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KẾT QUẢ RL 7 KỲ K24" sheetId="3" r:id="rId1"/>
    <sheet name="DS bổ sung RL" sheetId="1" r:id="rId2"/>
    <sheet name="Ds sv TN thang 6.2022" sheetId="2" r:id="rId3"/>
  </sheets>
  <externalReferences>
    <externalReference r:id="rId4"/>
  </externalReferences>
  <definedNames>
    <definedName name="_xlnm._FilterDatabase" localSheetId="1" hidden="1">'DS bổ sung RL'!$A$3:$T$168</definedName>
    <definedName name="_xlnm._FilterDatabase" localSheetId="2" hidden="1">'Ds sv TN thang 6.2022'!$A$3:$J$372</definedName>
    <definedName name="_xlnm._FilterDatabase" localSheetId="0" hidden="1">'KẾT QUẢ RL 7 KỲ K24'!$A$2:$U$470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3" l="1"/>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426" i="3"/>
  <c r="P427" i="3"/>
  <c r="P428" i="3"/>
  <c r="P429" i="3"/>
  <c r="P430" i="3"/>
  <c r="P431" i="3"/>
  <c r="P432" i="3"/>
  <c r="P433" i="3"/>
  <c r="P434" i="3"/>
  <c r="P435" i="3"/>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68" i="3"/>
  <c r="P469" i="3"/>
  <c r="P470" i="3"/>
  <c r="P3" i="3"/>
  <c r="J5" i="2" l="1"/>
  <c r="J6" i="2"/>
  <c r="J7" i="2"/>
  <c r="J8" i="2"/>
  <c r="J9" i="2"/>
  <c r="J10" i="2"/>
  <c r="J11" i="2"/>
  <c r="J12" i="2"/>
  <c r="J13" i="2"/>
  <c r="J14" i="2"/>
  <c r="J15" i="2"/>
  <c r="J16" i="2"/>
  <c r="J17" i="2"/>
  <c r="J18" i="2"/>
  <c r="J19" i="2"/>
  <c r="J20" i="2"/>
  <c r="J21" i="2"/>
  <c r="J22" i="2"/>
  <c r="J23" i="2"/>
  <c r="J24" i="2"/>
  <c r="J25" i="2"/>
  <c r="J26" i="2"/>
  <c r="J27" i="2"/>
  <c r="J28" i="2"/>
  <c r="J29" i="2"/>
  <c r="J30" i="2"/>
  <c r="J31" i="2"/>
  <c r="J32" i="2"/>
  <c r="J34" i="2"/>
  <c r="J35" i="2"/>
  <c r="J37" i="2"/>
  <c r="J38" i="2"/>
  <c r="J39" i="2"/>
  <c r="J40" i="2"/>
  <c r="J41" i="2"/>
  <c r="J42" i="2"/>
  <c r="J43" i="2"/>
  <c r="J44" i="2"/>
  <c r="J45" i="2"/>
  <c r="J46" i="2"/>
  <c r="J48" i="2"/>
  <c r="J49" i="2"/>
  <c r="J50" i="2"/>
  <c r="J51" i="2"/>
  <c r="J52" i="2"/>
  <c r="J53" i="2"/>
  <c r="J54" i="2"/>
  <c r="J55" i="2"/>
  <c r="J56" i="2"/>
  <c r="J57" i="2"/>
  <c r="J58" i="2"/>
  <c r="J59" i="2"/>
  <c r="J60" i="2"/>
  <c r="J61" i="2"/>
  <c r="J62" i="2"/>
  <c r="J63" i="2"/>
  <c r="J64" i="2"/>
  <c r="J65" i="2"/>
  <c r="J66" i="2"/>
  <c r="J67" i="2"/>
  <c r="J68" i="2"/>
  <c r="J69" i="2"/>
  <c r="J70" i="2"/>
  <c r="J71" i="2"/>
  <c r="J72" i="2"/>
  <c r="J73" i="2"/>
  <c r="J75" i="2"/>
  <c r="J76" i="2"/>
  <c r="J77" i="2"/>
  <c r="J78" i="2"/>
  <c r="J79" i="2"/>
  <c r="J80" i="2"/>
  <c r="J81" i="2"/>
  <c r="J83" i="2"/>
  <c r="J84" i="2"/>
  <c r="J85" i="2"/>
  <c r="J86" i="2"/>
  <c r="J87" i="2"/>
  <c r="J88" i="2"/>
  <c r="J89" i="2"/>
  <c r="J90" i="2"/>
  <c r="J92" i="2"/>
  <c r="J93" i="2"/>
  <c r="J94" i="2"/>
  <c r="J95" i="2"/>
  <c r="J96" i="2"/>
  <c r="J97"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9" i="2"/>
  <c r="J150" i="2"/>
  <c r="J151" i="2"/>
  <c r="J152" i="2"/>
  <c r="J153" i="2"/>
  <c r="J155" i="2"/>
  <c r="J156" i="2"/>
  <c r="J157" i="2"/>
  <c r="J158" i="2"/>
  <c r="J159" i="2"/>
  <c r="J160" i="2"/>
  <c r="J161" i="2"/>
  <c r="J162" i="2"/>
  <c r="J163" i="2"/>
  <c r="J164" i="2"/>
  <c r="J165"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5" i="2"/>
  <c r="J206" i="2"/>
  <c r="J207" i="2"/>
  <c r="J208" i="2"/>
  <c r="J209" i="2"/>
  <c r="J210" i="2"/>
  <c r="J211" i="2"/>
  <c r="J212" i="2"/>
  <c r="J213" i="2"/>
  <c r="J214" i="2"/>
  <c r="J215" i="2"/>
  <c r="J216" i="2"/>
  <c r="J217" i="2"/>
  <c r="J218" i="2"/>
  <c r="J219" i="2"/>
  <c r="J220" i="2"/>
  <c r="J221" i="2"/>
  <c r="J222" i="2"/>
  <c r="J223" i="2"/>
  <c r="J224" i="2"/>
  <c r="J225" i="2"/>
  <c r="J226" i="2"/>
  <c r="J227" i="2"/>
  <c r="J228" i="2"/>
  <c r="J230" i="2"/>
  <c r="J231" i="2"/>
  <c r="J232" i="2"/>
  <c r="J233" i="2"/>
  <c r="J234" i="2"/>
  <c r="J235" i="2"/>
  <c r="J236" i="2"/>
  <c r="J237" i="2"/>
  <c r="J238" i="2"/>
  <c r="J239" i="2"/>
  <c r="J240" i="2"/>
  <c r="J241" i="2"/>
  <c r="J242"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7" i="2"/>
  <c r="J278" i="2"/>
  <c r="J279" i="2"/>
  <c r="J280" i="2"/>
  <c r="J281" i="2"/>
  <c r="J282" i="2"/>
  <c r="J283" i="2"/>
  <c r="J284" i="2"/>
  <c r="J285" i="2"/>
  <c r="J286" i="2"/>
  <c r="J287" i="2"/>
  <c r="J288" i="2"/>
  <c r="J289" i="2"/>
  <c r="J290" i="2"/>
  <c r="J291" i="2"/>
  <c r="J292" i="2"/>
  <c r="J293" i="2"/>
  <c r="J294" i="2"/>
  <c r="J295" i="2"/>
  <c r="J296" i="2"/>
  <c r="J297" i="2"/>
  <c r="J298" i="2"/>
  <c r="J299" i="2"/>
  <c r="J301" i="2"/>
  <c r="J302" i="2"/>
  <c r="J303" i="2"/>
  <c r="J304" i="2"/>
  <c r="J305" i="2"/>
  <c r="J306" i="2"/>
  <c r="J307" i="2"/>
  <c r="J308" i="2"/>
  <c r="J309" i="2"/>
  <c r="J310" i="2"/>
  <c r="J311" i="2"/>
  <c r="J312" i="2"/>
  <c r="J314" i="2"/>
  <c r="J315" i="2"/>
  <c r="J316" i="2"/>
  <c r="J317" i="2"/>
  <c r="J318" i="2"/>
  <c r="J319" i="2"/>
  <c r="J320" i="2"/>
  <c r="J321" i="2"/>
  <c r="J322" i="2"/>
  <c r="J323" i="2"/>
  <c r="J324" i="2"/>
  <c r="J325" i="2"/>
  <c r="J326" i="2"/>
  <c r="J327" i="2"/>
  <c r="J328" i="2"/>
  <c r="J329" i="2"/>
  <c r="J330" i="2"/>
  <c r="J331" i="2"/>
  <c r="J332" i="2"/>
  <c r="J333" i="2"/>
  <c r="J334" i="2"/>
  <c r="J336" i="2"/>
  <c r="J337" i="2"/>
  <c r="J338" i="2"/>
  <c r="J339" i="2"/>
  <c r="J340" i="2"/>
  <c r="J341" i="2"/>
  <c r="J342" i="2"/>
  <c r="J343" i="2"/>
  <c r="J344" i="2"/>
  <c r="J345" i="2"/>
  <c r="J346" i="2"/>
  <c r="J347" i="2"/>
  <c r="J349" i="2"/>
  <c r="J350" i="2"/>
  <c r="J351" i="2"/>
  <c r="J352" i="2"/>
  <c r="J353" i="2"/>
  <c r="J354" i="2"/>
  <c r="J355" i="2"/>
  <c r="J356" i="2"/>
  <c r="J357" i="2"/>
  <c r="J358" i="2"/>
  <c r="J359" i="2"/>
  <c r="J360" i="2"/>
  <c r="J361" i="2"/>
  <c r="J362" i="2"/>
  <c r="J363" i="2"/>
  <c r="J364" i="2"/>
  <c r="J366" i="2"/>
  <c r="J367" i="2"/>
  <c r="J368" i="2"/>
  <c r="J369" i="2"/>
  <c r="J370" i="2"/>
  <c r="J371" i="2"/>
  <c r="J372" i="2"/>
  <c r="J4" i="2"/>
  <c r="I367" i="2"/>
  <c r="I368" i="2"/>
  <c r="I369" i="2"/>
  <c r="I370" i="2"/>
  <c r="I371" i="2"/>
  <c r="I372" i="2"/>
  <c r="I366" i="2"/>
  <c r="I86" i="2"/>
  <c r="I78" i="2"/>
  <c r="I76" i="2"/>
  <c r="I60" i="2"/>
  <c r="I51" i="2"/>
  <c r="I36" i="2"/>
  <c r="I364" i="2" l="1"/>
  <c r="I361" i="2"/>
  <c r="I354" i="2"/>
  <c r="I350" i="2"/>
  <c r="I342" i="2"/>
  <c r="I154" i="2"/>
  <c r="I5" i="2" l="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7" i="2"/>
  <c r="I38" i="2"/>
  <c r="I39" i="2"/>
  <c r="I40" i="2"/>
  <c r="I41" i="2"/>
  <c r="I42" i="2"/>
  <c r="I43" i="2"/>
  <c r="I44" i="2"/>
  <c r="I45" i="2"/>
  <c r="I46" i="2"/>
  <c r="I47" i="2"/>
  <c r="I48" i="2"/>
  <c r="I49" i="2"/>
  <c r="I50" i="2"/>
  <c r="I52" i="2"/>
  <c r="I53" i="2"/>
  <c r="I54" i="2"/>
  <c r="I55" i="2"/>
  <c r="I56" i="2"/>
  <c r="I57" i="2"/>
  <c r="I58" i="2"/>
  <c r="I59" i="2"/>
  <c r="I61" i="2"/>
  <c r="I62" i="2"/>
  <c r="I63" i="2"/>
  <c r="I64" i="2"/>
  <c r="I65" i="2"/>
  <c r="I66" i="2"/>
  <c r="I67" i="2"/>
  <c r="I68" i="2"/>
  <c r="I69" i="2"/>
  <c r="I70" i="2"/>
  <c r="I71" i="2"/>
  <c r="I72" i="2"/>
  <c r="I73" i="2"/>
  <c r="I74" i="2"/>
  <c r="I75" i="2"/>
  <c r="I77" i="2"/>
  <c r="I79" i="2"/>
  <c r="I80" i="2"/>
  <c r="I81" i="2"/>
  <c r="I82" i="2"/>
  <c r="I83" i="2"/>
  <c r="I84" i="2"/>
  <c r="I85"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3" i="2"/>
  <c r="I344" i="2"/>
  <c r="I345" i="2"/>
  <c r="I346" i="2"/>
  <c r="I347" i="2"/>
  <c r="I348" i="2"/>
  <c r="I349" i="2"/>
  <c r="I351" i="2"/>
  <c r="I352" i="2"/>
  <c r="I353" i="2"/>
  <c r="I355" i="2"/>
  <c r="I356" i="2"/>
  <c r="I357" i="2"/>
  <c r="I358" i="2"/>
  <c r="I359" i="2"/>
  <c r="I360" i="2"/>
  <c r="I362" i="2"/>
  <c r="I363" i="2"/>
  <c r="I365" i="2"/>
  <c r="I4" i="2"/>
  <c r="H365" i="2" l="1"/>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R34" i="1" l="1"/>
  <c r="S34" i="1" s="1"/>
  <c r="R35" i="1"/>
  <c r="S35" i="1" s="1"/>
  <c r="R36" i="1"/>
  <c r="S36" i="1" s="1"/>
  <c r="O36" i="1"/>
  <c r="P36" i="1" s="1"/>
  <c r="O35" i="1"/>
  <c r="P35" i="1" s="1"/>
  <c r="R4" i="1"/>
  <c r="J91" i="2" l="1"/>
  <c r="S4" i="1"/>
  <c r="R5" i="1"/>
  <c r="S5" i="1" s="1"/>
  <c r="J154" i="2" s="1"/>
  <c r="R8" i="1" l="1"/>
  <c r="S8" i="1" s="1"/>
  <c r="R7" i="1"/>
  <c r="S7" i="1" s="1"/>
  <c r="R9" i="1"/>
  <c r="S9" i="1" s="1"/>
  <c r="J243" i="2" s="1"/>
  <c r="R10" i="1"/>
  <c r="S10" i="1" s="1"/>
  <c r="J47" i="2" s="1"/>
  <c r="R11" i="1"/>
  <c r="S11" i="1" s="1"/>
  <c r="J82" i="2" s="1"/>
  <c r="R12" i="1"/>
  <c r="S12" i="1" s="1"/>
  <c r="J148" i="2" s="1"/>
  <c r="R13" i="1"/>
  <c r="S13" i="1" s="1"/>
  <c r="R14" i="1"/>
  <c r="S14" i="1" s="1"/>
  <c r="J74" i="2" s="1"/>
  <c r="R15" i="1"/>
  <c r="S15" i="1" s="1"/>
  <c r="R16" i="1"/>
  <c r="S16" i="1" s="1"/>
  <c r="J335" i="2" s="1"/>
  <c r="R17" i="1"/>
  <c r="S17" i="1" s="1"/>
  <c r="R18" i="1"/>
  <c r="S18" i="1" s="1"/>
  <c r="R19" i="1"/>
  <c r="S19" i="1" s="1"/>
  <c r="J33" i="2" s="1"/>
  <c r="R20" i="1"/>
  <c r="S20" i="1" s="1"/>
  <c r="J166" i="2" s="1"/>
  <c r="R21" i="1"/>
  <c r="S21" i="1" s="1"/>
  <c r="J365" i="2" s="1"/>
  <c r="R22" i="1"/>
  <c r="S22" i="1" s="1"/>
  <c r="J276" i="2" s="1"/>
  <c r="R23" i="1"/>
  <c r="S23" i="1" s="1"/>
  <c r="R24" i="1"/>
  <c r="S24" i="1" s="1"/>
  <c r="R25" i="1"/>
  <c r="S25" i="1" s="1"/>
  <c r="J300" i="2" s="1"/>
  <c r="R26" i="1"/>
  <c r="S26" i="1" s="1"/>
  <c r="J348" i="2" s="1"/>
  <c r="R27" i="1"/>
  <c r="S27" i="1" s="1"/>
  <c r="J313" i="2" s="1"/>
  <c r="R28" i="1"/>
  <c r="S28" i="1" s="1"/>
  <c r="R29" i="1"/>
  <c r="S29" i="1" s="1"/>
  <c r="J229" i="2" s="1"/>
  <c r="R30" i="1"/>
  <c r="S30" i="1" s="1"/>
  <c r="J98" i="2" s="1"/>
  <c r="R31" i="1"/>
  <c r="S31" i="1" s="1"/>
  <c r="R32" i="1"/>
  <c r="S32" i="1" s="1"/>
  <c r="J204" i="2" s="1"/>
  <c r="R33" i="1"/>
  <c r="S33" i="1" s="1"/>
  <c r="R6" i="1" l="1"/>
  <c r="S6" i="1" s="1"/>
  <c r="J36" i="2" s="1"/>
</calcChain>
</file>

<file path=xl/comments1.xml><?xml version="1.0" encoding="utf-8"?>
<comments xmlns="http://schemas.openxmlformats.org/spreadsheetml/2006/main">
  <authors>
    <author>Author</author>
  </authors>
  <commentList>
    <comment ref="H10" authorId="0" shapeId="0">
      <text>
        <r>
          <rPr>
            <b/>
            <sz val="9"/>
            <color indexed="81"/>
            <rFont val="Tahoma"/>
            <family val="2"/>
          </rPr>
          <t>Author:</t>
        </r>
        <r>
          <rPr>
            <sz val="9"/>
            <color indexed="81"/>
            <rFont val="Tahoma"/>
            <family val="2"/>
          </rPr>
          <t xml:space="preserve">
K23Du Lịch
17-18</t>
        </r>
      </text>
    </comment>
    <comment ref="I10" authorId="0" shapeId="0">
      <text>
        <r>
          <rPr>
            <b/>
            <sz val="9"/>
            <color indexed="81"/>
            <rFont val="Tahoma"/>
            <family val="2"/>
          </rPr>
          <t>Author:</t>
        </r>
        <r>
          <rPr>
            <sz val="9"/>
            <color indexed="81"/>
            <rFont val="Tahoma"/>
            <family val="2"/>
          </rPr>
          <t xml:space="preserve">
K23Du Lịch 17-18</t>
        </r>
      </text>
    </comment>
    <comment ref="H14" authorId="0" shapeId="0">
      <text>
        <r>
          <rPr>
            <b/>
            <sz val="9"/>
            <color indexed="81"/>
            <rFont val="Tahoma"/>
            <family val="2"/>
          </rPr>
          <t>Author:</t>
        </r>
        <r>
          <rPr>
            <sz val="9"/>
            <color indexed="81"/>
            <rFont val="Tahoma"/>
            <family val="2"/>
          </rPr>
          <t xml:space="preserve">
K22DLL
16-17</t>
        </r>
      </text>
    </comment>
    <comment ref="I14" authorId="0" shapeId="0">
      <text>
        <r>
          <rPr>
            <b/>
            <sz val="9"/>
            <color indexed="81"/>
            <rFont val="Tahoma"/>
            <family val="2"/>
          </rPr>
          <t>Author:</t>
        </r>
        <r>
          <rPr>
            <sz val="9"/>
            <color indexed="81"/>
            <rFont val="Tahoma"/>
            <family val="2"/>
          </rPr>
          <t xml:space="preserve">
K22DLL
16-17</t>
        </r>
      </text>
    </comment>
    <comment ref="J14" authorId="0" shapeId="0">
      <text>
        <r>
          <rPr>
            <b/>
            <sz val="9"/>
            <color indexed="81"/>
            <rFont val="Tahoma"/>
            <family val="2"/>
          </rPr>
          <t>Author:</t>
        </r>
        <r>
          <rPr>
            <sz val="9"/>
            <color indexed="81"/>
            <rFont val="Tahoma"/>
            <family val="2"/>
          </rPr>
          <t xml:space="preserve">
K22DLL
17-18</t>
        </r>
      </text>
    </comment>
    <comment ref="K14" authorId="0" shapeId="0">
      <text>
        <r>
          <rPr>
            <b/>
            <sz val="9"/>
            <color indexed="81"/>
            <rFont val="Tahoma"/>
            <family val="2"/>
          </rPr>
          <t>Author:</t>
        </r>
        <r>
          <rPr>
            <sz val="9"/>
            <color indexed="81"/>
            <rFont val="Tahoma"/>
            <family val="2"/>
          </rPr>
          <t xml:space="preserve">
K22DLL
17-18</t>
        </r>
      </text>
    </comment>
    <comment ref="H54" authorId="0" shapeId="0">
      <text>
        <r>
          <rPr>
            <b/>
            <sz val="9"/>
            <color indexed="81"/>
            <rFont val="Tahoma"/>
            <family val="2"/>
          </rPr>
          <t>Author:</t>
        </r>
        <r>
          <rPr>
            <sz val="9"/>
            <color indexed="81"/>
            <rFont val="Tahoma"/>
            <family val="2"/>
          </rPr>
          <t xml:space="preserve">
K23CMU TPM
17-18</t>
        </r>
      </text>
    </comment>
    <comment ref="I54" authorId="0" shapeId="0">
      <text>
        <r>
          <rPr>
            <b/>
            <sz val="9"/>
            <color indexed="81"/>
            <rFont val="Tahoma"/>
            <family val="2"/>
          </rPr>
          <t>Author:</t>
        </r>
        <r>
          <rPr>
            <sz val="9"/>
            <color indexed="81"/>
            <rFont val="Tahoma"/>
            <family val="2"/>
          </rPr>
          <t xml:space="preserve">
K23CMU TPM
17-18</t>
        </r>
      </text>
    </comment>
    <comment ref="H101" authorId="0" shapeId="0">
      <text>
        <r>
          <rPr>
            <b/>
            <sz val="9"/>
            <color indexed="81"/>
            <rFont val="Tahoma"/>
            <family val="2"/>
          </rPr>
          <t>Author:</t>
        </r>
        <r>
          <rPr>
            <sz val="9"/>
            <color indexed="81"/>
            <rFont val="Tahoma"/>
            <family val="2"/>
          </rPr>
          <t xml:space="preserve">
K22DLL
16-17</t>
        </r>
      </text>
    </comment>
    <comment ref="I101" authorId="0" shapeId="0">
      <text>
        <r>
          <rPr>
            <b/>
            <sz val="9"/>
            <color indexed="81"/>
            <rFont val="Tahoma"/>
            <family val="2"/>
          </rPr>
          <t>Author:</t>
        </r>
        <r>
          <rPr>
            <sz val="9"/>
            <color indexed="81"/>
            <rFont val="Tahoma"/>
            <family val="2"/>
          </rPr>
          <t xml:space="preserve">
K22DLL
16-17</t>
        </r>
      </text>
    </comment>
    <comment ref="J101" authorId="0" shapeId="0">
      <text>
        <r>
          <rPr>
            <b/>
            <sz val="9"/>
            <color indexed="81"/>
            <rFont val="Tahoma"/>
            <family val="2"/>
          </rPr>
          <t>Author:</t>
        </r>
        <r>
          <rPr>
            <sz val="9"/>
            <color indexed="81"/>
            <rFont val="Tahoma"/>
            <family val="2"/>
          </rPr>
          <t xml:space="preserve">
K22DLL
17-18</t>
        </r>
      </text>
    </comment>
    <comment ref="K101" authorId="0" shapeId="0">
      <text>
        <r>
          <rPr>
            <b/>
            <sz val="9"/>
            <color indexed="81"/>
            <rFont val="Tahoma"/>
            <family val="2"/>
          </rPr>
          <t>Author:</t>
        </r>
        <r>
          <rPr>
            <sz val="9"/>
            <color indexed="81"/>
            <rFont val="Tahoma"/>
            <family val="2"/>
          </rPr>
          <t xml:space="preserve">
K22DLL
17-18</t>
        </r>
      </text>
    </comment>
    <comment ref="H113" authorId="0" shapeId="0">
      <text>
        <r>
          <rPr>
            <b/>
            <sz val="9"/>
            <color indexed="81"/>
            <rFont val="Tahoma"/>
            <family val="2"/>
          </rPr>
          <t>Author:</t>
        </r>
        <r>
          <rPr>
            <sz val="9"/>
            <color indexed="81"/>
            <rFont val="Tahoma"/>
            <family val="2"/>
          </rPr>
          <t xml:space="preserve">
K23Du Lịch
17-18</t>
        </r>
      </text>
    </comment>
    <comment ref="I113" authorId="0" shapeId="0">
      <text>
        <r>
          <rPr>
            <b/>
            <sz val="9"/>
            <color indexed="81"/>
            <rFont val="Tahoma"/>
            <family val="2"/>
          </rPr>
          <t>Author:</t>
        </r>
        <r>
          <rPr>
            <sz val="9"/>
            <color indexed="81"/>
            <rFont val="Tahoma"/>
            <family val="2"/>
          </rPr>
          <t xml:space="preserve">
K23Du Lịch 17-18</t>
        </r>
      </text>
    </comment>
    <comment ref="H154" authorId="0" shapeId="0">
      <text>
        <r>
          <rPr>
            <b/>
            <sz val="9"/>
            <color indexed="81"/>
            <rFont val="Tahoma"/>
            <family val="2"/>
          </rPr>
          <t>Author:</t>
        </r>
        <r>
          <rPr>
            <sz val="9"/>
            <color indexed="81"/>
            <rFont val="Tahoma"/>
            <family val="2"/>
          </rPr>
          <t xml:space="preserve">
K23Du Lịch
17-18</t>
        </r>
      </text>
    </comment>
    <comment ref="I154" authorId="0" shapeId="0">
      <text>
        <r>
          <rPr>
            <b/>
            <sz val="9"/>
            <color indexed="81"/>
            <rFont val="Tahoma"/>
            <family val="2"/>
          </rPr>
          <t>Author:</t>
        </r>
        <r>
          <rPr>
            <sz val="9"/>
            <color indexed="81"/>
            <rFont val="Tahoma"/>
            <family val="2"/>
          </rPr>
          <t xml:space="preserve">
K23Du Lịch 17-18</t>
        </r>
      </text>
    </comment>
    <comment ref="H161" authorId="0" shapeId="0">
      <text>
        <r>
          <rPr>
            <b/>
            <sz val="9"/>
            <color indexed="81"/>
            <rFont val="Tahoma"/>
            <family val="2"/>
          </rPr>
          <t>Author:</t>
        </r>
        <r>
          <rPr>
            <sz val="9"/>
            <color indexed="81"/>
            <rFont val="Tahoma"/>
            <family val="2"/>
          </rPr>
          <t xml:space="preserve">
K23Du Lịch
17-18</t>
        </r>
      </text>
    </comment>
    <comment ref="I161" authorId="0" shapeId="0">
      <text>
        <r>
          <rPr>
            <b/>
            <sz val="9"/>
            <color indexed="81"/>
            <rFont val="Tahoma"/>
            <family val="2"/>
          </rPr>
          <t>Author:</t>
        </r>
        <r>
          <rPr>
            <sz val="9"/>
            <color indexed="81"/>
            <rFont val="Tahoma"/>
            <family val="2"/>
          </rPr>
          <t xml:space="preserve">
K23Du Lịch 17-18</t>
        </r>
      </text>
    </comment>
    <comment ref="J161" authorId="0" shapeId="0">
      <text>
        <r>
          <rPr>
            <b/>
            <sz val="9"/>
            <color indexed="81"/>
            <rFont val="Tahoma"/>
            <family val="2"/>
          </rPr>
          <t>Author:</t>
        </r>
        <r>
          <rPr>
            <sz val="9"/>
            <color indexed="81"/>
            <rFont val="Tahoma"/>
            <family val="2"/>
          </rPr>
          <t xml:space="preserve">
k23dll
18-19</t>
        </r>
      </text>
    </comment>
    <comment ref="K161" authorId="0" shapeId="0">
      <text>
        <r>
          <rPr>
            <b/>
            <sz val="9"/>
            <color indexed="81"/>
            <rFont val="Tahoma"/>
            <family val="2"/>
          </rPr>
          <t>Author:</t>
        </r>
        <r>
          <rPr>
            <sz val="9"/>
            <color indexed="81"/>
            <rFont val="Tahoma"/>
            <family val="2"/>
          </rPr>
          <t xml:space="preserve">
k23dll
18-19</t>
        </r>
      </text>
    </comment>
    <comment ref="H163" authorId="0" shapeId="0">
      <text>
        <r>
          <rPr>
            <b/>
            <sz val="9"/>
            <color indexed="81"/>
            <rFont val="Tahoma"/>
            <family val="2"/>
          </rPr>
          <t>Author:</t>
        </r>
        <r>
          <rPr>
            <sz val="9"/>
            <color indexed="81"/>
            <rFont val="Tahoma"/>
            <family val="2"/>
          </rPr>
          <t xml:space="preserve">
K23Du Lịch
17-18</t>
        </r>
      </text>
    </comment>
    <comment ref="I163" authorId="0" shapeId="0">
      <text>
        <r>
          <rPr>
            <b/>
            <sz val="9"/>
            <color indexed="81"/>
            <rFont val="Tahoma"/>
            <family val="2"/>
          </rPr>
          <t>Author:</t>
        </r>
        <r>
          <rPr>
            <sz val="9"/>
            <color indexed="81"/>
            <rFont val="Tahoma"/>
            <family val="2"/>
          </rPr>
          <t xml:space="preserve">
K23Du Lịch 17-18</t>
        </r>
      </text>
    </comment>
    <comment ref="J163" authorId="0" shapeId="0">
      <text>
        <r>
          <rPr>
            <b/>
            <sz val="9"/>
            <color indexed="81"/>
            <rFont val="Tahoma"/>
            <family val="2"/>
          </rPr>
          <t>Author:</t>
        </r>
        <r>
          <rPr>
            <sz val="9"/>
            <color indexed="81"/>
            <rFont val="Tahoma"/>
            <family val="2"/>
          </rPr>
          <t xml:space="preserve">
k23dll
18-19</t>
        </r>
      </text>
    </comment>
    <comment ref="K163" authorId="0" shapeId="0">
      <text>
        <r>
          <rPr>
            <b/>
            <sz val="9"/>
            <color indexed="81"/>
            <rFont val="Tahoma"/>
            <family val="2"/>
          </rPr>
          <t>Author:</t>
        </r>
        <r>
          <rPr>
            <sz val="9"/>
            <color indexed="81"/>
            <rFont val="Tahoma"/>
            <family val="2"/>
          </rPr>
          <t xml:space="preserve">
k23dll
18-19</t>
        </r>
      </text>
    </comment>
    <comment ref="H197" authorId="0" shapeId="0">
      <text>
        <r>
          <rPr>
            <b/>
            <sz val="9"/>
            <color indexed="81"/>
            <rFont val="Tahoma"/>
            <family val="2"/>
          </rPr>
          <t>Author:</t>
        </r>
        <r>
          <rPr>
            <sz val="9"/>
            <color indexed="81"/>
            <rFont val="Tahoma"/>
            <family val="2"/>
          </rPr>
          <t xml:space="preserve">
K23Du Lịch
17-18</t>
        </r>
      </text>
    </comment>
    <comment ref="I197" authorId="0" shapeId="0">
      <text>
        <r>
          <rPr>
            <b/>
            <sz val="9"/>
            <color indexed="81"/>
            <rFont val="Tahoma"/>
            <family val="2"/>
          </rPr>
          <t>Author:</t>
        </r>
        <r>
          <rPr>
            <sz val="9"/>
            <color indexed="81"/>
            <rFont val="Tahoma"/>
            <family val="2"/>
          </rPr>
          <t xml:space="preserve">
K23Du Lịch 17-18</t>
        </r>
      </text>
    </comment>
    <comment ref="H223" authorId="0" shapeId="0">
      <text>
        <r>
          <rPr>
            <b/>
            <sz val="9"/>
            <color indexed="81"/>
            <rFont val="Tahoma"/>
            <family val="2"/>
          </rPr>
          <t>Author:</t>
        </r>
        <r>
          <rPr>
            <sz val="9"/>
            <color indexed="81"/>
            <rFont val="Tahoma"/>
            <family val="2"/>
          </rPr>
          <t xml:space="preserve">
ĐRL chuyển về từ ĐH CN TP HCM</t>
        </r>
      </text>
    </comment>
    <comment ref="I223" authorId="0" shapeId="0">
      <text>
        <r>
          <rPr>
            <b/>
            <sz val="9"/>
            <color indexed="81"/>
            <rFont val="Tahoma"/>
            <family val="2"/>
          </rPr>
          <t>Author:</t>
        </r>
        <r>
          <rPr>
            <sz val="9"/>
            <color indexed="81"/>
            <rFont val="Tahoma"/>
            <family val="2"/>
          </rPr>
          <t xml:space="preserve">
ĐRL chuyển về từ ĐH CN TP HCM</t>
        </r>
      </text>
    </comment>
    <comment ref="H267" authorId="0" shapeId="0">
      <text>
        <r>
          <rPr>
            <b/>
            <sz val="9"/>
            <color indexed="81"/>
            <rFont val="Tahoma"/>
            <family val="2"/>
          </rPr>
          <t>Author:</t>
        </r>
        <r>
          <rPr>
            <sz val="9"/>
            <color indexed="81"/>
            <rFont val="Tahoma"/>
            <family val="2"/>
          </rPr>
          <t xml:space="preserve">
K23KKT
17-18</t>
        </r>
      </text>
    </comment>
    <comment ref="I267" authorId="0" shapeId="0">
      <text>
        <r>
          <rPr>
            <b/>
            <sz val="9"/>
            <color indexed="81"/>
            <rFont val="Tahoma"/>
            <family val="2"/>
          </rPr>
          <t>Author:</t>
        </r>
        <r>
          <rPr>
            <sz val="9"/>
            <color indexed="81"/>
            <rFont val="Tahoma"/>
            <family val="2"/>
          </rPr>
          <t xml:space="preserve">
K23KKT
17-18</t>
        </r>
      </text>
    </comment>
    <comment ref="J267" authorId="0" shapeId="0">
      <text>
        <r>
          <rPr>
            <b/>
            <sz val="9"/>
            <color indexed="81"/>
            <rFont val="Tahoma"/>
            <family val="2"/>
          </rPr>
          <t>Author:</t>
        </r>
        <r>
          <rPr>
            <sz val="9"/>
            <color indexed="81"/>
            <rFont val="Tahoma"/>
            <family val="2"/>
          </rPr>
          <t xml:space="preserve">
K23KKT
18-19</t>
        </r>
      </text>
    </comment>
    <comment ref="H272" authorId="0" shapeId="0">
      <text>
        <r>
          <rPr>
            <b/>
            <sz val="9"/>
            <color indexed="81"/>
            <rFont val="Tahoma"/>
            <family val="2"/>
          </rPr>
          <t>Author:</t>
        </r>
        <r>
          <rPr>
            <sz val="9"/>
            <color indexed="81"/>
            <rFont val="Tahoma"/>
            <family val="2"/>
          </rPr>
          <t xml:space="preserve">
K20DLL
14-15</t>
        </r>
      </text>
    </comment>
    <comment ref="I272" authorId="0" shapeId="0">
      <text>
        <r>
          <rPr>
            <b/>
            <sz val="9"/>
            <color indexed="81"/>
            <rFont val="Tahoma"/>
            <family val="2"/>
          </rPr>
          <t>Author:</t>
        </r>
        <r>
          <rPr>
            <sz val="9"/>
            <color indexed="81"/>
            <rFont val="Tahoma"/>
            <family val="2"/>
          </rPr>
          <t xml:space="preserve">
K20DLL
14-15</t>
        </r>
      </text>
    </comment>
    <comment ref="J272" authorId="0" shapeId="0">
      <text>
        <r>
          <rPr>
            <b/>
            <sz val="9"/>
            <color indexed="81"/>
            <rFont val="Tahoma"/>
            <family val="2"/>
          </rPr>
          <t>Author:</t>
        </r>
        <r>
          <rPr>
            <sz val="9"/>
            <color indexed="81"/>
            <rFont val="Tahoma"/>
            <family val="2"/>
          </rPr>
          <t xml:space="preserve">
K20DLL
15-16</t>
        </r>
      </text>
    </comment>
    <comment ref="K272" authorId="0" shapeId="0">
      <text>
        <r>
          <rPr>
            <b/>
            <sz val="9"/>
            <color indexed="81"/>
            <rFont val="Tahoma"/>
            <family val="2"/>
          </rPr>
          <t>Author:</t>
        </r>
        <r>
          <rPr>
            <sz val="9"/>
            <color indexed="81"/>
            <rFont val="Tahoma"/>
            <family val="2"/>
          </rPr>
          <t xml:space="preserve">
K20DLL
15-16</t>
        </r>
      </text>
    </comment>
    <comment ref="H280" authorId="0" shapeId="0">
      <text>
        <r>
          <rPr>
            <b/>
            <sz val="9"/>
            <color indexed="81"/>
            <rFont val="Tahoma"/>
            <family val="2"/>
          </rPr>
          <t>Author:</t>
        </r>
        <r>
          <rPr>
            <sz val="9"/>
            <color indexed="81"/>
            <rFont val="Tahoma"/>
            <family val="2"/>
          </rPr>
          <t xml:space="preserve">
K23Du Lịch
17-18</t>
        </r>
      </text>
    </comment>
    <comment ref="I280" authorId="0" shapeId="0">
      <text>
        <r>
          <rPr>
            <b/>
            <sz val="9"/>
            <color indexed="81"/>
            <rFont val="Tahoma"/>
            <family val="2"/>
          </rPr>
          <t>Author:</t>
        </r>
        <r>
          <rPr>
            <sz val="9"/>
            <color indexed="81"/>
            <rFont val="Tahoma"/>
            <family val="2"/>
          </rPr>
          <t xml:space="preserve">
K23Du Lịch 17-18</t>
        </r>
      </text>
    </comment>
    <comment ref="J280" authorId="0" shapeId="0">
      <text>
        <r>
          <rPr>
            <b/>
            <sz val="9"/>
            <color indexed="81"/>
            <rFont val="Tahoma"/>
            <family val="2"/>
          </rPr>
          <t>Author:</t>
        </r>
        <r>
          <rPr>
            <sz val="9"/>
            <color indexed="81"/>
            <rFont val="Tahoma"/>
            <family val="2"/>
          </rPr>
          <t xml:space="preserve">
k23dll
18-19</t>
        </r>
      </text>
    </comment>
    <comment ref="K280" authorId="0" shapeId="0">
      <text>
        <r>
          <rPr>
            <b/>
            <sz val="9"/>
            <color indexed="81"/>
            <rFont val="Tahoma"/>
            <family val="2"/>
          </rPr>
          <t>Author:</t>
        </r>
        <r>
          <rPr>
            <sz val="9"/>
            <color indexed="81"/>
            <rFont val="Tahoma"/>
            <family val="2"/>
          </rPr>
          <t xml:space="preserve">
k23dll
18-19</t>
        </r>
      </text>
    </comment>
    <comment ref="H284" authorId="0" shapeId="0">
      <text>
        <r>
          <rPr>
            <b/>
            <sz val="9"/>
            <color indexed="81"/>
            <rFont val="Tahoma"/>
            <family val="2"/>
          </rPr>
          <t>Author:</t>
        </r>
        <r>
          <rPr>
            <sz val="9"/>
            <color indexed="81"/>
            <rFont val="Tahoma"/>
            <family val="2"/>
          </rPr>
          <t xml:space="preserve">
K22DLL
16-17</t>
        </r>
      </text>
    </comment>
    <comment ref="I284" authorId="0" shapeId="0">
      <text>
        <r>
          <rPr>
            <b/>
            <sz val="9"/>
            <color indexed="81"/>
            <rFont val="Tahoma"/>
            <family val="2"/>
          </rPr>
          <t>Author:</t>
        </r>
        <r>
          <rPr>
            <sz val="9"/>
            <color indexed="81"/>
            <rFont val="Tahoma"/>
            <family val="2"/>
          </rPr>
          <t xml:space="preserve">
K22DLL
16-17</t>
        </r>
      </text>
    </comment>
    <comment ref="J284" authorId="0" shapeId="0">
      <text>
        <r>
          <rPr>
            <b/>
            <sz val="9"/>
            <color indexed="81"/>
            <rFont val="Tahoma"/>
            <family val="2"/>
          </rPr>
          <t>Author:</t>
        </r>
        <r>
          <rPr>
            <sz val="9"/>
            <color indexed="81"/>
            <rFont val="Tahoma"/>
            <family val="2"/>
          </rPr>
          <t xml:space="preserve">
K22DLL
17-18</t>
        </r>
      </text>
    </comment>
    <comment ref="K284" authorId="0" shapeId="0">
      <text>
        <r>
          <rPr>
            <b/>
            <sz val="9"/>
            <color indexed="81"/>
            <rFont val="Tahoma"/>
            <family val="2"/>
          </rPr>
          <t>Author:</t>
        </r>
        <r>
          <rPr>
            <sz val="9"/>
            <color indexed="81"/>
            <rFont val="Tahoma"/>
            <family val="2"/>
          </rPr>
          <t xml:space="preserve">
K22DLL
17-18</t>
        </r>
      </text>
    </comment>
    <comment ref="H288" authorId="0" shapeId="0">
      <text>
        <r>
          <rPr>
            <b/>
            <sz val="9"/>
            <color indexed="81"/>
            <rFont val="Tahoma"/>
            <family val="2"/>
          </rPr>
          <t>Author:</t>
        </r>
        <r>
          <rPr>
            <sz val="9"/>
            <color indexed="81"/>
            <rFont val="Tahoma"/>
            <family val="2"/>
          </rPr>
          <t xml:space="preserve">
K22DLL
16-17</t>
        </r>
      </text>
    </comment>
    <comment ref="I288" authorId="0" shapeId="0">
      <text>
        <r>
          <rPr>
            <b/>
            <sz val="9"/>
            <color indexed="81"/>
            <rFont val="Tahoma"/>
            <family val="2"/>
          </rPr>
          <t>Author:</t>
        </r>
        <r>
          <rPr>
            <sz val="9"/>
            <color indexed="81"/>
            <rFont val="Tahoma"/>
            <family val="2"/>
          </rPr>
          <t xml:space="preserve">
K22DLL
16-17</t>
        </r>
      </text>
    </comment>
    <comment ref="J288" authorId="0" shapeId="0">
      <text>
        <r>
          <rPr>
            <b/>
            <sz val="9"/>
            <color indexed="81"/>
            <rFont val="Tahoma"/>
            <family val="2"/>
          </rPr>
          <t>Author:</t>
        </r>
        <r>
          <rPr>
            <sz val="9"/>
            <color indexed="81"/>
            <rFont val="Tahoma"/>
            <family val="2"/>
          </rPr>
          <t xml:space="preserve">
K23DLL
18-19</t>
        </r>
      </text>
    </comment>
    <comment ref="K288" authorId="0" shapeId="0">
      <text>
        <r>
          <rPr>
            <b/>
            <sz val="9"/>
            <color indexed="81"/>
            <rFont val="Tahoma"/>
            <family val="2"/>
          </rPr>
          <t>Author:</t>
        </r>
        <r>
          <rPr>
            <sz val="9"/>
            <color indexed="81"/>
            <rFont val="Tahoma"/>
            <family val="2"/>
          </rPr>
          <t xml:space="preserve">
K23DLL
18-19</t>
        </r>
      </text>
    </comment>
    <comment ref="H290" authorId="0" shapeId="0">
      <text>
        <r>
          <rPr>
            <b/>
            <sz val="9"/>
            <color indexed="81"/>
            <rFont val="Tahoma"/>
            <family val="2"/>
          </rPr>
          <t>Author:</t>
        </r>
        <r>
          <rPr>
            <sz val="9"/>
            <color indexed="81"/>
            <rFont val="Tahoma"/>
            <family val="2"/>
          </rPr>
          <t xml:space="preserve">
K23Du Lịch
17-18</t>
        </r>
      </text>
    </comment>
    <comment ref="I290" authorId="0" shapeId="0">
      <text>
        <r>
          <rPr>
            <b/>
            <sz val="9"/>
            <color indexed="81"/>
            <rFont val="Tahoma"/>
            <family val="2"/>
          </rPr>
          <t>Author:</t>
        </r>
        <r>
          <rPr>
            <sz val="9"/>
            <color indexed="81"/>
            <rFont val="Tahoma"/>
            <family val="2"/>
          </rPr>
          <t xml:space="preserve">
K23Du Lịch 17-18</t>
        </r>
      </text>
    </comment>
    <comment ref="J290" authorId="0" shapeId="0">
      <text>
        <r>
          <rPr>
            <b/>
            <sz val="9"/>
            <color indexed="81"/>
            <rFont val="Tahoma"/>
            <family val="2"/>
          </rPr>
          <t>Author:</t>
        </r>
        <r>
          <rPr>
            <sz val="9"/>
            <color indexed="81"/>
            <rFont val="Tahoma"/>
            <family val="2"/>
          </rPr>
          <t xml:space="preserve">
k23dll
18-19</t>
        </r>
      </text>
    </comment>
    <comment ref="K290" authorId="0" shapeId="0">
      <text>
        <r>
          <rPr>
            <b/>
            <sz val="9"/>
            <color indexed="81"/>
            <rFont val="Tahoma"/>
            <family val="2"/>
          </rPr>
          <t>Author:</t>
        </r>
        <r>
          <rPr>
            <sz val="9"/>
            <color indexed="81"/>
            <rFont val="Tahoma"/>
            <family val="2"/>
          </rPr>
          <t xml:space="preserve">
k23dll
18-19</t>
        </r>
      </text>
    </comment>
    <comment ref="H297" authorId="0" shapeId="0">
      <text>
        <r>
          <rPr>
            <b/>
            <sz val="9"/>
            <color indexed="81"/>
            <rFont val="Tahoma"/>
            <family val="2"/>
          </rPr>
          <t>Author:</t>
        </r>
        <r>
          <rPr>
            <sz val="9"/>
            <color indexed="81"/>
            <rFont val="Tahoma"/>
            <family val="2"/>
          </rPr>
          <t xml:space="preserve">
K23DLL
17-18</t>
        </r>
      </text>
    </comment>
    <comment ref="I297" authorId="0" shapeId="0">
      <text>
        <r>
          <rPr>
            <b/>
            <sz val="9"/>
            <color indexed="81"/>
            <rFont val="Tahoma"/>
            <family val="2"/>
          </rPr>
          <t>Author:</t>
        </r>
        <r>
          <rPr>
            <sz val="9"/>
            <color indexed="81"/>
            <rFont val="Tahoma"/>
            <family val="2"/>
          </rPr>
          <t xml:space="preserve">
K23DLL
17-18</t>
        </r>
      </text>
    </comment>
    <comment ref="J297" authorId="0" shapeId="0">
      <text>
        <r>
          <rPr>
            <b/>
            <sz val="9"/>
            <color indexed="81"/>
            <rFont val="Tahoma"/>
            <family val="2"/>
          </rPr>
          <t>Author:</t>
        </r>
        <r>
          <rPr>
            <sz val="9"/>
            <color indexed="81"/>
            <rFont val="Tahoma"/>
            <family val="2"/>
          </rPr>
          <t xml:space="preserve">
K23DLL
18-19
</t>
        </r>
      </text>
    </comment>
    <comment ref="K297" authorId="0" shapeId="0">
      <text>
        <r>
          <rPr>
            <b/>
            <sz val="9"/>
            <color indexed="81"/>
            <rFont val="Tahoma"/>
            <family val="2"/>
          </rPr>
          <t>Author:</t>
        </r>
        <r>
          <rPr>
            <sz val="9"/>
            <color indexed="81"/>
            <rFont val="Tahoma"/>
            <family val="2"/>
          </rPr>
          <t xml:space="preserve">
K23DLL
18-19
</t>
        </r>
      </text>
    </comment>
    <comment ref="H298" authorId="0" shapeId="0">
      <text>
        <r>
          <rPr>
            <b/>
            <sz val="9"/>
            <color indexed="81"/>
            <rFont val="Tahoma"/>
            <family val="2"/>
          </rPr>
          <t>Author:</t>
        </r>
        <r>
          <rPr>
            <sz val="9"/>
            <color indexed="81"/>
            <rFont val="Tahoma"/>
            <family val="2"/>
          </rPr>
          <t xml:space="preserve">
K22DLL
16-17</t>
        </r>
      </text>
    </comment>
    <comment ref="I298" authorId="0" shapeId="0">
      <text>
        <r>
          <rPr>
            <b/>
            <sz val="9"/>
            <color indexed="81"/>
            <rFont val="Tahoma"/>
            <family val="2"/>
          </rPr>
          <t>Author:</t>
        </r>
        <r>
          <rPr>
            <sz val="9"/>
            <color indexed="81"/>
            <rFont val="Tahoma"/>
            <family val="2"/>
          </rPr>
          <t xml:space="preserve">
K22DLL
16-17</t>
        </r>
      </text>
    </comment>
    <comment ref="J298" authorId="0" shapeId="0">
      <text>
        <r>
          <rPr>
            <b/>
            <sz val="9"/>
            <color indexed="81"/>
            <rFont val="Tahoma"/>
            <family val="2"/>
          </rPr>
          <t>Author:</t>
        </r>
        <r>
          <rPr>
            <sz val="9"/>
            <color indexed="81"/>
            <rFont val="Tahoma"/>
            <family val="2"/>
          </rPr>
          <t xml:space="preserve">
K22DLL
17-18</t>
        </r>
      </text>
    </comment>
    <comment ref="K298" authorId="0" shapeId="0">
      <text>
        <r>
          <rPr>
            <b/>
            <sz val="9"/>
            <color indexed="81"/>
            <rFont val="Tahoma"/>
            <family val="2"/>
          </rPr>
          <t>Author:</t>
        </r>
        <r>
          <rPr>
            <sz val="9"/>
            <color indexed="81"/>
            <rFont val="Tahoma"/>
            <family val="2"/>
          </rPr>
          <t xml:space="preserve">
K22DLL
17-18</t>
        </r>
      </text>
    </comment>
    <comment ref="H338" authorId="0" shapeId="0">
      <text>
        <r>
          <rPr>
            <b/>
            <sz val="9"/>
            <color indexed="81"/>
            <rFont val="Tahoma"/>
            <family val="2"/>
          </rPr>
          <t>Author:</t>
        </r>
        <r>
          <rPr>
            <sz val="9"/>
            <color indexed="81"/>
            <rFont val="Tahoma"/>
            <family val="2"/>
          </rPr>
          <t xml:space="preserve">
K23Du Lịch
17-18</t>
        </r>
      </text>
    </comment>
    <comment ref="I338" authorId="0" shapeId="0">
      <text>
        <r>
          <rPr>
            <b/>
            <sz val="9"/>
            <color indexed="81"/>
            <rFont val="Tahoma"/>
            <family val="2"/>
          </rPr>
          <t>Author:</t>
        </r>
        <r>
          <rPr>
            <sz val="9"/>
            <color indexed="81"/>
            <rFont val="Tahoma"/>
            <family val="2"/>
          </rPr>
          <t xml:space="preserve">
K23Du Lịch 17-18</t>
        </r>
      </text>
    </comment>
    <comment ref="J338" authorId="0" shapeId="0">
      <text>
        <r>
          <rPr>
            <b/>
            <sz val="9"/>
            <color indexed="81"/>
            <rFont val="Tahoma"/>
            <family val="2"/>
          </rPr>
          <t>Author:</t>
        </r>
        <r>
          <rPr>
            <sz val="9"/>
            <color indexed="81"/>
            <rFont val="Tahoma"/>
            <family val="2"/>
          </rPr>
          <t xml:space="preserve">
K23PSUDLL
18-19</t>
        </r>
      </text>
    </comment>
    <comment ref="K338" authorId="0" shapeId="0">
      <text>
        <r>
          <rPr>
            <b/>
            <sz val="9"/>
            <color indexed="81"/>
            <rFont val="Tahoma"/>
            <family val="2"/>
          </rPr>
          <t>Author:</t>
        </r>
        <r>
          <rPr>
            <sz val="9"/>
            <color indexed="81"/>
            <rFont val="Tahoma"/>
            <family val="2"/>
          </rPr>
          <t xml:space="preserve">
K23PSUDLL
18-19</t>
        </r>
      </text>
    </comment>
    <comment ref="H359" authorId="0" shapeId="0">
      <text>
        <r>
          <rPr>
            <b/>
            <sz val="9"/>
            <color indexed="81"/>
            <rFont val="Tahoma"/>
            <family val="2"/>
          </rPr>
          <t>Author:</t>
        </r>
        <r>
          <rPr>
            <sz val="9"/>
            <color indexed="81"/>
            <rFont val="Tahoma"/>
            <family val="2"/>
          </rPr>
          <t xml:space="preserve">
K23Du Lịch
17-18</t>
        </r>
      </text>
    </comment>
    <comment ref="I359" authorId="0" shapeId="0">
      <text>
        <r>
          <rPr>
            <b/>
            <sz val="9"/>
            <color indexed="81"/>
            <rFont val="Tahoma"/>
            <family val="2"/>
          </rPr>
          <t>Author:</t>
        </r>
        <r>
          <rPr>
            <sz val="9"/>
            <color indexed="81"/>
            <rFont val="Tahoma"/>
            <family val="2"/>
          </rPr>
          <t xml:space="preserve">
K23Du Lịch 17-18</t>
        </r>
      </text>
    </comment>
    <comment ref="J359" authorId="0" shapeId="0">
      <text>
        <r>
          <rPr>
            <b/>
            <sz val="9"/>
            <color indexed="81"/>
            <rFont val="Tahoma"/>
            <family val="2"/>
          </rPr>
          <t>Author:</t>
        </r>
        <r>
          <rPr>
            <sz val="9"/>
            <color indexed="81"/>
            <rFont val="Tahoma"/>
            <family val="2"/>
          </rPr>
          <t xml:space="preserve">
K23PSUDLL
18-19</t>
        </r>
      </text>
    </comment>
    <comment ref="K359" authorId="0" shapeId="0">
      <text>
        <r>
          <rPr>
            <b/>
            <sz val="9"/>
            <color indexed="81"/>
            <rFont val="Tahoma"/>
            <family val="2"/>
          </rPr>
          <t>Author:</t>
        </r>
        <r>
          <rPr>
            <sz val="9"/>
            <color indexed="81"/>
            <rFont val="Tahoma"/>
            <family val="2"/>
          </rPr>
          <t xml:space="preserve">
K23PSUDLL
18-19</t>
        </r>
      </text>
    </comment>
    <comment ref="H391" authorId="0" shapeId="0">
      <text>
        <r>
          <rPr>
            <b/>
            <sz val="9"/>
            <color indexed="81"/>
            <rFont val="Tahoma"/>
            <family val="2"/>
          </rPr>
          <t>Author:</t>
        </r>
        <r>
          <rPr>
            <sz val="9"/>
            <color indexed="81"/>
            <rFont val="Tahoma"/>
            <family val="2"/>
          </rPr>
          <t xml:space="preserve">
K23Du Lịch
17-18</t>
        </r>
      </text>
    </comment>
    <comment ref="I391" authorId="0" shapeId="0">
      <text>
        <r>
          <rPr>
            <b/>
            <sz val="9"/>
            <color indexed="81"/>
            <rFont val="Tahoma"/>
            <family val="2"/>
          </rPr>
          <t>Author:</t>
        </r>
        <r>
          <rPr>
            <sz val="9"/>
            <color indexed="81"/>
            <rFont val="Tahoma"/>
            <family val="2"/>
          </rPr>
          <t xml:space="preserve">
K23Du Lịch 17-18</t>
        </r>
      </text>
    </comment>
    <comment ref="H453" authorId="0" shapeId="0">
      <text>
        <r>
          <rPr>
            <b/>
            <sz val="9"/>
            <color indexed="81"/>
            <rFont val="Tahoma"/>
            <family val="2"/>
          </rPr>
          <t>Author:</t>
        </r>
        <r>
          <rPr>
            <sz val="9"/>
            <color indexed="81"/>
            <rFont val="Tahoma"/>
            <family val="2"/>
          </rPr>
          <t xml:space="preserve">
K23Du Lịch
17-18</t>
        </r>
      </text>
    </comment>
    <comment ref="I453" authorId="0" shapeId="0">
      <text>
        <r>
          <rPr>
            <b/>
            <sz val="9"/>
            <color indexed="81"/>
            <rFont val="Tahoma"/>
            <family val="2"/>
          </rPr>
          <t>Author:</t>
        </r>
        <r>
          <rPr>
            <sz val="9"/>
            <color indexed="81"/>
            <rFont val="Tahoma"/>
            <family val="2"/>
          </rPr>
          <t xml:space="preserve">
K23Du Lịch 17-18</t>
        </r>
      </text>
    </comment>
    <comment ref="H455" authorId="0" shapeId="0">
      <text>
        <r>
          <rPr>
            <b/>
            <sz val="9"/>
            <color indexed="81"/>
            <rFont val="Tahoma"/>
            <family val="2"/>
          </rPr>
          <t>Author:</t>
        </r>
        <r>
          <rPr>
            <sz val="9"/>
            <color indexed="81"/>
            <rFont val="Tahoma"/>
            <family val="2"/>
          </rPr>
          <t xml:space="preserve">
K23Du Lịch
17-18</t>
        </r>
      </text>
    </comment>
    <comment ref="I455" authorId="0" shapeId="0">
      <text>
        <r>
          <rPr>
            <b/>
            <sz val="9"/>
            <color indexed="81"/>
            <rFont val="Tahoma"/>
            <family val="2"/>
          </rPr>
          <t>Author:</t>
        </r>
        <r>
          <rPr>
            <sz val="9"/>
            <color indexed="81"/>
            <rFont val="Tahoma"/>
            <family val="2"/>
          </rPr>
          <t xml:space="preserve">
K23Du Lịch 17-18</t>
        </r>
      </text>
    </comment>
    <comment ref="H457" authorId="0" shapeId="0">
      <text>
        <r>
          <rPr>
            <b/>
            <sz val="9"/>
            <color indexed="81"/>
            <rFont val="Tahoma"/>
            <family val="2"/>
          </rPr>
          <t>Author:</t>
        </r>
        <r>
          <rPr>
            <sz val="9"/>
            <color indexed="81"/>
            <rFont val="Tahoma"/>
            <family val="2"/>
          </rPr>
          <t xml:space="preserve">
K23Du Lịch
17-18</t>
        </r>
      </text>
    </comment>
    <comment ref="I457" authorId="0" shapeId="0">
      <text>
        <r>
          <rPr>
            <b/>
            <sz val="9"/>
            <color indexed="81"/>
            <rFont val="Tahoma"/>
            <family val="2"/>
          </rPr>
          <t>Author:</t>
        </r>
        <r>
          <rPr>
            <sz val="9"/>
            <color indexed="81"/>
            <rFont val="Tahoma"/>
            <family val="2"/>
          </rPr>
          <t xml:space="preserve">
K23Du Lịch 17-18</t>
        </r>
      </text>
    </comment>
    <comment ref="J457" authorId="0" shapeId="0">
      <text>
        <r>
          <rPr>
            <b/>
            <sz val="9"/>
            <color indexed="81"/>
            <rFont val="Tahoma"/>
            <family val="2"/>
          </rPr>
          <t>Author:</t>
        </r>
        <r>
          <rPr>
            <sz val="9"/>
            <color indexed="81"/>
            <rFont val="Tahoma"/>
            <family val="2"/>
          </rPr>
          <t xml:space="preserve">
K23PSUDLL
18-19</t>
        </r>
      </text>
    </comment>
    <comment ref="K457" authorId="0" shapeId="0">
      <text>
        <r>
          <rPr>
            <b/>
            <sz val="9"/>
            <color indexed="81"/>
            <rFont val="Tahoma"/>
            <family val="2"/>
          </rPr>
          <t>Author:</t>
        </r>
        <r>
          <rPr>
            <sz val="9"/>
            <color indexed="81"/>
            <rFont val="Tahoma"/>
            <family val="2"/>
          </rPr>
          <t xml:space="preserve">
K23PSUDLL
18-19</t>
        </r>
      </text>
    </comment>
    <comment ref="H460" authorId="0" shapeId="0">
      <text>
        <r>
          <rPr>
            <b/>
            <sz val="9"/>
            <color indexed="81"/>
            <rFont val="Tahoma"/>
            <family val="2"/>
          </rPr>
          <t>Author:</t>
        </r>
        <r>
          <rPr>
            <sz val="9"/>
            <color indexed="81"/>
            <rFont val="Tahoma"/>
            <family val="2"/>
          </rPr>
          <t xml:space="preserve">
K23Du Lịch
17-18</t>
        </r>
      </text>
    </comment>
    <comment ref="I460" authorId="0" shapeId="0">
      <text>
        <r>
          <rPr>
            <b/>
            <sz val="9"/>
            <color indexed="81"/>
            <rFont val="Tahoma"/>
            <family val="2"/>
          </rPr>
          <t>Author:</t>
        </r>
        <r>
          <rPr>
            <sz val="9"/>
            <color indexed="81"/>
            <rFont val="Tahoma"/>
            <family val="2"/>
          </rPr>
          <t xml:space="preserve">
K23Du Lịch 17-18</t>
        </r>
      </text>
    </comment>
    <comment ref="H469" authorId="0" shapeId="0">
      <text>
        <r>
          <rPr>
            <b/>
            <sz val="9"/>
            <color indexed="81"/>
            <rFont val="Tahoma"/>
            <family val="2"/>
          </rPr>
          <t>Author:</t>
        </r>
        <r>
          <rPr>
            <sz val="9"/>
            <color indexed="81"/>
            <rFont val="Tahoma"/>
            <family val="2"/>
          </rPr>
          <t xml:space="preserve">
K23CMU TPM
17-18</t>
        </r>
      </text>
    </comment>
    <comment ref="I469" authorId="0" shapeId="0">
      <text>
        <r>
          <rPr>
            <b/>
            <sz val="9"/>
            <color indexed="81"/>
            <rFont val="Tahoma"/>
            <family val="2"/>
          </rPr>
          <t>Author:</t>
        </r>
        <r>
          <rPr>
            <sz val="9"/>
            <color indexed="81"/>
            <rFont val="Tahoma"/>
            <family val="2"/>
          </rPr>
          <t xml:space="preserve">
K23CMU TPM
17-18</t>
        </r>
      </text>
    </comment>
  </commentList>
</comments>
</file>

<file path=xl/comments2.xml><?xml version="1.0" encoding="utf-8"?>
<comments xmlns="http://schemas.openxmlformats.org/spreadsheetml/2006/main">
  <authors>
    <author>Author</author>
  </authors>
  <commentList>
    <comment ref="H35" authorId="0" shapeId="0">
      <text>
        <r>
          <rPr>
            <b/>
            <sz val="9"/>
            <color indexed="81"/>
            <rFont val="Tahoma"/>
            <family val="2"/>
          </rPr>
          <t>Author:</t>
        </r>
        <r>
          <rPr>
            <sz val="9"/>
            <color indexed="81"/>
            <rFont val="Tahoma"/>
            <family val="2"/>
          </rPr>
          <t xml:space="preserve">
K23CMU TPM
17-18</t>
        </r>
      </text>
    </comment>
    <comment ref="I35" authorId="0" shapeId="0">
      <text>
        <r>
          <rPr>
            <b/>
            <sz val="9"/>
            <color indexed="81"/>
            <rFont val="Tahoma"/>
            <family val="2"/>
          </rPr>
          <t>Author:</t>
        </r>
        <r>
          <rPr>
            <sz val="9"/>
            <color indexed="81"/>
            <rFont val="Tahoma"/>
            <family val="2"/>
          </rPr>
          <t xml:space="preserve">
K23CMU TPM
17-18</t>
        </r>
      </text>
    </comment>
  </commentList>
</comments>
</file>

<file path=xl/sharedStrings.xml><?xml version="1.0" encoding="utf-8"?>
<sst xmlns="http://schemas.openxmlformats.org/spreadsheetml/2006/main" count="6277" uniqueCount="1613">
  <si>
    <t>2320724549</t>
  </si>
  <si>
    <t>Hồ Thị Thùy</t>
  </si>
  <si>
    <t>Dương</t>
  </si>
  <si>
    <t>K23PSUDLL</t>
  </si>
  <si>
    <t>Yếu</t>
  </si>
  <si>
    <t>STT</t>
  </si>
  <si>
    <t>MSSV</t>
  </si>
  <si>
    <t>HỌ VÀ TÊN</t>
  </si>
  <si>
    <t>NG.SINH</t>
  </si>
  <si>
    <t>LỚP</t>
  </si>
  <si>
    <t>HK1</t>
  </si>
  <si>
    <t>HK2</t>
  </si>
  <si>
    <t>HK3</t>
  </si>
  <si>
    <t>HK4</t>
  </si>
  <si>
    <t>HK5</t>
  </si>
  <si>
    <t>HK6</t>
  </si>
  <si>
    <t>HK7</t>
  </si>
  <si>
    <t>Điểm</t>
  </si>
  <si>
    <t>XL</t>
  </si>
  <si>
    <t>G.chú</t>
  </si>
  <si>
    <t>ĐIỂM CẬP NHẬT</t>
  </si>
  <si>
    <t>24217214567</t>
  </si>
  <si>
    <t>Nguyễn</t>
  </si>
  <si>
    <t>Xuân</t>
  </si>
  <si>
    <t>Vỹ</t>
  </si>
  <si>
    <t>K-24 - Quản Trị Du Lịch Lữ Hành Chuẩn PSU (Đại Học)</t>
  </si>
  <si>
    <t>80</t>
  </si>
  <si>
    <t>24207216165</t>
  </si>
  <si>
    <t>Võ</t>
  </si>
  <si>
    <t>Thị Mỹ</t>
  </si>
  <si>
    <t>Thuận</t>
  </si>
  <si>
    <t>K-24 - Quản Trị Du Lịch Lữ Hành (Đại Học)</t>
  </si>
  <si>
    <t>90</t>
  </si>
  <si>
    <t xml:space="preserve">TB </t>
  </si>
  <si>
    <t>24207216716</t>
  </si>
  <si>
    <t>Trần</t>
  </si>
  <si>
    <t>Thị Tuyết</t>
  </si>
  <si>
    <t>Mai</t>
  </si>
  <si>
    <t>2021116881</t>
  </si>
  <si>
    <t>Phan</t>
  </si>
  <si>
    <t>Bá Hải</t>
  </si>
  <si>
    <t>Đăng</t>
  </si>
  <si>
    <t>88</t>
  </si>
  <si>
    <t>24217206987</t>
  </si>
  <si>
    <t>Đặng</t>
  </si>
  <si>
    <t>Trường</t>
  </si>
  <si>
    <t>Kỳ</t>
  </si>
  <si>
    <t>82</t>
  </si>
  <si>
    <t>Kém</t>
  </si>
  <si>
    <t>TOÀN KHÓA cũ</t>
  </si>
  <si>
    <t>24217202539</t>
  </si>
  <si>
    <t>Lê</t>
  </si>
  <si>
    <t>Đức</t>
  </si>
  <si>
    <t>Anh</t>
  </si>
  <si>
    <t>86</t>
  </si>
  <si>
    <t>Khá</t>
  </si>
  <si>
    <t>24217205652</t>
  </si>
  <si>
    <t>Thủy</t>
  </si>
  <si>
    <t>Ngọc</t>
  </si>
  <si>
    <t>Huy</t>
  </si>
  <si>
    <t>87</t>
  </si>
  <si>
    <t>24207216212</t>
  </si>
  <si>
    <t>Thị</t>
  </si>
  <si>
    <t>Huyền</t>
  </si>
  <si>
    <t>24207211027</t>
  </si>
  <si>
    <t>Triệu Yến</t>
  </si>
  <si>
    <t>Linh</t>
  </si>
  <si>
    <t>24217206230</t>
  </si>
  <si>
    <t>Quốc</t>
  </si>
  <si>
    <t>Lộc</t>
  </si>
  <si>
    <t>77</t>
  </si>
  <si>
    <t>24217215698</t>
  </si>
  <si>
    <t>Trung</t>
  </si>
  <si>
    <t>50</t>
  </si>
  <si>
    <t>24217205937</t>
  </si>
  <si>
    <t>Chí</t>
  </si>
  <si>
    <t>Thông</t>
  </si>
  <si>
    <t>24207216660</t>
  </si>
  <si>
    <t>Ái</t>
  </si>
  <si>
    <t>Vy</t>
  </si>
  <si>
    <t>65</t>
  </si>
  <si>
    <t>24203416034</t>
  </si>
  <si>
    <t>Hoài</t>
  </si>
  <si>
    <t>Thanh</t>
  </si>
  <si>
    <t>74</t>
  </si>
  <si>
    <t>24217204446</t>
  </si>
  <si>
    <t>Trương</t>
  </si>
  <si>
    <t>Công Nhật</t>
  </si>
  <si>
    <t>Hào</t>
  </si>
  <si>
    <t>24217204451</t>
  </si>
  <si>
    <t>Minh</t>
  </si>
  <si>
    <t>Hải</t>
  </si>
  <si>
    <t>67</t>
  </si>
  <si>
    <t>24207215334</t>
  </si>
  <si>
    <t>Ngô</t>
  </si>
  <si>
    <t>Thái Nhật</t>
  </si>
  <si>
    <t>60</t>
  </si>
  <si>
    <t>24217200660</t>
  </si>
  <si>
    <t>Phạm</t>
  </si>
  <si>
    <t>Văn Nhật</t>
  </si>
  <si>
    <t>Toàn</t>
  </si>
  <si>
    <t>24207203986</t>
  </si>
  <si>
    <t>Yên</t>
  </si>
  <si>
    <t>24217215191</t>
  </si>
  <si>
    <t>Hoàng</t>
  </si>
  <si>
    <t>24207105114</t>
  </si>
  <si>
    <t>Thị Thảo</t>
  </si>
  <si>
    <t>Vi</t>
  </si>
  <si>
    <t>2220716875</t>
  </si>
  <si>
    <t>Nguyễn Hà Khánh</t>
  </si>
  <si>
    <t>Ngân</t>
  </si>
  <si>
    <t>K22DLL</t>
  </si>
  <si>
    <t>không biết đã có quyết định hay chưa</t>
  </si>
  <si>
    <t>23217312927</t>
  </si>
  <si>
    <t>Tùng</t>
  </si>
  <si>
    <t>0</t>
  </si>
  <si>
    <t>24207104753</t>
  </si>
  <si>
    <t>Thị Yến</t>
  </si>
  <si>
    <t>Nhi</t>
  </si>
  <si>
    <t>24217204361</t>
  </si>
  <si>
    <t>Hiếu</t>
  </si>
  <si>
    <t>24207205359</t>
  </si>
  <si>
    <t>Thị Ngọc</t>
  </si>
  <si>
    <t>Lan</t>
  </si>
  <si>
    <t>70</t>
  </si>
  <si>
    <t>24207204867</t>
  </si>
  <si>
    <t>Trần Quỳnh</t>
  </si>
  <si>
    <t>Loan</t>
  </si>
  <si>
    <t>24217202706</t>
  </si>
  <si>
    <t>71</t>
  </si>
  <si>
    <t>2220728396</t>
  </si>
  <si>
    <t>Sử</t>
  </si>
  <si>
    <t>Thị Thanh</t>
  </si>
  <si>
    <t>Hằng</t>
  </si>
  <si>
    <t>Tốt</t>
  </si>
  <si>
    <t>2321123217</t>
  </si>
  <si>
    <t>Lâm</t>
  </si>
  <si>
    <t>- Chuyển ngành vào K24DLL từ HK1 năm học 2019-2020 theo QĐ: 2644/QĐ-ĐHDT-ĐT ngày 01/08/2019
 - Tốt nghiệp theo quyết định 6774/QĐ-ĐHDT ngày 31/12/2021</t>
  </si>
  <si>
    <t>2321321323</t>
  </si>
  <si>
    <t>Đình Duy</t>
  </si>
  <si>
    <t>Nguyên</t>
  </si>
  <si>
    <t>- Chuyển ngành vào K24DLL từ HK2 năm học 2018-2019 theo QĐ: 25/QĐ-ĐHDT-ĐT ngày 03/01/2019
 - Tốt nghiệp theo quyết định 6774/QĐ-ĐHDT ngày 31/12/2021</t>
  </si>
  <si>
    <t xml:space="preserve"> - Tốt nghiệp theo quyết định 6774/QĐ-ĐHDT ngày 31/12/2021</t>
  </si>
  <si>
    <t>24207205888</t>
  </si>
  <si>
    <t>Thị Huyền</t>
  </si>
  <si>
    <t>Trang</t>
  </si>
  <si>
    <t>HỌ TÊN</t>
  </si>
  <si>
    <t>KHÓA</t>
  </si>
  <si>
    <t>Ngày sinh</t>
  </si>
  <si>
    <t>CHUYÊN NGÀNH</t>
  </si>
  <si>
    <t>trạng thái</t>
  </si>
  <si>
    <t>PHẠM THỊ MINH LOAN</t>
  </si>
  <si>
    <t>K24</t>
  </si>
  <si>
    <t>K24-PSU-DLL2</t>
  </si>
  <si>
    <t>22/11/2000</t>
  </si>
  <si>
    <t>Quản trị du lịch Lữ Hành chuẩn PSU</t>
  </si>
  <si>
    <t>Học môn thay thế</t>
  </si>
  <si>
    <t xml:space="preserve">KỲ LÊ KHÁNH ĐAN </t>
  </si>
  <si>
    <t>K24PSU-DLL2</t>
  </si>
  <si>
    <t>14/04/2000</t>
  </si>
  <si>
    <t>LÊ THỊ NGỌC LINH</t>
  </si>
  <si>
    <t>K24-DLL8</t>
  </si>
  <si>
    <t>18/04/1999</t>
  </si>
  <si>
    <t>Quản trị du lịch Lữ Hành</t>
  </si>
  <si>
    <t>TRẦN THỊ MỸ TRANG</t>
  </si>
  <si>
    <t>K24PSU-DLL4</t>
  </si>
  <si>
    <t>19/09/2000</t>
  </si>
  <si>
    <t>ĐẶNG VŨ QUỲNH ANH</t>
  </si>
  <si>
    <t>K24 DLL4</t>
  </si>
  <si>
    <t>01/01/2000</t>
  </si>
  <si>
    <t>NGUYỄN THỊ THANH THUỲ</t>
  </si>
  <si>
    <t>17/10/2000</t>
  </si>
  <si>
    <t xml:space="preserve">PHAN THỊ HOÀNG YẾN </t>
  </si>
  <si>
    <t>K24PSU - DLL5</t>
  </si>
  <si>
    <t>15/06/2000</t>
  </si>
  <si>
    <t>PHẠM VĂN TIN</t>
  </si>
  <si>
    <t>K24DLL1</t>
  </si>
  <si>
    <t>14/06/2000</t>
  </si>
  <si>
    <t>THÁI BÁCH</t>
  </si>
  <si>
    <t>17/07/2000</t>
  </si>
  <si>
    <t>NGÔ THỊ THANH THẢO</t>
  </si>
  <si>
    <t>K24PSU-DLL5</t>
  </si>
  <si>
    <t>24/01/2000</t>
  </si>
  <si>
    <t>TRẦN TRUNG ĐẠO</t>
  </si>
  <si>
    <t>08/09/1999</t>
  </si>
  <si>
    <t>TÔN NỮ MINH KHUYÊN</t>
  </si>
  <si>
    <t>09/12/2000</t>
  </si>
  <si>
    <t>ĐOÀN THỊ KIỀU OANH</t>
  </si>
  <si>
    <t>K24PSU-DLL6</t>
  </si>
  <si>
    <t>26/08/2000</t>
  </si>
  <si>
    <t>TRẦN MẠNH DUY</t>
  </si>
  <si>
    <t>K24-DLL1</t>
  </si>
  <si>
    <t>23/02/1999</t>
  </si>
  <si>
    <t>NGÔ QUỲNH CHÂU</t>
  </si>
  <si>
    <t>K24PSU-DLL1</t>
  </si>
  <si>
    <t>11/10/2000</t>
  </si>
  <si>
    <t>NGUYỄN HOÀNG LAM YÊN</t>
  </si>
  <si>
    <t>30/10/2000</t>
  </si>
  <si>
    <t>LÊ THỊ HỒNG MY</t>
  </si>
  <si>
    <t>K24-DLL9</t>
  </si>
  <si>
    <t>23/08/2000</t>
  </si>
  <si>
    <t>PHAN THỊ NGỌC DIỄM</t>
  </si>
  <si>
    <t>K24DLL4</t>
  </si>
  <si>
    <t>14/01/2000</t>
  </si>
  <si>
    <t>HOÀNG THỊ THU</t>
  </si>
  <si>
    <t>10/02/2000</t>
  </si>
  <si>
    <t>HUỲNH THU HOÀI LINH</t>
  </si>
  <si>
    <t>K24 - DLL9</t>
  </si>
  <si>
    <t>19/05/2000</t>
  </si>
  <si>
    <t>HUỲNH THỊ MỸ THANH</t>
  </si>
  <si>
    <t>15/08/2000</t>
  </si>
  <si>
    <t>TRẦN THỊ TY</t>
  </si>
  <si>
    <t>K24-DLL4</t>
  </si>
  <si>
    <t>02/05/2000</t>
  </si>
  <si>
    <t>HUỲNH THỊ PHƯƠNG THẢO</t>
  </si>
  <si>
    <t>K24-DLL2</t>
  </si>
  <si>
    <t>10/12/2000</t>
  </si>
  <si>
    <t>NGUYỄN THỊ PHƯƠNG NHI</t>
  </si>
  <si>
    <t>HOÀNG THỊ THẢO TRANG</t>
  </si>
  <si>
    <t>K24DLL2</t>
  </si>
  <si>
    <t>PHẠM THỊ TƯỜNG VI</t>
  </si>
  <si>
    <t>K24 DLL9</t>
  </si>
  <si>
    <t>26/2/2000</t>
  </si>
  <si>
    <t>NGUYỄN THẢO MY</t>
  </si>
  <si>
    <t>K24- DLL2</t>
  </si>
  <si>
    <t>15/02/1999</t>
  </si>
  <si>
    <t>VŨ PHÚC THẮNG</t>
  </si>
  <si>
    <t>K24DLL5</t>
  </si>
  <si>
    <t>19/07/1999</t>
  </si>
  <si>
    <t>NGÔ QUANG KHẢI</t>
  </si>
  <si>
    <t>06/12/1999</t>
  </si>
  <si>
    <t>NGUYỄN ÁI VY</t>
  </si>
  <si>
    <t>19/10/2000</t>
  </si>
  <si>
    <t>NGUYỄN THUÝ HUYỀN</t>
  </si>
  <si>
    <t>18/08/2000</t>
  </si>
  <si>
    <t>NGUYỄN CHÍ KHANH</t>
  </si>
  <si>
    <t>30/07/2000</t>
  </si>
  <si>
    <t>HỒ THỊ THÙY DƯƠNG</t>
  </si>
  <si>
    <t>K23</t>
  </si>
  <si>
    <t>K23PSU-DLL4</t>
  </si>
  <si>
    <t>21/09/1999</t>
  </si>
  <si>
    <t>TRẦN THỤC HUYỀN</t>
  </si>
  <si>
    <t>24/06/2000</t>
  </si>
  <si>
    <t>NGUYỄN VĂN ĐẠI</t>
  </si>
  <si>
    <t>3/5/2000</t>
  </si>
  <si>
    <t>TRƯƠNG TRẦN NHÃ UYÊN</t>
  </si>
  <si>
    <t>K24-DLL3</t>
  </si>
  <si>
    <t>02/11/2000</t>
  </si>
  <si>
    <t>NGUYỄN THÀNH HUY</t>
  </si>
  <si>
    <t>26/01/1999</t>
  </si>
  <si>
    <t>NGUYỄN ĐỨC TIẾN</t>
  </si>
  <si>
    <t>13/07/2000</t>
  </si>
  <si>
    <t>LÂM VŨ QUỐC</t>
  </si>
  <si>
    <t>20/04/2000</t>
  </si>
  <si>
    <t>TRẦN TIẾN ĐỊNH</t>
  </si>
  <si>
    <t>K24PSU- DLL4</t>
  </si>
  <si>
    <t>25/03/2000</t>
  </si>
  <si>
    <t>LÊ THỊ HỒNG NHUNG</t>
  </si>
  <si>
    <t>27/12/2000</t>
  </si>
  <si>
    <t>NGUYỄN THỊ THANH TÂM</t>
  </si>
  <si>
    <t>04/07/2000</t>
  </si>
  <si>
    <t>PHẠM ÁNH LINH</t>
  </si>
  <si>
    <t>29/03/2000</t>
  </si>
  <si>
    <t>PHAN BÁ HẢI ĐĂNG</t>
  </si>
  <si>
    <t>27/02/1996</t>
  </si>
  <si>
    <t>HUỲNH THỊ XUÂN MAI</t>
  </si>
  <si>
    <t>K24DLL3</t>
  </si>
  <si>
    <t>06/02/2000</t>
  </si>
  <si>
    <t>HỒ THỊ KIM ANH</t>
  </si>
  <si>
    <t>K24 DLL3</t>
  </si>
  <si>
    <t>18/10/2000</t>
  </si>
  <si>
    <t xml:space="preserve">NGUYỄN THỊ NGỌC VY </t>
  </si>
  <si>
    <t>14/10/2000</t>
  </si>
  <si>
    <t>HUỲNH NGỌC THỊNH</t>
  </si>
  <si>
    <t>K23PSU-DLL2</t>
  </si>
  <si>
    <t>29/08/1999</t>
  </si>
  <si>
    <t xml:space="preserve">NGUYỄN PHƯỚC THỦY TIÊN </t>
  </si>
  <si>
    <t>09/07/2000</t>
  </si>
  <si>
    <t>LƯU THỊ NGUYÊN DUNG</t>
  </si>
  <si>
    <t>k24DLL2</t>
  </si>
  <si>
    <t>02/04/2000</t>
  </si>
  <si>
    <t>NGUYỄN ĐÌNH THẮNG</t>
  </si>
  <si>
    <t>06/03/2000</t>
  </si>
  <si>
    <t>HỒ THỊ THANH PHƯƠNG</t>
  </si>
  <si>
    <t>K24 PSU-DLL1</t>
  </si>
  <si>
    <t>LÊ THỊ DIỄM QUỲNH</t>
  </si>
  <si>
    <t>K24PSU - DLL4</t>
  </si>
  <si>
    <t>02/09/2000</t>
  </si>
  <si>
    <t>TRƯƠNG CAO KHOA</t>
  </si>
  <si>
    <t>K24PSU-DLL7</t>
  </si>
  <si>
    <t>15/06/1999</t>
  </si>
  <si>
    <t>MAI THI THANH KIEU</t>
  </si>
  <si>
    <t>07/05/1999</t>
  </si>
  <si>
    <t>BÙI THỊ NGỌC ÁNH</t>
  </si>
  <si>
    <t>30/11/2000</t>
  </si>
  <si>
    <t>NGUYỄN THẢO NHI</t>
  </si>
  <si>
    <t>K23DLL1</t>
  </si>
  <si>
    <t>12/12/1999</t>
  </si>
  <si>
    <t>TRỊNH QUỲNH HƯƠNG</t>
  </si>
  <si>
    <t>05/08/2000</t>
  </si>
  <si>
    <t>VĂN THỊ THANH THẢO</t>
  </si>
  <si>
    <t>30/6/2000</t>
  </si>
  <si>
    <t>NGUYỄN TẤN TÍN</t>
  </si>
  <si>
    <t>15/02/2000</t>
  </si>
  <si>
    <t>NGUYỄN KIỆN CƯỜNG</t>
  </si>
  <si>
    <t>29/01/2000</t>
  </si>
  <si>
    <t>NGUYỄN NHƯ NGỌC QUỲNH</t>
  </si>
  <si>
    <t>10/09/2000</t>
  </si>
  <si>
    <t>HOÀNG HẢI PHƯỚC</t>
  </si>
  <si>
    <t>K24PSU DLL2</t>
  </si>
  <si>
    <t>PHAN ĐỖ GIA HÂN</t>
  </si>
  <si>
    <t>07/01/2000</t>
  </si>
  <si>
    <t xml:space="preserve">HUỲNH THỊ TÚ TRÂM </t>
  </si>
  <si>
    <t>K24psu-dll7</t>
  </si>
  <si>
    <t>17/02/2000</t>
  </si>
  <si>
    <t>LÊ THỊ CẨM TIÊN</t>
  </si>
  <si>
    <t>K24 DLL2</t>
  </si>
  <si>
    <t>05/05/2000</t>
  </si>
  <si>
    <t>LÊ VĂN TUẤN</t>
  </si>
  <si>
    <t xml:space="preserve">TRƯƠNG THỊ NGỌC THÔNG </t>
  </si>
  <si>
    <t>21/11/2000</t>
  </si>
  <si>
    <t>LE THUY TRANG</t>
  </si>
  <si>
    <t>K24- DLL5</t>
  </si>
  <si>
    <t>20/7/2000</t>
  </si>
  <si>
    <t>HỒ THỊ DIỄM VY</t>
  </si>
  <si>
    <t>17/06/2000</t>
  </si>
  <si>
    <t xml:space="preserve">NGUYỄN THỊ HUYỀN </t>
  </si>
  <si>
    <t xml:space="preserve">K24Dll8 </t>
  </si>
  <si>
    <t>01/11/2000</t>
  </si>
  <si>
    <t>BÙI NGỌC HOÀI TÚ</t>
  </si>
  <si>
    <t>12/02/2000</t>
  </si>
  <si>
    <t>DƯƠNG TẤN THIỆN</t>
  </si>
  <si>
    <t>K23DLL2</t>
  </si>
  <si>
    <t>07/09/1998</t>
  </si>
  <si>
    <t>NGUYỄN LÊ HOÀNG HẢO</t>
  </si>
  <si>
    <t>25/12/1999</t>
  </si>
  <si>
    <t>NGUYỄN THỊ THU HÀ</t>
  </si>
  <si>
    <t>28/02/1999</t>
  </si>
  <si>
    <t>PHAN THỊ BẢO ANH</t>
  </si>
  <si>
    <t>31/01/2000</t>
  </si>
  <si>
    <t>NGUYỄN THỊ TÚ TRINH</t>
  </si>
  <si>
    <t>K22PSU-DLL6</t>
  </si>
  <si>
    <t>06/11/2000</t>
  </si>
  <si>
    <t>PHẠM HỮU HẢO</t>
  </si>
  <si>
    <t>20/3/2000</t>
  </si>
  <si>
    <t>ĐẶNG TRƯỜNG KỲ</t>
  </si>
  <si>
    <t>05/11/2000</t>
  </si>
  <si>
    <t xml:space="preserve">PHẠM THỊ ĐOAN SANG </t>
  </si>
  <si>
    <t>K24-DLL5</t>
  </si>
  <si>
    <t>13/10/2000</t>
  </si>
  <si>
    <t>LÊ TRẦN VIỆT THẮNG</t>
  </si>
  <si>
    <t>K24PSU DLL1</t>
  </si>
  <si>
    <t>16/10/2000</t>
  </si>
  <si>
    <t>NGUYỄN THIỀU NGỌC QUANG</t>
  </si>
  <si>
    <t>HỒ NHẬT HÙNG</t>
  </si>
  <si>
    <t>K23DLL4</t>
  </si>
  <si>
    <t>06/11/1997</t>
  </si>
  <si>
    <t>NGUYỄN THỊ THANH NHÃ</t>
  </si>
  <si>
    <t>01/02/2000</t>
  </si>
  <si>
    <t>ĐẶNG THỊ MINH THƯ</t>
  </si>
  <si>
    <t>22/05/2000</t>
  </si>
  <si>
    <t>PHẠM NHẬT KIM OANH</t>
  </si>
  <si>
    <t>K24DLL6</t>
  </si>
  <si>
    <t>03/11/2000</t>
  </si>
  <si>
    <t>NGUYỄN HOÀNG LONG</t>
  </si>
  <si>
    <t>16/11/2000</t>
  </si>
  <si>
    <t>SỬ THỊ THANH HẰNG</t>
  </si>
  <si>
    <t>K22</t>
  </si>
  <si>
    <t>K22-DLL1</t>
  </si>
  <si>
    <t>03/07/1998</t>
  </si>
  <si>
    <t>NGUYỄN HUY HOÀNG</t>
  </si>
  <si>
    <t>K24PSU-DLL</t>
  </si>
  <si>
    <t>NGUYỄN THỊ HỒNG</t>
  </si>
  <si>
    <t>NGÔ THỊ HÀN NY</t>
  </si>
  <si>
    <t>NGUYỄN TRẦN MINH THI</t>
  </si>
  <si>
    <t>PHAN THỊ YẾN</t>
  </si>
  <si>
    <t>THÁI DUY HIẾU</t>
  </si>
  <si>
    <t>K24DLL</t>
  </si>
  <si>
    <t>NGUYỄN MINH HIẾU</t>
  </si>
  <si>
    <t>NGUYỄN QUANG HUY</t>
  </si>
  <si>
    <t>ĐẶNG THỊ DIỆU LINH</t>
  </si>
  <si>
    <t>PHAN HOÀI LỘC</t>
  </si>
  <si>
    <t>NGUYỄN ĐỨC MINH</t>
  </si>
  <si>
    <t>NGUYỄN HỮU NGỌC</t>
  </si>
  <si>
    <t>NGUYỄN DUY NGỌC</t>
  </si>
  <si>
    <t>HỒ VIẾT TÂN</t>
  </si>
  <si>
    <t>ĐẶNG MINH TOÀN</t>
  </si>
  <si>
    <t>VÕ HƯƠNG THẢO</t>
  </si>
  <si>
    <t>BÙI XUÂN THÌN</t>
  </si>
  <si>
    <t>NGUYỄN THỊ NHƯ TRÂM</t>
  </si>
  <si>
    <t>NGUYỄN QUỐC TRƯỜNG</t>
  </si>
  <si>
    <t>NGUYỄN THỊ AN</t>
  </si>
  <si>
    <t>LÊ THỊ HUYỀN TRÂM</t>
  </si>
  <si>
    <t>10/04/2000</t>
  </si>
  <si>
    <t xml:space="preserve">NGUYỄN THỊ HOÀNG LINH </t>
  </si>
  <si>
    <t>05/02/2000</t>
  </si>
  <si>
    <t>HUỲNH THỊ NGỌC NA</t>
  </si>
  <si>
    <t>NGÔ TÙY LỈNH</t>
  </si>
  <si>
    <t>PHẠM THỊ LAN HƯỜNG</t>
  </si>
  <si>
    <t>K24PSU-DLL3</t>
  </si>
  <si>
    <t>NGUYỄN THỊ TÚ UYÊN</t>
  </si>
  <si>
    <t>10/03/2000</t>
  </si>
  <si>
    <t>LÊ THỊ THU HUYỀN</t>
  </si>
  <si>
    <t>26/11/2000</t>
  </si>
  <si>
    <t>TRẦN THỊ GIANG</t>
  </si>
  <si>
    <t>07/10/2000</t>
  </si>
  <si>
    <t xml:space="preserve">LƯƠNG PHƯƠNG THẢO </t>
  </si>
  <si>
    <t>24/03/2000</t>
  </si>
  <si>
    <t>NGUYỄN THỊ HỒNG VI</t>
  </si>
  <si>
    <t>17/01/2000</t>
  </si>
  <si>
    <t>HUỲNH THỊ NGỌC YẾN</t>
  </si>
  <si>
    <t>20/03/2000</t>
  </si>
  <si>
    <t>LƯƠNG THỊ MỸ HIỀN</t>
  </si>
  <si>
    <t>23/01/2000</t>
  </si>
  <si>
    <t>PHAN THỊ TUYẾT NHI</t>
  </si>
  <si>
    <t>22/01/2000</t>
  </si>
  <si>
    <t>VÕ THỊ THÙY LINH</t>
  </si>
  <si>
    <t>LÊ THỊ HỒNG BƯỞI</t>
  </si>
  <si>
    <t>08/12/2000</t>
  </si>
  <si>
    <t>NGUYỄN THỊ THU THÙY</t>
  </si>
  <si>
    <t>16/07/2000</t>
  </si>
  <si>
    <t>NGUYỄN HÀ BẢO HÂN</t>
  </si>
  <si>
    <t>16/05/2000</t>
  </si>
  <si>
    <t xml:space="preserve">TRẦN VŨ BÍCH UYÊN </t>
  </si>
  <si>
    <t>NGUYỄN VINH HIẾU</t>
  </si>
  <si>
    <t>12/04/2000</t>
  </si>
  <si>
    <t>27/06/2000</t>
  </si>
  <si>
    <t>LÊ PHÚ PHONG</t>
  </si>
  <si>
    <t>MAI NGỌC ÁNH</t>
  </si>
  <si>
    <t>ĐINH THỊ BĂNG TÂM</t>
  </si>
  <si>
    <t>NGUYỄN THỊ THU NGA</t>
  </si>
  <si>
    <t>PHAN VĂN QUANG</t>
  </si>
  <si>
    <t>PHẠM NGUYỄN QUANG VINH</t>
  </si>
  <si>
    <t>25/03/1996</t>
  </si>
  <si>
    <t>NGUYỄN THỊ HƯƠNG LAN</t>
  </si>
  <si>
    <t>02/06/2000</t>
  </si>
  <si>
    <t>NGUYỄN THỊ KIM THẢO</t>
  </si>
  <si>
    <t>K24DLL7</t>
  </si>
  <si>
    <t>NGUYỄN XUÂN NGHĨA</t>
  </si>
  <si>
    <t>24/04/2000</t>
  </si>
  <si>
    <t>DƯƠNG TÙNG KHƯƠNG</t>
  </si>
  <si>
    <t>23/10/1999</t>
  </si>
  <si>
    <t>LÊ THỊ MỸ VÂN</t>
  </si>
  <si>
    <t>28/08/2000</t>
  </si>
  <si>
    <t>NGUYỄN THỊ SƯƠNG</t>
  </si>
  <si>
    <t>TRẦN NGUYỄN ANH THUỶ</t>
  </si>
  <si>
    <t>29/02/2000</t>
  </si>
  <si>
    <t>MAI THỊ HỒNG ĐÀO</t>
  </si>
  <si>
    <t>LÊ THỊ VI NA</t>
  </si>
  <si>
    <t>SƠ THỊ THANH TÂM</t>
  </si>
  <si>
    <t>LÊ ĐỨC ANH</t>
  </si>
  <si>
    <t>PHẠM THỊ LỆ HUYỀN</t>
  </si>
  <si>
    <t>09/03/2000</t>
  </si>
  <si>
    <t>TRẦN PHAN HUY</t>
  </si>
  <si>
    <t>LÊ PHƯƠNG TRÂM ANH</t>
  </si>
  <si>
    <t>26/02/2000</t>
  </si>
  <si>
    <t>NGUYỄN THỊ TRÂM ANH</t>
  </si>
  <si>
    <t>NGUYỄN TRẦN VŨ THỊNH</t>
  </si>
  <si>
    <t>NGUYỄN HÀ KHÁNH NGÂN</t>
  </si>
  <si>
    <t>K22DLL1</t>
  </si>
  <si>
    <t>PHẠM THỊ KHÁNH LY</t>
  </si>
  <si>
    <t>K24DLL8</t>
  </si>
  <si>
    <t>NGUYỄN TRẦN YẾN MINH</t>
  </si>
  <si>
    <t>PHẠM THỊ THÚY VI</t>
  </si>
  <si>
    <t>23/12/2000</t>
  </si>
  <si>
    <t>TRẦN TÂN THÁI</t>
  </si>
  <si>
    <t>19/6/2000</t>
  </si>
  <si>
    <t>PHAN NGUYỄN THỊ HOÀI</t>
  </si>
  <si>
    <t>ĐINH HÙNG VỸ</t>
  </si>
  <si>
    <t>NGUYỄN PHƯƠNG LINH</t>
  </si>
  <si>
    <t>ĐỖ THỊ KIỀU LY</t>
  </si>
  <si>
    <t>03/03/2000</t>
  </si>
  <si>
    <t>MẠC THỊ MẬN</t>
  </si>
  <si>
    <t>NGUYỄN VI QUỲNH TRANG</t>
  </si>
  <si>
    <t>14/09/1999</t>
  </si>
  <si>
    <t>TRẦN THỊ THANH TÂM</t>
  </si>
  <si>
    <t>NGUYỄN HOÀI THANH</t>
  </si>
  <si>
    <t>TRƯƠNG TÚ QUYÊN</t>
  </si>
  <si>
    <t>04/05/2000</t>
  </si>
  <si>
    <t>PHẠM HÀ KHUÊ TÚ</t>
  </si>
  <si>
    <t>NGÔ THƯỢNG QUÂN</t>
  </si>
  <si>
    <t>03/05/2000</t>
  </si>
  <si>
    <t>NGÔ TẤN THUẬN</t>
  </si>
  <si>
    <t>NGUYỄN THỊ UYÊN</t>
  </si>
  <si>
    <t>11/11/2000</t>
  </si>
  <si>
    <t>LÊ HƯƠNG GIANG</t>
  </si>
  <si>
    <t>07/04/2000</t>
  </si>
  <si>
    <t>NGUYỄN THỊ NGỌC DIỆU</t>
  </si>
  <si>
    <t>LÊ THỊ NGUYỄN THU</t>
  </si>
  <si>
    <t>19/11/2000</t>
  </si>
  <si>
    <t>NGUYỄN THỊ XUÂN THÙY</t>
  </si>
  <si>
    <t>NGUYỄN THỊ HOÀNG</t>
  </si>
  <si>
    <t>PHÙNG THỊ THU THỦY</t>
  </si>
  <si>
    <t>TRẦN THỊ YẾN NHI</t>
  </si>
  <si>
    <t>NGUYỄN THU THỦY</t>
  </si>
  <si>
    <t>17/03/2000</t>
  </si>
  <si>
    <t xml:space="preserve">QUÁCH HỒNG THÁI </t>
  </si>
  <si>
    <t>09/10/2000</t>
  </si>
  <si>
    <t>LÊ THỊ THU HẢO</t>
  </si>
  <si>
    <t xml:space="preserve">K24DLL5 </t>
  </si>
  <si>
    <t>26/12/1998</t>
  </si>
  <si>
    <t>BÙI HOÀNG OANH</t>
  </si>
  <si>
    <t>NGÔ QUỐC ĐẠT</t>
  </si>
  <si>
    <t>05/04/2000</t>
  </si>
  <si>
    <t xml:space="preserve">TRƯƠNG THỊ TRÀ GIANG </t>
  </si>
  <si>
    <t>14/02/2000</t>
  </si>
  <si>
    <t>NGUYỄN THỊ THU HẰNG</t>
  </si>
  <si>
    <t>PHAN HOÀNG VŨ</t>
  </si>
  <si>
    <t>21/11/1999</t>
  </si>
  <si>
    <t>ĐẶNG ĐỨC HÙNG</t>
  </si>
  <si>
    <t>TRẦN THU HUYỀN</t>
  </si>
  <si>
    <t>TRẦN MINH TUẤN</t>
  </si>
  <si>
    <t>QUÁCH THỊ MỸ HẰNG</t>
  </si>
  <si>
    <t>NGUYỄN HẰNG NI</t>
  </si>
  <si>
    <t>NGUYỄN THỊ DIỆU QUỲNH</t>
  </si>
  <si>
    <t>NGUYỄN THỊ PHƯƠNG MAI</t>
  </si>
  <si>
    <t>02/01/2000</t>
  </si>
  <si>
    <t>NGUYỄN THANH TÙNG</t>
  </si>
  <si>
    <t>ĐẶNG CHÍ MỸ</t>
  </si>
  <si>
    <t>28/07/2000</t>
  </si>
  <si>
    <t>PHAN THỊ VIỆT HẰNG</t>
  </si>
  <si>
    <t>TRẦN THANH TƯỜNG</t>
  </si>
  <si>
    <t>TRẦN HOÀNG ĐÌNH KHIÊM</t>
  </si>
  <si>
    <t>TRẦN LÊ VÂN ANH</t>
  </si>
  <si>
    <t>13/04/2000</t>
  </si>
  <si>
    <t>NGUYỄN LÊ MINH TRANG</t>
  </si>
  <si>
    <t>LÊ THỊ THÚY VI</t>
  </si>
  <si>
    <t>CAO VIỆT HÙNG</t>
  </si>
  <si>
    <t>NGUYỄN TÔN NHƯ QUỲNH</t>
  </si>
  <si>
    <t>18/04/2000</t>
  </si>
  <si>
    <t>VÕ TRẦN QUỲNH LOAN</t>
  </si>
  <si>
    <t>15/01/2000</t>
  </si>
  <si>
    <t>LÊ TRUNG THÀNH</t>
  </si>
  <si>
    <t>21/08/2000</t>
  </si>
  <si>
    <t>27/09/2000</t>
  </si>
  <si>
    <t>VÕ ANH NGỌC</t>
  </si>
  <si>
    <t>4/7/2000</t>
  </si>
  <si>
    <t>CAO THỊ THU HÀ</t>
  </si>
  <si>
    <t>NGUYỄN THỊ HOÀI VÂN</t>
  </si>
  <si>
    <t>26/03/2000</t>
  </si>
  <si>
    <t>NGUYỄN HỒNG NHẬT</t>
  </si>
  <si>
    <t>15/1/2000</t>
  </si>
  <si>
    <t>HỒ PHÚ PHONG HÀO </t>
  </si>
  <si>
    <t>NGUYỄN THỊ MỸ LINH</t>
  </si>
  <si>
    <t xml:space="preserve">LÊ THỊ ÁNH TOẢ </t>
  </si>
  <si>
    <t>ĐỖ THỊ DIỄM PHÚC</t>
  </si>
  <si>
    <t>ĐẶNG THỊ TƯỜNG GIANG</t>
  </si>
  <si>
    <t>NGÔ THỊ MINH NGUYỆT</t>
  </si>
  <si>
    <t>25/01/2000</t>
  </si>
  <si>
    <t>ĐỖ MINH KHUÊ</t>
  </si>
  <si>
    <t>BÙI THỊ BÍCH THẢO</t>
  </si>
  <si>
    <t>25/08/2000</t>
  </si>
  <si>
    <t>NGUYỄN YẾN NHI</t>
  </si>
  <si>
    <t>PHẠM THỊ MỸ LỢI</t>
  </si>
  <si>
    <t>NGUYỄN THỊ KIM CÚC</t>
  </si>
  <si>
    <t>ĐOÀN LƯU BÍCH</t>
  </si>
  <si>
    <t>K24DL5</t>
  </si>
  <si>
    <t>NGÔ THỊ THÙY DƯƠNG</t>
  </si>
  <si>
    <t>26/3/2000</t>
  </si>
  <si>
    <t>HỒ NGÔ NGƯ QUỲNH</t>
  </si>
  <si>
    <t>NGUYỄN THỊ DIỆU HIỀN</t>
  </si>
  <si>
    <t>PHAN THÁI TIẾN</t>
  </si>
  <si>
    <t>22/08/2000</t>
  </si>
  <si>
    <t>PHẠM HƯƠNG GIANG</t>
  </si>
  <si>
    <t>NGUYỄN HỒNG QUỐC</t>
  </si>
  <si>
    <t>01/02/1995</t>
  </si>
  <si>
    <t>NGÔ THỊ YẾN NHI</t>
  </si>
  <si>
    <t>LÊ CHÍ NGUYÊN</t>
  </si>
  <si>
    <t>HỨA ĐẠI PHÚC</t>
  </si>
  <si>
    <t>VÕ THỊ TRÂM THU</t>
  </si>
  <si>
    <t>30/04/2000</t>
  </si>
  <si>
    <t xml:space="preserve">HOÀNG THỊ THUÝ LÀNH </t>
  </si>
  <si>
    <t>10/01/1999</t>
  </si>
  <si>
    <t>DƯƠNG THỊ THÚY OANH</t>
  </si>
  <si>
    <t>20/08/2000</t>
  </si>
  <si>
    <t xml:space="preserve">PHẠM THỊ THU HIỀN </t>
  </si>
  <si>
    <t>12/10/200</t>
  </si>
  <si>
    <t>PHẠM THỊ PHƯƠNG</t>
  </si>
  <si>
    <t>21/02/2000</t>
  </si>
  <si>
    <t>PHẠM THANH XUÂN</t>
  </si>
  <si>
    <t>01/03/2000</t>
  </si>
  <si>
    <t>TRẦN VIẾT HOÀNG</t>
  </si>
  <si>
    <t>NGUYỄN CÔNG THẮNG</t>
  </si>
  <si>
    <t>TRỊNH MINH THƯ</t>
  </si>
  <si>
    <t>11/06/2000</t>
  </si>
  <si>
    <t>VÕ NGUYÊN BẢO PHÚC</t>
  </si>
  <si>
    <t>TRẦN THỊ MỸ HẠNH</t>
  </si>
  <si>
    <t>TRẦN THỊ TUYẾT MAI</t>
  </si>
  <si>
    <t>16/04/2000</t>
  </si>
  <si>
    <t xml:space="preserve">NGUYỄN THANH ĐỨC </t>
  </si>
  <si>
    <t xml:space="preserve">K24PSU-DLL3 </t>
  </si>
  <si>
    <t>12/07/2000</t>
  </si>
  <si>
    <t>THÁI NGUYÊN</t>
  </si>
  <si>
    <t>12/01/2000</t>
  </si>
  <si>
    <t>LÊ HOÀNG YẾN</t>
  </si>
  <si>
    <t>ĐẶNG QUANG BẢO</t>
  </si>
  <si>
    <t>TRẦN QUỐC CƯỜNG</t>
  </si>
  <si>
    <t>ĐẶNG MINH HIẾU</t>
  </si>
  <si>
    <t>NGUYỄN VĂN TRƯỜNG</t>
  </si>
  <si>
    <t>NGUYỄN HẢI ÂU</t>
  </si>
  <si>
    <t>NGUYỄN VĂN VĨNH PHÚC</t>
  </si>
  <si>
    <t xml:space="preserve">NGUYỄN CÔNG NHẬT </t>
  </si>
  <si>
    <t>14/07/2000</t>
  </si>
  <si>
    <t>NGUYỄN THỊ VIỆT HÀ</t>
  </si>
  <si>
    <t>NGUYỄN DUY QUANG</t>
  </si>
  <si>
    <t>01/09/2000</t>
  </si>
  <si>
    <t>LÊ THỊ HƯƠNG GIANG</t>
  </si>
  <si>
    <t>NGUYỄN THANH MINH</t>
  </si>
  <si>
    <t>20/11/2000</t>
  </si>
  <si>
    <t>TRỊNH CAO GIA HUY</t>
  </si>
  <si>
    <t>12/11/2000</t>
  </si>
  <si>
    <t>HỒ PHẠM VĨ SAO LY</t>
  </si>
  <si>
    <t>MAI THỊ THU BA</t>
  </si>
  <si>
    <t>NGUYỄN QUANG THÁI</t>
  </si>
  <si>
    <t>CAO THỊ TRINH</t>
  </si>
  <si>
    <t>09/04/2000</t>
  </si>
  <si>
    <t>NGUYỄN ĐĂNG LỢI</t>
  </si>
  <si>
    <t>KHƯƠNG QUỲNH LINH</t>
  </si>
  <si>
    <t>NGUYỄN NGỌC LAN</t>
  </si>
  <si>
    <t>15/03/2000</t>
  </si>
  <si>
    <t>CAO THỊ HẰNG</t>
  </si>
  <si>
    <t>CAO MỸ HIỀN</t>
  </si>
  <si>
    <t>11/04/2000</t>
  </si>
  <si>
    <t>NGUYỄN THỊ MỸ HẠNH</t>
  </si>
  <si>
    <t>14/09/2000</t>
  </si>
  <si>
    <t>NGUYỄN THỊ THƯƠNG</t>
  </si>
  <si>
    <t>NGUYỄN THÙY DƯƠNG</t>
  </si>
  <si>
    <t>21/12/2000</t>
  </si>
  <si>
    <t>TRẦN THỊ HỒNG NHUNG</t>
  </si>
  <si>
    <t>04/08/2000</t>
  </si>
  <si>
    <t>PHAN THỊ THANH UYÊN</t>
  </si>
  <si>
    <t>08/04/2000</t>
  </si>
  <si>
    <t>NGUYỄN MINH THÙY NHI</t>
  </si>
  <si>
    <t>09/09/2000</t>
  </si>
  <si>
    <t>TRƯƠNG THỊ MỸ NHÀN</t>
  </si>
  <si>
    <t>29/09/2000</t>
  </si>
  <si>
    <t>CAO XUÂN TOÀN</t>
  </si>
  <si>
    <t>24/11/2000</t>
  </si>
  <si>
    <t>VÕ MINH HẢI </t>
  </si>
  <si>
    <t>K24PSU-DLL7 </t>
  </si>
  <si>
    <t>TRẦN THỊ THU LINH</t>
  </si>
  <si>
    <t>27/04/2000</t>
  </si>
  <si>
    <t>NGUYỄN THÝ NA</t>
  </si>
  <si>
    <t>PHẠM VĂN QUYỂN</t>
  </si>
  <si>
    <t>HUỲNH MINH TUỆ</t>
  </si>
  <si>
    <t>LÊ ANH PHI</t>
  </si>
  <si>
    <t>TRẦN THỊ QUỲNH TRANG</t>
  </si>
  <si>
    <t>25/05/2000</t>
  </si>
  <si>
    <t>NGUYỄN HOÀNG LAM</t>
  </si>
  <si>
    <t>TRẦN VĂN YÊN</t>
  </si>
  <si>
    <t>TRẦN QUỐC TRƯỜNG</t>
  </si>
  <si>
    <t>23/12/1996</t>
  </si>
  <si>
    <t>LÊ THỊ DIỆU MƠ</t>
  </si>
  <si>
    <t>17/08/2000</t>
  </si>
  <si>
    <t>NGUYỄN THỊ THU THẢO</t>
  </si>
  <si>
    <t>VÕ THỊ THUỲ YÊN</t>
  </si>
  <si>
    <t>NGUYỄN TRẦN HỒNG DUYÊN</t>
  </si>
  <si>
    <t>06/10/2000</t>
  </si>
  <si>
    <t>TRẦN THỊ NGUYỆT</t>
  </si>
  <si>
    <t>QUẢNG THỊ NGỌC HÂN</t>
  </si>
  <si>
    <t xml:space="preserve">NGUYỄN XUÂN NHƯ NGỌC </t>
  </si>
  <si>
    <t>22/02/2000</t>
  </si>
  <si>
    <t>LÊ THỊ NGỌC DUYÊN</t>
  </si>
  <si>
    <t>28/12/2000</t>
  </si>
  <si>
    <t>HOÀNG MAI OANH</t>
  </si>
  <si>
    <t>05/07/2000</t>
  </si>
  <si>
    <t>NGUYỄN HUỲNH GIA HƯNG</t>
  </si>
  <si>
    <t>07/05/2000</t>
  </si>
  <si>
    <t>LƯU LÊ NGỌC TRÂN</t>
  </si>
  <si>
    <t>14/11/2000</t>
  </si>
  <si>
    <t>NGUYỄN THANH VÂN</t>
  </si>
  <si>
    <t>k24DLL6</t>
  </si>
  <si>
    <t>13/6/2000</t>
  </si>
  <si>
    <t>LÊ KIM NHÂN</t>
  </si>
  <si>
    <t>24/02/1998</t>
  </si>
  <si>
    <t>TRẦN THỊ YẾN</t>
  </si>
  <si>
    <t>01/12/2000</t>
  </si>
  <si>
    <t>PHẠM THANH YÊN</t>
  </si>
  <si>
    <t>NGUYỄN NGỌC HẬU</t>
  </si>
  <si>
    <t>HỒ QUANG VIỆT</t>
  </si>
  <si>
    <t>NGUYỄN QUỲNH NHƯ</t>
  </si>
  <si>
    <t>01/06/2000</t>
  </si>
  <si>
    <t>TRẦN MINH HUY</t>
  </si>
  <si>
    <t>05/12/2000</t>
  </si>
  <si>
    <t>HUỲNH THỊ THANH HÀ</t>
  </si>
  <si>
    <t>21/04/2000</t>
  </si>
  <si>
    <t>TRƯƠNG THỊ NHƯ BÌNH</t>
  </si>
  <si>
    <t>NGUYỄN THỊ HỒNG ĐÀO</t>
  </si>
  <si>
    <t>TRẦN QUANG MINH</t>
  </si>
  <si>
    <t>NGUYỄN TRUNG KIỆT</t>
  </si>
  <si>
    <t>14/05/2000</t>
  </si>
  <si>
    <t>ĐOÀN SÔNG HẠ</t>
  </si>
  <si>
    <t>NGUYỄN QUỲNH LAN</t>
  </si>
  <si>
    <t>NGUYỄN THỊ MỘNG THƠ</t>
  </si>
  <si>
    <t>MAI THỊ THẢO VI</t>
  </si>
  <si>
    <t>09/08/2000</t>
  </si>
  <si>
    <t>04/06/2000</t>
  </si>
  <si>
    <t>TRẦN QUỐC BẢO</t>
  </si>
  <si>
    <t>HUỲNH THỊ HOÀI TRÂM</t>
  </si>
  <si>
    <t>LÝ NGỌC PHÚC</t>
  </si>
  <si>
    <t>PHẠM THỊ THÙY TRANG</t>
  </si>
  <si>
    <t>VÕ HOÀNG KHÁNH THƯ</t>
  </si>
  <si>
    <t>TRẦN THỊ CẨM KHUYÊN</t>
  </si>
  <si>
    <t>NGUYỄN THỊ TUẤN TRÂN</t>
  </si>
  <si>
    <t xml:space="preserve">K24DLL2 </t>
  </si>
  <si>
    <t>PHAN THỊ THÚY VY</t>
  </si>
  <si>
    <t>10/05/2000</t>
  </si>
  <si>
    <t>PHẠM THỊ HẢI YẾN</t>
  </si>
  <si>
    <t>06/06/2000</t>
  </si>
  <si>
    <t>TRẦN NGỌC DUY</t>
  </si>
  <si>
    <t>10/11/2000</t>
  </si>
  <si>
    <t>LẠI YẾN NHI</t>
  </si>
  <si>
    <t>TRẦN VIẾT Ý</t>
  </si>
  <si>
    <t>ĐẶNG THỊ XUÂN PHƯỢNG</t>
  </si>
  <si>
    <t>NGUYỄN HOÀNG MỸ DUYÊN</t>
  </si>
  <si>
    <t>11/08/2000</t>
  </si>
  <si>
    <t>LÊ THỊ KIỀU OANH</t>
  </si>
  <si>
    <t>29/11/2000</t>
  </si>
  <si>
    <t>HUỲNH NGỌC KIỀU KHANH</t>
  </si>
  <si>
    <t>TRƯƠNG THỊ HÒA TRINH</t>
  </si>
  <si>
    <t>NGUYỄN THỊ THÙY TRANG</t>
  </si>
  <si>
    <t>ĐỖ QUANG DIỆU</t>
  </si>
  <si>
    <t>K24DLL9</t>
  </si>
  <si>
    <t>NGUYỄN QUỐC LỘC</t>
  </si>
  <si>
    <t>NGÔ THỊ THUẬN</t>
  </si>
  <si>
    <t>07/06/2000</t>
  </si>
  <si>
    <t>PHẠM HẠ PHƯỚC HẰNG</t>
  </si>
  <si>
    <t>22/06/2000</t>
  </si>
  <si>
    <t>NGUYỄN ĐẮC TUYỂN</t>
  </si>
  <si>
    <t>NGUYỄN THỊ THU PHƯƠNG</t>
  </si>
  <si>
    <t>8/9/2000</t>
  </si>
  <si>
    <t>NGUYỄN HUỲNH UYÊN</t>
  </si>
  <si>
    <t>ĐÀO NHẬT LONG</t>
  </si>
  <si>
    <t>NGUYỄN ĐIỆP VIÊN</t>
  </si>
  <si>
    <t xml:space="preserve">DƯƠNG THỊ LY NA </t>
  </si>
  <si>
    <t>22/09/2000</t>
  </si>
  <si>
    <t>VÕ TRUNG HIẾU</t>
  </si>
  <si>
    <t>TẠ TẤN HUY</t>
  </si>
  <si>
    <t>LƯƠNG THẾ DŨNG</t>
  </si>
  <si>
    <t>HỒ VIẾT DŨNG</t>
  </si>
  <si>
    <t>NGUYỄN HOÀNG HUY</t>
  </si>
  <si>
    <t>NGUYỄN THỊ KIỀU HOA</t>
  </si>
  <si>
    <t>LÝ ĐỨC THẾ</t>
  </si>
  <si>
    <t>NGUYỄN THUÝ HẠ</t>
  </si>
  <si>
    <t>VÕ THỊ HIỀN</t>
  </si>
  <si>
    <t>NGUYỄN THU GIANG</t>
  </si>
  <si>
    <t>TRỊNH XUÂN KHỞI</t>
  </si>
  <si>
    <t>K23 PSU DLL1</t>
  </si>
  <si>
    <t>BÙI NGUYỄN KIM NGÂN</t>
  </si>
  <si>
    <t>K24PSUDLL2</t>
  </si>
  <si>
    <t>PHAN THỊ VIỆT KHANH</t>
  </si>
  <si>
    <t>04/12/2000</t>
  </si>
  <si>
    <t>HUỲNH NGUYỄN KHÁNH VI</t>
  </si>
  <si>
    <t>LÊ NGUYỄN BÁ SANG</t>
  </si>
  <si>
    <t>TRẦN THỊ THU SƯƠNG</t>
  </si>
  <si>
    <t>TRẦN THỊ THUỲ DUNG</t>
  </si>
  <si>
    <t>ĐÀO THỊ KHÁNH HOÀI</t>
  </si>
  <si>
    <t>K23DLL3</t>
  </si>
  <si>
    <t>NGUYỄN HOÀNG DUNG</t>
  </si>
  <si>
    <t>15/09/2000</t>
  </si>
  <si>
    <t>ĐỖ NGUYỆT KHA</t>
  </si>
  <si>
    <t>NGUYỄN HÀ UYÊN VY</t>
  </si>
  <si>
    <t>K23DLL6</t>
  </si>
  <si>
    <t>TRƯƠNG CÔNG NHẬT HÀO</t>
  </si>
  <si>
    <t>12/06/2000</t>
  </si>
  <si>
    <t>Hà Đức Hiệp</t>
  </si>
  <si>
    <t>Nguyễn Tiến Hưng</t>
  </si>
  <si>
    <t>K23DLL5</t>
  </si>
  <si>
    <t>Bạch Tiểu Bảo</t>
  </si>
  <si>
    <t>K22DLL3</t>
  </si>
  <si>
    <t>Lưu Thành Minh</t>
  </si>
  <si>
    <t>Nguyễn Đức Mạnh</t>
  </si>
  <si>
    <t>Nguyễn Thị Thu Thủy</t>
  </si>
  <si>
    <t>Nguyễn Hàn Quyên</t>
  </si>
  <si>
    <t>CNTT</t>
  </si>
  <si>
    <t>Mã Sinh viên</t>
  </si>
  <si>
    <t>Họ</t>
  </si>
  <si>
    <t>Tên Lót</t>
  </si>
  <si>
    <t>Tên</t>
  </si>
  <si>
    <t>Ngày Sinh</t>
  </si>
  <si>
    <t>Ngành</t>
  </si>
  <si>
    <t>Điểm TB 7 kỳ</t>
  </si>
  <si>
    <t>Ghi chú</t>
  </si>
  <si>
    <t>Lớp</t>
  </si>
  <si>
    <t>CVHT</t>
  </si>
  <si>
    <t>24207204121</t>
  </si>
  <si>
    <t>Thị Trâm</t>
  </si>
  <si>
    <t>85</t>
  </si>
  <si>
    <t>CAO THỊ CẨM HƯƠNG</t>
  </si>
  <si>
    <t>KLTN</t>
  </si>
  <si>
    <t>24207216430</t>
  </si>
  <si>
    <t>Ánh</t>
  </si>
  <si>
    <t>24217209456</t>
  </si>
  <si>
    <t>Văn</t>
  </si>
  <si>
    <t>Đại</t>
  </si>
  <si>
    <t>24207216236</t>
  </si>
  <si>
    <t>Bùi</t>
  </si>
  <si>
    <t>Thị Thùy</t>
  </si>
  <si>
    <t>Dung</t>
  </si>
  <si>
    <t>24217206489</t>
  </si>
  <si>
    <t>Hồ</t>
  </si>
  <si>
    <t>Viết</t>
  </si>
  <si>
    <t>Dũng</t>
  </si>
  <si>
    <t>CĐTN</t>
  </si>
  <si>
    <t>24211209367</t>
  </si>
  <si>
    <t>- Chuyển ngành sang K24DLL từ HK1 năm học 2019-2020 theo QĐ: 2623/QĐ-ĐHDT-ĐT ngày 01/08/2019</t>
  </si>
  <si>
    <t>24207206529</t>
  </si>
  <si>
    <t>Thùy</t>
  </si>
  <si>
    <t>2321717217</t>
  </si>
  <si>
    <t>Mạnh</t>
  </si>
  <si>
    <t>Duy</t>
  </si>
  <si>
    <t>- Học lại vào K24DLL từ HK Hè năm 2018-2019 theo QĐ: 1744/QĐ-ĐHDT-ĐT ngày 20/05/2019</t>
  </si>
  <si>
    <t>24217209285</t>
  </si>
  <si>
    <t>24207103708</t>
  </si>
  <si>
    <t>Hương</t>
  </si>
  <si>
    <t>Giang</t>
  </si>
  <si>
    <t>24207209588</t>
  </si>
  <si>
    <t>Đoàn</t>
  </si>
  <si>
    <t>Sông</t>
  </si>
  <si>
    <t>Hạ</t>
  </si>
  <si>
    <t>89</t>
  </si>
  <si>
    <t>408
 - Thôi học theo xử lý kết quả học tập năm học 2019-2020: Quyết định số: 4353/QĐ-ĐHDT ngày 03/11/2020
- Học vào K24DLL từ HK2 năm học 2021-2022 theo QĐ: 795/QĐ-ĐHDT-ĐT ngày 03/03/2022</t>
  </si>
  <si>
    <t>2321711596</t>
  </si>
  <si>
    <t>Lê Hoàng</t>
  </si>
  <si>
    <t>Hảo</t>
  </si>
  <si>
    <t>- Chuyển ngành vào K23DLK từ HK2 năm học 2017-2018 theo QĐ: 105/QĐ-ĐHDT-ĐT ngày 09/01/2018
- Học lại vào K24DLL từ HK1 năm học 2018-2019 theo QĐ: 4122/QĐ-ĐHDT-ĐT ngày 06/08/2018</t>
  </si>
  <si>
    <t>24217207306</t>
  </si>
  <si>
    <t>Thái</t>
  </si>
  <si>
    <t>24217208058</t>
  </si>
  <si>
    <t>Hiếu Nhật</t>
  </si>
  <si>
    <t>24207206176</t>
  </si>
  <si>
    <t>Đỗ</t>
  </si>
  <si>
    <t>Khuê</t>
  </si>
  <si>
    <t>23207210662</t>
  </si>
  <si>
    <t>Lệ</t>
  </si>
  <si>
    <t>- Chuyển ngành sang K23DLL1 từ HK2 năm học 2017-2018 theo QĐ: 210/QĐ-ĐHDT-ĐT ngày 13/01/2018
 - Thôi học theo xử lý KQHT năm học 2017-2018; Quyết định số: 4588/QĐ-ĐHDT ngày 31/08/2018
- Học lại vào K24DLL từ HK1 năm học 2018-2019 theo Quyết định số: 5156/QĐ-ĐHDT ngày 25/09/2018</t>
  </si>
  <si>
    <t>24203116274</t>
  </si>
  <si>
    <t>24217216238</t>
  </si>
  <si>
    <t>Quang</t>
  </si>
  <si>
    <t>24207206720</t>
  </si>
  <si>
    <t>Thị Thu</t>
  </si>
  <si>
    <t>Nga</t>
  </si>
  <si>
    <t>24207211753</t>
  </si>
  <si>
    <t>24207212014</t>
  </si>
  <si>
    <t>Yến</t>
  </si>
  <si>
    <t>24207215630</t>
  </si>
  <si>
    <t>Oanh</t>
  </si>
  <si>
    <t>24217215409</t>
  </si>
  <si>
    <t>Phú</t>
  </si>
  <si>
    <t>Phong</t>
  </si>
  <si>
    <t>24217212588</t>
  </si>
  <si>
    <t>Thượng</t>
  </si>
  <si>
    <t>Quân</t>
  </si>
  <si>
    <t>94</t>
  </si>
  <si>
    <t>24207206446</t>
  </si>
  <si>
    <t>Đinh</t>
  </si>
  <si>
    <t>Thị Băng</t>
  </si>
  <si>
    <t>Tâm</t>
  </si>
  <si>
    <t>24207207103</t>
  </si>
  <si>
    <t>Thị Bích</t>
  </si>
  <si>
    <t>Thảo</t>
  </si>
  <si>
    <t>24207213414</t>
  </si>
  <si>
    <t>Thu</t>
  </si>
  <si>
    <t>24207213589</t>
  </si>
  <si>
    <t>Thương</t>
  </si>
  <si>
    <t>24207213456</t>
  </si>
  <si>
    <t>24217213722</t>
  </si>
  <si>
    <t>Tiến</t>
  </si>
  <si>
    <t>92</t>
  </si>
  <si>
    <t>24217206717</t>
  </si>
  <si>
    <t>Tin</t>
  </si>
  <si>
    <t>24207213932</t>
  </si>
  <si>
    <t>24207215280</t>
  </si>
  <si>
    <t>Hà Khuê</t>
  </si>
  <si>
    <t>Tú</t>
  </si>
  <si>
    <t>24207214492</t>
  </si>
  <si>
    <t>Huỳnh</t>
  </si>
  <si>
    <t>Uyên</t>
  </si>
  <si>
    <t>100</t>
  </si>
  <si>
    <t>24207207328</t>
  </si>
  <si>
    <t>24207100309</t>
  </si>
  <si>
    <t>Vân</t>
  </si>
  <si>
    <t>- Chuyển ngành sang K24DLL từ HK2 năm học 2018-2019 theo QĐ: 338/QĐ-ĐHDT-ĐT ngày 17/01/2019</t>
  </si>
  <si>
    <t>24217206673</t>
  </si>
  <si>
    <t>Hùng</t>
  </si>
  <si>
    <t>24217206693</t>
  </si>
  <si>
    <t>Đạt</t>
  </si>
  <si>
    <t>91</t>
  </si>
  <si>
    <t>VÕ HỮU HÒA</t>
  </si>
  <si>
    <t>24207204633</t>
  </si>
  <si>
    <t>Lưu</t>
  </si>
  <si>
    <t>Thị Nguyên</t>
  </si>
  <si>
    <t>24217204487</t>
  </si>
  <si>
    <t>Lương</t>
  </si>
  <si>
    <t>Thế</t>
  </si>
  <si>
    <t>72</t>
  </si>
  <si>
    <t>24217103566</t>
  </si>
  <si>
    <t>Văn Khánh</t>
  </si>
  <si>
    <t>- Chuyển ngành sang K24DLL từ HK1 năm học 2019-2020 theo QĐ: 2613/QĐ-ĐHDT-ĐT ngày 01/08/2019</t>
  </si>
  <si>
    <t>24202102979</t>
  </si>
  <si>
    <t>Hà</t>
  </si>
  <si>
    <t>- Chuyển ngành vào khóa K24DLL từ HK1 2019-2020 theo QĐ: 2709/QĐ-ĐHDT-ĐT ngày 01/08/2019</t>
  </si>
  <si>
    <t>24207204193</t>
  </si>
  <si>
    <t>Lê Nhật</t>
  </si>
  <si>
    <t>24207104920</t>
  </si>
  <si>
    <t>Cao</t>
  </si>
  <si>
    <t>73</t>
  </si>
  <si>
    <t>24207202829</t>
  </si>
  <si>
    <t>Hiền</t>
  </si>
  <si>
    <t>75</t>
  </si>
  <si>
    <t>24217207255</t>
  </si>
  <si>
    <t>Hữu</t>
  </si>
  <si>
    <t>Huân</t>
  </si>
  <si>
    <t>24207216378</t>
  </si>
  <si>
    <t>24207215248</t>
  </si>
  <si>
    <t>24207204222</t>
  </si>
  <si>
    <t>Thị Hương</t>
  </si>
  <si>
    <t>24207203852</t>
  </si>
  <si>
    <t>Mạc</t>
  </si>
  <si>
    <t>Mận</t>
  </si>
  <si>
    <t>93</t>
  </si>
  <si>
    <t>2321118183</t>
  </si>
  <si>
    <t>- Chuyển ngành vào K24DLL từ HK1 năm học 2019-2020 theo QĐ: 2681/QĐ-ĐHDT-ĐT ngày 01/08/2019</t>
  </si>
  <si>
    <t>24207201190</t>
  </si>
  <si>
    <t>My</t>
  </si>
  <si>
    <t>24217207044</t>
  </si>
  <si>
    <t>24217204914</t>
  </si>
  <si>
    <t>Hồng</t>
  </si>
  <si>
    <t>Nhật</t>
  </si>
  <si>
    <t>83</t>
  </si>
  <si>
    <t>24207216312</t>
  </si>
  <si>
    <t>24207215861</t>
  </si>
  <si>
    <t>Thị Hồng</t>
  </si>
  <si>
    <t>Nhung</t>
  </si>
  <si>
    <t>24217207217</t>
  </si>
  <si>
    <t>Ngọc Duy</t>
  </si>
  <si>
    <t>Phiên</t>
  </si>
  <si>
    <t>24201200817</t>
  </si>
  <si>
    <t>24207200028</t>
  </si>
  <si>
    <t>Huỳnh Thu</t>
  </si>
  <si>
    <t>24207215731</t>
  </si>
  <si>
    <t>Thị Phương</t>
  </si>
  <si>
    <t>24207215724</t>
  </si>
  <si>
    <t>Thị Cẩm</t>
  </si>
  <si>
    <t>Tiên</t>
  </si>
  <si>
    <t>24217206144</t>
  </si>
  <si>
    <t>24203505529</t>
  </si>
  <si>
    <t>Tạ</t>
  </si>
  <si>
    <t>Nguyễn Yến</t>
  </si>
  <si>
    <t>Trâm</t>
  </si>
  <si>
    <t>- Chuyển ngành vào K24DLL từ HK1 năm học 2019-2020 theo QĐ: 2690/QĐ-ĐHDT-ĐT ngày 01/08/2019</t>
  </si>
  <si>
    <t>24207206672</t>
  </si>
  <si>
    <t>Thị Tuấn</t>
  </si>
  <si>
    <t>Trân</t>
  </si>
  <si>
    <t>24207202235</t>
  </si>
  <si>
    <t>24203415224</t>
  </si>
  <si>
    <t>Vi Quỳnh</t>
  </si>
  <si>
    <t>24207202185</t>
  </si>
  <si>
    <t>Thị Thúy</t>
  </si>
  <si>
    <t>24203202231</t>
  </si>
  <si>
    <t>Thị Diễm</t>
  </si>
  <si>
    <t>24207216112</t>
  </si>
  <si>
    <t>24207205063</t>
  </si>
  <si>
    <t>Phương Trâm</t>
  </si>
  <si>
    <t>NGUYỄN THỊ TUYẾT</t>
  </si>
  <si>
    <t>24207204440</t>
  </si>
  <si>
    <t>Thị Kim</t>
  </si>
  <si>
    <t>24207203896</t>
  </si>
  <si>
    <t>Thị Như</t>
  </si>
  <si>
    <t>Bình</t>
  </si>
  <si>
    <t>24207206174</t>
  </si>
  <si>
    <t>Ngọc Thùy</t>
  </si>
  <si>
    <t>Chi</t>
  </si>
  <si>
    <t>24207102164</t>
  </si>
  <si>
    <t>Đào</t>
  </si>
  <si>
    <t>24217205614</t>
  </si>
  <si>
    <t>Den</t>
  </si>
  <si>
    <t>24207207318</t>
  </si>
  <si>
    <t>Trần Hồng</t>
  </si>
  <si>
    <t>Duyên</t>
  </si>
  <si>
    <t>81</t>
  </si>
  <si>
    <t>24217204578</t>
  </si>
  <si>
    <t>Phú Phong</t>
  </si>
  <si>
    <t>98</t>
  </si>
  <si>
    <t>24217206916</t>
  </si>
  <si>
    <t>24217206847</t>
  </si>
  <si>
    <t>24207215358</t>
  </si>
  <si>
    <t>Thị Lệ</t>
  </si>
  <si>
    <t>24217207022</t>
  </si>
  <si>
    <t>Thành</t>
  </si>
  <si>
    <t>Long</t>
  </si>
  <si>
    <t>24207116138</t>
  </si>
  <si>
    <t>Thị Xuân</t>
  </si>
  <si>
    <t>24207216459</t>
  </si>
  <si>
    <t>Nguyệt</t>
  </si>
  <si>
    <t>24217216270</t>
  </si>
  <si>
    <t>Nguyễn Thanh</t>
  </si>
  <si>
    <t>Nhã</t>
  </si>
  <si>
    <t>24217200310</t>
  </si>
  <si>
    <t>Nhơn</t>
  </si>
  <si>
    <t>24207207267</t>
  </si>
  <si>
    <t>Phương</t>
  </si>
  <si>
    <t>24207201308</t>
  </si>
  <si>
    <t>Thùy Minh</t>
  </si>
  <si>
    <t>24217215985</t>
  </si>
  <si>
    <t>Quỳnh</t>
  </si>
  <si>
    <t>24202104565</t>
  </si>
  <si>
    <t>24207203884</t>
  </si>
  <si>
    <t>đã bổ sung</t>
  </si>
  <si>
    <t>24207216706</t>
  </si>
  <si>
    <t>Lý</t>
  </si>
  <si>
    <t>24207202980</t>
  </si>
  <si>
    <t>24207201322</t>
  </si>
  <si>
    <t>Trần Nhã</t>
  </si>
  <si>
    <t>24217215480</t>
  </si>
  <si>
    <t>Tô</t>
  </si>
  <si>
    <t>Vũ</t>
  </si>
  <si>
    <t>24207207961</t>
  </si>
  <si>
    <t>2220717174</t>
  </si>
  <si>
    <t>407 =&gt; 408
- Học lại vào K23DLL từ HK1 năm học 2020-2021 theo QĐ: 2957/QĐ-ĐHDT-ĐT ngày 19/08/2020
 - Thôi học theo xử lý kết quả học tập năm học 2020-2021: Quyết định số: 4085/QĐ-ĐHDT ngày 22/10/2021
- Học lại vào K24DLL từ HK1 năm 2021-2022 theo QĐ: 4193/QĐ-ĐHDT-ĐT ngày 28/10/2021</t>
  </si>
  <si>
    <t>24207206774</t>
  </si>
  <si>
    <t>24207206294</t>
  </si>
  <si>
    <t>84</t>
  </si>
  <si>
    <t>NGUYỄN VĂN KHUY</t>
  </si>
  <si>
    <t>24207208588</t>
  </si>
  <si>
    <t>Vũ Quỳnh</t>
  </si>
  <si>
    <t>24203505448</t>
  </si>
  <si>
    <t>24217206582</t>
  </si>
  <si>
    <t>24207216847</t>
  </si>
  <si>
    <t>Diễm</t>
  </si>
  <si>
    <t>24207216561</t>
  </si>
  <si>
    <t>Thị Kiều</t>
  </si>
  <si>
    <t>Hoa</t>
  </si>
  <si>
    <t>24217210403</t>
  </si>
  <si>
    <t>24207210453</t>
  </si>
  <si>
    <t>Thúy</t>
  </si>
  <si>
    <t>24211210593</t>
  </si>
  <si>
    <t>Nguyễn Chí</t>
  </si>
  <si>
    <t>Khang</t>
  </si>
  <si>
    <t>78</t>
  </si>
  <si>
    <t>- Chuyển ngành sang K24DLL từ HK1 năm học 2019-2020 theo QĐ: 2626/QĐ-ĐHDT-ĐT ngày 01/08/2019</t>
  </si>
  <si>
    <t>23217110316</t>
  </si>
  <si>
    <t>Khương</t>
  </si>
  <si>
    <t>- Bảo lưu kết quả học tập từ HK1 năm học 2018-2019 theo QĐ: 5118/QĐ-ĐHDT-ĐT ngày 24/09/2018
- Học lại vào K24DLL từ HK1 năm học 2019-2020 theo QĐ: 2672/QĐ-ĐHDT-ĐT ngày 01/08/2019</t>
  </si>
  <si>
    <t>24217210832</t>
  </si>
  <si>
    <t>Trần Việt</t>
  </si>
  <si>
    <t>24207215449</t>
  </si>
  <si>
    <t>Thị Hoàng</t>
  </si>
  <si>
    <t>24217211108</t>
  </si>
  <si>
    <t>Tùy</t>
  </si>
  <si>
    <t>Lỉnh</t>
  </si>
  <si>
    <t>24217211134</t>
  </si>
  <si>
    <t>24207207663</t>
  </si>
  <si>
    <t>Nguyễn Thảo</t>
  </si>
  <si>
    <t>24207215914</t>
  </si>
  <si>
    <t>Na</t>
  </si>
  <si>
    <t>24207211889</t>
  </si>
  <si>
    <t>24217211906</t>
  </si>
  <si>
    <t>Bửu Hoài</t>
  </si>
  <si>
    <t>Nhân</t>
  </si>
  <si>
    <t>24207215242</t>
  </si>
  <si>
    <t>24207216844</t>
  </si>
  <si>
    <t>2321713105</t>
  </si>
  <si>
    <t>Trần Đình</t>
  </si>
  <si>
    <t>- Bảo lưu kết quả tuyển sinh theo QĐ:3955/QĐ-ĐHDT-ĐT ngày 14/11/2017
- Sinh viên diện BLKQTS theo QĐ số 3955/QĐ-ĐHDT-DT ngày 14/11/2017 nhập học theo K24DLL từ HK1- 2018-2019
- Học lại vào K24DLL từ HK1 năm học 2018-2019 theo QĐ: 4124/QĐ-ĐHDT-ĐT ngày 06/08/2018</t>
  </si>
  <si>
    <t>24217207065</t>
  </si>
  <si>
    <t>Nguyên Bảo</t>
  </si>
  <si>
    <t>Phúc</t>
  </si>
  <si>
    <t>24207104346</t>
  </si>
  <si>
    <t>Bích</t>
  </si>
  <si>
    <t>- Chuyển ngành vào K24DLL từ HK2 năm học 2018-2019 theo QĐ: 315/QĐ-ĐHDT-ĐT ngày 17/01/2019</t>
  </si>
  <si>
    <t>24217206386</t>
  </si>
  <si>
    <t>Thiều Ngọc</t>
  </si>
  <si>
    <t>24217212614</t>
  </si>
  <si>
    <t>24207215180</t>
  </si>
  <si>
    <t>24207212993</t>
  </si>
  <si>
    <t>24207216738</t>
  </si>
  <si>
    <t>24207200150</t>
  </si>
  <si>
    <t>Thị Mộng</t>
  </si>
  <si>
    <t>Thơ</t>
  </si>
  <si>
    <t>- Chuyển ngành sang K24DLL từ HK2 năm học 2018-2019 theo QĐ: 337/QĐ-ĐHDT-ĐT ngày 17/01/2019</t>
  </si>
  <si>
    <t>24207216022</t>
  </si>
  <si>
    <t>24217216168</t>
  </si>
  <si>
    <t>Thị Minh</t>
  </si>
  <si>
    <t>Thư</t>
  </si>
  <si>
    <t>24217215188</t>
  </si>
  <si>
    <t>24217214368</t>
  </si>
  <si>
    <t>Tuấn</t>
  </si>
  <si>
    <t>24207214461</t>
  </si>
  <si>
    <t>Ty</t>
  </si>
  <si>
    <t>24207207611</t>
  </si>
  <si>
    <t>24207106415</t>
  </si>
  <si>
    <t>Trịnh</t>
  </si>
  <si>
    <t>PHẠM THỊ THU THỦY</t>
  </si>
  <si>
    <t>2320322952</t>
  </si>
  <si>
    <t>- Chuyển ngành sang K24DLL từ HK2 năm học 2018-2019 theo QĐ: 343/QĐ-ĐHDT-ĐT ngày 17/01/2019</t>
  </si>
  <si>
    <t>24207208854</t>
  </si>
  <si>
    <t>24217209058</t>
  </si>
  <si>
    <t>Công</t>
  </si>
  <si>
    <t>24207209074</t>
  </si>
  <si>
    <t>Cúc</t>
  </si>
  <si>
    <t>24207209398</t>
  </si>
  <si>
    <t>24217206356</t>
  </si>
  <si>
    <t>24217105185</t>
  </si>
  <si>
    <t>- Chuyển ngành sang K24DLL từ HK2 năm học 2018-2019 theo QĐ: 334/QĐ-ĐHDT-ĐT ngày 17/01/2019</t>
  </si>
  <si>
    <t>24207209313</t>
  </si>
  <si>
    <t>Hoàng Mỹ</t>
  </si>
  <si>
    <t>24207216599</t>
  </si>
  <si>
    <t>24217207107</t>
  </si>
  <si>
    <t>Lê Mạnh</t>
  </si>
  <si>
    <t>24217206395</t>
  </si>
  <si>
    <t>Việt</t>
  </si>
  <si>
    <t>24207210598</t>
  </si>
  <si>
    <t>Ngọc Kiều</t>
  </si>
  <si>
    <t>Khanh</t>
  </si>
  <si>
    <t>24207210998</t>
  </si>
  <si>
    <t>24207208068</t>
  </si>
  <si>
    <t>Lợi</t>
  </si>
  <si>
    <t>2320720741</t>
  </si>
  <si>
    <t>- Học lại vào K24DLL từ HK Hè năm học 2018-2019 theo QĐ: 1628/QĐ-ĐHDT-ĐT ngày 09/05/2019</t>
  </si>
  <si>
    <t>24217212087</t>
  </si>
  <si>
    <t>Đình</t>
  </si>
  <si>
    <t>24207211959</t>
  </si>
  <si>
    <t>Lại</t>
  </si>
  <si>
    <t>24207216515</t>
  </si>
  <si>
    <t>24207212426</t>
  </si>
  <si>
    <t>Phượng</t>
  </si>
  <si>
    <t>24207212803</t>
  </si>
  <si>
    <t>Thị Đoan</t>
  </si>
  <si>
    <t>Sang</t>
  </si>
  <si>
    <t>24217203647</t>
  </si>
  <si>
    <t>Quách</t>
  </si>
  <si>
    <t>2321717334</t>
  </si>
  <si>
    <t>Thắng</t>
  </si>
  <si>
    <t>-Bảo lưu kết quả học tập từ HK2 năm học 2019-2020 theo QĐ: 937/QĐ-ĐHDT-ĐT ngày 22/04/2020
- Học lại vào K24DLL từ HK Hè năm học 2019-2020 theo QĐ: 2028/QĐ-ĐHDT-ĐT ngày 01/07/2020</t>
  </si>
  <si>
    <t>24217213129</t>
  </si>
  <si>
    <t>Thìn</t>
  </si>
  <si>
    <t>2321713593</t>
  </si>
  <si>
    <t>Trần Vũ</t>
  </si>
  <si>
    <t>Thịnh</t>
  </si>
  <si>
    <t>-Bảo lưu kết quả học tập từ HK2 năm học 2019-2020 theo QĐ: 930/QĐ-ĐHDT-ĐT ngày 22/04/2020
- Học lại vào K24DLL từ HK1 năm học 2020-2021 theo QĐ: 2887/QĐ-ĐHDT-ĐT ngày 14/08/2020</t>
  </si>
  <si>
    <t>24211216054</t>
  </si>
  <si>
    <t>Tấn</t>
  </si>
  <si>
    <t>24207203684</t>
  </si>
  <si>
    <t>Lê Ngọc</t>
  </si>
  <si>
    <t>24207108000</t>
  </si>
  <si>
    <t>- Chuyển ngành vào K24DLL từ HK2 năm học 2018-2019 theo QĐ: 311/QĐ-ĐHDT-ĐT ngày 17/01/2019</t>
  </si>
  <si>
    <t>24212114284</t>
  </si>
  <si>
    <t>24217214344</t>
  </si>
  <si>
    <t>24207214664</t>
  </si>
  <si>
    <t>24207207848</t>
  </si>
  <si>
    <t>24212114963</t>
  </si>
  <si>
    <t>24207214996</t>
  </si>
  <si>
    <t>Thị Hải</t>
  </si>
  <si>
    <t>24207215391</t>
  </si>
  <si>
    <t>An</t>
  </si>
  <si>
    <t>24217204450</t>
  </si>
  <si>
    <t>Ân</t>
  </si>
  <si>
    <t>24217208370</t>
  </si>
  <si>
    <t>Khắc</t>
  </si>
  <si>
    <t>24207204479</t>
  </si>
  <si>
    <t>24207201053</t>
  </si>
  <si>
    <t>Thị Trà</t>
  </si>
  <si>
    <t>- Chuyển ngành sang K24DLL từ HK2 năm học 2018-2019 theo QĐ: 335/QĐ-ĐHDT-ĐT ngày 17/01/2019</t>
  </si>
  <si>
    <t>24202401246</t>
  </si>
  <si>
    <t>Thị Tường</t>
  </si>
  <si>
    <t>24207100261</t>
  </si>
  <si>
    <t>Quảng</t>
  </si>
  <si>
    <t>Hân</t>
  </si>
  <si>
    <t>24217203698</t>
  </si>
  <si>
    <t>Hậu</t>
  </si>
  <si>
    <t>24217215117</t>
  </si>
  <si>
    <t>24207207030</t>
  </si>
  <si>
    <t>Đỗ Khánh</t>
  </si>
  <si>
    <t>24217205945</t>
  </si>
  <si>
    <t>24207211395</t>
  </si>
  <si>
    <t>Trần Yến</t>
  </si>
  <si>
    <t>24217208117</t>
  </si>
  <si>
    <t>24207204660</t>
  </si>
  <si>
    <t>24207206754</t>
  </si>
  <si>
    <t>Nhật Kim</t>
  </si>
  <si>
    <t>24217204592</t>
  </si>
  <si>
    <t>24217202548</t>
  </si>
  <si>
    <t>2321163227</t>
  </si>
  <si>
    <t>Sơn</t>
  </si>
  <si>
    <t>- Chuyển ngành sang K24DLL từ HK2 năm học 2018-2019 theo QĐ: 369/QĐ-ĐHDT-ĐT ngày 17/01/2019</t>
  </si>
  <si>
    <t>24217204482</t>
  </si>
  <si>
    <t>Tân</t>
  </si>
  <si>
    <t>24217207817</t>
  </si>
  <si>
    <t>24207204475</t>
  </si>
  <si>
    <t>24207200478</t>
  </si>
  <si>
    <t>Bạch Anh</t>
  </si>
  <si>
    <t>- Chuyển ngành sang K24DLL từ HK2 năm học 2018-2019 theo QĐ: 365/QĐ-ĐHDT-ĐT ngày 17/01/2019</t>
  </si>
  <si>
    <t>24207200397</t>
  </si>
  <si>
    <t>Hoàng Khánh</t>
  </si>
  <si>
    <t>24207205432</t>
  </si>
  <si>
    <t>Thị Ánh</t>
  </si>
  <si>
    <t>Tỏa</t>
  </si>
  <si>
    <t>2321717026</t>
  </si>
  <si>
    <t>- Bảo lưu kết quả học tập từ HK1 năm học 2019-2020 theo QĐ: 2723/QĐ-ĐHDT-ĐT ngày 01/08/2019
- Học lại vào K24DLL từ HK2 năm học 2019-2020 theo QĐ: 523/QĐ-ĐHDT-ĐT ngày 08/02/2020</t>
  </si>
  <si>
    <t>24207202383</t>
  </si>
  <si>
    <t>Đặng Thị Minh</t>
  </si>
  <si>
    <t>24207201922</t>
  </si>
  <si>
    <t>24217216334</t>
  </si>
  <si>
    <t>Khánh</t>
  </si>
  <si>
    <t>24217202897</t>
  </si>
  <si>
    <t>Đắc</t>
  </si>
  <si>
    <t>Tuyển</t>
  </si>
  <si>
    <t>24207202561</t>
  </si>
  <si>
    <t>24207106802</t>
  </si>
  <si>
    <t>24207205789</t>
  </si>
  <si>
    <t>24217216890</t>
  </si>
  <si>
    <t>Nguyễn Quang</t>
  </si>
  <si>
    <t>Vinh</t>
  </si>
  <si>
    <t>24207206117</t>
  </si>
  <si>
    <t>Thân</t>
  </si>
  <si>
    <t>24217216859</t>
  </si>
  <si>
    <t>Ý</t>
  </si>
  <si>
    <t>24207208093</t>
  </si>
  <si>
    <t>24207202271</t>
  </si>
  <si>
    <t>Cái</t>
  </si>
  <si>
    <t>Thị Quỳnh</t>
  </si>
  <si>
    <t>TRẦN THỊ VÂN ANH</t>
  </si>
  <si>
    <t>24217204163</t>
  </si>
  <si>
    <t>Bảo</t>
  </si>
  <si>
    <t>24207203962</t>
  </si>
  <si>
    <t>Châu</t>
  </si>
  <si>
    <t>24207205779</t>
  </si>
  <si>
    <t>Diệu</t>
  </si>
  <si>
    <t>24207206541</t>
  </si>
  <si>
    <t>- Chuyển ngành vào K24DLL từ HK2 năm học 2018-2019 theo QĐ: 307/QĐ-ĐHDT-ĐT ngày 17/01/2019</t>
  </si>
  <si>
    <t>24207204456</t>
  </si>
  <si>
    <t>Thị Việt</t>
  </si>
  <si>
    <t>24207105675</t>
  </si>
  <si>
    <t>Thị Diệu</t>
  </si>
  <si>
    <t>24207202780</t>
  </si>
  <si>
    <t>24207216586</t>
  </si>
  <si>
    <t>24207216695</t>
  </si>
  <si>
    <t>Thị Thuý</t>
  </si>
  <si>
    <t>Lành</t>
  </si>
  <si>
    <t>24217208242</t>
  </si>
  <si>
    <t>24217215819</t>
  </si>
  <si>
    <t>24217203533</t>
  </si>
  <si>
    <t>Sinh viên chuyển trường nhập học vào K24DLL từ học kỳ 1 năm học 2019-2020 theo QĐ 3273 ngày 28/8/2019</t>
  </si>
  <si>
    <t>24207208402</t>
  </si>
  <si>
    <t>24207215784</t>
  </si>
  <si>
    <t>24217206211</t>
  </si>
  <si>
    <t>24207203747</t>
  </si>
  <si>
    <t>Ngô Như</t>
  </si>
  <si>
    <t>24207215773</t>
  </si>
  <si>
    <t>24207205954</t>
  </si>
  <si>
    <t>Thị Nguyễn</t>
  </si>
  <si>
    <t>24207207210</t>
  </si>
  <si>
    <t>24207215611</t>
  </si>
  <si>
    <t>24217202132</t>
  </si>
  <si>
    <t>24207116654</t>
  </si>
  <si>
    <t>Thị Hoài</t>
  </si>
  <si>
    <t>24207105780</t>
  </si>
  <si>
    <t>- Chuyển ngành vào K24DLL từ HK2 năm học 2018-2019 theo QĐ: 281/QĐ-ĐHDT-ĐT ngày 17/01/2019</t>
  </si>
  <si>
    <t>24217204805</t>
  </si>
  <si>
    <t>Âu</t>
  </si>
  <si>
    <t>TRẦN THỊ TÚ NHI</t>
  </si>
  <si>
    <t>24217215124</t>
  </si>
  <si>
    <t>Cường</t>
  </si>
  <si>
    <t>24217216467</t>
  </si>
  <si>
    <t>24207215606</t>
  </si>
  <si>
    <t>24207215687</t>
  </si>
  <si>
    <t>24207202074</t>
  </si>
  <si>
    <t>24207215732</t>
  </si>
  <si>
    <t>24207104980</t>
  </si>
  <si>
    <t>Hạnh</t>
  </si>
  <si>
    <t>24217215622</t>
  </si>
  <si>
    <t>24217207227</t>
  </si>
  <si>
    <t>24217208576</t>
  </si>
  <si>
    <t>24207215547</t>
  </si>
  <si>
    <t>Kha</t>
  </si>
  <si>
    <t>24217201063</t>
  </si>
  <si>
    <t>Khải</t>
  </si>
  <si>
    <t>24217216666</t>
  </si>
  <si>
    <t>Khôi</t>
  </si>
  <si>
    <t>24207203505</t>
  </si>
  <si>
    <t>24207202179</t>
  </si>
  <si>
    <t>24217207995</t>
  </si>
  <si>
    <t>24217206761</t>
  </si>
  <si>
    <t>24207215755</t>
  </si>
  <si>
    <t>Thị Khánh</t>
  </si>
  <si>
    <t>Ly</t>
  </si>
  <si>
    <t>24207208533</t>
  </si>
  <si>
    <t>Ni</t>
  </si>
  <si>
    <t>24217204218</t>
  </si>
  <si>
    <t>Văn Vĩnh</t>
  </si>
  <si>
    <t>24207206911</t>
  </si>
  <si>
    <t>Như Ngọc</t>
  </si>
  <si>
    <t>24207200527</t>
  </si>
  <si>
    <t>24217202861</t>
  </si>
  <si>
    <t>24217207895</t>
  </si>
  <si>
    <t>Sương</t>
  </si>
  <si>
    <t>24217216709</t>
  </si>
  <si>
    <t>Tài</t>
  </si>
  <si>
    <t>24217204183</t>
  </si>
  <si>
    <t>Thiện</t>
  </si>
  <si>
    <t>24207201571</t>
  </si>
  <si>
    <t>2320253524</t>
  </si>
  <si>
    <t>Thuỳ</t>
  </si>
  <si>
    <t>Trinh</t>
  </si>
  <si>
    <t>- Chuyển ngành vào K24DLL từ HK1 năm học 2019-2020 theo QĐ: 2916/QĐ-ĐHDT-ĐT ngày 09/08/2019</t>
  </si>
  <si>
    <t>24217215935</t>
  </si>
  <si>
    <t>24217206998</t>
  </si>
  <si>
    <t>Tướng</t>
  </si>
  <si>
    <t>24207204932</t>
  </si>
  <si>
    <t>Trường Như</t>
  </si>
  <si>
    <t>24217215292</t>
  </si>
  <si>
    <t>NGUYỄN THỊ KIM NHUNG</t>
  </si>
  <si>
    <t>2021714691</t>
  </si>
  <si>
    <t>Bá</t>
  </si>
  <si>
    <t>407=&gt;408
- Học lại vào K21DLL từ HK1 năm học 2018-2019 theo QĐ: 4101/QĐ-ĐHDT-ĐT ngày 06/08/2018
 - Xử lý kết quả học tập, buộc thôi học theo Quyết định: 2803/QĐ-ĐHDT-ĐT ngày 06/08/2019
- Học lại vào K24DLL từ HK2 năm học 2020-2021 theo QĐ: 973/QĐ-ĐHDT-ĐT ngày 01/03/2021</t>
  </si>
  <si>
    <t>24217204348</t>
  </si>
  <si>
    <t>Văn Trí</t>
  </si>
  <si>
    <t>24217204904</t>
  </si>
  <si>
    <t>24217203819</t>
  </si>
  <si>
    <t>Đông</t>
  </si>
  <si>
    <t>24207201412</t>
  </si>
  <si>
    <t>24217200052</t>
  </si>
  <si>
    <t>24217206040</t>
  </si>
  <si>
    <t>24217207281</t>
  </si>
  <si>
    <t>2320724558</t>
  </si>
  <si>
    <t>Kiều</t>
  </si>
  <si>
    <t>- Bảo lưu kết quả học tập từ HK2 năm học 2019-2020 theo QĐ: 1793/QĐ-ĐHDT-ĐT ngày 10/06/2020
- Học lại vào K24DLL  từ HK hè năm học 2019-2020 theo QĐ: 1903/QĐ-ĐHDT-ĐT ngày 24/06/2020</t>
  </si>
  <si>
    <t>24207207505</t>
  </si>
  <si>
    <t>24207215129</t>
  </si>
  <si>
    <t>Thu Hoài</t>
  </si>
  <si>
    <t>24217204765</t>
  </si>
  <si>
    <t>2221727332</t>
  </si>
  <si>
    <t>Gia</t>
  </si>
  <si>
    <t>Mẫn</t>
  </si>
  <si>
    <t>408
- Học lại vào K24DLL từ HK1 năm học 2020-20221 theo QĐ:  3510/QĐ-ĐHDT-ĐT ngày 25/09/2020</t>
  </si>
  <si>
    <t>24207216657</t>
  </si>
  <si>
    <t>24217215260</t>
  </si>
  <si>
    <t>Nam</t>
  </si>
  <si>
    <t>24207215119</t>
  </si>
  <si>
    <t>2221724224</t>
  </si>
  <si>
    <t>408
 - Thôi học theo xử lý KQHT năm học 2017-2018; Quyết định số: 4588/QĐ-ĐHDT ngày 31/08/2018
- Học lại vào K23DLL từ HK1 năm học 2018-2019; Quyết định số: 5336/QĐ-ĐHDT ngày27/09/2018
- Học lại vào K24DLL từ HK2 năm học 2020-2021 theo QĐ: 439/QĐ-ĐHDT-ĐT ngày 22/01/2021</t>
  </si>
  <si>
    <t>24217204996</t>
  </si>
  <si>
    <t>Thiên</t>
  </si>
  <si>
    <t>23207210442</t>
  </si>
  <si>
    <t>Thị Hoa</t>
  </si>
  <si>
    <t>Sen</t>
  </si>
  <si>
    <t>- Học vào K24DLL từ HK1 năm học 2021-2022 theo QĐ: 3212/QĐ-ĐHDT-ĐT ngày 08/09/2021</t>
  </si>
  <si>
    <t>24207103872</t>
  </si>
  <si>
    <t>24217201944</t>
  </si>
  <si>
    <t>24217103940</t>
  </si>
  <si>
    <t>24217205852</t>
  </si>
  <si>
    <t>Trí</t>
  </si>
  <si>
    <t>2321725026</t>
  </si>
  <si>
    <t>Lý Thái</t>
  </si>
  <si>
    <t>- Chuyển ngành vào K23DLL từ HK2 năm học 2017-2018 theo QĐ: 121/QĐ-ĐHDT-ĐT ngày 09/01/2018
 - Thôi học theo xử lý kết quả học tập năm học 2019-2020: Quyết định số: 4353/QĐ-ĐHDT ngày 03/11/2020
-  Học lại vào K24DLL từ HK1 năm học 2020-2021: Quyết định số: 4573/QĐ-ĐHDT ngày 11/11/2020</t>
  </si>
  <si>
    <t>2220727422</t>
  </si>
  <si>
    <t>Truyền</t>
  </si>
  <si>
    <t>408
- Học lại vào K24DLL từ HK1 năm học 2020-2021 theo QĐ: 2989/QĐ-ĐHDT-ĐT ngày 21/08/2020</t>
  </si>
  <si>
    <t>24207202782</t>
  </si>
  <si>
    <t>24207215431</t>
  </si>
  <si>
    <t>Lê Vân</t>
  </si>
  <si>
    <t>24207203640</t>
  </si>
  <si>
    <t>24207209993</t>
  </si>
  <si>
    <t>Hạ Phước</t>
  </si>
  <si>
    <t>24207207369</t>
  </si>
  <si>
    <t>24207208142</t>
  </si>
  <si>
    <t>24207108428</t>
  </si>
  <si>
    <t>Mỹ</t>
  </si>
  <si>
    <t>24217215564</t>
  </si>
  <si>
    <t>Hiệp</t>
  </si>
  <si>
    <t>24217210652</t>
  </si>
  <si>
    <t>Khiêm</t>
  </si>
  <si>
    <t>24217206250</t>
  </si>
  <si>
    <t>Hoàng Đình</t>
  </si>
  <si>
    <t>24207203699</t>
  </si>
  <si>
    <t>24207211327</t>
  </si>
  <si>
    <t>24217207934</t>
  </si>
  <si>
    <t>- Bảo lưu kết quả tuyển sinh năm 2018 theo QĐ: 5417/QĐ-ĐHDT-ĐT ngày 06/10/2018
- Học lại vào K24PSU-DLL từ HK1 năm 2018-2019 theo QĐ: 5648/QĐ-ĐHDT-ĐT ngày 25/10/2018</t>
  </si>
  <si>
    <t>24207203999</t>
  </si>
  <si>
    <t>Thý</t>
  </si>
  <si>
    <t>24207211901</t>
  </si>
  <si>
    <t>Nhàn</t>
  </si>
  <si>
    <t>24217200563</t>
  </si>
  <si>
    <t>Kim</t>
  </si>
  <si>
    <t>24207212189</t>
  </si>
  <si>
    <t>Như</t>
  </si>
  <si>
    <t>24207215872</t>
  </si>
  <si>
    <t>24207215442</t>
  </si>
  <si>
    <t>24217207024</t>
  </si>
  <si>
    <t>24217102535</t>
  </si>
  <si>
    <t>24217215576</t>
  </si>
  <si>
    <t>24207206788</t>
  </si>
  <si>
    <t>Phùng</t>
  </si>
  <si>
    <t>Sửa CMND 206210475 --&gt; 201871365</t>
  </si>
  <si>
    <t>24217200003</t>
  </si>
  <si>
    <t>24217208476</t>
  </si>
  <si>
    <t>24217206687</t>
  </si>
  <si>
    <t>Tường</t>
  </si>
  <si>
    <t>24207216326</t>
  </si>
  <si>
    <t>24207206463</t>
  </si>
  <si>
    <t>Hoàng Lam</t>
  </si>
  <si>
    <t>24207204827</t>
  </si>
  <si>
    <t>Thị Bảo</t>
  </si>
  <si>
    <t>24207202329</t>
  </si>
  <si>
    <t>Lê Khánh</t>
  </si>
  <si>
    <t>Đan</t>
  </si>
  <si>
    <t>24217215395</t>
  </si>
  <si>
    <t>Đạo</t>
  </si>
  <si>
    <t>24207205858</t>
  </si>
  <si>
    <t>24207202517</t>
  </si>
  <si>
    <t>95</t>
  </si>
  <si>
    <t>24207204145</t>
  </si>
  <si>
    <t>Đỗ Gia</t>
  </si>
  <si>
    <t>24207201020</t>
  </si>
  <si>
    <t>Hà Bảo</t>
  </si>
  <si>
    <t>2320717101</t>
  </si>
  <si>
    <t>- Bảo lưu kết quả học tập từ HK1 năm học 2020-2021 theo QĐ: 3957/QĐ-ĐHDT-ĐT ngày 12/10/2020
- Học vào K24PSU-DLL từ HK1 năm học 2021-2022 theo QĐ: 3148/QĐ-ĐHDT-ĐT ngày 31/08/2021</t>
  </si>
  <si>
    <t>24207208213</t>
  </si>
  <si>
    <t>Nguyễn Thị</t>
  </si>
  <si>
    <t>24217205726</t>
  </si>
  <si>
    <t>Hứa</t>
  </si>
  <si>
    <t>2321717114</t>
  </si>
  <si>
    <t>- Bảo lưu kết quả học tập từ HK1 năm học 2018-2019 theo QĐ: 5105/QĐ-ĐHDT-ĐT ngày 24/09/2018
- Học lại vào K24PSU-DLL từ HK2 năm học 2018-2019 theo QĐ: 802/QĐ-ĐHDT-ĐT ngày 28/02/2019</t>
  </si>
  <si>
    <t>24207216045</t>
  </si>
  <si>
    <t>Thục</t>
  </si>
  <si>
    <t>24207208218</t>
  </si>
  <si>
    <t>24207202683</t>
  </si>
  <si>
    <t>Tôn</t>
  </si>
  <si>
    <t>Nữ Minh</t>
  </si>
  <si>
    <t>Khuyên</t>
  </si>
  <si>
    <t>24207201610</t>
  </si>
  <si>
    <t>24217205902</t>
  </si>
  <si>
    <t>Lam</t>
  </si>
  <si>
    <t>24207215118</t>
  </si>
  <si>
    <t>24207215287</t>
  </si>
  <si>
    <t>24207207240</t>
  </si>
  <si>
    <t>24207206906</t>
  </si>
  <si>
    <t>Nguyễn Kim</t>
  </si>
  <si>
    <t>24207208215</t>
  </si>
  <si>
    <t>Minh Thùy</t>
  </si>
  <si>
    <t>24217206760</t>
  </si>
  <si>
    <t>Phước</t>
  </si>
  <si>
    <t>24207204954</t>
  </si>
  <si>
    <t>24207104248</t>
  </si>
  <si>
    <t>24207208562</t>
  </si>
  <si>
    <t>Vũ Bích</t>
  </si>
  <si>
    <t>24217108361</t>
  </si>
  <si>
    <t>- Chuyển ngành sang K24PSU-DLL từ HK1 năm học 2019-2020 theo QĐ: 2625/QĐ-ĐHDT-ĐT ngày 01/08/2019</t>
  </si>
  <si>
    <t>2320716393</t>
  </si>
  <si>
    <t>Thị Vân</t>
  </si>
  <si>
    <t>- Học vào K24PSU-DLL từ HK1 năm học 2021-2022 theo QĐ: 3029/QĐ-ĐHDT-ĐT ngày 18/08/2021</t>
  </si>
  <si>
    <t>VÕ ĐỨC HIẾU</t>
  </si>
  <si>
    <t>24207206790</t>
  </si>
  <si>
    <t>Ba</t>
  </si>
  <si>
    <t>24207205887</t>
  </si>
  <si>
    <t>Bưởi</t>
  </si>
  <si>
    <t>24217209437</t>
  </si>
  <si>
    <t>24207216173</t>
  </si>
  <si>
    <t>24207209596</t>
  </si>
  <si>
    <t>24207206302</t>
  </si>
  <si>
    <t>24217207436</t>
  </si>
  <si>
    <t>24217215594</t>
  </si>
  <si>
    <t>24202110509</t>
  </si>
  <si>
    <t>Thị Lan</t>
  </si>
  <si>
    <t>Hường</t>
  </si>
  <si>
    <t>24207211013</t>
  </si>
  <si>
    <t>24207211090</t>
  </si>
  <si>
    <t>24207207110</t>
  </si>
  <si>
    <t>Phạm Vĩ Sao</t>
  </si>
  <si>
    <t>24217205371</t>
  </si>
  <si>
    <t>24217105376</t>
  </si>
  <si>
    <t>24207204712</t>
  </si>
  <si>
    <t>Ngọc Như</t>
  </si>
  <si>
    <t>24207207258</t>
  </si>
  <si>
    <t>24217202560</t>
  </si>
  <si>
    <t>24207204604</t>
  </si>
  <si>
    <t>24217208801</t>
  </si>
  <si>
    <t>Tá</t>
  </si>
  <si>
    <t>79</t>
  </si>
  <si>
    <t>24207208785</t>
  </si>
  <si>
    <t>24217207595</t>
  </si>
  <si>
    <t>Bách</t>
  </si>
  <si>
    <t>24217215743</t>
  </si>
  <si>
    <t>24217209090</t>
  </si>
  <si>
    <t>Kiện</t>
  </si>
  <si>
    <t>101(CMU)
- Bảo lưu kết quả học tập từ HK2 năm học 2015-2016 theo QĐ: 460/QĐ-ĐHDT-ĐT ngày 18/02/2016
- Học lại vào K24PSU-DLL từ HK2 năm học 2018-2019; Quyết định số: 845/QĐ-ĐHDT ngày 04/03/2019</t>
  </si>
  <si>
    <t>24217209467</t>
  </si>
  <si>
    <t>Định</t>
  </si>
  <si>
    <t>24207206391</t>
  </si>
  <si>
    <t>24217203749</t>
  </si>
  <si>
    <t>Trần Xuân</t>
  </si>
  <si>
    <t>24207210018</t>
  </si>
  <si>
    <t>24217216339</t>
  </si>
  <si>
    <t>24207203706</t>
  </si>
  <si>
    <t>24207211430</t>
  </si>
  <si>
    <t>Mơ</t>
  </si>
  <si>
    <t>2320716561</t>
  </si>
  <si>
    <t>- Xử lý kết quả học tập, buộc thôi học theo Quyết định: 2803/QĐ-ĐHDT-ĐT ngày 06/08/2019
- Học lại vào K24PSU-DLL từ HK1 năm học 2019-2020 theo QĐ: 3304/QĐ-ĐHDT-ĐT ngày 29/08/2019</t>
  </si>
  <si>
    <t>24207107125</t>
  </si>
  <si>
    <t>24217206561</t>
  </si>
  <si>
    <t>Phi</t>
  </si>
  <si>
    <t>24207207377</t>
  </si>
  <si>
    <t>24207204547</t>
  </si>
  <si>
    <t>Tôn Như</t>
  </si>
  <si>
    <t>24217208591</t>
  </si>
  <si>
    <t>Nguyễn Bá</t>
  </si>
  <si>
    <t>24207213097</t>
  </si>
  <si>
    <t>Trần Minh</t>
  </si>
  <si>
    <t>Thi</t>
  </si>
  <si>
    <t>24207201347</t>
  </si>
  <si>
    <t>407(PSU)-&gt;408(PSU) theo đúng giấy đăng ký</t>
  </si>
  <si>
    <t>24217206249</t>
  </si>
  <si>
    <t>Tín</t>
  </si>
  <si>
    <t>24207213969</t>
  </si>
  <si>
    <t>24207214465</t>
  </si>
  <si>
    <t>Thị Tố</t>
  </si>
  <si>
    <t>24207215584</t>
  </si>
  <si>
    <t>Nguyễn Khánh</t>
  </si>
  <si>
    <t>24207214994</t>
  </si>
  <si>
    <t>24207214999</t>
  </si>
  <si>
    <t>PHẠM THỊ MỸ LINH</t>
  </si>
  <si>
    <t>24207203888</t>
  </si>
  <si>
    <t>24207205908</t>
  </si>
  <si>
    <t>24207101370</t>
  </si>
  <si>
    <t>Thị Vi</t>
  </si>
  <si>
    <t>24217107714</t>
  </si>
  <si>
    <t>24217215829</t>
  </si>
  <si>
    <t>24207202611</t>
  </si>
  <si>
    <t>24207201225</t>
  </si>
  <si>
    <t>Thị Hàn</t>
  </si>
  <si>
    <t>Ny</t>
  </si>
  <si>
    <t>24217207132</t>
  </si>
  <si>
    <t>24207212931</t>
  </si>
  <si>
    <t>Sơ</t>
  </si>
  <si>
    <t>24207202225</t>
  </si>
  <si>
    <t>24202101585</t>
  </si>
  <si>
    <t>24207215889</t>
  </si>
  <si>
    <t>Nguyễn Anh</t>
  </si>
  <si>
    <t>24207206005</t>
  </si>
  <si>
    <t>Phước Thủy</t>
  </si>
  <si>
    <t>24207207523</t>
  </si>
  <si>
    <t>Thị Tú</t>
  </si>
  <si>
    <t>24207208525</t>
  </si>
  <si>
    <t>24207215910</t>
  </si>
  <si>
    <t>24217206918</t>
  </si>
  <si>
    <t>Huỳnh Gia</t>
  </si>
  <si>
    <t>Hưng</t>
  </si>
  <si>
    <t>24217207006</t>
  </si>
  <si>
    <t>Cao Gia</t>
  </si>
  <si>
    <t>24217104486</t>
  </si>
  <si>
    <t>24217204588</t>
  </si>
  <si>
    <t>24207206177</t>
  </si>
  <si>
    <t>24207207859</t>
  </si>
  <si>
    <t>Thị Ly</t>
  </si>
  <si>
    <t>24217200737</t>
  </si>
  <si>
    <t>Nghĩa</t>
  </si>
  <si>
    <t>24207206228</t>
  </si>
  <si>
    <t>Xuân Như</t>
  </si>
  <si>
    <t>24207207402</t>
  </si>
  <si>
    <t>24207215446</t>
  </si>
  <si>
    <t>24207201884</t>
  </si>
  <si>
    <t>Quyên</t>
  </si>
  <si>
    <t>24217215201</t>
  </si>
  <si>
    <t>24207200962</t>
  </si>
  <si>
    <t>24207215560</t>
  </si>
  <si>
    <t>Lê Minh</t>
  </si>
  <si>
    <t>24207215029</t>
  </si>
  <si>
    <t>Thị Hòa</t>
  </si>
  <si>
    <t>24207204976</t>
  </si>
  <si>
    <t>24207215464</t>
  </si>
  <si>
    <t>Ngọc Hoài</t>
  </si>
  <si>
    <t>24217201221</t>
  </si>
  <si>
    <t>24207202926</t>
  </si>
  <si>
    <t>SV chuyển trường đến nhập học vào khóa K23DLL từ HK1 2018-2019 theo QĐ: 5506/QĐ-ĐHDT-ĐT ngày 12/10/2018.
-Chuyển ngành vào K24PSU-DLL từ HK2 năm học 2018-2019; Quyết định số: 6384/QĐ-ĐHDT ngày22/12/2018</t>
  </si>
  <si>
    <t>BÙI KIM LUẬN</t>
  </si>
  <si>
    <t>24217216221</t>
  </si>
  <si>
    <t>24217116243</t>
  </si>
  <si>
    <t>- Học lại vào K24PSU-DLL từ HK2 năm học 2019-2020 theo Quyết định: 125/QĐ-ĐHDT-ĐT ngày 11/01/2020</t>
  </si>
  <si>
    <t>24217204288</t>
  </si>
  <si>
    <t>24207205996</t>
  </si>
  <si>
    <t>2321716863</t>
  </si>
  <si>
    <t>- Học lại vào K24PSU-DLL từ HK2 năm học 2019-2020 theo QĐ: 780/QĐ-ĐHDT-ĐT ngày 13/03/2020</t>
  </si>
  <si>
    <t>24212207029</t>
  </si>
  <si>
    <t>2321721640</t>
  </si>
  <si>
    <t>Khoa</t>
  </si>
  <si>
    <t>- Bảo lưu KQHT từ HK1 năm học 2018-2019 theo QĐ: 4838/QĐ-ĐHDT-ĐT ngày 13/09/2018
- Học lại vào K24PSU-DLL từ HK1 năm học 2019-2020 theo QĐ: 2667/QĐ-ĐHDT-ĐT ngày 01/08/2019</t>
  </si>
  <si>
    <t>24217216389</t>
  </si>
  <si>
    <t>Kiệt</t>
  </si>
  <si>
    <t>23207211037</t>
  </si>
  <si>
    <t>Liên</t>
  </si>
  <si>
    <t>- Bảo lưu kết quả học tập từ HK2 năm học 2020-2021 theo QĐ: 747/QĐ-ĐHDT-ĐT ngày 03/02/2021
- Học vào K24PSU-DLL từ HK2 năm học 2021-2022 theo QĐ: 467/QĐ-ĐHDT-ĐT ngày 26/01/2022</t>
  </si>
  <si>
    <t>24207207722</t>
  </si>
  <si>
    <t>2320720545</t>
  </si>
  <si>
    <t>- Xử lý kết quả học tập, buộc thôi học theo Quyết định: 2803/QĐ-ĐHDT-ĐT ngày 06/08/2019
- Học lại vào K24PSU-DLL từ HK2 năm học 2019-2020 theo Quyết định: 141/QĐ-ĐHDT-ĐT ngày 11/01/2020</t>
  </si>
  <si>
    <t>24207208454</t>
  </si>
  <si>
    <t>24217201273</t>
  </si>
  <si>
    <t>24217207979</t>
  </si>
  <si>
    <t>Quyển</t>
  </si>
  <si>
    <t>24217202462</t>
  </si>
  <si>
    <t>24207206792</t>
  </si>
  <si>
    <t>24207202229</t>
  </si>
  <si>
    <t>24207205137</t>
  </si>
  <si>
    <t>24217204066</t>
  </si>
  <si>
    <t>Tuệ</t>
  </si>
  <si>
    <t>RÈN LUYỆN</t>
  </si>
  <si>
    <t>bổ sung rèn luyện</t>
  </si>
  <si>
    <t>TB 6 kỳ xếp loại TB sinh viên có làm đơn bổ sung, ráp kỳ 7 đã lên khá</t>
  </si>
  <si>
    <t xml:space="preserve"> dò theo k24 sinh viên bị Yếu, tuy nhiên dò  theo quyết định số : 1527/QĐ/ĐHDT ngày 29/5/2020 (khóa K22DLL) sinh viên đã có kết quả Tốt</t>
  </si>
  <si>
    <t>DANH SÁCH SINH VIÊN ĐĂNG KÝ THAM DỰ TỐT NGHIỆP THÁNG 6/2022 KHOA DU LỊCH LỮ HÀNH QUỐC TẾ</t>
  </si>
  <si>
    <t>Trần Thanh Nga</t>
  </si>
  <si>
    <t>KẾT QUẢ RÈN LUYỆN TOÀN KHÓA SINH VIÊN KHÓA K24 KHOA DU LỊCH LỮ HÀNH QUỐC TẾ</t>
  </si>
  <si>
    <t>DANH SÁCH SINH VIÊN ĐÃ NỘP ĐƠN BỔ SUNG ĐIỂM RÈN LUYỆN 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</si>
</sst>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1010000]d/m/yyyy"/>
    <numFmt numFmtId="167" formatCode="dd/mm/yyyy;@"/>
  </numFmts>
  <fonts count="27" x14ac:knownFonts="1">
    <font>
      <sz val="11"/>
      <color theme="1"/>
      <name val="Calibri"/>
      <family val="2"/>
      <scheme val="minor"/>
    </font>
    <font>
      <sz val="13"/>
      <color theme="1"/>
      <name val="Calibri"/>
      <family val="2"/>
      <scheme val="minor"/>
    </font>
    <font>
      <b/>
      <sz val="12"/>
      <name val="Times New Roman"/>
      <family val="1"/>
    </font>
    <font>
      <b/>
      <sz val="12"/>
      <color indexed="8"/>
      <name val="Times New Roman"/>
      <family val="1"/>
    </font>
    <font>
      <sz val="12"/>
      <color theme="1"/>
      <name val="Times New Roman"/>
      <family val="1"/>
    </font>
    <font>
      <sz val="12"/>
      <name val="Times New Roman"/>
      <family val="1"/>
    </font>
    <font>
      <sz val="12"/>
      <color indexed="8"/>
      <name val="Times New Roman"/>
      <family val="1"/>
    </font>
    <font>
      <sz val="12"/>
      <color rgb="FF000000"/>
      <name val="Times New Roman"/>
      <family val="1"/>
    </font>
    <font>
      <b/>
      <sz val="12"/>
      <color theme="1"/>
      <name val="Times New Roman"/>
      <family val="1"/>
    </font>
    <font>
      <sz val="8"/>
      <color rgb="FF000000"/>
      <name val="Tahoma"/>
      <family val="2"/>
    </font>
    <font>
      <sz val="8"/>
      <name val="Times New Roman"/>
      <family val="1"/>
    </font>
    <font>
      <b/>
      <sz val="12"/>
      <color rgb="FFFF0000"/>
      <name val="Times New Roman"/>
      <family val="1"/>
    </font>
    <font>
      <sz val="12"/>
      <color rgb="FFFF0000"/>
      <name val="Times New Roman"/>
      <family val="1"/>
    </font>
    <font>
      <sz val="11"/>
      <color rgb="FFFF0000"/>
      <name val="Calibri"/>
      <family val="2"/>
      <scheme val="minor"/>
    </font>
    <font>
      <b/>
      <sz val="9"/>
      <color indexed="81"/>
      <name val="Tahoma"/>
      <family val="2"/>
    </font>
    <font>
      <sz val="9"/>
      <color indexed="81"/>
      <name val="Tahoma"/>
      <family val="2"/>
    </font>
    <font>
      <b/>
      <sz val="13"/>
      <color theme="1"/>
      <name val="Times New Roman"/>
      <family val="1"/>
    </font>
    <font>
      <sz val="13"/>
      <color rgb="FF000000"/>
      <name val="Times New Roman"/>
      <family val="1"/>
    </font>
    <font>
      <b/>
      <sz val="13"/>
      <color rgb="FF000000"/>
      <name val="Times New Roman"/>
      <family val="1"/>
    </font>
    <font>
      <sz val="13"/>
      <name val="Times New Roman"/>
      <family val="1"/>
    </font>
    <font>
      <sz val="13"/>
      <color theme="1"/>
      <name val="Times New Roman"/>
      <family val="1"/>
    </font>
    <font>
      <sz val="10"/>
      <name val="Arial"/>
      <family val="2"/>
    </font>
    <font>
      <sz val="13"/>
      <color rgb="FF222222"/>
      <name val="Times New Roman"/>
      <family val="1"/>
    </font>
    <font>
      <b/>
      <sz val="8"/>
      <color rgb="FF000000"/>
      <name val="Tahoma"/>
      <family val="2"/>
    </font>
    <font>
      <b/>
      <sz val="11"/>
      <color theme="1"/>
      <name val="Times New Roman"/>
      <family val="2"/>
    </font>
    <font>
      <b/>
      <sz val="11"/>
      <color theme="1"/>
      <name val="Calibri"/>
      <family val="2"/>
      <scheme val="minor"/>
    </font>
    <font>
      <b/>
      <sz val="15"/>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FF99"/>
        <bgColor rgb="FF000000"/>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patternFill>
    </fill>
    <fill>
      <patternFill patternType="solid">
        <fgColor theme="0"/>
        <bgColor indexed="64"/>
      </patternFill>
    </fill>
    <fill>
      <patternFill patternType="solid">
        <fgColor rgb="FFE1EB9E"/>
        <bgColor rgb="FFE1EB9E"/>
      </patternFill>
    </fill>
    <fill>
      <patternFill patternType="solid">
        <fgColor rgb="FFBFBFBF"/>
        <bgColor rgb="FFBFBFBF"/>
      </patternFill>
    </fill>
    <fill>
      <patternFill patternType="solid">
        <fgColor theme="0"/>
        <bgColor theme="0"/>
      </patternFill>
    </fill>
    <fill>
      <patternFill patternType="solid">
        <fgColor rgb="FFFFFFFF"/>
        <bgColor rgb="FFFFFFFF"/>
      </patternFill>
    </fill>
    <fill>
      <patternFill patternType="solid">
        <fgColor rgb="FFD3D3D3"/>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21" fillId="0" borderId="0"/>
    <xf numFmtId="0" fontId="21" fillId="0" borderId="0"/>
  </cellStyleXfs>
  <cellXfs count="140">
    <xf numFmtId="0" fontId="0" fillId="0" borderId="0" xfId="0"/>
    <xf numFmtId="0" fontId="0" fillId="0" borderId="0" xfId="0" applyFill="1"/>
    <xf numFmtId="0" fontId="1" fillId="0" borderId="0" xfId="0" applyFont="1"/>
    <xf numFmtId="0" fontId="0" fillId="0" borderId="0" xfId="0" applyFont="1"/>
    <xf numFmtId="0" fontId="2" fillId="0" borderId="2" xfId="0" applyFont="1" applyBorder="1" applyAlignment="1">
      <alignment horizontal="center" vertical="center"/>
    </xf>
    <xf numFmtId="165" fontId="2"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14" fontId="7" fillId="0" borderId="2" xfId="0" applyNumberFormat="1" applyFont="1" applyFill="1" applyBorder="1" applyAlignment="1" applyProtection="1">
      <alignment horizontal="center" vertical="center" readingOrder="1"/>
    </xf>
    <xf numFmtId="49" fontId="7" fillId="0" borderId="2" xfId="0" applyNumberFormat="1" applyFont="1" applyFill="1" applyBorder="1" applyAlignment="1" applyProtection="1">
      <alignment horizontal="center" vertical="center" readingOrder="1"/>
    </xf>
    <xf numFmtId="0" fontId="7" fillId="0" borderId="2" xfId="0" applyNumberFormat="1" applyFont="1" applyFill="1" applyBorder="1" applyAlignment="1" applyProtection="1">
      <alignment horizontal="center" vertical="center" readingOrder="1"/>
    </xf>
    <xf numFmtId="0" fontId="7" fillId="2" borderId="2" xfId="0" applyNumberFormat="1" applyFont="1" applyFill="1" applyBorder="1" applyAlignment="1" applyProtection="1">
      <alignment horizontal="center" vertical="center" readingOrder="1"/>
    </xf>
    <xf numFmtId="0" fontId="5"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5" fillId="3" borderId="2" xfId="0" applyFont="1" applyFill="1" applyBorder="1" applyAlignment="1">
      <alignment horizontal="center" vertical="center"/>
    </xf>
    <xf numFmtId="1" fontId="5" fillId="0" borderId="2" xfId="0" applyNumberFormat="1" applyFont="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14" fontId="4" fillId="0" borderId="2" xfId="0" applyNumberFormat="1" applyFont="1" applyBorder="1" applyAlignment="1">
      <alignment horizontal="center" vertical="center"/>
    </xf>
    <xf numFmtId="14" fontId="0" fillId="0" borderId="0" xfId="0" applyNumberFormat="1"/>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Alignment="1">
      <alignment wrapText="1"/>
    </xf>
    <xf numFmtId="165"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NumberFormat="1" applyFont="1" applyFill="1" applyBorder="1" applyAlignment="1">
      <alignment horizontal="center" vertical="center"/>
    </xf>
    <xf numFmtId="49" fontId="9" fillId="6" borderId="2" xfId="0" applyNumberFormat="1" applyFont="1" applyFill="1" applyBorder="1" applyAlignment="1" applyProtection="1">
      <alignment horizontal="left" vertical="center" readingOrder="1"/>
    </xf>
    <xf numFmtId="0" fontId="9" fillId="6" borderId="2" xfId="0" applyNumberFormat="1" applyFont="1" applyFill="1" applyBorder="1" applyAlignment="1" applyProtection="1">
      <alignment horizontal="center" vertical="center" readingOrder="1"/>
    </xf>
    <xf numFmtId="14" fontId="9" fillId="6" borderId="2" xfId="0" applyNumberFormat="1" applyFont="1" applyFill="1" applyBorder="1" applyAlignment="1" applyProtection="1">
      <alignment horizontal="center" vertical="center" readingOrder="1"/>
    </xf>
    <xf numFmtId="49" fontId="9" fillId="6" borderId="2" xfId="0" applyNumberFormat="1" applyFont="1" applyFill="1" applyBorder="1" applyAlignment="1" applyProtection="1">
      <alignment horizontal="center" vertical="center" readingOrder="1"/>
    </xf>
    <xf numFmtId="0" fontId="11" fillId="0" borderId="2" xfId="0" applyFont="1" applyBorder="1" applyAlignment="1">
      <alignment horizontal="center" vertical="center"/>
    </xf>
    <xf numFmtId="0" fontId="12" fillId="4" borderId="2" xfId="0" applyFont="1" applyFill="1" applyBorder="1" applyAlignment="1">
      <alignment horizontal="center" vertical="center"/>
    </xf>
    <xf numFmtId="0" fontId="12" fillId="4"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12" fillId="6" borderId="2" xfId="0" applyNumberFormat="1" applyFont="1" applyFill="1" applyBorder="1" applyAlignment="1" applyProtection="1">
      <alignment horizontal="center" vertical="center" readingOrder="1"/>
    </xf>
    <xf numFmtId="49" fontId="12" fillId="6" borderId="2" xfId="0" applyNumberFormat="1" applyFont="1" applyFill="1" applyBorder="1" applyAlignment="1" applyProtection="1">
      <alignment horizontal="left" vertical="center" readingOrder="1"/>
    </xf>
    <xf numFmtId="14" fontId="12" fillId="6" borderId="2" xfId="0" applyNumberFormat="1" applyFont="1" applyFill="1" applyBorder="1" applyAlignment="1" applyProtection="1">
      <alignment horizontal="center" vertical="center" readingOrder="1"/>
    </xf>
    <xf numFmtId="49" fontId="12" fillId="6" borderId="2" xfId="0" applyNumberFormat="1" applyFont="1" applyFill="1" applyBorder="1" applyAlignment="1" applyProtection="1">
      <alignment horizontal="center" vertical="center" readingOrder="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1" fontId="12" fillId="0" borderId="6" xfId="0" applyNumberFormat="1" applyFont="1" applyBorder="1" applyAlignment="1">
      <alignment horizontal="center" vertical="center"/>
    </xf>
    <xf numFmtId="0" fontId="12" fillId="0" borderId="3" xfId="0" applyFont="1" applyBorder="1" applyAlignment="1">
      <alignment horizontal="center" vertical="center"/>
    </xf>
    <xf numFmtId="0" fontId="13" fillId="0" borderId="0" xfId="0" applyFont="1" applyAlignment="1">
      <alignment vertical="center"/>
    </xf>
    <xf numFmtId="0" fontId="10" fillId="0" borderId="3" xfId="0" applyFont="1" applyBorder="1" applyAlignment="1">
      <alignment horizontal="center" vertical="center"/>
    </xf>
    <xf numFmtId="0" fontId="10" fillId="0" borderId="2" xfId="0" applyNumberFormat="1" applyFont="1" applyBorder="1" applyAlignment="1">
      <alignment horizontal="center" vertical="center"/>
    </xf>
    <xf numFmtId="0" fontId="4" fillId="0" borderId="0" xfId="0" applyFont="1"/>
    <xf numFmtId="0" fontId="7" fillId="6" borderId="2" xfId="0" applyNumberFormat="1" applyFont="1" applyFill="1" applyBorder="1" applyAlignment="1" applyProtection="1">
      <alignment horizontal="center" vertical="center" readingOrder="1"/>
    </xf>
    <xf numFmtId="49" fontId="7" fillId="6" borderId="2" xfId="0" applyNumberFormat="1" applyFont="1" applyFill="1" applyBorder="1" applyAlignment="1" applyProtection="1">
      <alignment horizontal="left" vertical="center" readingOrder="1"/>
    </xf>
    <xf numFmtId="14" fontId="7" fillId="6" borderId="2" xfId="0" applyNumberFormat="1" applyFont="1" applyFill="1" applyBorder="1" applyAlignment="1" applyProtection="1">
      <alignment horizontal="center" vertical="center" readingOrder="1"/>
    </xf>
    <xf numFmtId="49" fontId="7" fillId="6" borderId="2" xfId="0" applyNumberFormat="1" applyFont="1" applyFill="1" applyBorder="1" applyAlignment="1" applyProtection="1">
      <alignment horizontal="center" vertical="center" readingOrder="1"/>
    </xf>
    <xf numFmtId="0" fontId="5" fillId="0" borderId="3" xfId="0" applyFont="1" applyBorder="1" applyAlignment="1">
      <alignment horizontal="center" vertical="center"/>
    </xf>
    <xf numFmtId="0" fontId="5" fillId="0" borderId="2" xfId="0" applyNumberFormat="1" applyFont="1" applyBorder="1" applyAlignment="1">
      <alignment horizontal="center" vertical="center"/>
    </xf>
    <xf numFmtId="0" fontId="4" fillId="0" borderId="0" xfId="0" applyFont="1" applyAlignment="1">
      <alignment wrapText="1"/>
    </xf>
    <xf numFmtId="0" fontId="9" fillId="2" borderId="2" xfId="0" applyNumberFormat="1" applyFont="1" applyFill="1" applyBorder="1" applyAlignment="1" applyProtection="1">
      <alignment horizontal="center" vertical="center" readingOrder="1"/>
    </xf>
    <xf numFmtId="49" fontId="9" fillId="2" borderId="2" xfId="0" applyNumberFormat="1" applyFont="1" applyFill="1" applyBorder="1" applyAlignment="1" applyProtection="1">
      <alignment horizontal="left" vertical="center" readingOrder="1"/>
    </xf>
    <xf numFmtId="14" fontId="9" fillId="2" borderId="2" xfId="0" applyNumberFormat="1" applyFont="1" applyFill="1" applyBorder="1" applyAlignment="1" applyProtection="1">
      <alignment horizontal="center" vertical="center" readingOrder="1"/>
    </xf>
    <xf numFmtId="49" fontId="9" fillId="2" borderId="2" xfId="0" applyNumberFormat="1" applyFont="1" applyFill="1" applyBorder="1" applyAlignment="1" applyProtection="1">
      <alignment horizontal="center" vertical="center" readingOrder="1"/>
    </xf>
    <xf numFmtId="0" fontId="10" fillId="2" borderId="3" xfId="0" applyFont="1" applyFill="1" applyBorder="1" applyAlignment="1">
      <alignment horizontal="center" vertical="center"/>
    </xf>
    <xf numFmtId="0" fontId="4" fillId="7" borderId="2" xfId="0" applyFont="1" applyFill="1" applyBorder="1" applyAlignment="1">
      <alignment horizontal="center" vertical="center"/>
    </xf>
    <xf numFmtId="49" fontId="7" fillId="7" borderId="2" xfId="0" applyNumberFormat="1" applyFont="1" applyFill="1" applyBorder="1" applyAlignment="1" applyProtection="1">
      <alignment horizontal="left" vertical="center" readingOrder="1"/>
    </xf>
    <xf numFmtId="14" fontId="7" fillId="7" borderId="2" xfId="0" applyNumberFormat="1" applyFont="1" applyFill="1" applyBorder="1" applyAlignment="1" applyProtection="1">
      <alignment horizontal="center" vertical="center" readingOrder="1"/>
    </xf>
    <xf numFmtId="49" fontId="7" fillId="7" borderId="2" xfId="0" applyNumberFormat="1" applyFont="1" applyFill="1" applyBorder="1" applyAlignment="1" applyProtection="1">
      <alignment horizontal="center" vertical="center" readingOrder="1"/>
    </xf>
    <xf numFmtId="0" fontId="7" fillId="7" borderId="2" xfId="0" applyNumberFormat="1" applyFont="1" applyFill="1" applyBorder="1" applyAlignment="1" applyProtection="1">
      <alignment horizontal="center" vertical="center" readingOrder="1"/>
    </xf>
    <xf numFmtId="0" fontId="5" fillId="7" borderId="3" xfId="0" applyFont="1" applyFill="1" applyBorder="1" applyAlignment="1">
      <alignment horizontal="center" vertical="center"/>
    </xf>
    <xf numFmtId="0" fontId="5" fillId="7" borderId="2" xfId="0" applyNumberFormat="1" applyFont="1" applyFill="1" applyBorder="1" applyAlignment="1">
      <alignment horizontal="center" vertical="center"/>
    </xf>
    <xf numFmtId="0" fontId="0" fillId="7" borderId="0" xfId="0" applyFill="1"/>
    <xf numFmtId="0" fontId="0" fillId="7" borderId="0" xfId="0" applyFill="1" applyAlignment="1">
      <alignment wrapText="1"/>
    </xf>
    <xf numFmtId="0" fontId="16" fillId="8" borderId="0" xfId="0" applyFont="1" applyFill="1" applyBorder="1" applyAlignment="1"/>
    <xf numFmtId="0" fontId="17" fillId="0" borderId="0" xfId="0" applyFont="1" applyBorder="1" applyAlignment="1">
      <alignment horizontal="center"/>
    </xf>
    <xf numFmtId="0" fontId="18" fillId="9" borderId="2" xfId="0" applyFont="1" applyFill="1" applyBorder="1" applyAlignment="1">
      <alignment horizontal="center"/>
    </xf>
    <xf numFmtId="0" fontId="18" fillId="9" borderId="1" xfId="0" applyFont="1" applyFill="1" applyBorder="1" applyAlignment="1">
      <alignment horizontal="center"/>
    </xf>
    <xf numFmtId="166" fontId="18" fillId="9" borderId="2" xfId="0" applyNumberFormat="1" applyFont="1" applyFill="1" applyBorder="1" applyAlignment="1">
      <alignment horizontal="center"/>
    </xf>
    <xf numFmtId="0" fontId="19" fillId="0" borderId="1" xfId="0" applyFont="1" applyBorder="1" applyAlignment="1">
      <alignment horizontal="center"/>
    </xf>
    <xf numFmtId="0" fontId="18" fillId="9" borderId="2" xfId="0" applyFont="1" applyFill="1" applyBorder="1" applyAlignment="1">
      <alignment horizontal="center" vertical="center" wrapText="1"/>
    </xf>
    <xf numFmtId="166" fontId="18" fillId="9" borderId="6" xfId="0" applyNumberFormat="1" applyFont="1" applyFill="1" applyBorder="1" applyAlignment="1">
      <alignment horizontal="left" vertical="center" wrapText="1"/>
    </xf>
    <xf numFmtId="0" fontId="17" fillId="0" borderId="2" xfId="0" applyFont="1" applyFill="1" applyBorder="1" applyAlignment="1">
      <alignment horizontal="center"/>
    </xf>
    <xf numFmtId="0" fontId="20" fillId="0" borderId="3" xfId="0" applyFont="1" applyFill="1" applyBorder="1" applyAlignment="1"/>
    <xf numFmtId="0" fontId="20" fillId="0" borderId="3" xfId="0" applyFont="1" applyBorder="1" applyAlignment="1"/>
    <xf numFmtId="0" fontId="20" fillId="0" borderId="3" xfId="0" applyFont="1" applyBorder="1" applyAlignment="1">
      <alignment horizontal="center"/>
    </xf>
    <xf numFmtId="0" fontId="20" fillId="0" borderId="2" xfId="0" quotePrefix="1" applyFont="1" applyBorder="1" applyAlignment="1"/>
    <xf numFmtId="0" fontId="20" fillId="0" borderId="2" xfId="0" applyFont="1" applyBorder="1" applyAlignment="1">
      <alignment horizontal="center"/>
    </xf>
    <xf numFmtId="0" fontId="20" fillId="0" borderId="2" xfId="0" applyFont="1" applyFill="1" applyBorder="1" applyAlignment="1"/>
    <xf numFmtId="0" fontId="20" fillId="0" borderId="2" xfId="0" applyFont="1" applyBorder="1" applyAlignment="1"/>
    <xf numFmtId="0" fontId="20" fillId="10" borderId="2" xfId="0" applyFont="1" applyFill="1" applyBorder="1" applyAlignment="1">
      <alignment horizontal="center"/>
    </xf>
    <xf numFmtId="0" fontId="20" fillId="10" borderId="2" xfId="0" quotePrefix="1" applyFont="1" applyFill="1" applyBorder="1" applyAlignment="1"/>
    <xf numFmtId="0" fontId="19" fillId="0" borderId="2" xfId="1" quotePrefix="1" applyFont="1" applyFill="1" applyBorder="1" applyAlignment="1">
      <alignment horizontal="center" vertical="center"/>
    </xf>
    <xf numFmtId="0" fontId="19" fillId="0" borderId="2" xfId="2" applyFont="1" applyBorder="1" applyAlignment="1">
      <alignment horizontal="center" vertical="center"/>
    </xf>
    <xf numFmtId="167" fontId="19" fillId="0" borderId="2" xfId="2" applyNumberFormat="1" applyFont="1" applyBorder="1" applyAlignment="1">
      <alignment horizontal="center" vertical="center"/>
    </xf>
    <xf numFmtId="14" fontId="19" fillId="0" borderId="2" xfId="2" applyNumberFormat="1" applyFont="1" applyBorder="1" applyAlignment="1">
      <alignment horizontal="center" vertical="center"/>
    </xf>
    <xf numFmtId="0" fontId="17" fillId="0" borderId="1" xfId="0" applyFont="1" applyFill="1" applyBorder="1" applyAlignment="1">
      <alignment horizontal="center"/>
    </xf>
    <xf numFmtId="0" fontId="19" fillId="0" borderId="1" xfId="1" quotePrefix="1" applyFont="1" applyFill="1" applyBorder="1" applyAlignment="1">
      <alignment horizontal="center" vertical="center"/>
    </xf>
    <xf numFmtId="0" fontId="19" fillId="0" borderId="1" xfId="2" applyFont="1" applyBorder="1" applyAlignment="1">
      <alignment horizontal="center" vertical="center"/>
    </xf>
    <xf numFmtId="14" fontId="19" fillId="0" borderId="1" xfId="2" applyNumberFormat="1" applyFont="1" applyBorder="1" applyAlignment="1">
      <alignment horizontal="center" vertical="center"/>
    </xf>
    <xf numFmtId="0" fontId="20" fillId="0" borderId="1" xfId="0" applyFont="1" applyBorder="1" applyAlignment="1">
      <alignment horizontal="center"/>
    </xf>
    <xf numFmtId="0" fontId="20" fillId="0" borderId="2" xfId="0" applyFont="1" applyFill="1" applyBorder="1" applyAlignment="1">
      <alignment horizontal="center"/>
    </xf>
    <xf numFmtId="166" fontId="20" fillId="0" borderId="2" xfId="0" applyNumberFormat="1" applyFont="1" applyFill="1" applyBorder="1"/>
    <xf numFmtId="0" fontId="20" fillId="0" borderId="2" xfId="0" applyFont="1" applyFill="1" applyBorder="1" applyAlignment="1">
      <alignment horizontal="center" wrapText="1"/>
    </xf>
    <xf numFmtId="0" fontId="17" fillId="0" borderId="2" xfId="0" applyFont="1" applyBorder="1" applyAlignment="1">
      <alignment horizontal="center"/>
    </xf>
    <xf numFmtId="0" fontId="17" fillId="0" borderId="2" xfId="0" applyFont="1" applyFill="1" applyBorder="1" applyAlignment="1">
      <alignment horizontal="center" wrapText="1"/>
    </xf>
    <xf numFmtId="0" fontId="22" fillId="0" borderId="2" xfId="0" applyFont="1" applyFill="1" applyBorder="1" applyAlignment="1">
      <alignment horizontal="center"/>
    </xf>
    <xf numFmtId="0" fontId="20" fillId="0" borderId="1" xfId="0" applyFont="1" applyFill="1" applyBorder="1" applyAlignment="1">
      <alignment horizontal="center"/>
    </xf>
    <xf numFmtId="0" fontId="20" fillId="0" borderId="1" xfId="0" applyFont="1" applyBorder="1" applyAlignment="1"/>
    <xf numFmtId="166" fontId="20" fillId="0" borderId="6" xfId="0" applyNumberFormat="1" applyFont="1" applyFill="1" applyBorder="1"/>
    <xf numFmtId="0" fontId="20" fillId="0" borderId="3" xfId="0" applyFont="1" applyFill="1" applyBorder="1" applyAlignment="1">
      <alignment horizontal="center"/>
    </xf>
    <xf numFmtId="0" fontId="17" fillId="2" borderId="2" xfId="0" applyFont="1" applyFill="1" applyBorder="1" applyAlignment="1">
      <alignment horizontal="center"/>
    </xf>
    <xf numFmtId="0" fontId="17" fillId="2" borderId="2" xfId="0" applyFont="1" applyFill="1" applyBorder="1" applyAlignment="1">
      <alignment horizontal="center" wrapText="1"/>
    </xf>
    <xf numFmtId="0" fontId="20" fillId="2" borderId="2" xfId="0" applyFont="1" applyFill="1" applyBorder="1" applyAlignment="1"/>
    <xf numFmtId="0" fontId="20" fillId="2" borderId="2" xfId="0" applyFont="1" applyFill="1" applyBorder="1" applyAlignment="1">
      <alignment horizontal="center"/>
    </xf>
    <xf numFmtId="0" fontId="16" fillId="8" borderId="0" xfId="0" applyFont="1" applyFill="1" applyBorder="1" applyAlignment="1">
      <alignment vertical="center"/>
    </xf>
    <xf numFmtId="0" fontId="17" fillId="0" borderId="2" xfId="0" applyFont="1" applyBorder="1" applyAlignment="1"/>
    <xf numFmtId="14" fontId="17" fillId="0" borderId="2" xfId="0" applyNumberFormat="1" applyFont="1" applyBorder="1" applyAlignment="1"/>
    <xf numFmtId="0" fontId="17" fillId="11" borderId="2" xfId="0" applyFont="1" applyFill="1" applyBorder="1" applyAlignment="1">
      <alignment horizontal="center" vertical="center"/>
    </xf>
    <xf numFmtId="0" fontId="17" fillId="11" borderId="2" xfId="0" applyFont="1" applyFill="1" applyBorder="1" applyAlignment="1">
      <alignment horizontal="center" vertical="center" wrapText="1"/>
    </xf>
    <xf numFmtId="49" fontId="23" fillId="12" borderId="2" xfId="0" applyNumberFormat="1" applyFont="1" applyFill="1" applyBorder="1" applyAlignment="1" applyProtection="1">
      <alignment horizontal="center" vertical="center" readingOrder="1"/>
    </xf>
    <xf numFmtId="49" fontId="23" fillId="12" borderId="2" xfId="0" applyNumberFormat="1" applyFont="1" applyFill="1" applyBorder="1" applyAlignment="1" applyProtection="1">
      <alignment horizontal="left" vertical="center" readingOrder="1"/>
    </xf>
    <xf numFmtId="49" fontId="23" fillId="12" borderId="2" xfId="0" applyNumberFormat="1" applyFont="1" applyFill="1" applyBorder="1" applyAlignment="1" applyProtection="1">
      <alignment vertical="center" readingOrder="1"/>
    </xf>
    <xf numFmtId="0" fontId="24" fillId="0" borderId="0" xfId="0" applyFont="1"/>
    <xf numFmtId="0" fontId="24" fillId="0" borderId="0" xfId="0" applyFont="1" applyAlignment="1">
      <alignment horizontal="center"/>
    </xf>
    <xf numFmtId="0" fontId="9" fillId="6" borderId="2" xfId="0" applyNumberFormat="1" applyFont="1" applyFill="1" applyBorder="1" applyAlignment="1" applyProtection="1">
      <alignment horizontal="left" vertical="center" readingOrder="1"/>
    </xf>
    <xf numFmtId="0" fontId="9" fillId="2" borderId="2" xfId="0" applyNumberFormat="1" applyFont="1" applyFill="1" applyBorder="1" applyAlignment="1" applyProtection="1">
      <alignment horizontal="left" vertical="center" readingOrder="1"/>
    </xf>
    <xf numFmtId="0" fontId="0" fillId="2" borderId="0" xfId="0" applyFill="1"/>
    <xf numFmtId="0" fontId="18" fillId="9" borderId="7" xfId="0" applyFont="1" applyFill="1" applyBorder="1" applyAlignment="1">
      <alignment horizontal="center" vertical="center" wrapText="1"/>
    </xf>
    <xf numFmtId="0" fontId="0" fillId="0" borderId="2" xfId="0" applyBorder="1" applyAlignment="1">
      <alignment horizontal="center"/>
    </xf>
    <xf numFmtId="0" fontId="2" fillId="0" borderId="2" xfId="0" applyFont="1" applyFill="1" applyBorder="1" applyAlignment="1">
      <alignment horizontal="center" vertical="center" textRotation="180" wrapText="1"/>
    </xf>
    <xf numFmtId="0" fontId="2" fillId="0" borderId="2" xfId="0" applyFont="1" applyBorder="1" applyAlignment="1">
      <alignment horizontal="center" vertical="center"/>
    </xf>
    <xf numFmtId="0" fontId="3" fillId="0" borderId="2"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3" fillId="0" borderId="2" xfId="0" applyFont="1" applyFill="1" applyBorder="1" applyAlignment="1">
      <alignment horizontal="center" vertical="center" textRotation="180" wrapText="1"/>
    </xf>
    <xf numFmtId="164" fontId="2" fillId="0" borderId="2" xfId="0" applyNumberFormat="1" applyFont="1" applyBorder="1" applyAlignment="1">
      <alignment horizontal="center" vertical="center"/>
    </xf>
    <xf numFmtId="0" fontId="25" fillId="4" borderId="8" xfId="0" applyFont="1" applyFill="1" applyBorder="1" applyAlignment="1">
      <alignment horizontal="center" vertical="center"/>
    </xf>
    <xf numFmtId="14" fontId="26" fillId="4" borderId="8" xfId="0" applyNumberFormat="1" applyFont="1" applyFill="1" applyBorder="1" applyAlignment="1">
      <alignment horizontal="center"/>
    </xf>
  </cellXfs>
  <cellStyles count="3">
    <cellStyle name="Normal" xfId="0" builtinId="0"/>
    <cellStyle name="Normal 2 3 2" xfId="1"/>
    <cellStyle name="Normal 4 2 3" xfId="2"/>
  </cellStyles>
  <dxfs count="60">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ont>
        <color rgb="FF9C0006"/>
      </font>
      <fill>
        <patternFill>
          <bgColor rgb="FFFFC7CE"/>
        </patternFill>
      </fill>
    </dxf>
    <dxf>
      <fill>
        <patternFill patternType="solid">
          <fgColor rgb="FFEA4335"/>
          <bgColor rgb="FFEA4335"/>
        </patternFill>
      </fill>
    </dxf>
    <dxf>
      <fill>
        <patternFill>
          <bgColor indexed="24"/>
        </patternFill>
      </fill>
    </dxf>
    <dxf>
      <fill>
        <patternFill>
          <bgColor indexed="43"/>
        </patternFill>
      </fill>
    </dxf>
    <dxf>
      <fill>
        <patternFill>
          <bgColor indexed="24"/>
        </patternFill>
      </fill>
    </dxf>
    <dxf>
      <fill>
        <patternFill>
          <bgColor indexed="43"/>
        </patternFill>
      </fill>
    </dxf>
    <dxf>
      <font>
        <color rgb="FF9C0006"/>
      </font>
      <fill>
        <patternFill>
          <bgColor rgb="FFFFC7CE"/>
        </patternFill>
      </fill>
    </dxf>
    <dxf>
      <fill>
        <patternFill>
          <bgColor indexed="24"/>
        </patternFill>
      </fill>
    </dxf>
    <dxf>
      <fill>
        <patternFill>
          <bgColor indexed="43"/>
        </patternFill>
      </fill>
    </dxf>
    <dxf>
      <fill>
        <patternFill>
          <bgColor indexed="24"/>
        </patternFill>
      </fill>
    </dxf>
    <dxf>
      <fill>
        <patternFill>
          <bgColor indexed="43"/>
        </patternFill>
      </fill>
    </dxf>
    <dxf>
      <fill>
        <patternFill>
          <bgColor indexed="24"/>
        </patternFill>
      </fill>
    </dxf>
    <dxf>
      <fill>
        <patternFill>
          <bgColor indexed="43"/>
        </patternFill>
      </fill>
    </dxf>
    <dxf>
      <fill>
        <patternFill>
          <bgColor indexed="24"/>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123825</xdr:colOff>
      <xdr:row>2</xdr:row>
      <xdr:rowOff>123825</xdr:rowOff>
    </xdr:to>
    <xdr:sp macro="" textlink="">
      <xdr:nvSpPr>
        <xdr:cNvPr id="2" name="AutoShape 93"/>
        <xdr:cNvSpPr>
          <a:spLocks noChangeAspect="1" noChangeArrowheads="1"/>
        </xdr:cNvSpPr>
      </xdr:nvSpPr>
      <xdr:spPr bwMode="auto">
        <a:xfrm>
          <a:off x="3609975" y="143827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6</xdr:col>
      <xdr:colOff>0</xdr:colOff>
      <xdr:row>2</xdr:row>
      <xdr:rowOff>0</xdr:rowOff>
    </xdr:from>
    <xdr:to>
      <xdr:col>6</xdr:col>
      <xdr:colOff>123825</xdr:colOff>
      <xdr:row>2</xdr:row>
      <xdr:rowOff>123825</xdr:rowOff>
    </xdr:to>
    <xdr:sp macro="" textlink="">
      <xdr:nvSpPr>
        <xdr:cNvPr id="3" name="AutoShape 739"/>
        <xdr:cNvSpPr>
          <a:spLocks noChangeAspect="1" noChangeArrowheads="1"/>
        </xdr:cNvSpPr>
      </xdr:nvSpPr>
      <xdr:spPr bwMode="auto">
        <a:xfrm>
          <a:off x="3609975" y="143827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6</xdr:col>
      <xdr:colOff>0</xdr:colOff>
      <xdr:row>2</xdr:row>
      <xdr:rowOff>0</xdr:rowOff>
    </xdr:from>
    <xdr:to>
      <xdr:col>6</xdr:col>
      <xdr:colOff>123825</xdr:colOff>
      <xdr:row>2</xdr:row>
      <xdr:rowOff>123825</xdr:rowOff>
    </xdr:to>
    <xdr:sp macro="" textlink="">
      <xdr:nvSpPr>
        <xdr:cNvPr id="4" name="AutoShape 94"/>
        <xdr:cNvSpPr>
          <a:spLocks noChangeAspect="1" noChangeArrowheads="1"/>
        </xdr:cNvSpPr>
      </xdr:nvSpPr>
      <xdr:spPr bwMode="auto">
        <a:xfrm>
          <a:off x="3609975" y="143827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6</xdr:col>
      <xdr:colOff>0</xdr:colOff>
      <xdr:row>2</xdr:row>
      <xdr:rowOff>0</xdr:rowOff>
    </xdr:from>
    <xdr:to>
      <xdr:col>6</xdr:col>
      <xdr:colOff>123825</xdr:colOff>
      <xdr:row>2</xdr:row>
      <xdr:rowOff>123825</xdr:rowOff>
    </xdr:to>
    <xdr:sp macro="" textlink="">
      <xdr:nvSpPr>
        <xdr:cNvPr id="5" name="AutoShape 740"/>
        <xdr:cNvSpPr>
          <a:spLocks noChangeAspect="1" noChangeArrowheads="1"/>
        </xdr:cNvSpPr>
      </xdr:nvSpPr>
      <xdr:spPr bwMode="auto">
        <a:xfrm>
          <a:off x="3609975" y="143827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123825</xdr:colOff>
      <xdr:row>0</xdr:row>
      <xdr:rowOff>123825</xdr:rowOff>
    </xdr:to>
    <xdr:sp macro="" textlink="">
      <xdr:nvSpPr>
        <xdr:cNvPr id="2" name="AutoShape 93"/>
        <xdr:cNvSpPr>
          <a:spLocks noChangeAspect="1" noChangeArrowheads="1"/>
        </xdr:cNvSpPr>
      </xdr:nvSpPr>
      <xdr:spPr bwMode="auto">
        <a:xfrm>
          <a:off x="3990975" y="2762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5</xdr:col>
      <xdr:colOff>0</xdr:colOff>
      <xdr:row>0</xdr:row>
      <xdr:rowOff>0</xdr:rowOff>
    </xdr:from>
    <xdr:to>
      <xdr:col>5</xdr:col>
      <xdr:colOff>123825</xdr:colOff>
      <xdr:row>0</xdr:row>
      <xdr:rowOff>123825</xdr:rowOff>
    </xdr:to>
    <xdr:sp macro="" textlink="">
      <xdr:nvSpPr>
        <xdr:cNvPr id="3" name="AutoShape 739"/>
        <xdr:cNvSpPr>
          <a:spLocks noChangeAspect="1" noChangeArrowheads="1"/>
        </xdr:cNvSpPr>
      </xdr:nvSpPr>
      <xdr:spPr bwMode="auto">
        <a:xfrm>
          <a:off x="3990975" y="2762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5</xdr:col>
      <xdr:colOff>0</xdr:colOff>
      <xdr:row>0</xdr:row>
      <xdr:rowOff>0</xdr:rowOff>
    </xdr:from>
    <xdr:to>
      <xdr:col>5</xdr:col>
      <xdr:colOff>123825</xdr:colOff>
      <xdr:row>0</xdr:row>
      <xdr:rowOff>123825</xdr:rowOff>
    </xdr:to>
    <xdr:sp macro="" textlink="">
      <xdr:nvSpPr>
        <xdr:cNvPr id="4" name="AutoShape 94"/>
        <xdr:cNvSpPr>
          <a:spLocks noChangeAspect="1" noChangeArrowheads="1"/>
        </xdr:cNvSpPr>
      </xdr:nvSpPr>
      <xdr:spPr bwMode="auto">
        <a:xfrm>
          <a:off x="3990975" y="2762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5</xdr:col>
      <xdr:colOff>0</xdr:colOff>
      <xdr:row>0</xdr:row>
      <xdr:rowOff>0</xdr:rowOff>
    </xdr:from>
    <xdr:to>
      <xdr:col>5</xdr:col>
      <xdr:colOff>123825</xdr:colOff>
      <xdr:row>0</xdr:row>
      <xdr:rowOff>123825</xdr:rowOff>
    </xdr:to>
    <xdr:sp macro="" textlink="">
      <xdr:nvSpPr>
        <xdr:cNvPr id="5" name="AutoShape 740"/>
        <xdr:cNvSpPr>
          <a:spLocks noChangeAspect="1" noChangeArrowheads="1"/>
        </xdr:cNvSpPr>
      </xdr:nvSpPr>
      <xdr:spPr bwMode="auto">
        <a:xfrm>
          <a:off x="3990975" y="2762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7888;T%20NGHI&#7878;P\2022\Th&#225;ng%206.2022\Theo%20d&#245;i%20t&#7889;t%20nghi&#7879;p%20T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DS đăng ký TỔNG"/>
      <sheetName val="Hoãn TTTN"/>
      <sheetName val="DS TTTN"/>
      <sheetName val="DS HMTT"/>
      <sheetName val="CNTT"/>
      <sheetName val="Thông tin GVHD"/>
      <sheetName val="ĐVTT"/>
      <sheetName val="Không đủ ĐK HMTT"/>
    </sheetNames>
    <sheetDataSet>
      <sheetData sheetId="0" refreshError="1"/>
      <sheetData sheetId="1" refreshError="1"/>
      <sheetData sheetId="2" refreshError="1"/>
      <sheetData sheetId="3">
        <row r="4">
          <cell r="B4">
            <v>24207215391</v>
          </cell>
          <cell r="C4" t="str">
            <v>NGUYỄN THỊ AN</v>
          </cell>
          <cell r="D4" t="str">
            <v>Nguyễn Thị An</v>
          </cell>
          <cell r="E4" t="str">
            <v>Nguyễn Thị</v>
          </cell>
          <cell r="F4" t="str">
            <v>An</v>
          </cell>
          <cell r="G4" t="str">
            <v>K24</v>
          </cell>
          <cell r="H4" t="str">
            <v>K24DLL6</v>
          </cell>
          <cell r="I4">
            <v>764357178</v>
          </cell>
          <cell r="J4">
            <v>36586</v>
          </cell>
          <cell r="K4" t="str">
            <v>Quản trị du lịch Lữ Hành</v>
          </cell>
          <cell r="L4" t="str">
            <v>X</v>
          </cell>
          <cell r="N4" t="str">
            <v>3.59</v>
          </cell>
          <cell r="O4" t="str">
            <v>CĐTN</v>
          </cell>
          <cell r="P4" t="str">
            <v>Đà Nẵng</v>
          </cell>
          <cell r="Q4" t="str">
            <v>Vietnam TravelMart</v>
          </cell>
          <cell r="R4" t="str">
            <v>68 Nguyễn Thị Minh Khai, Thạch Thang, Hải Châu, Đà Nẵng</v>
          </cell>
          <cell r="S4" t="str">
            <v>Sale, điều hành</v>
          </cell>
          <cell r="T4" t="str">
            <v>NGUYỄN THỊ TUYẾT</v>
          </cell>
          <cell r="U4" t="str">
            <v>Báo cáo thực tập và thực trạng quy trình xây dựng chương trình du lịch Đà Lạt- Điểm hẹn mùa hoa của công ty Vietnam TravelMart</v>
          </cell>
          <cell r="V4" t="str">
            <v>Cần sửa lại tên đề tài. Tên chương trình cần đưa và "Ngoặc kép</v>
          </cell>
          <cell r="W4" t="str">
            <v>Trùng đề tài</v>
          </cell>
          <cell r="X4" t="str">
            <v>Báo cáo thực tập và thực trạng quy trình xây dựng "chương trình du lịch Đà Lạt- Điểm hẹn mùa hoa" của công ty cổ phần VietNam TravelMart</v>
          </cell>
          <cell r="Y4" t="str">
            <v>Duyệt</v>
          </cell>
          <cell r="AA4" t="str">
            <v>Báo cáo thực tập và thực trạng quy trình xây dựng "chương trình du lịch Đà Lạt- Điểm hẹn mùa hoa" của công ty cổ phần VietNam TravelMart</v>
          </cell>
          <cell r="AB4" t="str">
            <v>OK</v>
          </cell>
          <cell r="AC4">
            <v>935335189</v>
          </cell>
          <cell r="AD4" t="str">
            <v>nguyenthituyet.dtu@gmail.com</v>
          </cell>
          <cell r="AG4" t="str">
            <v>annguyen103178@gmail.com</v>
          </cell>
          <cell r="AH4" t="str">
            <v>còn môn học ở HK2- không đủ ĐKlàm KLTN</v>
          </cell>
        </row>
        <row r="5">
          <cell r="B5">
            <v>24207206792</v>
          </cell>
          <cell r="C5" t="str">
            <v>LÊ THỊ HUYỀN TRÂM</v>
          </cell>
          <cell r="D5" t="str">
            <v>Lê Thị Huyền Trâm</v>
          </cell>
          <cell r="E5" t="str">
            <v>Lê Thị Huyền</v>
          </cell>
          <cell r="F5" t="str">
            <v>Trâm</v>
          </cell>
          <cell r="G5" t="str">
            <v>K24</v>
          </cell>
          <cell r="H5" t="str">
            <v>K24PSU-DLL7</v>
          </cell>
          <cell r="I5" t="str">
            <v>0784809557</v>
          </cell>
          <cell r="J5" t="str">
            <v>10/04/2000</v>
          </cell>
          <cell r="K5" t="str">
            <v>Quản trị du lịch Lữ Hành chuẩn PSU</v>
          </cell>
          <cell r="L5" t="str">
            <v>X</v>
          </cell>
          <cell r="N5" t="str">
            <v>3.03</v>
          </cell>
          <cell r="O5" t="str">
            <v>CĐTN</v>
          </cell>
          <cell r="P5" t="str">
            <v>Đà Nẵng</v>
          </cell>
          <cell r="Q5" t="str">
            <v>Sea Tours</v>
          </cell>
          <cell r="R5" t="str">
            <v>08 An Hải 3, P. An Hải Bắc, Q. Sơn Trà, TP. Đà Nẵng</v>
          </cell>
          <cell r="S5" t="str">
            <v>nhân viên kinh doanh</v>
          </cell>
          <cell r="T5" t="str">
            <v>TRẦN THỊ TÚ NHI</v>
          </cell>
          <cell r="U5" t="str">
            <v>Báo cáo kết quả thực tập và Phát triển sản phẩm du lịch Team Building tại Công ty TNHH MTV DVDL SEA TOURS</v>
          </cell>
          <cell r="V5" t="str">
            <v>Duyệt</v>
          </cell>
          <cell r="AA5" t="str">
            <v>Báo cáo kết quả thực tập và Phát triển sản phẩm du lịch Team Building tại Công ty TNHH MTV DVDL SEA TOURS</v>
          </cell>
          <cell r="AB5" t="str">
            <v>OK</v>
          </cell>
          <cell r="AC5">
            <v>935304112</v>
          </cell>
          <cell r="AD5" t="str">
            <v>tranttunhi1@dtu-hti.edu.vn</v>
          </cell>
          <cell r="AG5" t="str">
            <v>lethuyentram2@dtu.edu.vn</v>
          </cell>
        </row>
        <row r="6">
          <cell r="B6">
            <v>24207215449</v>
          </cell>
          <cell r="C6" t="str">
            <v xml:space="preserve">NGUYỄN THỊ HOÀNG LINH </v>
          </cell>
          <cell r="D6" t="str">
            <v xml:space="preserve">Nguyễn Thị Hoàng Linh </v>
          </cell>
          <cell r="E6" t="str">
            <v>Nguyễn Thị Hoàng</v>
          </cell>
          <cell r="F6" t="str">
            <v>Linh</v>
          </cell>
          <cell r="G6" t="str">
            <v>K24</v>
          </cell>
          <cell r="H6" t="str">
            <v>K24DLL4</v>
          </cell>
          <cell r="I6" t="str">
            <v>0376422281</v>
          </cell>
          <cell r="J6" t="str">
            <v>05/02/2000</v>
          </cell>
          <cell r="K6" t="str">
            <v>Quản trị du lịch Lữ Hành</v>
          </cell>
          <cell r="L6" t="str">
            <v>X</v>
          </cell>
          <cell r="N6" t="str">
            <v>3.29</v>
          </cell>
          <cell r="O6" t="str">
            <v>CĐTN</v>
          </cell>
          <cell r="P6" t="str">
            <v>Đà Nẵng</v>
          </cell>
          <cell r="Q6" t="str">
            <v>Hanoi Tourist Đà Nẵng</v>
          </cell>
          <cell r="R6" t="str">
            <v>10 Hải Phòng, Thạch Thang, Hải Châu, Đà Nẵng</v>
          </cell>
          <cell r="T6" t="str">
            <v>NGUYỄN VĂN KHUY</v>
          </cell>
          <cell r="U6" t="str">
            <v>BÁO CÁO THỰC TẬP VÀ GIẢI PHÁP NÂNG CAO HIỆU QUẢ HOẠT ĐỘNG MARKETING ONLINE ĐỐI VỚI KHÁCH DU LỊCH NỘI ĐỊA TẠI CÔNG TY HANOI TOURIST CHI NHÁNH ĐÀ NẴNG</v>
          </cell>
          <cell r="V6" t="str">
            <v>Duyệt</v>
          </cell>
          <cell r="AA6" t="str">
            <v>Báo Cáo Thực Tập Và Giải Pháp Nâng Cao Hiệu Quả Hoạt Động Marketing Online Đối Với Khách Du Lịch Nội Địa Tại Công Ty Hanoi Tourist Chi Nhánh Đà Nẵng</v>
          </cell>
          <cell r="AB6" t="str">
            <v>OK</v>
          </cell>
          <cell r="AC6">
            <v>823709294</v>
          </cell>
          <cell r="AD6" t="str">
            <v>nguyenvankhuy@dtu-hti.edu.vn</v>
          </cell>
          <cell r="AG6" t="str">
            <v>linh522000hoang@gmail.com</v>
          </cell>
          <cell r="AH6" t="str">
            <v>đã gửi đơn chuyển KL sang CĐ về VP</v>
          </cell>
          <cell r="AK6" t="str">
            <v>X</v>
          </cell>
        </row>
        <row r="7">
          <cell r="B7">
            <v>24207215914</v>
          </cell>
          <cell r="C7" t="str">
            <v>HUỲNH THỊ NGỌC NA</v>
          </cell>
          <cell r="D7" t="str">
            <v>Huỳnh Thị Ngọc Na</v>
          </cell>
          <cell r="E7" t="str">
            <v>Huỳnh Thị Ngọc</v>
          </cell>
          <cell r="F7" t="str">
            <v>Na</v>
          </cell>
          <cell r="G7" t="str">
            <v>K24</v>
          </cell>
          <cell r="H7" t="str">
            <v>K24DLL4</v>
          </cell>
          <cell r="I7" t="str">
            <v>0868266907</v>
          </cell>
          <cell r="J7" t="str">
            <v>01/01/2000</v>
          </cell>
          <cell r="K7" t="str">
            <v>Quản trị du lịch Lữ Hành</v>
          </cell>
          <cell r="L7" t="str">
            <v>X</v>
          </cell>
          <cell r="N7" t="str">
            <v>3.31</v>
          </cell>
          <cell r="O7" t="str">
            <v>KLTN</v>
          </cell>
          <cell r="P7" t="str">
            <v>Đà Nẵng</v>
          </cell>
          <cell r="Q7" t="str">
            <v>Hanoi Tourist Đà Nẵng</v>
          </cell>
          <cell r="R7" t="str">
            <v>10 Hải Phòng, Thạch Thang, Hải Châu, Đà Nẵng</v>
          </cell>
          <cell r="T7" t="str">
            <v>LÝ THỊ THƯƠNG</v>
          </cell>
          <cell r="U7" t="str">
            <v>Giải pháp hoàn thiện công tác truyền thông cổ động nhằm thu hút khách du lịch outbound đến thị trường Nhật Bản tại công ty Hanoi Tourist chi nhánh Đà Nẵng</v>
          </cell>
          <cell r="V7" t="str">
            <v>Duyệt</v>
          </cell>
          <cell r="AA7" t="str">
            <v>Giải pháp hoàn thiện công tác truyền thông cổ động nhằm thu hút khách du lịch outbound đến thị trường Nhật Bản tại công ty Hanoi Tourist chi nhánh Đà Nẵng</v>
          </cell>
          <cell r="AB7" t="str">
            <v>OK</v>
          </cell>
          <cell r="AC7" t="str">
            <v>0988 073 696</v>
          </cell>
          <cell r="AD7" t="str">
            <v>lythithuong@dtu-hti.edu.vn</v>
          </cell>
          <cell r="AE7" t="str">
            <v>chuyển GVHD Từ Cô Nguyễn Hà Kim Dung sang</v>
          </cell>
          <cell r="AG7" t="str">
            <v>ngocna112000@gmail.com</v>
          </cell>
          <cell r="AK7" t="str">
            <v>X</v>
          </cell>
        </row>
        <row r="8">
          <cell r="B8">
            <v>24217211108</v>
          </cell>
          <cell r="C8" t="str">
            <v>NGÔ TÙY LỈNH</v>
          </cell>
          <cell r="D8" t="str">
            <v>Ngô Tùy Lỉnh</v>
          </cell>
          <cell r="E8" t="str">
            <v>Ngô Tùy</v>
          </cell>
          <cell r="F8" t="str">
            <v>Lỉnh</v>
          </cell>
          <cell r="G8" t="str">
            <v>K24</v>
          </cell>
          <cell r="H8" t="str">
            <v>K24DLL4</v>
          </cell>
          <cell r="I8" t="str">
            <v>0387619011</v>
          </cell>
          <cell r="J8">
            <v>36754</v>
          </cell>
          <cell r="K8" t="str">
            <v>Quản trị du lịch Lữ Hành</v>
          </cell>
          <cell r="L8" t="str">
            <v>X</v>
          </cell>
          <cell r="N8" t="str">
            <v>2.94</v>
          </cell>
          <cell r="O8" t="str">
            <v>CĐTN</v>
          </cell>
          <cell r="P8" t="str">
            <v>Đà Nẵng</v>
          </cell>
          <cell r="Q8" t="str">
            <v>Hanoi Tourist Đà Nẵng</v>
          </cell>
          <cell r="R8" t="str">
            <v>10 Hải Phòng, Thạch Thang, Hải Châu, Đà Nẵng</v>
          </cell>
          <cell r="T8" t="str">
            <v>TRẦN THỊ VÂN ANH</v>
          </cell>
          <cell r="U8" t="str">
            <v>Báo cáo kết quả thực tập và thực trạng chính sách marketing nhằm thu hút khách du lịch nội địa tại công ty HaNoi Tourist chi nhánh Đà Nẵng</v>
          </cell>
          <cell r="V8" t="str">
            <v>Duyệt</v>
          </cell>
          <cell r="AA8" t="str">
            <v>Báo cáo kết quả thực tập và thực trạng chính sách marketing nhằm thu hút khách du lịch nội địa tại công ty HaNoi Tourist chi nhánh Đà Nẵng</v>
          </cell>
          <cell r="AB8" t="str">
            <v>OK</v>
          </cell>
          <cell r="AC8">
            <v>366540005</v>
          </cell>
          <cell r="AD8" t="str">
            <v xml:space="preserve">trantvananh1@dtu-hti.edu.vn </v>
          </cell>
          <cell r="AG8" t="str">
            <v>linhngo730@gmail.com</v>
          </cell>
          <cell r="AK8" t="str">
            <v>X</v>
          </cell>
        </row>
        <row r="9">
          <cell r="B9">
            <v>24202110509</v>
          </cell>
          <cell r="C9" t="str">
            <v>PHẠM THỊ LAN HƯỜNG</v>
          </cell>
          <cell r="D9" t="str">
            <v>Phạm Thị Lan Hường</v>
          </cell>
          <cell r="E9" t="str">
            <v>Phạm Thị Lan</v>
          </cell>
          <cell r="F9" t="str">
            <v>Hường</v>
          </cell>
          <cell r="G9" t="str">
            <v>K24</v>
          </cell>
          <cell r="H9" t="str">
            <v>K24PSU-DLL3</v>
          </cell>
          <cell r="I9" t="str">
            <v>0941366241</v>
          </cell>
          <cell r="J9" t="str">
            <v>29/03/2000</v>
          </cell>
          <cell r="K9" t="str">
            <v>Quản trị du lịch Lữ Hành chuẩn PSU</v>
          </cell>
          <cell r="L9" t="str">
            <v>X</v>
          </cell>
          <cell r="N9" t="str">
            <v>3.41</v>
          </cell>
          <cell r="O9" t="str">
            <v>KLTN</v>
          </cell>
          <cell r="P9" t="str">
            <v>Đà Nẵng</v>
          </cell>
          <cell r="Q9" t="str">
            <v>Trường Sa Tourist</v>
          </cell>
          <cell r="R9" t="str">
            <v>70 Lý Thái Tông, Thanh Khê Tây, Thanh Khê, Đà Nẵng</v>
          </cell>
          <cell r="T9" t="str">
            <v>LÝ THỊ THƯƠNG</v>
          </cell>
          <cell r="U9" t="str">
            <v>Đánh giá các nhân tố tác động đến hiệu quả hoạt động marketing online đối với khách du lịch nội địa tại công ty TNHH MTV TM Du Lịch Trường Sa</v>
          </cell>
          <cell r="V9" t="str">
            <v>duyệt</v>
          </cell>
          <cell r="AA9" t="str">
            <v>Đánh giá các nhân tố tác động đến hiệu quả hoạt động marketing online đối với khách du lịch nội địa tại công ty TNHH MTV TM Du Lịch Trường Sa</v>
          </cell>
          <cell r="AB9" t="str">
            <v>OK</v>
          </cell>
          <cell r="AC9" t="str">
            <v>0988 073 696</v>
          </cell>
          <cell r="AD9" t="str">
            <v>lythithuong@dtu-hti.edu.vn</v>
          </cell>
          <cell r="AG9" t="str">
            <v>lanhuong290320@gmail.com</v>
          </cell>
        </row>
        <row r="10">
          <cell r="B10">
            <v>24207207523</v>
          </cell>
          <cell r="C10" t="str">
            <v>NGUYỄN THỊ TÚ UYÊN</v>
          </cell>
          <cell r="D10" t="str">
            <v>Nguyễn Thị Tú Uyên</v>
          </cell>
          <cell r="E10" t="str">
            <v>Nguyễn Thị Tú</v>
          </cell>
          <cell r="F10" t="str">
            <v>Uyên</v>
          </cell>
          <cell r="G10" t="str">
            <v>K24</v>
          </cell>
          <cell r="H10" t="str">
            <v>K24PSU-DLL5</v>
          </cell>
          <cell r="I10" t="str">
            <v>0702666162</v>
          </cell>
          <cell r="J10" t="str">
            <v>10/03/2000</v>
          </cell>
          <cell r="K10" t="str">
            <v>Quản trị du lịch Lữ Hành chuẩn PSU</v>
          </cell>
          <cell r="L10" t="str">
            <v>X</v>
          </cell>
          <cell r="N10" t="str">
            <v>3.24</v>
          </cell>
          <cell r="O10" t="str">
            <v>KLTN</v>
          </cell>
          <cell r="P10" t="str">
            <v>Hội An</v>
          </cell>
          <cell r="Q10" t="str">
            <v>Jack Tran Tours</v>
          </cell>
          <cell r="R10" t="str">
            <v>03 Phù Đổng Thiên Vương, Cửa Đại, Hội An, Quảng Nam</v>
          </cell>
          <cell r="T10" t="str">
            <v>CAO THỊ CẨM HƯƠNG</v>
          </cell>
          <cell r="U10" t="str">
            <v>Hoàn thiện chính sách Marketing nhằm thu hút khách nội địa tại công ty TNHH Jack Trần Tours</v>
          </cell>
          <cell r="V10" t="str">
            <v>Duyệt</v>
          </cell>
          <cell r="AA10" t="str">
            <v>Hoàn thiện chính sách Marketing nhằm thu hút khách nội địa tại công ty TNHH Jack Trần Tours</v>
          </cell>
          <cell r="AB10" t="str">
            <v>OK</v>
          </cell>
          <cell r="AC10">
            <v>985114649</v>
          </cell>
          <cell r="AD10" t="str">
            <v>caotcamhuong@dtu-hti.edu.vn</v>
          </cell>
          <cell r="AG10" t="str">
            <v>nguyentuuyen1032@gmail.com</v>
          </cell>
        </row>
        <row r="11">
          <cell r="B11">
            <v>24207216378</v>
          </cell>
          <cell r="C11" t="str">
            <v>LÊ THỊ THU HUYỀN</v>
          </cell>
          <cell r="D11" t="str">
            <v>Lê Thị Thu Huyền</v>
          </cell>
          <cell r="E11" t="str">
            <v>Lê Thị Thu</v>
          </cell>
          <cell r="F11" t="str">
            <v>Huyền</v>
          </cell>
          <cell r="G11" t="str">
            <v>K24</v>
          </cell>
          <cell r="H11" t="str">
            <v>K24DLL2</v>
          </cell>
          <cell r="I11" t="str">
            <v>0795995687</v>
          </cell>
          <cell r="J11" t="str">
            <v>26/11/2000</v>
          </cell>
          <cell r="K11" t="str">
            <v>Quản trị du lịch Lữ Hành</v>
          </cell>
          <cell r="L11" t="str">
            <v>X</v>
          </cell>
          <cell r="N11" t="str">
            <v>3.05</v>
          </cell>
          <cell r="O11" t="str">
            <v>CĐTN</v>
          </cell>
          <cell r="P11" t="str">
            <v>Đà Nẵng</v>
          </cell>
          <cell r="Q11" t="str">
            <v>VietDa Travel</v>
          </cell>
          <cell r="R11" t="str">
            <v>456 Lê Duẩn, quận Thanh Khê, TP Đà Nẵng</v>
          </cell>
          <cell r="T11" t="str">
            <v>CAO THỊ CẨM HƯƠNG</v>
          </cell>
          <cell r="U11" t="str">
            <v>Báo cáo kết quả thực tập và thực trạng nguồn nhân lực tại công ty Cổ Phần Việt Đà.</v>
          </cell>
          <cell r="V11" t="str">
            <v>duyệt</v>
          </cell>
          <cell r="W11" t="str">
            <v>Trùng đề tài với Nguyễn Huỳnh Gia Hưng, đề tài phù hợp chuyên đề không cần sửa. Duyệt/</v>
          </cell>
          <cell r="AA11" t="str">
            <v>Báo cáo kết quả thực tập và thực trạng nguồn nhân lực tại công ty Cổ Phần Việt Đà.</v>
          </cell>
          <cell r="AB11" t="str">
            <v>OK</v>
          </cell>
          <cell r="AC11">
            <v>985114649</v>
          </cell>
          <cell r="AD11" t="str">
            <v>caotcamhuong@dtu-hti.edu.vn</v>
          </cell>
          <cell r="AG11" t="str">
            <v>huyenminky1111@gmail.com</v>
          </cell>
          <cell r="AK11" t="str">
            <v>X</v>
          </cell>
        </row>
        <row r="12">
          <cell r="B12">
            <v>24207204479</v>
          </cell>
          <cell r="C12" t="str">
            <v>TRẦN THỊ GIANG</v>
          </cell>
          <cell r="D12" t="str">
            <v>Trần Thị Giang</v>
          </cell>
          <cell r="E12" t="str">
            <v>Trần Thị</v>
          </cell>
          <cell r="F12" t="str">
            <v>Giang</v>
          </cell>
          <cell r="G12" t="str">
            <v>K24</v>
          </cell>
          <cell r="H12" t="str">
            <v>K24DLL6</v>
          </cell>
          <cell r="I12" t="str">
            <v>0706106433</v>
          </cell>
          <cell r="J12" t="str">
            <v>07/10/2000</v>
          </cell>
          <cell r="K12" t="str">
            <v>Quản trị du lịch Lữ Hành</v>
          </cell>
          <cell r="L12" t="str">
            <v>X</v>
          </cell>
          <cell r="N12" t="str">
            <v>3.59</v>
          </cell>
          <cell r="O12" t="str">
            <v>CĐTN</v>
          </cell>
          <cell r="P12" t="str">
            <v>Đà Nẵng</v>
          </cell>
          <cell r="Q12" t="str">
            <v>Trường Sa Tourist</v>
          </cell>
          <cell r="R12" t="str">
            <v>70 Lý Thái Tông, Thanh Khê Tây, Thanh Khê, Đà Nẵng</v>
          </cell>
          <cell r="T12" t="str">
            <v>VŨ THỊ LÀNH</v>
          </cell>
          <cell r="U12" t="str">
            <v>Báo cáo kết quả thực tập và thực trạng về  chương trình du lịch tại công ty TNHH MTV TM du lịch Trường Sa.</v>
          </cell>
          <cell r="V12" t="str">
            <v>sửa lại</v>
          </cell>
          <cell r="W12" t="str">
            <v>chưa đúng tên đề tài trên giấy nộp về</v>
          </cell>
          <cell r="X12" t="str">
            <v>Báo cáo kết quả thực tập và thực trạng về chương trình du lịch Đà Nẵng - Hội An ( 3N2Đ) của công ty TNHH MTV Thương Mại du lịch Trường Sa</v>
          </cell>
          <cell r="Y12" t="str">
            <v>Duyệt</v>
          </cell>
          <cell r="AA12" t="str">
            <v>Báo cáo kết quả thực tập và thực trạng về chương trình du lịch Đà Nẵng - Hội An ( 3N2Đ) của công ty TNHH MTV Thương Mại du lịch Trường Sa</v>
          </cell>
          <cell r="AB12" t="str">
            <v>OK</v>
          </cell>
          <cell r="AC12">
            <v>971842442</v>
          </cell>
          <cell r="AD12" t="str">
            <v>vuthilanh@duytan.edu.vn</v>
          </cell>
          <cell r="AG12" t="str">
            <v>tranthigiang710@gmail.com</v>
          </cell>
          <cell r="AH12" t="str">
            <v>đã gửi đơn chuyển KL sang CĐ về VP</v>
          </cell>
        </row>
        <row r="13">
          <cell r="B13">
            <v>24207204475</v>
          </cell>
          <cell r="C13" t="str">
            <v xml:space="preserve">LƯƠNG PHƯƠNG THẢO </v>
          </cell>
          <cell r="D13" t="str">
            <v xml:space="preserve">Lương Phương Thảo </v>
          </cell>
          <cell r="E13" t="str">
            <v>Lương Phương</v>
          </cell>
          <cell r="F13" t="str">
            <v>Thảo</v>
          </cell>
          <cell r="G13" t="str">
            <v>K24</v>
          </cell>
          <cell r="H13" t="str">
            <v>K24DLL6</v>
          </cell>
          <cell r="I13" t="str">
            <v>0905544395</v>
          </cell>
          <cell r="J13" t="str">
            <v>24/03/2000</v>
          </cell>
          <cell r="K13" t="str">
            <v>Quản trị du lịch Lữ Hành</v>
          </cell>
          <cell r="L13" t="str">
            <v>X</v>
          </cell>
          <cell r="N13" t="str">
            <v>3.48</v>
          </cell>
          <cell r="O13" t="str">
            <v>CĐTN</v>
          </cell>
          <cell r="P13" t="str">
            <v>Đà Nẵng</v>
          </cell>
          <cell r="Q13" t="str">
            <v>Trường Sa Tourist</v>
          </cell>
          <cell r="R13" t="str">
            <v>70 Lý Thái Tông, Thanh Khê Tây, Thanh Khê, Đà Nẵng</v>
          </cell>
          <cell r="T13" t="str">
            <v>VŨ THỊ LÀNH</v>
          </cell>
          <cell r="U13" t="str">
            <v>Báo cáo kết quả thực tập và thực trạng về hoạt động quảng cáo của công ty TNHH MTV Thương Mại du lịch Trường Sa</v>
          </cell>
          <cell r="V13" t="str">
            <v>duyệt</v>
          </cell>
          <cell r="AA13" t="str">
            <v>Báo cáo kết quả thực tập và thực trạng về hoạt động quảng cáo của công ty TNHH MTV Thương Mại du lịch Trường Sa</v>
          </cell>
          <cell r="AB13" t="str">
            <v>OK</v>
          </cell>
          <cell r="AC13">
            <v>971842442</v>
          </cell>
          <cell r="AD13" t="str">
            <v>vuthilanh@duytan.edu.vn</v>
          </cell>
          <cell r="AG13" t="str">
            <v>phgthao243@gmail.com</v>
          </cell>
          <cell r="AH13" t="str">
            <v>đã gửi đơn chuyển KL sang CĐ về VP</v>
          </cell>
        </row>
        <row r="14">
          <cell r="B14">
            <v>24207106802</v>
          </cell>
          <cell r="C14" t="str">
            <v>NGUYỄN THỊ HỒNG VI</v>
          </cell>
          <cell r="D14" t="str">
            <v>Nguyễn Thị Hồng Vi</v>
          </cell>
          <cell r="E14" t="str">
            <v>Nguyễn Thị Hồng</v>
          </cell>
          <cell r="F14" t="str">
            <v>Vi</v>
          </cell>
          <cell r="G14" t="str">
            <v>K24</v>
          </cell>
          <cell r="H14" t="str">
            <v>K24DLL6</v>
          </cell>
          <cell r="I14" t="str">
            <v>0913452624</v>
          </cell>
          <cell r="J14" t="str">
            <v>17/01/2000</v>
          </cell>
          <cell r="K14" t="str">
            <v>Quản trị du lịch Lữ Hành</v>
          </cell>
          <cell r="L14" t="str">
            <v>X</v>
          </cell>
          <cell r="N14" t="str">
            <v>2.62</v>
          </cell>
          <cell r="O14" t="str">
            <v>CĐTN</v>
          </cell>
          <cell r="P14" t="str">
            <v>Đà Nẵng</v>
          </cell>
          <cell r="Q14" t="str">
            <v>Bảo tàng Mỹ thuật Đà Nẵng</v>
          </cell>
          <cell r="R14" t="str">
            <v>78 Đ. Lê Duẩn, Thạch Thang, Hải Châu, Đà Nẵng</v>
          </cell>
          <cell r="T14" t="str">
            <v>NGUYỄN THỊ KIM NHUNG</v>
          </cell>
          <cell r="U14" t="str">
            <v>Báo cáo kết quả thực tập và thực trạng công tác tuyên truyền và giáo dục thông qua các sự kiện để gắn kết Bảo tàng Mỹ thuật và khách du lịch.</v>
          </cell>
          <cell r="V14" t="str">
            <v>Sửa lại</v>
          </cell>
          <cell r="W14" t="str">
            <v>"Báo cáo thực tập và thực trạng công tác tuyên truyền và giáo dục đối với du khách tại Bảo tàng Mỹ thuật Đà Nẵng"</v>
          </cell>
          <cell r="X14" t="str">
            <v>Báo cáo thực tập và thực trạng công tác tuyên truyền và giáo dục đối với du khách tại Bảo tàng Mỹ thuật Đà Nẵng</v>
          </cell>
          <cell r="Y14" t="str">
            <v>duyệt</v>
          </cell>
          <cell r="AA14" t="str">
            <v>Báo cáo thực tập và thực trạng công tác tuyên truyền và giáo dục đối với du khách tại Bảo tàng Mỹ thuật Đà Nẵng</v>
          </cell>
          <cell r="AB14" t="str">
            <v>OK</v>
          </cell>
          <cell r="AC14">
            <v>918773003</v>
          </cell>
          <cell r="AD14" t="str">
            <v>nguyentkimnhung@dtu-hti.edu.vn</v>
          </cell>
          <cell r="AG14" t="str">
            <v>hongvi170100@gmail.com</v>
          </cell>
        </row>
        <row r="15">
          <cell r="B15">
            <v>24207208093</v>
          </cell>
          <cell r="C15" t="str">
            <v>HUỲNH THỊ NGỌC YẾN</v>
          </cell>
          <cell r="D15" t="str">
            <v>Huỳnh Thị Ngọc Yến</v>
          </cell>
          <cell r="E15" t="str">
            <v>Huỳnh Thị Ngọc</v>
          </cell>
          <cell r="F15" t="str">
            <v>Yến</v>
          </cell>
          <cell r="G15" t="str">
            <v>K24</v>
          </cell>
          <cell r="H15" t="str">
            <v>K24DLL6</v>
          </cell>
          <cell r="I15" t="str">
            <v>0352719105</v>
          </cell>
          <cell r="J15" t="str">
            <v>20/03/2000</v>
          </cell>
          <cell r="K15" t="str">
            <v>Quản trị du lịch Lữ Hành</v>
          </cell>
          <cell r="L15" t="str">
            <v>X</v>
          </cell>
          <cell r="N15" t="str">
            <v>3.25</v>
          </cell>
          <cell r="O15" t="str">
            <v>CĐTN</v>
          </cell>
          <cell r="P15" t="str">
            <v>Đà Nẵng</v>
          </cell>
          <cell r="Q15" t="str">
            <v>Bảo tàng Mỹ thuật Đà Nẵng</v>
          </cell>
          <cell r="R15" t="str">
            <v>78 Đ. Lê Duẩn, Thạch Thang, Hải Châu, Đà Nẵng</v>
          </cell>
          <cell r="T15" t="str">
            <v>NGUYỄN THỊ KIM NHUNG</v>
          </cell>
          <cell r="U15" t="str">
            <v>Báo cáo kết quả thực tập và thực trạng về vấn đề truyền thông thu hút khách du lịch của bảo tàng Mĩ thuật Đà Nẵng</v>
          </cell>
          <cell r="V15" t="str">
            <v>Sửa lại</v>
          </cell>
          <cell r="W15" t="str">
            <v>"Báo cáo thực tập và thực trạng công tác truyền thông nhằm thu hút khách du lịch tại Bảo tàng Mỹ thuật Đà Nẵng"</v>
          </cell>
          <cell r="X15" t="str">
            <v>Báo cáo thực tập và thực trạng công tác truyền thông nhằm thu hút khách du lịch tại Bảo tàng Mỹ thuật Đà Nẵng</v>
          </cell>
          <cell r="Y15" t="str">
            <v>duyệt</v>
          </cell>
          <cell r="AA15" t="str">
            <v>Báo cáo thực tập và thực trạng công tác truyền thông nhằm thu hút khách du lịch tại Bảo tàng Mỹ thuật Đà Nẵng</v>
          </cell>
          <cell r="AB15" t="str">
            <v>OK</v>
          </cell>
          <cell r="AC15">
            <v>918773003</v>
          </cell>
          <cell r="AD15" t="str">
            <v>nguyentkimnhung@dtu-hti.edu.vn</v>
          </cell>
          <cell r="AG15" t="str">
            <v xml:space="preserve">Htny203@gmail.com </v>
          </cell>
          <cell r="AH15" t="str">
            <v>đã gửi đơn chuyển KL sang CĐ về VP</v>
          </cell>
        </row>
        <row r="16">
          <cell r="B16">
            <v>24207202829</v>
          </cell>
          <cell r="C16" t="str">
            <v>LƯƠNG THỊ MỸ HIỀN</v>
          </cell>
          <cell r="D16" t="str">
            <v>Lương Thị Mỹ Hiền</v>
          </cell>
          <cell r="E16" t="str">
            <v>Lương Thị Mỹ</v>
          </cell>
          <cell r="F16" t="str">
            <v>Hiền</v>
          </cell>
          <cell r="G16" t="str">
            <v>K24</v>
          </cell>
          <cell r="H16" t="str">
            <v>K24DLL2</v>
          </cell>
          <cell r="I16" t="str">
            <v>0776136042</v>
          </cell>
          <cell r="J16" t="str">
            <v>23/01/2000</v>
          </cell>
          <cell r="K16" t="str">
            <v>Quản trị du lịch Lữ Hành</v>
          </cell>
          <cell r="L16" t="str">
            <v>X</v>
          </cell>
          <cell r="N16">
            <v>3.21</v>
          </cell>
          <cell r="O16" t="str">
            <v>CĐTN</v>
          </cell>
          <cell r="P16" t="str">
            <v>Đà Nẵng</v>
          </cell>
          <cell r="Q16" t="str">
            <v>Bảo tàng Đà Nẵng</v>
          </cell>
          <cell r="R16" t="str">
            <v>24 Đ. Trần Phú, Thạch Thang, Hải Châu, Đà Nẵng</v>
          </cell>
          <cell r="T16" t="str">
            <v>NGUYỄN THỊ KIM NHUNG</v>
          </cell>
          <cell r="U16" t="str">
            <v>Báo cáo kết quả thực tập và thực trạng chất lượng nguồn nhân lực tại Bảo tàng Đà Nẵng.</v>
          </cell>
          <cell r="V16" t="str">
            <v>Sửa lại</v>
          </cell>
          <cell r="W16" t="str">
            <v>muốn đổi tên đề tài</v>
          </cell>
          <cell r="X16" t="str">
            <v>Báo cáo kết quả thực tập và thực trạng chất lượng nguồn nhân lực của bộ phận Giáo dục - Truyền thông tại Bảo tàng Đà Nẵng</v>
          </cell>
          <cell r="Y16" t="str">
            <v>duyệt</v>
          </cell>
          <cell r="AA16" t="str">
            <v>Báo cáo kết quả thực tập và thực trạng chất lượng nguồn nhân lực của bộ phận Giáo dục - Truyền thông tại Bảo tàng Đà Nẵng</v>
          </cell>
          <cell r="AB16" t="str">
            <v>OK</v>
          </cell>
          <cell r="AC16">
            <v>918773003</v>
          </cell>
          <cell r="AD16" t="str">
            <v>nguyentkimnhung@dtu-hti.edu.vn</v>
          </cell>
          <cell r="AG16" t="str">
            <v>myhienluong0205@gmail.com</v>
          </cell>
          <cell r="AH16" t="str">
            <v>còn môn học ở HK2- không đủ ĐKlàm KLTN</v>
          </cell>
          <cell r="AK16" t="str">
            <v>X</v>
          </cell>
        </row>
        <row r="17">
          <cell r="B17">
            <v>24207216312</v>
          </cell>
          <cell r="C17" t="str">
            <v>PHAN THỊ TUYẾT NHI</v>
          </cell>
          <cell r="D17" t="str">
            <v>Phan Thị Tuyết Nhi</v>
          </cell>
          <cell r="E17" t="str">
            <v>Phan Thị Tuyết</v>
          </cell>
          <cell r="F17" t="str">
            <v>Nhi</v>
          </cell>
          <cell r="G17" t="str">
            <v>K24</v>
          </cell>
          <cell r="H17" t="str">
            <v>K24DLL2</v>
          </cell>
          <cell r="I17" t="str">
            <v>0961213875</v>
          </cell>
          <cell r="J17" t="str">
            <v>22/01/2000</v>
          </cell>
          <cell r="K17" t="str">
            <v>Quản trị du lịch Lữ Hành</v>
          </cell>
          <cell r="L17" t="str">
            <v>X</v>
          </cell>
          <cell r="N17" t="str">
            <v>3.43</v>
          </cell>
          <cell r="O17" t="str">
            <v>CĐTN</v>
          </cell>
          <cell r="P17" t="str">
            <v>Đà Nẵng</v>
          </cell>
          <cell r="Q17" t="str">
            <v>Bảo tàng Đà Nẵng</v>
          </cell>
          <cell r="R17" t="str">
            <v>24 Đ. Trần Phú, Thạch Thang, Hải Châu, Đà Nẵng</v>
          </cell>
          <cell r="T17" t="str">
            <v>NGUYỄN THỊ KIM NHUNG</v>
          </cell>
          <cell r="U17" t="str">
            <v>BÁO CÁO KẾT QUẢ THỰC TẬP VÀ THỰC TRẠNG QUY TRÌNH HƯỚNG DẪN KHÁCH DU LỊCH NỘI ĐỊA TẠI BẢO TÀNG ĐÀ NẴNG</v>
          </cell>
          <cell r="V17" t="str">
            <v>Duyệt</v>
          </cell>
          <cell r="AA17" t="str">
            <v>Báo Cáo Kết Quả Thực Tập Và Thực Trạng Quy Trình Hướng Dẫn Khách Du Lịch Nội Địa Tại Bảo Tàng Đà Nẵng</v>
          </cell>
          <cell r="AB17" t="str">
            <v>OK</v>
          </cell>
          <cell r="AC17">
            <v>918773003</v>
          </cell>
          <cell r="AD17" t="str">
            <v>nguyentkimnhung@dtu-hti.edu.vn</v>
          </cell>
          <cell r="AG17" t="str">
            <v>nhip7889@gmail.com</v>
          </cell>
          <cell r="AH17" t="str">
            <v>đã gửi đơn chuyển KL sang CĐ về VP</v>
          </cell>
          <cell r="AJ17" t="str">
            <v>Toeic 595</v>
          </cell>
          <cell r="AK17" t="str">
            <v>X</v>
          </cell>
        </row>
        <row r="18">
          <cell r="B18">
            <v>24207211090</v>
          </cell>
          <cell r="C18" t="str">
            <v>VÕ THỊ THÙY LINH</v>
          </cell>
          <cell r="D18" t="str">
            <v>Võ Thị Thùy Linh</v>
          </cell>
          <cell r="E18" t="str">
            <v>Võ Thị Thùy</v>
          </cell>
          <cell r="F18" t="str">
            <v>Linh</v>
          </cell>
          <cell r="G18" t="str">
            <v>K24</v>
          </cell>
          <cell r="H18" t="str">
            <v>K24PSU-DLL3</v>
          </cell>
          <cell r="I18" t="str">
            <v>0984541863</v>
          </cell>
          <cell r="J18" t="str">
            <v>26/08/2000</v>
          </cell>
          <cell r="K18" t="str">
            <v>Quản trị du lịch Lữ Hành chuẩn PSU</v>
          </cell>
          <cell r="L18" t="str">
            <v>X</v>
          </cell>
          <cell r="N18" t="str">
            <v>3.05</v>
          </cell>
          <cell r="O18" t="str">
            <v>CĐTN</v>
          </cell>
          <cell r="P18" t="str">
            <v>Đà Nẵng</v>
          </cell>
          <cell r="Q18" t="str">
            <v>DacoTours (Du lịch Xứ Đà)</v>
          </cell>
          <cell r="R18" t="str">
            <v>142/23 Nguyễn Duy Hiệu, An Hải Đông, Sơn Trà, Đà Nẵng</v>
          </cell>
          <cell r="T18" t="str">
            <v>VÕ HỮU HÒA</v>
          </cell>
          <cell r="U18" t="str">
            <v>Báo cáo kết quả thực tập và thực trạng quy trình xây dựng chương trình Du lịch tại Công ty Du lịch Dacotours</v>
          </cell>
          <cell r="V18" t="str">
            <v>Duyệt</v>
          </cell>
          <cell r="AA18" t="str">
            <v>Báo cáo kết quả thực tập và thực trạng quy trình xây dựng chương trình Du lịch tại Công ty Du lịch Dacotours</v>
          </cell>
          <cell r="AB18" t="str">
            <v>OK</v>
          </cell>
          <cell r="AC18" t="str">
            <v>0905 198 106</v>
          </cell>
          <cell r="AD18" t="str">
            <v>vohuuhoa@dtu-hti.edu.vn</v>
          </cell>
          <cell r="AE18" t="str">
            <v>chuyển GVHD Từ Cô Nguyễn Hà Kim Dung sang</v>
          </cell>
          <cell r="AG18" t="str">
            <v>voxthuylinh2000@gmail.com</v>
          </cell>
        </row>
        <row r="19">
          <cell r="B19">
            <v>24207205887</v>
          </cell>
          <cell r="C19" t="str">
            <v>LÊ THỊ HỒNG BƯỞI</v>
          </cell>
          <cell r="D19" t="str">
            <v>Lê Thị Hồng Bưởi</v>
          </cell>
          <cell r="E19" t="str">
            <v>Lê Thị Hồng</v>
          </cell>
          <cell r="F19" t="str">
            <v>Bưởi</v>
          </cell>
          <cell r="G19" t="str">
            <v>K24</v>
          </cell>
          <cell r="H19" t="str">
            <v>K24PSU-DLL3</v>
          </cell>
          <cell r="I19" t="str">
            <v>0899890802</v>
          </cell>
          <cell r="J19" t="str">
            <v>08/12/2000</v>
          </cell>
          <cell r="K19" t="str">
            <v>Quản trị du lịch Lữ Hành chuẩn PSU</v>
          </cell>
          <cell r="L19" t="str">
            <v>X</v>
          </cell>
          <cell r="N19" t="str">
            <v>2.9</v>
          </cell>
          <cell r="O19" t="str">
            <v>CĐTN</v>
          </cell>
          <cell r="P19" t="str">
            <v>Đà Nẵng</v>
          </cell>
          <cell r="Q19" t="str">
            <v>DacoTours (Du lịch Xứ Đà)</v>
          </cell>
          <cell r="R19" t="str">
            <v>142/23 Nguyễn Duy Hiệu, An Hải Đông, Sơn Trà, Đà Nẵng</v>
          </cell>
          <cell r="T19" t="str">
            <v>CAO THỊ CẨM HƯƠNG</v>
          </cell>
          <cell r="U19" t="str">
            <v>Báo cáo kết quả thực tập và thực trạng đào tạo và phát triển nguồn nhân lực của Công ty du lịch Dacotours</v>
          </cell>
          <cell r="V19" t="str">
            <v>Duyệt</v>
          </cell>
          <cell r="AA19" t="str">
            <v>Báo cáo kết quả thực tập và thực trạng đào tạo và phát triển nguồn nhân lực của Công ty du lịch Dacotours</v>
          </cell>
          <cell r="AB19" t="str">
            <v>OK</v>
          </cell>
          <cell r="AC19">
            <v>985114649</v>
          </cell>
          <cell r="AD19" t="str">
            <v>caotcamhuong@dtu-hti.edu.vn</v>
          </cell>
          <cell r="AE19" t="str">
            <v>chuyển GVHD Từ Cô Nguyễn Hà Kim Dung sang</v>
          </cell>
          <cell r="AG19" t="str">
            <v xml:space="preserve"> lebuoi0812@gmail.com</v>
          </cell>
        </row>
        <row r="20">
          <cell r="B20">
            <v>24207213456</v>
          </cell>
          <cell r="C20" t="str">
            <v>NGUYỄN THỊ THU THÙY</v>
          </cell>
          <cell r="D20" t="str">
            <v>Nguyễn Thị Thu Thùy</v>
          </cell>
          <cell r="E20" t="str">
            <v>Nguyễn Thị Thu</v>
          </cell>
          <cell r="F20" t="str">
            <v>Thùy</v>
          </cell>
          <cell r="G20" t="str">
            <v>K24</v>
          </cell>
          <cell r="H20" t="str">
            <v>K24DLL1</v>
          </cell>
          <cell r="I20" t="str">
            <v>0967515761</v>
          </cell>
          <cell r="J20" t="str">
            <v>16/07/2000</v>
          </cell>
          <cell r="K20" t="str">
            <v>Quản trị du lịch Lữ Hành</v>
          </cell>
          <cell r="L20" t="str">
            <v>X</v>
          </cell>
          <cell r="N20" t="str">
            <v>3.47</v>
          </cell>
          <cell r="O20" t="str">
            <v>CĐTN</v>
          </cell>
          <cell r="P20" t="str">
            <v>Đà Nẵng</v>
          </cell>
          <cell r="Q20" t="str">
            <v>Du lịch Red Beach</v>
          </cell>
          <cell r="R20" t="str">
            <v>33 đường Hòa Minh 11, Hoà Minh, Liên Chiểu, Đà Nẵng</v>
          </cell>
          <cell r="S20" t="str">
            <v>Kinh doanh</v>
          </cell>
          <cell r="T20" t="str">
            <v>ĐINH THỊ MỸ LỆ</v>
          </cell>
          <cell r="U20" t="str">
            <v xml:space="preserve"> Báo cáo kết quả thực tập và thực trạng công tác quản lý đội ngũ hướng dẫn viên tại công ty TNHH Du lịch Red Beach"</v>
          </cell>
          <cell r="V20" t="str">
            <v>Duyệt</v>
          </cell>
          <cell r="AA20" t="str">
            <v xml:space="preserve"> Báo cáo kết quả thực tập và thực trạng công tác quản lý đội ngũ hướng dẫn viên tại công ty TNHH Du lịch Red Beach"</v>
          </cell>
          <cell r="AB20" t="str">
            <v>OK</v>
          </cell>
          <cell r="AC20">
            <v>932478969</v>
          </cell>
          <cell r="AD20" t="str">
            <v>dinhtmyle@dtu-hti.edu.vn</v>
          </cell>
          <cell r="AG20" t="str">
            <v>nguyentthuthuy44@gmail.com</v>
          </cell>
          <cell r="AH20" t="str">
            <v>đã gửi đơn chuyển KL sang CĐ về VP</v>
          </cell>
        </row>
        <row r="21">
          <cell r="B21">
            <v>24207201020</v>
          </cell>
          <cell r="C21" t="str">
            <v>NGUYỄN HÀ BẢO HÂN</v>
          </cell>
          <cell r="D21" t="str">
            <v>Nguyễn Hà Bảo Hân</v>
          </cell>
          <cell r="E21" t="str">
            <v>Nguyễn Hà Bảo</v>
          </cell>
          <cell r="F21" t="str">
            <v>Hân</v>
          </cell>
          <cell r="G21" t="str">
            <v>K24</v>
          </cell>
          <cell r="H21" t="str">
            <v>K24PSU-DLL2</v>
          </cell>
          <cell r="I21" t="str">
            <v>0934770387</v>
          </cell>
          <cell r="J21" t="str">
            <v>16/05/2000</v>
          </cell>
          <cell r="K21" t="str">
            <v>Quản trị du lịch Lữ Hành chuẩn PSU</v>
          </cell>
          <cell r="L21" t="str">
            <v>X</v>
          </cell>
          <cell r="N21" t="str">
            <v>3.44</v>
          </cell>
          <cell r="O21" t="str">
            <v>KLTN</v>
          </cell>
          <cell r="P21" t="str">
            <v>Đà Nẵng</v>
          </cell>
          <cell r="Q21" t="str">
            <v>Trường Sa Tourist</v>
          </cell>
          <cell r="R21" t="str">
            <v>70 Lý Thái Tông, Thanh Khê Tây, Thanh Khê, Đà Nẵng</v>
          </cell>
          <cell r="S21" t="str">
            <v>Marketing</v>
          </cell>
          <cell r="T21" t="str">
            <v>TRẦN THỊ TÚ NHI</v>
          </cell>
          <cell r="U21" t="str">
            <v xml:space="preserve">Phát triển du lịch Wellness tại thành phố Đà Nẵng </v>
          </cell>
          <cell r="V21" t="str">
            <v>Duyệt</v>
          </cell>
          <cell r="AA21" t="str">
            <v xml:space="preserve">Phát triển du lịch Wellness tại thành phố Đà Nẵng </v>
          </cell>
          <cell r="AB21" t="str">
            <v>OK</v>
          </cell>
          <cell r="AC21">
            <v>935304112</v>
          </cell>
          <cell r="AD21" t="str">
            <v>tranttunhi1@dtu-hti.edu.vn</v>
          </cell>
          <cell r="AG21" t="str">
            <v>baohan1652000@gmail.com</v>
          </cell>
        </row>
        <row r="22">
          <cell r="B22">
            <v>24207208562</v>
          </cell>
          <cell r="C22" t="str">
            <v xml:space="preserve">TRẦN VŨ BÍCH UYÊN </v>
          </cell>
          <cell r="D22" t="str">
            <v xml:space="preserve">Trần Vũ Bích Uyên </v>
          </cell>
          <cell r="E22" t="str">
            <v>Trần Vũ Bích</v>
          </cell>
          <cell r="F22" t="str">
            <v>Uyên</v>
          </cell>
          <cell r="G22" t="str">
            <v>K24</v>
          </cell>
          <cell r="H22" t="str">
            <v>K24PSU-DLL2</v>
          </cell>
          <cell r="I22" t="str">
            <v>0355707496</v>
          </cell>
          <cell r="J22" t="str">
            <v>05/05/2000</v>
          </cell>
          <cell r="K22" t="str">
            <v>Quản trị du lịch Lữ Hành chuẩn PSU</v>
          </cell>
          <cell r="L22" t="str">
            <v>X</v>
          </cell>
          <cell r="N22" t="str">
            <v>3.65</v>
          </cell>
          <cell r="O22" t="str">
            <v>KLTN</v>
          </cell>
          <cell r="P22" t="str">
            <v>Đà Nẵng</v>
          </cell>
          <cell r="Q22" t="str">
            <v>Trường Sa Tourist</v>
          </cell>
          <cell r="R22" t="str">
            <v>70 Lý Thái Tông, Thanh Khê Tây, Thanh Khê, Đà Nẵng</v>
          </cell>
          <cell r="S22" t="str">
            <v>Marketing</v>
          </cell>
          <cell r="T22" t="str">
            <v>TRẦN THỊ TÚ NHI</v>
          </cell>
          <cell r="U22" t="str">
            <v>Phát triển du lịch tâm linh gắn với Phật Giáo tại thành phố Đà Nẵng</v>
          </cell>
          <cell r="V22" t="str">
            <v>duyệt</v>
          </cell>
          <cell r="AA22" t="str">
            <v>Phát triển du lịch tâm linh gắn với Phật Giáo tại thành phố Đà Nẵng</v>
          </cell>
          <cell r="AB22" t="str">
            <v>OK</v>
          </cell>
          <cell r="AC22">
            <v>935304112</v>
          </cell>
          <cell r="AD22" t="str">
            <v>tranttunhi1@dtu-hti.edu.vn</v>
          </cell>
          <cell r="AG22" t="str">
            <v xml:space="preserve">tranuyen0505@gmail.com </v>
          </cell>
        </row>
        <row r="23">
          <cell r="B23">
            <v>24217215594</v>
          </cell>
          <cell r="C23" t="str">
            <v>NGUYỄN VINH HIẾU</v>
          </cell>
          <cell r="D23" t="str">
            <v>Nguyễn Vinh Hiếu</v>
          </cell>
          <cell r="E23" t="str">
            <v>Nguyễn Vinh</v>
          </cell>
          <cell r="F23" t="str">
            <v>Hiếu</v>
          </cell>
          <cell r="G23" t="str">
            <v>K24</v>
          </cell>
          <cell r="H23" t="str">
            <v>K24PSU-DLL3</v>
          </cell>
          <cell r="I23" t="str">
            <v>0906810207</v>
          </cell>
          <cell r="J23" t="str">
            <v>12/04/2000</v>
          </cell>
          <cell r="K23" t="str">
            <v>Quản trị du lịch Lữ Hành chuẩn PSU</v>
          </cell>
          <cell r="L23" t="str">
            <v>X</v>
          </cell>
          <cell r="N23" t="str">
            <v>3.46</v>
          </cell>
          <cell r="O23" t="str">
            <v>KLTN</v>
          </cell>
          <cell r="P23" t="str">
            <v>Đà Nẵng</v>
          </cell>
          <cell r="Q23" t="str">
            <v>Trường Sa Tourist</v>
          </cell>
          <cell r="R23" t="str">
            <v>70 Lý Thái Tông, Thanh Khê Tây, Thanh Khê, Đà Nẵng</v>
          </cell>
          <cell r="S23" t="str">
            <v>Marketing</v>
          </cell>
          <cell r="T23" t="str">
            <v>LÝ THỊ THƯƠNG</v>
          </cell>
          <cell r="U23" t="str">
            <v>Một số giải pháp nhằm nâng cao năng lực cạnh tranh các chương trình du lịch dành cho khách nội địa tại miền Trung của Công ty TNHH MTV TM DL Trường Sa</v>
          </cell>
          <cell r="V23" t="str">
            <v>duyệt</v>
          </cell>
          <cell r="AA23" t="str">
            <v>Một số giải pháp nhằm nâng cao năng lực cạnh tranh các chương trình du lịch dành cho khách nội địa tại miền Trung của Công ty TNHH MTV TM DL Trường Sa</v>
          </cell>
          <cell r="AB23" t="str">
            <v>OK</v>
          </cell>
          <cell r="AC23" t="str">
            <v>0988 073 696</v>
          </cell>
          <cell r="AD23" t="str">
            <v>lythithuong@dtu-hti.edu.vn</v>
          </cell>
          <cell r="AG23" t="str">
            <v>nvhieu124@gmail.com</v>
          </cell>
        </row>
        <row r="24">
          <cell r="B24">
            <v>24207202517</v>
          </cell>
          <cell r="C24" t="str">
            <v>NGUYỄN THỊ THU HÀ</v>
          </cell>
          <cell r="D24" t="str">
            <v>Nguyễn Thị Thu Hà</v>
          </cell>
          <cell r="E24" t="str">
            <v>Nguyễn Thị Thu</v>
          </cell>
          <cell r="F24" t="str">
            <v>Hà</v>
          </cell>
          <cell r="G24" t="str">
            <v>K24</v>
          </cell>
          <cell r="H24" t="str">
            <v>K24PSU-DLL2</v>
          </cell>
          <cell r="I24" t="str">
            <v>0783396612</v>
          </cell>
          <cell r="J24" t="str">
            <v>27/06/2000</v>
          </cell>
          <cell r="K24" t="str">
            <v>Quản trị du lịch Lữ Hành chuẩn PSU</v>
          </cell>
          <cell r="L24" t="str">
            <v>X</v>
          </cell>
          <cell r="N24" t="str">
            <v>3.46</v>
          </cell>
          <cell r="O24" t="str">
            <v>KLTN</v>
          </cell>
          <cell r="P24" t="str">
            <v>Đà Nẵng</v>
          </cell>
          <cell r="Q24" t="str">
            <v>Trường Sa Tourist</v>
          </cell>
          <cell r="R24" t="str">
            <v>70 Lý Thái Tông, Thanh Khê Tây, Thanh Khê, Đà Nẵng</v>
          </cell>
          <cell r="S24" t="str">
            <v>Marketing</v>
          </cell>
          <cell r="T24" t="str">
            <v>TRẦN THỊ TÚ NHI</v>
          </cell>
          <cell r="U24" t="str">
            <v>Tìm hiểu văn hóa nhằm phát triển du lịch văn hóa đồng bào dân tộc Cơ Tu tại xã Hòa Bắc, huyện Hòa Vang</v>
          </cell>
          <cell r="V24" t="str">
            <v>sửa lại theo yêu cầu GVHD</v>
          </cell>
          <cell r="X24" t="str">
            <v>Phát triển du lịch cộng đồng gắn với đồng bào dân tộc Cơ Tu tại huyện Hòa Vang, Tp Đà Nẵng</v>
          </cell>
          <cell r="Y24" t="str">
            <v>Duyệt</v>
          </cell>
          <cell r="AA24" t="str">
            <v>Phát triển Du lịch cộng đồng gắn với đồng bào dân tộc Cơ Tu tại huyện Hòa Vang, Tp Đà Nẵng</v>
          </cell>
          <cell r="AB24" t="str">
            <v>OK</v>
          </cell>
          <cell r="AC24">
            <v>935304112</v>
          </cell>
          <cell r="AD24" t="str">
            <v>tranttunhi1@dtu-hti.edu.vn</v>
          </cell>
          <cell r="AE24" t="str">
            <v>sinh viên chỉnh sửa muộn (21/3) do GVHD yêu cầu điều chỉnh, không chỉnh sửa trên file công bố nữa, đã nói sinh viên tự lưu tên mới</v>
          </cell>
          <cell r="AG24" t="str">
            <v>Hatom0627@gmail.com</v>
          </cell>
        </row>
        <row r="25">
          <cell r="B25">
            <v>24217215409</v>
          </cell>
          <cell r="C25" t="str">
            <v>LÊ PHÚ PHONG</v>
          </cell>
          <cell r="D25" t="str">
            <v>Lê Phú Phong</v>
          </cell>
          <cell r="E25" t="str">
            <v>Lê Phú</v>
          </cell>
          <cell r="F25" t="str">
            <v>Phong</v>
          </cell>
          <cell r="G25" t="str">
            <v>K24</v>
          </cell>
          <cell r="H25" t="str">
            <v>K24DLL1</v>
          </cell>
          <cell r="I25">
            <v>815978574</v>
          </cell>
          <cell r="J25">
            <v>36885</v>
          </cell>
          <cell r="K25" t="str">
            <v>Quản trị du lịch Lữ Hành</v>
          </cell>
          <cell r="L25" t="str">
            <v>X</v>
          </cell>
          <cell r="N25">
            <v>3.22</v>
          </cell>
          <cell r="O25" t="str">
            <v>KLTN</v>
          </cell>
          <cell r="P25" t="str">
            <v>Đà Nẵng</v>
          </cell>
          <cell r="Q25" t="str">
            <v>Công ty TNHH Lambaba</v>
          </cell>
          <cell r="R25" t="str">
            <v>36 Trương Chí Cương, quận Hải Châu, Đà Nẵng</v>
          </cell>
          <cell r="S25" t="str">
            <v>Sale</v>
          </cell>
          <cell r="T25" t="str">
            <v>NGUYỄN VĂN KHUY</v>
          </cell>
          <cell r="U25" t="str">
            <v>Phân tích hoạt động Marketing đối với khách nội địa tại Công ty TNHH Lambaba</v>
          </cell>
          <cell r="V25" t="str">
            <v>Sửa lại</v>
          </cell>
          <cell r="W25" t="str">
            <v>Giải pháp nâng cao hiệu quả hoạt động Marketing đối với khách du lịch nội địa...</v>
          </cell>
          <cell r="X25" t="str">
            <v>Giải pháp nâng cao hiệu quả hoạt động Marketing đối với khách du lịch nội địa tại công ty TNHH Lambaba</v>
          </cell>
          <cell r="Y25" t="str">
            <v>Duyệt</v>
          </cell>
          <cell r="AA25" t="str">
            <v>Giải pháp nâng cao hiệu quả hoạt động Marketing đối với khách du lịch nội địa tại công ty TNHH Lambaba</v>
          </cell>
          <cell r="AB25" t="str">
            <v>OK</v>
          </cell>
          <cell r="AC25">
            <v>823709294</v>
          </cell>
          <cell r="AD25" t="str">
            <v>nguyenvankhuy@dtu-hti.edu.vn</v>
          </cell>
          <cell r="AG25" t="str">
            <v>phonglephu7@gmail.com</v>
          </cell>
        </row>
        <row r="26">
          <cell r="B26">
            <v>24207216430</v>
          </cell>
          <cell r="C26" t="str">
            <v>MAI NGỌC ÁNH</v>
          </cell>
          <cell r="D26" t="str">
            <v>Mai Ngọc Ánh</v>
          </cell>
          <cell r="E26" t="str">
            <v>Mai Ngọc</v>
          </cell>
          <cell r="F26" t="str">
            <v>Ánh</v>
          </cell>
          <cell r="G26" t="str">
            <v>K24</v>
          </cell>
          <cell r="H26" t="str">
            <v>K24DLL1</v>
          </cell>
          <cell r="I26">
            <v>905660370</v>
          </cell>
          <cell r="J26">
            <v>36844</v>
          </cell>
          <cell r="K26" t="str">
            <v>Quản trị du lịch Lữ Hành</v>
          </cell>
          <cell r="L26" t="str">
            <v>X</v>
          </cell>
          <cell r="N26" t="str">
            <v>3.41</v>
          </cell>
          <cell r="O26" t="str">
            <v>KLTN</v>
          </cell>
          <cell r="P26" t="str">
            <v>Đà Nẵng</v>
          </cell>
          <cell r="Q26" t="str">
            <v>Công ty TNHH Lambaba</v>
          </cell>
          <cell r="R26" t="str">
            <v>36 Trương Chí Cương, quận Hải Châu, Đà Nẵng</v>
          </cell>
          <cell r="S26" t="str">
            <v>Sale</v>
          </cell>
          <cell r="T26" t="str">
            <v>VÕ HỮU HÒA</v>
          </cell>
          <cell r="U26" t="str">
            <v xml:space="preserve">PHÁT TRIỂN DU LỊCH MICE TẠI </v>
          </cell>
          <cell r="V26" t="str">
            <v>Không duyệt</v>
          </cell>
          <cell r="W26" t="str">
            <v>Tên đề tài chưa đầy đủ</v>
          </cell>
          <cell r="X26" t="str">
            <v>PHÁT TRIỂN DU LỊCH MICE TẠI HỘI AN</v>
          </cell>
          <cell r="Y26" t="str">
            <v>Duyệt</v>
          </cell>
          <cell r="AA26" t="str">
            <v>Phát Triển Du Lịch Mice Tại Hội An</v>
          </cell>
          <cell r="AB26" t="str">
            <v>OK</v>
          </cell>
          <cell r="AC26" t="str">
            <v>0905 198 106</v>
          </cell>
          <cell r="AD26" t="str">
            <v>vohuuhoa@dtu-hti.edu.vn</v>
          </cell>
          <cell r="AG26" t="str">
            <v>ngocanh0905660370@gmail.com</v>
          </cell>
          <cell r="AJ26" t="str">
            <v>Toeic 735</v>
          </cell>
          <cell r="AK26" t="str">
            <v>X</v>
          </cell>
        </row>
        <row r="27">
          <cell r="B27">
            <v>24207206446</v>
          </cell>
          <cell r="C27" t="str">
            <v>ĐINH THỊ BĂNG TÂM</v>
          </cell>
          <cell r="D27" t="str">
            <v>Đinh Thị Băng Tâm</v>
          </cell>
          <cell r="E27" t="str">
            <v>Đinh Thị Băng</v>
          </cell>
          <cell r="F27" t="str">
            <v>Tâm</v>
          </cell>
          <cell r="G27" t="str">
            <v>K24</v>
          </cell>
          <cell r="H27" t="str">
            <v>K24DLL1</v>
          </cell>
          <cell r="I27">
            <v>353546004</v>
          </cell>
          <cell r="J27">
            <v>36665</v>
          </cell>
          <cell r="K27" t="str">
            <v>Quản trị du lịch Lữ Hành</v>
          </cell>
          <cell r="L27" t="str">
            <v>X</v>
          </cell>
          <cell r="N27" t="str">
            <v>3.19</v>
          </cell>
          <cell r="O27" t="str">
            <v>KLTN</v>
          </cell>
          <cell r="P27" t="str">
            <v>Đà Nẵng</v>
          </cell>
          <cell r="Q27" t="str">
            <v>Công ty TNHH Lambaba</v>
          </cell>
          <cell r="R27" t="str">
            <v>36 Trương Chí Cương, quận Hải Châu, Đà Nẵng</v>
          </cell>
          <cell r="S27" t="str">
            <v>Sale</v>
          </cell>
          <cell r="T27" t="str">
            <v>VÕ HỮU HÒA</v>
          </cell>
          <cell r="U27" t="str">
            <v>Phát triển du lịch bền vững tại khu du lịch Tam Thanh</v>
          </cell>
          <cell r="V27" t="str">
            <v>Sửa lại</v>
          </cell>
          <cell r="W27" t="str">
            <v xml:space="preserve">Cần rõ thông tin về điểm du lịch: "Giải pháp phát triển du lịch bền vững tại khu du lịch Tam Thanh tỉnh Quảng Nam. </v>
          </cell>
          <cell r="X27" t="str">
            <v>Gỉải pháp phát triển du lịch bền vững tại khu du lịch Tam Thanh, tỉnh Quảng Nam</v>
          </cell>
          <cell r="Y27" t="str">
            <v>Duyệt</v>
          </cell>
          <cell r="AA27" t="str">
            <v>Gỉải pháp phát triển du lịch bền vững tại khu du lịch Tam Thanh, tỉnh Quảng Nam</v>
          </cell>
          <cell r="AB27" t="str">
            <v>OK</v>
          </cell>
          <cell r="AC27" t="str">
            <v>0905 198 106</v>
          </cell>
          <cell r="AD27" t="str">
            <v>vohuuhoa@dtu-hti.edu.vn</v>
          </cell>
          <cell r="AG27" t="str">
            <v>tamdtbt@gmail.com</v>
          </cell>
          <cell r="AK27" t="str">
            <v>X</v>
          </cell>
        </row>
        <row r="28">
          <cell r="B28">
            <v>24207206720</v>
          </cell>
          <cell r="C28" t="str">
            <v>NGUYỄN THỊ THU NGA</v>
          </cell>
          <cell r="D28" t="str">
            <v>Nguyễn Thị Thu Nga</v>
          </cell>
          <cell r="E28" t="str">
            <v>Nguyễn Thị Thu</v>
          </cell>
          <cell r="F28" t="str">
            <v>Nga</v>
          </cell>
          <cell r="G28" t="str">
            <v>K24</v>
          </cell>
          <cell r="H28" t="str">
            <v>K24DLL1</v>
          </cell>
          <cell r="I28">
            <v>901971628</v>
          </cell>
          <cell r="J28">
            <v>36810</v>
          </cell>
          <cell r="K28" t="str">
            <v>Quản trị du lịch Lữ Hành</v>
          </cell>
          <cell r="L28" t="str">
            <v>X</v>
          </cell>
          <cell r="N28" t="str">
            <v>3.49</v>
          </cell>
          <cell r="O28" t="str">
            <v>KLTN</v>
          </cell>
          <cell r="P28" t="str">
            <v>Đà Nẵng</v>
          </cell>
          <cell r="Q28" t="str">
            <v>Công ty TNHH Lambaba</v>
          </cell>
          <cell r="R28" t="str">
            <v>36 Trương Chí Cương, quận Hải Châu, Đà Nẵng</v>
          </cell>
          <cell r="S28" t="str">
            <v>Sale</v>
          </cell>
          <cell r="T28" t="str">
            <v>VÕ HỮU HÒA</v>
          </cell>
          <cell r="U28" t="str">
            <v>THỰC TRẠNG &amp; GIẢI PHÁP SỬ DỤNG E-MARKETING TẠI CÔNG TY TNHH LAMBABA</v>
          </cell>
          <cell r="V28" t="str">
            <v>Duyệt</v>
          </cell>
          <cell r="AA28" t="str">
            <v>Thực Trạng &amp; Giải Pháp Sử Dụng E-Marketing Tại Công Ty Tnhh Lambaba</v>
          </cell>
          <cell r="AB28" t="str">
            <v>OK</v>
          </cell>
          <cell r="AC28" t="str">
            <v>0905 198 106</v>
          </cell>
          <cell r="AD28" t="str">
            <v>vohuuhoa@dtu-hti.edu.vn</v>
          </cell>
          <cell r="AG28" t="str">
            <v>nguyenthithunga646@gmail.com</v>
          </cell>
        </row>
        <row r="29">
          <cell r="B29">
            <v>24217202548</v>
          </cell>
          <cell r="C29" t="str">
            <v>PHAN VĂN QUANG</v>
          </cell>
          <cell r="D29" t="str">
            <v>Phan Văn Quang</v>
          </cell>
          <cell r="E29" t="str">
            <v>Phan Văn</v>
          </cell>
          <cell r="F29" t="str">
            <v>Quang</v>
          </cell>
          <cell r="G29" t="str">
            <v>K24</v>
          </cell>
          <cell r="H29" t="str">
            <v>K24DLL6</v>
          </cell>
          <cell r="I29" t="str">
            <v>0978842505</v>
          </cell>
          <cell r="J29">
            <v>36654</v>
          </cell>
          <cell r="K29" t="str">
            <v>Quản trị du lịch Lữ Hành</v>
          </cell>
          <cell r="L29" t="str">
            <v>X</v>
          </cell>
          <cell r="N29" t="str">
            <v>2.88</v>
          </cell>
          <cell r="O29" t="str">
            <v>CĐTN</v>
          </cell>
          <cell r="P29" t="str">
            <v>Đà Nẵng</v>
          </cell>
          <cell r="Q29" t="str">
            <v>Trường Sa Tourist</v>
          </cell>
          <cell r="R29" t="str">
            <v>70 Lý Thái Tông, Thanh Khê Tây, Thanh Khê, Đà Nẵng</v>
          </cell>
          <cell r="S29" t="str">
            <v>Marketing</v>
          </cell>
          <cell r="T29" t="str">
            <v>LÝ THỊ THƯƠNG</v>
          </cell>
          <cell r="U29" t="str">
            <v>Báo cáo kết quả thực tập và nâng cao chính sách xúc tiến cho chương trình du lịch Đà Nẵng- Đà Lạt 3 ngày 2 đêm tại công ty TNHH MTV TM DU LỊCH TRƯỜNG SA trong thời gian đến.</v>
          </cell>
          <cell r="V29" t="str">
            <v>duyệt</v>
          </cell>
          <cell r="AA29" t="str">
            <v>Báo cáo kết quả thực tập và nâng cao chính sách xúc tiến cho chương trình du lịch Đà Nẵng- Đà Lạt 3 ngày 2 đêm tại công ty TNHH MTV TM DU LỊCH TRƯỜNG SA trong thời gian đến.</v>
          </cell>
          <cell r="AB29" t="str">
            <v>OK</v>
          </cell>
          <cell r="AC29" t="str">
            <v>0988 073 696</v>
          </cell>
          <cell r="AD29" t="str">
            <v>lythithuong@dtu-hti.edu.vn</v>
          </cell>
          <cell r="AG29" t="str">
            <v>Phanquang591@gmail.com</v>
          </cell>
        </row>
        <row r="30">
          <cell r="B30">
            <v>24217216890</v>
          </cell>
          <cell r="C30" t="str">
            <v>PHẠM NGUYỄN QUANG VINH</v>
          </cell>
          <cell r="D30" t="str">
            <v>Phạm Nguyễn Quang Vinh</v>
          </cell>
          <cell r="E30" t="str">
            <v>Phạm Nguyễn Quang</v>
          </cell>
          <cell r="F30" t="str">
            <v>Vinh</v>
          </cell>
          <cell r="G30" t="str">
            <v>K24</v>
          </cell>
          <cell r="H30" t="str">
            <v>K24DLL6</v>
          </cell>
          <cell r="I30" t="str">
            <v>0842340523</v>
          </cell>
          <cell r="J30" t="str">
            <v>25/03/1996</v>
          </cell>
          <cell r="K30" t="str">
            <v>Quản trị du lịch Lữ Hành</v>
          </cell>
          <cell r="L30" t="str">
            <v>X</v>
          </cell>
          <cell r="N30" t="str">
            <v>3.65</v>
          </cell>
          <cell r="O30" t="str">
            <v>CĐTN</v>
          </cell>
          <cell r="P30" t="str">
            <v>Đà Nẵng</v>
          </cell>
          <cell r="Q30" t="str">
            <v>Trường Sa Tourist</v>
          </cell>
          <cell r="R30" t="str">
            <v>70 Lý Thái Tông, Thanh Khê Tây, Thanh Khê, Đà Nẵng</v>
          </cell>
          <cell r="S30" t="str">
            <v>Marketing</v>
          </cell>
          <cell r="T30" t="str">
            <v>VÕ HỮU HÒA</v>
          </cell>
          <cell r="U30" t="str">
            <v>Báo cáo thực tập và thực trạng đào tạo - phát triển nguồn nhân lực công ty TNHH MTV TM du lịch Trường Sa</v>
          </cell>
          <cell r="V30" t="str">
            <v>duyệt</v>
          </cell>
          <cell r="AA30" t="str">
            <v>Báo cáo thực tập và thực trạng đào tạo - phát triển nguồn nhân lực công ty TNHH MTV TM du lịch Trường Sa</v>
          </cell>
          <cell r="AB30" t="str">
            <v>OK</v>
          </cell>
          <cell r="AC30" t="str">
            <v>0905 198 106</v>
          </cell>
          <cell r="AD30" t="str">
            <v>vohuuhoa@dtu-hti.edu.vn</v>
          </cell>
          <cell r="AG30" t="str">
            <v>phamvinhdn991@gmail.com</v>
          </cell>
          <cell r="AH30" t="str">
            <v>đã gửi đơn chuyển KL sang CĐ về VP</v>
          </cell>
        </row>
        <row r="31">
          <cell r="B31">
            <v>24207204222</v>
          </cell>
          <cell r="C31" t="str">
            <v>NGUYỄN THỊ HƯƠNG LAN</v>
          </cell>
          <cell r="D31" t="str">
            <v>Nguyễn Thị Hương Lan</v>
          </cell>
          <cell r="E31" t="str">
            <v>Nguyễn Thị Hương</v>
          </cell>
          <cell r="F31" t="str">
            <v>Lan</v>
          </cell>
          <cell r="G31" t="str">
            <v>K24</v>
          </cell>
          <cell r="H31" t="str">
            <v>K24DLL2</v>
          </cell>
          <cell r="I31" t="str">
            <v>0971843874</v>
          </cell>
          <cell r="J31" t="str">
            <v>02/06/2000</v>
          </cell>
          <cell r="K31" t="str">
            <v>Quản trị du lịch Lữ Hành</v>
          </cell>
          <cell r="L31" t="str">
            <v>X</v>
          </cell>
          <cell r="N31" t="str">
            <v>3.24</v>
          </cell>
          <cell r="O31" t="str">
            <v>KLTN</v>
          </cell>
          <cell r="P31" t="str">
            <v>Đà Nẵng</v>
          </cell>
          <cell r="Q31" t="str">
            <v>Trường Sa Tourist</v>
          </cell>
          <cell r="R31" t="str">
            <v>70 Lý Thái Tông, Thanh Khê Tây, Thanh Khê, Đà Nẵng</v>
          </cell>
          <cell r="S31" t="str">
            <v>Marketing</v>
          </cell>
          <cell r="T31" t="str">
            <v>LÝ THỊ THƯƠNG</v>
          </cell>
          <cell r="U31" t="str">
            <v>Thực trạng và giải pháp nhằm nâng cao chất lượng công tác tuyển dụng nhân sự tại công ty TNHH MTV TM DL Trường Sa.</v>
          </cell>
          <cell r="V31" t="str">
            <v>duyệt</v>
          </cell>
          <cell r="AA31" t="str">
            <v>Thực trạng và giải pháp nhằm nâng cao chất lượng công tác tuyển dụng nhân sự tại công ty TNHH MTV TM DL Trường Sa.</v>
          </cell>
          <cell r="AB31" t="str">
            <v>OK</v>
          </cell>
          <cell r="AC31" t="str">
            <v>0988 073 696</v>
          </cell>
          <cell r="AD31" t="str">
            <v>lythithuong@dtu-hti.edu.vn</v>
          </cell>
          <cell r="AG31" t="str">
            <v>Huonglann434@gmail.com</v>
          </cell>
          <cell r="AK31" t="str">
            <v>X</v>
          </cell>
        </row>
        <row r="32">
          <cell r="B32">
            <v>24207215773</v>
          </cell>
          <cell r="C32" t="str">
            <v>NGUYỄN THỊ KIM THẢO</v>
          </cell>
          <cell r="D32" t="str">
            <v>Nguyễn Thị Kim Thảo</v>
          </cell>
          <cell r="E32" t="str">
            <v>Nguyễn Thị Kim</v>
          </cell>
          <cell r="F32" t="str">
            <v>Thảo</v>
          </cell>
          <cell r="G32" t="str">
            <v>K24</v>
          </cell>
          <cell r="H32" t="str">
            <v>K24DLL7</v>
          </cell>
          <cell r="I32">
            <v>928676874</v>
          </cell>
          <cell r="J32">
            <v>36725</v>
          </cell>
          <cell r="K32" t="str">
            <v>Quản trị du lịch Lữ Hành</v>
          </cell>
          <cell r="L32" t="str">
            <v>X</v>
          </cell>
          <cell r="N32" t="str">
            <v>3.66</v>
          </cell>
          <cell r="O32" t="str">
            <v>KLTN</v>
          </cell>
          <cell r="P32" t="str">
            <v>Đà Nẵng</v>
          </cell>
          <cell r="Q32" t="str">
            <v>Vietravel</v>
          </cell>
          <cell r="R32" t="str">
            <v>58 Pasteur, Quận Hải Châu, TP. Đà Nẵng</v>
          </cell>
          <cell r="S32" t="str">
            <v>Phòng Hướng dẫn</v>
          </cell>
          <cell r="T32" t="str">
            <v>BÙI KIM LUẬN</v>
          </cell>
          <cell r="U32" t="str">
            <v>Nghiên cứu mô hình phát triển Măng Đen thành khu du lịch nghỉ dưỡng</v>
          </cell>
          <cell r="V32" t="str">
            <v>duyệt</v>
          </cell>
          <cell r="AA32" t="str">
            <v>Nghiên cứu mô hình phát triển Măng Đen thành khu du lịch nghỉ dưỡng</v>
          </cell>
          <cell r="AB32" t="str">
            <v>OK</v>
          </cell>
          <cell r="AC32">
            <v>908177195</v>
          </cell>
          <cell r="AD32" t="str">
            <v>luanbui@duytan.edu.vn</v>
          </cell>
          <cell r="AG32" t="str">
            <v>kimthao17080@gmail.com</v>
          </cell>
        </row>
        <row r="33">
          <cell r="B33">
            <v>24217200737</v>
          </cell>
          <cell r="C33" t="str">
            <v>NGUYỄN XUÂN NGHĨA</v>
          </cell>
          <cell r="D33" t="str">
            <v>Nguyễn Xuân Nghĩa</v>
          </cell>
          <cell r="E33" t="str">
            <v>Nguyễn Xuân</v>
          </cell>
          <cell r="F33" t="str">
            <v>Nghĩa</v>
          </cell>
          <cell r="G33" t="str">
            <v>K24</v>
          </cell>
          <cell r="H33" t="str">
            <v>K24PSU-DLL6</v>
          </cell>
          <cell r="I33" t="str">
            <v>0977761750</v>
          </cell>
          <cell r="J33" t="str">
            <v>24/04/2000</v>
          </cell>
          <cell r="K33" t="str">
            <v>Quản trị du lịch Lữ Hành chuẩn PSU</v>
          </cell>
          <cell r="L33" t="str">
            <v>X</v>
          </cell>
          <cell r="N33" t="str">
            <v>3.47</v>
          </cell>
          <cell r="O33" t="str">
            <v>KLTN</v>
          </cell>
          <cell r="P33" t="str">
            <v>Đà Nẵng</v>
          </cell>
          <cell r="Q33" t="str">
            <v>Vietravel</v>
          </cell>
          <cell r="R33" t="str">
            <v>58 Pasteur, Quận Hải Châu, TP. Đà Nẵng</v>
          </cell>
          <cell r="S33" t="str">
            <v>Phòng Hướng dẫn</v>
          </cell>
          <cell r="T33" t="str">
            <v>TRẦN THỊ TÚ NHI</v>
          </cell>
          <cell r="U33" t="str">
            <v>PHÁT TRIỂN SẢN PHẨM DU LỊCH SINH THÁI TỈNH ĐĂK NÔNG</v>
          </cell>
          <cell r="V33" t="str">
            <v>duyệt</v>
          </cell>
          <cell r="AA33" t="str">
            <v>Phát Triển Sản Phẩm Du Lịch Sinh Thái Tỉnh Đăk Nông</v>
          </cell>
          <cell r="AB33" t="str">
            <v>OK</v>
          </cell>
          <cell r="AC33">
            <v>935304112</v>
          </cell>
          <cell r="AD33" t="str">
            <v>tranttunhi1@dtu-hti.edu.vn</v>
          </cell>
          <cell r="AG33" t="str">
            <v>nguyenxuannghia.2442000@gmail.com</v>
          </cell>
          <cell r="AK33" t="str">
            <v>X</v>
          </cell>
        </row>
        <row r="34">
          <cell r="B34">
            <v>23217110316</v>
          </cell>
          <cell r="C34" t="str">
            <v>DƯƠNG TÙNG KHƯƠNG</v>
          </cell>
          <cell r="D34" t="str">
            <v>Dương Tùng Khương</v>
          </cell>
          <cell r="E34" t="str">
            <v>Dương Tùng</v>
          </cell>
          <cell r="F34" t="str">
            <v>Khương</v>
          </cell>
          <cell r="G34" t="str">
            <v>K24</v>
          </cell>
          <cell r="H34" t="str">
            <v>K24DLL4</v>
          </cell>
          <cell r="I34" t="str">
            <v>0943714700</v>
          </cell>
          <cell r="J34" t="str">
            <v>23/10/1999</v>
          </cell>
          <cell r="K34" t="str">
            <v>Quản trị du lịch Lữ Hành</v>
          </cell>
          <cell r="L34" t="str">
            <v>X</v>
          </cell>
          <cell r="N34" t="str">
            <v>3.46</v>
          </cell>
          <cell r="O34" t="str">
            <v>KLTN</v>
          </cell>
          <cell r="P34" t="str">
            <v>Đà Nẵng</v>
          </cell>
          <cell r="Q34" t="str">
            <v>Vietravel</v>
          </cell>
          <cell r="R34" t="str">
            <v>58 Pasteur, Quận Hải Châu, TP. Đà Nẵng</v>
          </cell>
          <cell r="S34" t="str">
            <v>Phòng Hướng dẫn</v>
          </cell>
          <cell r="T34" t="str">
            <v>BÙI KIM LUẬN</v>
          </cell>
          <cell r="U34" t="str">
            <v xml:space="preserve">Nghiên cứu tác động của hình ảnh điểm đến tới ý định quay lại của khách du lịch nội địa tại thành phố Đà Nẵng </v>
          </cell>
          <cell r="V34" t="str">
            <v>duyệt</v>
          </cell>
          <cell r="AA34" t="str">
            <v xml:space="preserve">Nghiên cứu tác động của hình ảnh điểm đến tới ý định quay lại của khách du lịch nội địa tại thành phố Đà Nẵng </v>
          </cell>
          <cell r="AB34" t="str">
            <v>OK</v>
          </cell>
          <cell r="AC34">
            <v>908177195</v>
          </cell>
          <cell r="AD34" t="str">
            <v>luanbui@duytan.edu.vn</v>
          </cell>
          <cell r="AG34" t="str">
            <v>Khuongduong.231099@gmail.com</v>
          </cell>
          <cell r="AK34" t="str">
            <v>Mos 3 kỹ năng</v>
          </cell>
        </row>
        <row r="35">
          <cell r="B35">
            <v>24207105780</v>
          </cell>
          <cell r="C35" t="str">
            <v>LÊ THỊ MỸ VÂN</v>
          </cell>
          <cell r="D35" t="str">
            <v>Lê Thị Mỹ Vân</v>
          </cell>
          <cell r="E35" t="str">
            <v>Lê Thị Mỹ</v>
          </cell>
          <cell r="F35" t="str">
            <v>Vân</v>
          </cell>
          <cell r="G35" t="str">
            <v>K24</v>
          </cell>
          <cell r="H35" t="str">
            <v>K24DLL7</v>
          </cell>
          <cell r="I35" t="str">
            <v>0707492485</v>
          </cell>
          <cell r="J35" t="str">
            <v>28/08/2000</v>
          </cell>
          <cell r="K35" t="str">
            <v>Quản trị du lịch Lữ Hành</v>
          </cell>
          <cell r="L35" t="str">
            <v>X</v>
          </cell>
          <cell r="N35" t="str">
            <v>3.49</v>
          </cell>
          <cell r="O35" t="str">
            <v>KLTN</v>
          </cell>
          <cell r="P35" t="str">
            <v>Đà Nẵng</v>
          </cell>
          <cell r="Q35" t="str">
            <v>Vietravel</v>
          </cell>
          <cell r="R35" t="str">
            <v>58 Pasteur, Quận Hải Châu, TP. Đà Nẵng</v>
          </cell>
          <cell r="S35" t="str">
            <v>Phòng Hướng dẫn</v>
          </cell>
          <cell r="T35" t="str">
            <v>LÝ THỊ THƯƠNG</v>
          </cell>
          <cell r="U35" t="str">
            <v xml:space="preserve">Đánh giá những nhân tố ảnh hưởng đến chất lượng đội ngũ hướng dẫn viên du lịch nội địa tại công ty Vietravel chi nhánh Đà Nẵng. </v>
          </cell>
          <cell r="V35" t="str">
            <v>duyệt</v>
          </cell>
          <cell r="AA35" t="str">
            <v xml:space="preserve">Đánh giá những nhân tố ảnh hưởng đến chất lượng đội ngũ hướng dẫn viên du lịch nội địa tại công ty Vietravel chi nhánh Đà Nẵng. </v>
          </cell>
          <cell r="AB35" t="str">
            <v>OK</v>
          </cell>
          <cell r="AC35" t="str">
            <v>0988 073 696</v>
          </cell>
          <cell r="AD35" t="str">
            <v>lythithuong@dtu-hti.edu.vn</v>
          </cell>
          <cell r="AG35" t="str">
            <v>letmyvan@gmail.com</v>
          </cell>
        </row>
        <row r="36">
          <cell r="B36">
            <v>24207207258</v>
          </cell>
          <cell r="C36" t="str">
            <v>NGUYỄN THỊ SƯƠNG</v>
          </cell>
          <cell r="D36" t="str">
            <v>Nguyễn Thị Sương</v>
          </cell>
          <cell r="E36" t="str">
            <v>Nguyễn Thị</v>
          </cell>
          <cell r="F36" t="str">
            <v>Sương</v>
          </cell>
          <cell r="G36" t="str">
            <v>K24</v>
          </cell>
          <cell r="H36" t="str">
            <v>K24PSU-DLL3</v>
          </cell>
          <cell r="I36" t="str">
            <v>0935190207</v>
          </cell>
          <cell r="J36" t="str">
            <v>02/11/2000</v>
          </cell>
          <cell r="K36" t="str">
            <v>Quản trị du lịch Lữ Hành chuẩn PSU</v>
          </cell>
          <cell r="L36" t="str">
            <v>X</v>
          </cell>
          <cell r="N36" t="str">
            <v>3.27</v>
          </cell>
          <cell r="O36" t="str">
            <v>KLTN</v>
          </cell>
          <cell r="P36" t="str">
            <v>Đà Nẵng</v>
          </cell>
          <cell r="Q36" t="str">
            <v>Miền Trung Travel</v>
          </cell>
          <cell r="R36" t="str">
            <v>K148/H61/10 Ỷ Lan Nguyên Phi, Hả Châu, Đà Nẵng</v>
          </cell>
          <cell r="S36" t="str">
            <v>Kinh doanh</v>
          </cell>
          <cell r="T36" t="str">
            <v>LÝ THỊ THƯƠNG</v>
          </cell>
          <cell r="U36" t="str">
            <v>Thực trạng và giải pháp nhằm thu hút khách du lịch MICE đến công ty Miền Trung Travel trong thời gian đến</v>
          </cell>
          <cell r="V36" t="str">
            <v>Sửa lại</v>
          </cell>
          <cell r="W36" t="str">
            <v>Thực trạng và giải pháp nhằm thu hút khách du lịch MICE của công ty Miền Trung travel trong thời gian tới.</v>
          </cell>
          <cell r="X36" t="str">
            <v>THỰC TRẠNG VÀ GIẢI PHÁP NHẰM THU HÚT KHÁCH DU LỊCH MICE CỦA CÔNG TY MIỀN TRUNG TRAVEL TRONG THỜI GIAN TỚI.</v>
          </cell>
          <cell r="Y36" t="str">
            <v>Duyệt</v>
          </cell>
          <cell r="AA36" t="str">
            <v>Thực Trạng Và Giải Pháp Nhằm Thu Hút Khách Du Lịch Mice Của Công Ty Miền Trung Travel Trong Thời Gian Tới.</v>
          </cell>
          <cell r="AB36" t="str">
            <v>OK</v>
          </cell>
          <cell r="AC36" t="str">
            <v>0988 073 696</v>
          </cell>
          <cell r="AD36" t="str">
            <v>lythithuong@dtu-hti.edu.vn</v>
          </cell>
          <cell r="AG36" t="str">
            <v>nguyenthisuong6@dtu.edu.vn</v>
          </cell>
        </row>
        <row r="37">
          <cell r="B37">
            <v>24207215889</v>
          </cell>
          <cell r="C37" t="str">
            <v>TRẦN NGUYỄN ANH THUỶ</v>
          </cell>
          <cell r="D37" t="str">
            <v>Trần Nguyễn Anh Thuỷ</v>
          </cell>
          <cell r="E37" t="str">
            <v>Trần Nguyễn Anh</v>
          </cell>
          <cell r="F37" t="str">
            <v>Thuỷ</v>
          </cell>
          <cell r="G37" t="str">
            <v>K24</v>
          </cell>
          <cell r="H37" t="str">
            <v>K24PSU-DLL5</v>
          </cell>
          <cell r="I37" t="str">
            <v>0905733657</v>
          </cell>
          <cell r="J37" t="str">
            <v>29/02/2000</v>
          </cell>
          <cell r="K37" t="str">
            <v>Quản trị du lịch Lữ Hành chuẩn PSU</v>
          </cell>
          <cell r="L37" t="str">
            <v>X</v>
          </cell>
          <cell r="N37" t="str">
            <v>2.86</v>
          </cell>
          <cell r="O37" t="str">
            <v>CĐTN</v>
          </cell>
          <cell r="P37" t="str">
            <v>Đà Nẵng</v>
          </cell>
          <cell r="Q37" t="str">
            <v>Sun Travel</v>
          </cell>
          <cell r="R37" t="str">
            <v>82 Hoàng Ngân, Quận Cẩm Lệ, Thành Phố Đà Nẵng</v>
          </cell>
          <cell r="S37" t="str">
            <v>Điều hành</v>
          </cell>
          <cell r="T37" t="str">
            <v>NGUYỄN THỊ KIM NHUNG</v>
          </cell>
          <cell r="U37" t="str">
            <v>BÁO CÁO KẾT QUẢ THỰC TẬP VÀ THỰC TRẠNG TỔ CHỨC THỰC HIỆN CHƯƠNG TRÌNH DU LỊCH “THIÊN ĐƯỜNG MIỀN TRUNG” CỦA CÔNG TY SUN TRAVEL, ĐÀ NẴNG.</v>
          </cell>
          <cell r="V37" t="str">
            <v>duyệt</v>
          </cell>
          <cell r="AA37" t="str">
            <v>Báo Cáo Kết Quả Thực Tập Và Thực Trạng Tổ Chức Thực Hiện Chương Trình Du Lịch “Thiên Đường Miền Trung” Của Công Ty Sun Travel, Đà Nẵng.</v>
          </cell>
          <cell r="AB37" t="str">
            <v>OK</v>
          </cell>
          <cell r="AC37">
            <v>918773003</v>
          </cell>
          <cell r="AD37" t="str">
            <v>nguyentkimnhung@dtu-hti.edu.vn</v>
          </cell>
          <cell r="AG37" t="str">
            <v>susi.2922000@gmail.com</v>
          </cell>
        </row>
        <row r="38">
          <cell r="B38">
            <v>24207209398</v>
          </cell>
          <cell r="C38" t="str">
            <v>MAI THỊ HỒNG ĐÀO</v>
          </cell>
          <cell r="D38" t="str">
            <v>Mai Thị Hồng Đào</v>
          </cell>
          <cell r="E38" t="str">
            <v>Mai Thị Hồng</v>
          </cell>
          <cell r="F38" t="str">
            <v>Đào</v>
          </cell>
          <cell r="G38" t="str">
            <v>K24</v>
          </cell>
          <cell r="H38" t="str">
            <v>K24DLL5</v>
          </cell>
          <cell r="I38">
            <v>964068887</v>
          </cell>
          <cell r="J38">
            <v>36854</v>
          </cell>
          <cell r="K38" t="str">
            <v>Quản trị du lịch Lữ Hành</v>
          </cell>
          <cell r="L38" t="str">
            <v>X</v>
          </cell>
          <cell r="N38">
            <v>2.79</v>
          </cell>
          <cell r="O38" t="str">
            <v>CĐTN</v>
          </cell>
          <cell r="P38" t="str">
            <v>Đà Nẵng</v>
          </cell>
          <cell r="Q38" t="str">
            <v>Huyền Thoại Việt</v>
          </cell>
          <cell r="R38" t="str">
            <v>110 đường 3-2, Phường Thuận Phước, Quận Hải Châu, Tp. Đà Nẵng</v>
          </cell>
          <cell r="S38" t="str">
            <v>Điều hành</v>
          </cell>
          <cell r="T38" t="str">
            <v>NGUYỄN THỊ TUYẾT</v>
          </cell>
          <cell r="U38" t="str">
            <v>Báo cáo thực tập và thực trạng quy trình xây dựng chương trình du lịch Vườn quốc gia Bạch Mã – Lăng Cô (Teambuilding – Gala Dinner) của Công ty TNHH Truyền Thông , Sự kiện và Du lịch Huyền Thoại Việt</v>
          </cell>
          <cell r="V38" t="str">
            <v>Duyệt</v>
          </cell>
          <cell r="AA38" t="str">
            <v>Báo cáo thực tập và thực trạng quy trình xây dựng chương trình du lịch Vườn quốc gia Bạch Mã – Lăng Cô (Teambuilding – Gala Dinner) của Công ty TNHH Truyền Thông , Sự kiện và Du lịch Huyền Thoại Việt</v>
          </cell>
          <cell r="AB38" t="str">
            <v>OK</v>
          </cell>
          <cell r="AC38">
            <v>935335189</v>
          </cell>
          <cell r="AD38" t="str">
            <v>nguyenthituyet.dtu@gmail.com</v>
          </cell>
          <cell r="AG38" t="str">
            <v>maithihongdao2110@gmail.com</v>
          </cell>
        </row>
        <row r="39">
          <cell r="B39">
            <v>24207101370</v>
          </cell>
          <cell r="C39" t="str">
            <v>LÊ THỊ VI NA</v>
          </cell>
          <cell r="D39" t="str">
            <v>Lê Thị Vi Na</v>
          </cell>
          <cell r="E39" t="str">
            <v>Lê Thị Vi</v>
          </cell>
          <cell r="F39" t="str">
            <v>Na</v>
          </cell>
          <cell r="G39" t="str">
            <v>K24</v>
          </cell>
          <cell r="H39" t="str">
            <v>K24PSU-DLL5</v>
          </cell>
          <cell r="I39">
            <v>374817585</v>
          </cell>
          <cell r="J39">
            <v>36526</v>
          </cell>
          <cell r="K39" t="str">
            <v>Quản trị du lịch Lữ Hành chuẩn PSU</v>
          </cell>
          <cell r="L39" t="str">
            <v>X</v>
          </cell>
          <cell r="N39" t="str">
            <v>3.6</v>
          </cell>
          <cell r="O39" t="str">
            <v>CĐTN</v>
          </cell>
          <cell r="P39" t="str">
            <v>Đà Nẵng</v>
          </cell>
          <cell r="Q39" t="str">
            <v>Bảo tàng Đà Nẵng</v>
          </cell>
          <cell r="R39" t="str">
            <v>24 Đ. Trần Phú, Thạch Thang, Hải Châu, Đà Nẵng</v>
          </cell>
          <cell r="S39" t="str">
            <v>Giáo dục truyền thông</v>
          </cell>
          <cell r="T39" t="str">
            <v>NGUYỄN THỊ KIM NHUNG</v>
          </cell>
          <cell r="U39" t="str">
            <v>Báo cáo kết quả thực tập và thực trạng chất lượng đội ngũ hướng dẫn viên tại Bảo Tàng Đà Nẵng</v>
          </cell>
          <cell r="V39" t="str">
            <v>Duyệt</v>
          </cell>
          <cell r="AA39" t="str">
            <v>Báo cáo kết quả thực tập và thực trạng chất lượng đội ngũ hướng dẫn viên tại Bảo Tàng Đà Nẵng</v>
          </cell>
          <cell r="AB39" t="str">
            <v>OK</v>
          </cell>
          <cell r="AC39">
            <v>918773003</v>
          </cell>
          <cell r="AD39" t="str">
            <v>nguyentkimnhung@dtu-hti.edu.vn</v>
          </cell>
          <cell r="AG39" t="str">
            <v>lethivina01012000@gmail.com</v>
          </cell>
          <cell r="AH39" t="str">
            <v>đã gửi đơn chuyển KL sang CĐ về VP</v>
          </cell>
          <cell r="AJ39" t="str">
            <v>HSK2-TIẾNG TRUNG</v>
          </cell>
          <cell r="AK39" t="str">
            <v>X</v>
          </cell>
        </row>
        <row r="40">
          <cell r="B40">
            <v>24207212931</v>
          </cell>
          <cell r="C40" t="str">
            <v>SƠ THỊ THANH TÂM</v>
          </cell>
          <cell r="D40" t="str">
            <v>Sơ Thị Thanh Tâm</v>
          </cell>
          <cell r="E40" t="str">
            <v>Sơ Thị Thanh</v>
          </cell>
          <cell r="F40" t="str">
            <v>Tâm</v>
          </cell>
          <cell r="G40" t="str">
            <v>K24</v>
          </cell>
          <cell r="H40" t="str">
            <v>K24PSU-DLL5</v>
          </cell>
          <cell r="I40">
            <v>356163605</v>
          </cell>
          <cell r="J40">
            <v>36815</v>
          </cell>
          <cell r="K40" t="str">
            <v>Quản trị du lịch Lữ Hành chuẩn PSU</v>
          </cell>
          <cell r="L40" t="str">
            <v>X</v>
          </cell>
          <cell r="N40" t="str">
            <v>3.36</v>
          </cell>
          <cell r="O40" t="str">
            <v>CĐTN</v>
          </cell>
          <cell r="P40" t="str">
            <v>Đà Nẵng</v>
          </cell>
          <cell r="Q40" t="str">
            <v>Bảo tàng Đà Nẵng</v>
          </cell>
          <cell r="R40" t="str">
            <v>24 Đ. Trần Phú, Thạch Thang, Hải Châu, Đà Nẵng</v>
          </cell>
          <cell r="S40" t="str">
            <v>Giáo dục truyền thông</v>
          </cell>
          <cell r="T40" t="str">
            <v>NGUYỄN THỊ KIM NHUNG</v>
          </cell>
          <cell r="U40" t="str">
            <v>Báo cáo kết quả thực tập và thực trạng thu hút khách đến bảo tàng Đà Nẵng</v>
          </cell>
          <cell r="V40" t="str">
            <v>duyệt</v>
          </cell>
          <cell r="AA40" t="str">
            <v>Báo cáo kết quả thực tập và thực trạng thu hút khách đến bảo tàng Đà Nẵng</v>
          </cell>
          <cell r="AB40" t="str">
            <v>OK</v>
          </cell>
          <cell r="AC40">
            <v>918773003</v>
          </cell>
          <cell r="AD40" t="str">
            <v>nguyentkimnhung@dtu-hti.edu.vn</v>
          </cell>
          <cell r="AG40" t="str">
            <v>sothithanhtam@gmail.com</v>
          </cell>
          <cell r="AH40" t="str">
            <v>đã gửi đơn chuyển KL sang CĐ về VP</v>
          </cell>
          <cell r="AJ40" t="str">
            <v>HSK2-TIẾNG TRUNG</v>
          </cell>
          <cell r="AK40" t="str">
            <v>X</v>
          </cell>
        </row>
        <row r="41">
          <cell r="B41">
            <v>24217202539</v>
          </cell>
          <cell r="C41" t="str">
            <v>LÊ ĐỨC ANH</v>
          </cell>
          <cell r="D41" t="str">
            <v>Lê Đức Anh</v>
          </cell>
          <cell r="E41" t="str">
            <v>Lê Đức</v>
          </cell>
          <cell r="F41" t="str">
            <v>Anh</v>
          </cell>
          <cell r="G41" t="str">
            <v>K24</v>
          </cell>
          <cell r="H41" t="str">
            <v>K24PSU-DLL5</v>
          </cell>
          <cell r="I41" t="str">
            <v>0327837625</v>
          </cell>
          <cell r="J41" t="str">
            <v>21/11/2000</v>
          </cell>
          <cell r="K41" t="str">
            <v>Quản trị du lịch Lữ Hành chuẩn PSU</v>
          </cell>
          <cell r="L41" t="str">
            <v>X</v>
          </cell>
          <cell r="N41" t="str">
            <v>2.29</v>
          </cell>
          <cell r="O41" t="str">
            <v>CĐTN</v>
          </cell>
          <cell r="P41" t="str">
            <v>Hồ Chí Minh</v>
          </cell>
          <cell r="Q41" t="str">
            <v>Việt An VIAN Travel</v>
          </cell>
          <cell r="R41" t="str">
            <v>145B Nam Kỳ Khởi Nghĩa, Phường Võ Thị Sáu, Quận 3, TP. Hồ Chí Minh</v>
          </cell>
          <cell r="S41" t="str">
            <v>Sale</v>
          </cell>
          <cell r="T41" t="str">
            <v>VŨ THỊ LÀNH</v>
          </cell>
          <cell r="U41" t="str">
            <v>Báo cáo kết quả thực tập và thực trạng chính sách maketing nhằm thu hút khách du lịch nội địa tại công ty TNHH Du Lịch Việt An VIAN TRAVEL</v>
          </cell>
          <cell r="V41" t="str">
            <v>duyệt</v>
          </cell>
          <cell r="AA41" t="str">
            <v>Báo cáo kết quả thực tập và thực trạng chính sách maketing nhằm thu hút khách du lịch nội địa tại công ty TNHH Du Lịch Việt An VIAN TRAVEL</v>
          </cell>
          <cell r="AB41" t="str">
            <v>OK</v>
          </cell>
          <cell r="AC41">
            <v>971842442</v>
          </cell>
          <cell r="AD41" t="str">
            <v>vuthilanh@duytan.edu.vn</v>
          </cell>
          <cell r="AG41" t="str">
            <v>leducanhtiep@gmail.com</v>
          </cell>
          <cell r="AK41" t="str">
            <v>X</v>
          </cell>
        </row>
        <row r="42">
          <cell r="B42">
            <v>24207215358</v>
          </cell>
          <cell r="C42" t="str">
            <v>PHẠM THỊ LỆ HUYỀN</v>
          </cell>
          <cell r="D42" t="str">
            <v>Phạm Thị Lệ Huyền</v>
          </cell>
          <cell r="E42" t="str">
            <v>Phạm Thị Lệ</v>
          </cell>
          <cell r="F42" t="str">
            <v>Huyền</v>
          </cell>
          <cell r="G42" t="str">
            <v>K24</v>
          </cell>
          <cell r="H42" t="str">
            <v>K24DLL3</v>
          </cell>
          <cell r="I42" t="str">
            <v>0796043707</v>
          </cell>
          <cell r="J42" t="str">
            <v>09/03/2000</v>
          </cell>
          <cell r="K42" t="str">
            <v>Quản trị du lịch Lữ Hành</v>
          </cell>
          <cell r="L42" t="str">
            <v>X</v>
          </cell>
          <cell r="N42" t="str">
            <v>3.26</v>
          </cell>
          <cell r="O42" t="str">
            <v>KLTN</v>
          </cell>
          <cell r="P42" t="str">
            <v>Đà Nẵng</v>
          </cell>
          <cell r="Q42" t="str">
            <v>S-Tours</v>
          </cell>
          <cell r="R42" t="str">
            <v>32 Tôn Thất Thuyết, Khuê Trung, Cẩm Lệ, Đà Nẵng</v>
          </cell>
          <cell r="S42" t="str">
            <v>Hướng dẫn viên</v>
          </cell>
          <cell r="T42" t="str">
            <v>PHẠM THỊ MỸ LINH</v>
          </cell>
          <cell r="U42" t="str">
            <v>Hoàn thiện chính sách sản phẩm nhằm thu hút thị trường GenZ tại công ty S - Tours Đà Nẵng</v>
          </cell>
          <cell r="V42" t="str">
            <v>duyệt</v>
          </cell>
          <cell r="AA42" t="str">
            <v>Hoàn thiện chính sách sản phẩm nhằm thu hút thị trường GenZ tại công ty S - Tours Đà Nẵng</v>
          </cell>
          <cell r="AB42" t="str">
            <v>OK</v>
          </cell>
          <cell r="AC42" t="str">
            <v>0987 128 678</v>
          </cell>
          <cell r="AD42" t="str">
            <v>phamtmylinh@dtu-hti.edu.vn</v>
          </cell>
          <cell r="AG42" t="str">
            <v>phamthilehuyen707@gmail.com</v>
          </cell>
          <cell r="AK42" t="str">
            <v>Mos 3 kỹ năng</v>
          </cell>
        </row>
        <row r="43">
          <cell r="B43">
            <v>24217206847</v>
          </cell>
          <cell r="C43" t="str">
            <v>TRẦN PHAN HUY</v>
          </cell>
          <cell r="D43" t="str">
            <v>Trần Phan Huy</v>
          </cell>
          <cell r="E43" t="str">
            <v>Trần Phan</v>
          </cell>
          <cell r="F43" t="str">
            <v>Huy</v>
          </cell>
          <cell r="G43" t="str">
            <v>K24</v>
          </cell>
          <cell r="H43" t="str">
            <v>K24DLL3</v>
          </cell>
          <cell r="I43">
            <v>862377806</v>
          </cell>
          <cell r="J43">
            <v>35487</v>
          </cell>
          <cell r="K43" t="str">
            <v>Quản trị du lịch Lữ Hành</v>
          </cell>
          <cell r="L43" t="str">
            <v>X</v>
          </cell>
          <cell r="N43">
            <v>3.23</v>
          </cell>
          <cell r="O43" t="str">
            <v>CĐTN</v>
          </cell>
          <cell r="P43" t="str">
            <v>Đà Nẵng</v>
          </cell>
          <cell r="Q43" t="str">
            <v>S-Tours</v>
          </cell>
          <cell r="R43" t="str">
            <v>32 Tôn Thất Thuyết, Khuê Trung, Cẩm Lệ, Đà Nẵng</v>
          </cell>
          <cell r="S43" t="str">
            <v>Sale</v>
          </cell>
          <cell r="T43" t="str">
            <v>PHẠM THỊ MỸ LINH</v>
          </cell>
          <cell r="U43" t="str">
            <v>Báo cáo kết quả thực tập và thực trạng hoạt động chăm sóc khách hàng tại công ty S-Tours</v>
          </cell>
          <cell r="V43" t="str">
            <v>duyệt</v>
          </cell>
          <cell r="AA43" t="str">
            <v>Báo cáo kết quả thực tập và thực trạng hoạt động chăm sóc khách hàng tại công ty S-Tours</v>
          </cell>
          <cell r="AB43" t="str">
            <v>OK</v>
          </cell>
          <cell r="AC43" t="str">
            <v>0987 128 678</v>
          </cell>
          <cell r="AD43" t="str">
            <v>phamtmylinh@dtu-hti.edu.vn</v>
          </cell>
          <cell r="AE43" t="str">
            <v>lên điểm 3,23 lên làm KLTN, lệch điểm vs my dtu 3.18</v>
          </cell>
          <cell r="AG43" t="str">
            <v>tranphanhuy26021997@gmail.com</v>
          </cell>
          <cell r="AH43" t="str">
            <v>đã gửi đơn chuyển KL sang CĐ về VP</v>
          </cell>
          <cell r="AK43" t="str">
            <v>X</v>
          </cell>
        </row>
        <row r="44">
          <cell r="B44">
            <v>24207205063</v>
          </cell>
          <cell r="C44" t="str">
            <v>LÊ PHƯƠNG TRÂM ANH</v>
          </cell>
          <cell r="D44" t="str">
            <v>Lê Phương Trâm Anh</v>
          </cell>
          <cell r="E44" t="str">
            <v>Lê Phương Trâm</v>
          </cell>
          <cell r="F44" t="str">
            <v>Anh</v>
          </cell>
          <cell r="G44" t="str">
            <v>K24</v>
          </cell>
          <cell r="H44" t="str">
            <v>K24DLL3</v>
          </cell>
          <cell r="I44" t="str">
            <v>0967434532</v>
          </cell>
          <cell r="J44" t="str">
            <v>26/02/2000</v>
          </cell>
          <cell r="K44" t="str">
            <v>Quản trị du lịch Lữ Hành</v>
          </cell>
          <cell r="L44" t="str">
            <v>X</v>
          </cell>
          <cell r="N44" t="str">
            <v>3.31</v>
          </cell>
          <cell r="O44" t="str">
            <v>KLTN</v>
          </cell>
          <cell r="P44" t="str">
            <v>Đà Nẵng</v>
          </cell>
          <cell r="Q44" t="str">
            <v>Công ty TNHH Lambaba</v>
          </cell>
          <cell r="R44" t="str">
            <v>36 Trương Chí Cương, quận Hải Châu, Đà Nẵng</v>
          </cell>
          <cell r="T44" t="str">
            <v>VŨ THỊ LÀNH</v>
          </cell>
          <cell r="U44" t="str">
            <v xml:space="preserve"> Giải pháp phát triển sản phẩm du lịch cho khách du lịch nội địa tại công ty LamBaBa</v>
          </cell>
          <cell r="V44" t="str">
            <v>Sửa lại</v>
          </cell>
          <cell r="W44" t="str">
            <v>"Thực trạng và giải pháp phát triển sản phẩm du lịch cho khách nội địa tại công ty LaBaba".</v>
          </cell>
          <cell r="X44" t="str">
            <v>Thực trạng và giải pháp phát triển sản phẩm du lịch cho khách nội địa tại công ty Lambaba.</v>
          </cell>
          <cell r="Y44" t="str">
            <v>Duyệt</v>
          </cell>
          <cell r="AA44" t="str">
            <v>Thực trạng và giải pháp phát triển sản phẩm du lịch cho khách nội địa tại công ty Lambaba.</v>
          </cell>
          <cell r="AB44" t="str">
            <v>OK</v>
          </cell>
          <cell r="AC44">
            <v>971842442</v>
          </cell>
          <cell r="AD44" t="str">
            <v>vuthilanh@duytan.edu.vn</v>
          </cell>
          <cell r="AG44" t="str">
            <v>tramanhlephuong000@gmail.com</v>
          </cell>
        </row>
        <row r="45">
          <cell r="B45">
            <v>24207204121</v>
          </cell>
          <cell r="C45" t="str">
            <v>NGUYỄN THỊ TRÂM ANH</v>
          </cell>
          <cell r="D45" t="str">
            <v>Nguyễn Thị Trâm Anh</v>
          </cell>
          <cell r="E45" t="str">
            <v>Nguyễn Thị Trâm</v>
          </cell>
          <cell r="F45" t="str">
            <v>Anh</v>
          </cell>
          <cell r="G45" t="str">
            <v>K24</v>
          </cell>
          <cell r="H45" t="str">
            <v>K24DLL1</v>
          </cell>
          <cell r="I45">
            <v>582956345</v>
          </cell>
          <cell r="J45">
            <v>36592</v>
          </cell>
          <cell r="K45" t="str">
            <v>Quản trị du lịch Lữ Hành</v>
          </cell>
          <cell r="L45" t="str">
            <v>X</v>
          </cell>
          <cell r="N45" t="str">
            <v>3.72</v>
          </cell>
          <cell r="O45" t="str">
            <v>KLTN</v>
          </cell>
          <cell r="P45" t="str">
            <v>Đà Nẵng</v>
          </cell>
          <cell r="Q45" t="str">
            <v>SaigonTourist</v>
          </cell>
          <cell r="R45" t="str">
            <v>357 Phan Châu Trinh, Phường Bình Thuận, quận Hải Châu, Đà Nẵng</v>
          </cell>
          <cell r="S45" t="str">
            <v>Điều hành</v>
          </cell>
          <cell r="T45" t="str">
            <v>BÙI KIM LUẬN</v>
          </cell>
          <cell r="U45" t="str">
            <v>Thực trạng đào tạo và phát triển nguồn nhân lực công ty Saigontourist Đà Nẵng</v>
          </cell>
          <cell r="V45" t="str">
            <v>Sửa lại</v>
          </cell>
          <cell r="W45" t="str">
            <v>Thực trạng đào tạo và phát triển nguồn nhân lực của chi nhánh công ty Saigontourist tại Đà Nẵng.</v>
          </cell>
          <cell r="X45" t="str">
            <v>Thực trạng đào tạo và phát triển nguồn nhân lực của chi nhánh công ty Saigontourist tại Đà Nẵng.</v>
          </cell>
          <cell r="Y45" t="str">
            <v>Duyệt</v>
          </cell>
          <cell r="AA45" t="str">
            <v>Thực trạng đào tạo và phát triển nguồn nhân lực của chi nhánh công ty Saigontourist tại Đà Nẵng.</v>
          </cell>
          <cell r="AB45" t="str">
            <v>OK</v>
          </cell>
          <cell r="AC45">
            <v>908177195</v>
          </cell>
          <cell r="AD45" t="str">
            <v>luanbui@duytan.edu.vn</v>
          </cell>
          <cell r="AG45" t="str">
            <v>Tramanhlqd73@gmail.com</v>
          </cell>
        </row>
        <row r="46">
          <cell r="B46">
            <v>2321713593</v>
          </cell>
          <cell r="C46" t="str">
            <v>NGUYỄN TRẦN VŨ THỊNH</v>
          </cell>
          <cell r="D46" t="str">
            <v>Nguyễn Trần Vũ Thịnh</v>
          </cell>
          <cell r="E46" t="str">
            <v>Nguyễn Trần Vũ</v>
          </cell>
          <cell r="F46" t="str">
            <v>Thịnh</v>
          </cell>
          <cell r="G46" t="str">
            <v>K24</v>
          </cell>
          <cell r="H46" t="str">
            <v>K24DLL5</v>
          </cell>
          <cell r="I46">
            <v>865326383</v>
          </cell>
          <cell r="J46">
            <v>36186</v>
          </cell>
          <cell r="K46" t="str">
            <v>Quản trị du lịch Lữ Hành</v>
          </cell>
          <cell r="L46" t="str">
            <v>X</v>
          </cell>
          <cell r="N46" t="str">
            <v>2.76</v>
          </cell>
          <cell r="O46" t="str">
            <v>CĐTN</v>
          </cell>
          <cell r="P46" t="str">
            <v>Đà Nẵng</v>
          </cell>
          <cell r="Q46" t="str">
            <v>Vietnam TravelMart</v>
          </cell>
          <cell r="R46" t="str">
            <v>68 Nguyễn Thị Minh Khai, Thạch Thang, Hải Châu, Đà Nẵng</v>
          </cell>
          <cell r="S46" t="str">
            <v>Phòng Hướng dẫn</v>
          </cell>
          <cell r="T46" t="str">
            <v>NGUYỄN THỊ KIM NHUNG</v>
          </cell>
          <cell r="U46" t="str">
            <v>BÁO CÁO KẾT QUẢ THỰC TẬP VÀ THỰC TRẠNG QUY TRÌNH TỔ CHỨC THỰC HIỆN CHƯƠNG TRÌNH DU LỊCH NỘI ĐỊA TRONG MÙA DỊCH COVID-19 CỦA CÔNG TY LỮ HÀNH VIETNAM TRAVELMART</v>
          </cell>
          <cell r="V46" t="str">
            <v>duyệt</v>
          </cell>
          <cell r="AA46" t="str">
            <v>Báo Cáo Kết Quả Thực Tập Và Thực Trạng Quy Trình Tổ Chức Thực Hiện Chương Trình Du Lịch Nội Địa Trong Mùa Dịch Covid-19 Của Công Ty Lữ Hành Vietnam Travelmart</v>
          </cell>
          <cell r="AB46" t="str">
            <v>OK</v>
          </cell>
          <cell r="AC46">
            <v>918773003</v>
          </cell>
          <cell r="AD46" t="str">
            <v>nguyentkimnhung@dtu-hti.edu.vn</v>
          </cell>
          <cell r="AG46" t="str">
            <v>vuthinhtkl@gmail.com</v>
          </cell>
        </row>
        <row r="47">
          <cell r="B47">
            <v>2220716875</v>
          </cell>
          <cell r="C47" t="str">
            <v>NGUYỄN HÀ KHÁNH NGÂN</v>
          </cell>
          <cell r="D47" t="str">
            <v>Nguyễn Hà Khánh Ngân</v>
          </cell>
          <cell r="E47" t="str">
            <v>Nguyễn Hà Khánh</v>
          </cell>
          <cell r="F47" t="str">
            <v>Ngân</v>
          </cell>
          <cell r="G47" t="str">
            <v>K22</v>
          </cell>
          <cell r="H47" t="str">
            <v>K22DLL1</v>
          </cell>
          <cell r="I47">
            <v>763753618</v>
          </cell>
          <cell r="J47">
            <v>36053</v>
          </cell>
          <cell r="K47" t="str">
            <v>Quản trị du lịch Lữ Hành</v>
          </cell>
          <cell r="L47" t="str">
            <v>X</v>
          </cell>
          <cell r="N47" t="str">
            <v>2.45</v>
          </cell>
          <cell r="O47" t="str">
            <v>CĐTN</v>
          </cell>
          <cell r="P47" t="str">
            <v>Đà Nẵng</v>
          </cell>
          <cell r="Q47" t="str">
            <v>Vietnam TravelMart</v>
          </cell>
          <cell r="R47" t="str">
            <v>68 Nguyễn Thị Minh Khai, Thạch Thang, Hải Châu, Đà Nẵng</v>
          </cell>
          <cell r="S47" t="str">
            <v>Phòng Hướng dẫn</v>
          </cell>
          <cell r="T47" t="str">
            <v>NGUYỄN THỊ KIM NHUNG</v>
          </cell>
          <cell r="U47" t="str">
            <v>BÁO CÁO KẾT QUẢ THỰC TẬP VÀ THỰC TRẠNG HOẠT ĐỘNG KINH DOANH CHƯƠNG TRÌNH DU LỊCH NỘI ĐỊA TẠI CÔNG TY VIETNAM TRAVELMART</v>
          </cell>
          <cell r="V47" t="str">
            <v>duyệt</v>
          </cell>
          <cell r="AA47" t="str">
            <v>Báo Cáo Kết Quả Thực Tập Và Thực Trạng Hoạt Động Kinh Doanh Chương Trình Du Lịch Nội Địa Tại Công Ty Vietnam Travelmart</v>
          </cell>
          <cell r="AB47" t="str">
            <v>OK</v>
          </cell>
          <cell r="AC47">
            <v>918773003</v>
          </cell>
          <cell r="AD47" t="str">
            <v>nguyentkimnhung@dtu-hti.edu.vn</v>
          </cell>
          <cell r="AG47" t="str">
            <v>imkhngan@gmail.com</v>
          </cell>
          <cell r="AI47" t="str">
            <v>đã nộp</v>
          </cell>
          <cell r="AM47" t="str">
            <v>X</v>
          </cell>
          <cell r="AN47" t="str">
            <v xml:space="preserve">TB </v>
          </cell>
        </row>
        <row r="48">
          <cell r="B48">
            <v>24207215755</v>
          </cell>
          <cell r="C48" t="str">
            <v>PHẠM THỊ KHÁNH LY</v>
          </cell>
          <cell r="D48" t="str">
            <v>Phạm Thị Khánh Ly</v>
          </cell>
          <cell r="E48" t="str">
            <v>Phạm Thị Khánh</v>
          </cell>
          <cell r="F48" t="str">
            <v>Ly</v>
          </cell>
          <cell r="G48" t="str">
            <v>K24</v>
          </cell>
          <cell r="H48" t="str">
            <v>K24DLL8</v>
          </cell>
          <cell r="I48" t="str">
            <v>0394075216</v>
          </cell>
          <cell r="J48" t="str">
            <v>05/02/2000</v>
          </cell>
          <cell r="K48" t="str">
            <v>Quản trị du lịch Lữ Hành</v>
          </cell>
          <cell r="L48" t="str">
            <v>X</v>
          </cell>
          <cell r="N48" t="str">
            <v>3.32</v>
          </cell>
          <cell r="O48" t="str">
            <v>CĐTN</v>
          </cell>
          <cell r="P48" t="str">
            <v>Đà Nẵng</v>
          </cell>
          <cell r="Q48" t="str">
            <v>Trường Sa Tourist</v>
          </cell>
          <cell r="R48" t="str">
            <v>70 Lý Thái Tông, Thanh Khê Tây, Thanh Khê, Đà Nẵng</v>
          </cell>
          <cell r="S48" t="str">
            <v>Marketing</v>
          </cell>
          <cell r="T48" t="str">
            <v>NGUYỄN THỊ TUYẾT</v>
          </cell>
          <cell r="U48" t="str">
            <v>Báo cáo thực tập và thực trạng bán chương trình du lịch " Hành trình di sản Miền Trung" của Công ty TNHH MTV thương mại du lịch Trường Sa</v>
          </cell>
          <cell r="V48" t="str">
            <v>duyệt</v>
          </cell>
          <cell r="AA48" t="str">
            <v>Báo cáo thực tập và thực trạng bán chương trình du lịch " Hành trình di sản Miền Trung" của Công ty TNHH MTV thương mại du lịch Trường Sa</v>
          </cell>
          <cell r="AB48" t="str">
            <v>OK</v>
          </cell>
          <cell r="AC48">
            <v>935335189</v>
          </cell>
          <cell r="AD48" t="str">
            <v>nguyenthituyet.dtu@gmail.com</v>
          </cell>
          <cell r="AG48" t="str">
            <v>khanhly0522000@gmail.com</v>
          </cell>
          <cell r="AH48" t="str">
            <v>đã gửi đơn chuyển KL sang CĐ về VP</v>
          </cell>
          <cell r="AK48" t="str">
            <v>X</v>
          </cell>
        </row>
        <row r="49">
          <cell r="B49">
            <v>24207211395</v>
          </cell>
          <cell r="C49" t="str">
            <v>NGUYỄN TRẦN YẾN MINH</v>
          </cell>
          <cell r="D49" t="str">
            <v>Nguyễn Trần Yến Minh</v>
          </cell>
          <cell r="E49" t="str">
            <v>Nguyễn Trần Yến</v>
          </cell>
          <cell r="F49" t="str">
            <v>Minh</v>
          </cell>
          <cell r="G49" t="str">
            <v>K24</v>
          </cell>
          <cell r="H49" t="str">
            <v>K24DLL6</v>
          </cell>
          <cell r="I49" t="str">
            <v>0796774353</v>
          </cell>
          <cell r="J49" t="str">
            <v>25/03/2000</v>
          </cell>
          <cell r="K49" t="str">
            <v>Quản trị du lịch Lữ Hành</v>
          </cell>
          <cell r="L49" t="str">
            <v>X</v>
          </cell>
          <cell r="N49" t="str">
            <v>2.77</v>
          </cell>
          <cell r="O49" t="str">
            <v>CĐTN</v>
          </cell>
          <cell r="P49" t="str">
            <v>Đà Nẵng</v>
          </cell>
          <cell r="Q49" t="str">
            <v>SaigonTourist</v>
          </cell>
          <cell r="R49" t="str">
            <v>357 Phan Châu Trinh, Phường Bình Thuận, quận Hải Châu, Đà Nẵng</v>
          </cell>
          <cell r="S49" t="str">
            <v>Điều hành</v>
          </cell>
          <cell r="T49" t="str">
            <v>PHẠM THỊ MỸ LINH</v>
          </cell>
          <cell r="U49" t="str">
            <v>Báo cáo kết quả thực tập và thực trạng về công tác tổ chức thực hiện chương trình du lịch "Hành trình di sản miền Trung" tại Chi nhánh Saigontourist Đà Nẵng</v>
          </cell>
          <cell r="V49" t="str">
            <v>Duyệt</v>
          </cell>
          <cell r="AA49" t="str">
            <v>Báo cáo kết quả thực tập và thực trạng về công tác tổ chức thực hiện chương trình du lịch "Hành trình di sản miền Trung" tại Chi nhánh Saigontourist Đà Nẵng</v>
          </cell>
          <cell r="AB49" t="str">
            <v>OK</v>
          </cell>
          <cell r="AC49" t="str">
            <v>0987 128 678</v>
          </cell>
          <cell r="AD49" t="str">
            <v>phamtmylinh@dtu-hti.edu.vn</v>
          </cell>
          <cell r="AG49" t="str">
            <v>yenminh2000@gmail.com</v>
          </cell>
        </row>
        <row r="50">
          <cell r="B50">
            <v>24207205789</v>
          </cell>
          <cell r="C50" t="str">
            <v>PHẠM THỊ THÚY VI</v>
          </cell>
          <cell r="D50" t="str">
            <v>Phạm Thị Thúy Vi</v>
          </cell>
          <cell r="E50" t="str">
            <v>Phạm Thị Thúy</v>
          </cell>
          <cell r="F50" t="str">
            <v>Vi</v>
          </cell>
          <cell r="G50" t="str">
            <v>K24</v>
          </cell>
          <cell r="H50" t="str">
            <v>K24DLL6</v>
          </cell>
          <cell r="I50" t="str">
            <v>0935309371</v>
          </cell>
          <cell r="J50" t="str">
            <v>23/12/2000</v>
          </cell>
          <cell r="K50" t="str">
            <v>Quản trị du lịch Lữ Hành</v>
          </cell>
          <cell r="L50" t="str">
            <v>X</v>
          </cell>
          <cell r="N50" t="str">
            <v>3.32</v>
          </cell>
          <cell r="O50" t="str">
            <v>CĐTN</v>
          </cell>
          <cell r="P50" t="str">
            <v>Đà Nẵng</v>
          </cell>
          <cell r="Q50" t="str">
            <v>VietDa Travel</v>
          </cell>
          <cell r="R50" t="str">
            <v>269 Núi Thành, Đà Nẵng</v>
          </cell>
          <cell r="T50" t="str">
            <v>CAO THỊ CẨM HƯƠNG</v>
          </cell>
          <cell r="U50" t="str">
            <v>Báo cáo kết quả thực tập và thực trạng về chất lượng thực hiện của chương trình du lịch nội địa tại công ty cổ phần Du lịch Việt Đà</v>
          </cell>
          <cell r="V50" t="str">
            <v>sửa lại</v>
          </cell>
          <cell r="W50" t="str">
            <v>Sai tên công ty</v>
          </cell>
          <cell r="X50" t="str">
            <v>Báo cáo kết quả thực tập và thực trạng về chất lượng thực hiện của chương trình du lịch nội địa tại công ty cổ phần Việt Đà</v>
          </cell>
          <cell r="Y50" t="str">
            <v>Duyệt</v>
          </cell>
          <cell r="AA50" t="str">
            <v>Báo cáo kết quả thực tập và thực trạng về chất lượng thực hiện của chương trình du lịch nội địa tại công ty cổ phần Việt Đà</v>
          </cell>
          <cell r="AB50" t="str">
            <v>OK</v>
          </cell>
          <cell r="AC50">
            <v>985114649</v>
          </cell>
          <cell r="AD50" t="str">
            <v>caotcamhuong@dtu-hti.edu.vn</v>
          </cell>
          <cell r="AG50" t="str">
            <v>vipham.231220@gmail.com</v>
          </cell>
          <cell r="AH50" t="str">
            <v>đã gửi đơn chuyển KL sang CĐ về VP</v>
          </cell>
        </row>
        <row r="51">
          <cell r="B51">
            <v>24217204482</v>
          </cell>
          <cell r="C51" t="str">
            <v>TRẦN TÂN THÁI</v>
          </cell>
          <cell r="D51" t="str">
            <v>Trần Tân Thái</v>
          </cell>
          <cell r="E51" t="str">
            <v>Trần Tân</v>
          </cell>
          <cell r="F51" t="str">
            <v>Thái</v>
          </cell>
          <cell r="G51" t="str">
            <v>K24</v>
          </cell>
          <cell r="H51" t="str">
            <v>K24DLL6</v>
          </cell>
          <cell r="I51" t="str">
            <v>0932538928</v>
          </cell>
          <cell r="J51" t="str">
            <v>19/6/2000</v>
          </cell>
          <cell r="K51" t="str">
            <v>Quản trị du lịch Lữ Hành</v>
          </cell>
          <cell r="L51" t="str">
            <v>X</v>
          </cell>
          <cell r="N51" t="str">
            <v>3.04</v>
          </cell>
          <cell r="O51" t="str">
            <v>CĐTN</v>
          </cell>
          <cell r="P51" t="str">
            <v>Đà Nẵng</v>
          </cell>
          <cell r="Q51" t="str">
            <v>Sea Tours</v>
          </cell>
          <cell r="R51" t="str">
            <v>17 Trương Định, Phường Mân Thái, Quận Sơn Trà, TP Đà Nẵng</v>
          </cell>
          <cell r="S51" t="str">
            <v>Sale</v>
          </cell>
          <cell r="T51" t="str">
            <v>NGUYỄN THỊ KIM NHUNG</v>
          </cell>
          <cell r="U51" t="str">
            <v>BÁO CÁO KẾT QUẢ THỰC TẬP VÀ THỰC TRẠNG ĐỘI NGŨ LAO ĐỘNG TẠI BỘ PHẬN KINH DOANH CỦA CÔNG TY DỊCH VỤ DU LỊCH SEA TOURS</v>
          </cell>
          <cell r="V51" t="str">
            <v>duyệt</v>
          </cell>
          <cell r="AA51" t="str">
            <v>Báo Cáo Kết Quả Thực Tập Và Thực Trạng Đội Ngũ Lao Động Tại Bộ Phận Kinh Doanh Của Công Ty Dịch Vụ Du Lịch Sea Tours</v>
          </cell>
          <cell r="AB51" t="str">
            <v>OK</v>
          </cell>
          <cell r="AC51">
            <v>918773003</v>
          </cell>
          <cell r="AD51" t="str">
            <v>nguyentkimnhung@dtu-hti.edu.vn</v>
          </cell>
          <cell r="AG51" t="str">
            <v>tanthai19692000@gmail.com</v>
          </cell>
        </row>
        <row r="52">
          <cell r="B52">
            <v>24207208213</v>
          </cell>
          <cell r="C52" t="str">
            <v>PHAN NGUYỄN THỊ HOÀI</v>
          </cell>
          <cell r="D52" t="str">
            <v>Phan Nguyễn Thị Hoài</v>
          </cell>
          <cell r="E52" t="str">
            <v>Phan Nguyễn Thị</v>
          </cell>
          <cell r="F52" t="str">
            <v>Hoài</v>
          </cell>
          <cell r="G52" t="str">
            <v>K24</v>
          </cell>
          <cell r="H52" t="str">
            <v>K24PSU-DLL2</v>
          </cell>
          <cell r="I52">
            <v>764318131</v>
          </cell>
          <cell r="J52">
            <v>36820</v>
          </cell>
          <cell r="K52" t="str">
            <v>Quản trị du lịch Lữ Hành chuẩn PSU</v>
          </cell>
          <cell r="L52" t="str">
            <v>X</v>
          </cell>
          <cell r="N52">
            <v>3.35</v>
          </cell>
          <cell r="O52" t="str">
            <v>CĐTN</v>
          </cell>
          <cell r="P52" t="str">
            <v>Đà Nẵng</v>
          </cell>
          <cell r="Q52" t="str">
            <v>VietDa Travel</v>
          </cell>
          <cell r="R52" t="str">
            <v>456 Lê Duẩn, quận Thanh Khê, TP Đà Nẵng</v>
          </cell>
          <cell r="T52" t="str">
            <v>TRẦN THỊ TÚ NHI</v>
          </cell>
          <cell r="U52" t="str">
            <v>Phát triển du lịch MICE tại công ty cổ phần Việt Đà</v>
          </cell>
          <cell r="V52" t="str">
            <v>Sửa lại</v>
          </cell>
          <cell r="W52" t="str">
            <v>Báo cáo thực tập và giải pháp/thực trạng phát triể du lịch MICE tại...</v>
          </cell>
          <cell r="X52" t="str">
            <v>Báo cáo thực tập và thực trạng phát triển du lịch MICE tại công ty cổ phần Việt Đà – Đà Nẵng</v>
          </cell>
          <cell r="Y52" t="str">
            <v>Duyệt</v>
          </cell>
          <cell r="AA52" t="str">
            <v>Báo cáo thực tập và thực trạng phát triển du lịch MICE tại công ty cổ phần Việt Đà – Đà Nẵng</v>
          </cell>
          <cell r="AB52" t="str">
            <v>OK</v>
          </cell>
          <cell r="AC52">
            <v>935304112</v>
          </cell>
          <cell r="AD52" t="str">
            <v>tranttunhi1@dtu-hti.edu.vn</v>
          </cell>
          <cell r="AG52" t="str">
            <v>phannthihoai.dtu@gmail.com</v>
          </cell>
          <cell r="AH52" t="str">
            <v>đã gửi đơn chuyển KL sang CĐ về VP</v>
          </cell>
        </row>
        <row r="53">
          <cell r="B53">
            <v>24217206673</v>
          </cell>
          <cell r="C53" t="str">
            <v>ĐINH HÙNG VỸ</v>
          </cell>
          <cell r="D53" t="str">
            <v>Đinh Hùng Vỹ</v>
          </cell>
          <cell r="E53" t="str">
            <v>Đinh Hùng</v>
          </cell>
          <cell r="F53" t="str">
            <v>Vỹ</v>
          </cell>
          <cell r="G53" t="str">
            <v>K24</v>
          </cell>
          <cell r="H53" t="str">
            <v>K24DLL1</v>
          </cell>
          <cell r="I53">
            <v>935449153</v>
          </cell>
          <cell r="J53">
            <v>36788</v>
          </cell>
          <cell r="K53" t="str">
            <v>Quản trị du lịch Lữ Hành</v>
          </cell>
          <cell r="L53" t="str">
            <v>X</v>
          </cell>
          <cell r="N53">
            <v>3.16</v>
          </cell>
          <cell r="O53" t="str">
            <v>CĐTN</v>
          </cell>
          <cell r="P53" t="str">
            <v>Hội An</v>
          </cell>
          <cell r="Q53" t="str">
            <v>Hội An Travel</v>
          </cell>
          <cell r="R53" t="str">
            <v>10 Trần Hưng Đạo, Minh An, Quảng Nam Hội An, Quảng Nam</v>
          </cell>
          <cell r="S53" t="str">
            <v>Điều hành</v>
          </cell>
          <cell r="T53" t="str">
            <v>LÝ THỊ THƯƠNG</v>
          </cell>
          <cell r="U53" t="str">
            <v>Báo cáo kết quả thực tập và thực trạng Marketing mix để thu hút khách hàng cho chương trình du lịch Hà Nội - Hạ Long – SaPa (5 ngày 4 đêm) tại công ty TNHH một thành viên Du Lịch Hội An</v>
          </cell>
          <cell r="V53" t="str">
            <v>Duyệt</v>
          </cell>
          <cell r="AA53" t="str">
            <v>Báo cáo kết quả thực tập và thực trạng Marketing mix để thu hút khách hàng cho chương trình du lịch Hà Nội - Hạ Long – SaPa (5 ngày 4 đêm) tại công ty TNHH một thành viên Du Lịch Hội An</v>
          </cell>
          <cell r="AB53" t="str">
            <v>OK</v>
          </cell>
          <cell r="AC53" t="str">
            <v>0988 073 696</v>
          </cell>
          <cell r="AD53" t="str">
            <v>lythithuong@dtu-hti.edu.vn</v>
          </cell>
          <cell r="AE53" t="str">
            <v>chuyển GVHD Từ Cô Nguyễn Hà Kim Dung sang</v>
          </cell>
          <cell r="AG53" t="str">
            <v>dinhhungvy1909@gmail.com</v>
          </cell>
        </row>
        <row r="54">
          <cell r="B54">
            <v>24207210998</v>
          </cell>
          <cell r="C54" t="str">
            <v>NGUYỄN PHƯƠNG LINH</v>
          </cell>
          <cell r="D54" t="str">
            <v>Nguyễn Phương Linh</v>
          </cell>
          <cell r="E54" t="str">
            <v>Nguyễn Phương</v>
          </cell>
          <cell r="F54" t="str">
            <v>Linh</v>
          </cell>
          <cell r="G54" t="str">
            <v>K24</v>
          </cell>
          <cell r="H54" t="str">
            <v>K24DLL5</v>
          </cell>
          <cell r="I54">
            <v>703052164</v>
          </cell>
          <cell r="J54">
            <v>36632</v>
          </cell>
          <cell r="K54" t="str">
            <v>Quản trị du lịch Lữ Hành</v>
          </cell>
          <cell r="L54" t="str">
            <v>X</v>
          </cell>
          <cell r="N54">
            <v>2.85</v>
          </cell>
          <cell r="O54" t="str">
            <v>CĐTN</v>
          </cell>
          <cell r="P54" t="str">
            <v>Đà Nẵng</v>
          </cell>
          <cell r="Q54" t="str">
            <v>Huyền Thoại Việt</v>
          </cell>
          <cell r="R54" t="str">
            <v>110 đường 3-2, Phường Thuận Phước, Quận Hải Châu, Tp. Đà Nẵng</v>
          </cell>
          <cell r="S54" t="str">
            <v>Điều hành</v>
          </cell>
          <cell r="T54" t="str">
            <v>NGUYỄN THỊ TUYẾT</v>
          </cell>
          <cell r="U54" t="str">
            <v>Báo cáo thực tập và thực trạng quy trình xây dựng chương trình du lịch “HỘI AN – RỪNG DỪA BẢY MẪU – VINPEARL LAND NAM HỘI AN, 2 NGÀY 1 ĐÊM” của công ty TNHH Truyền Thông, Sự Kiện &amp; Du Lịch Huyền Thoại Việt.</v>
          </cell>
          <cell r="V54" t="str">
            <v>Duyệt</v>
          </cell>
          <cell r="AA54" t="str">
            <v>Báo cáo thực tập và thực trạng quy trình xây dựng chương trình du lịch “HỘI AN – RỪNG DỪA BẢY MẪU – VINPEARL LAND NAM HỘI AN, 2 NGÀY 1 ĐÊM” của công ty TNHH Truyền Thông, Sự Kiện &amp; Du Lịch Huyền Thoại Việt.</v>
          </cell>
          <cell r="AB54" t="str">
            <v>OK</v>
          </cell>
          <cell r="AC54">
            <v>935335189</v>
          </cell>
          <cell r="AD54" t="str">
            <v>nguyenthituyet.dtu@gmail.com</v>
          </cell>
          <cell r="AG54" t="str">
            <v>nguyenphuonglinh16042000@gmail.com</v>
          </cell>
        </row>
        <row r="55">
          <cell r="B55">
            <v>24207206177</v>
          </cell>
          <cell r="C55" t="str">
            <v>ĐỖ THỊ KIỀU LY</v>
          </cell>
          <cell r="D55" t="str">
            <v>Đỗ Thị Kiều Ly</v>
          </cell>
          <cell r="E55" t="str">
            <v>Đỗ Thị Kiều</v>
          </cell>
          <cell r="F55" t="str">
            <v>Ly</v>
          </cell>
          <cell r="G55" t="str">
            <v>K24</v>
          </cell>
          <cell r="H55" t="str">
            <v>K24PSU-DLL6</v>
          </cell>
          <cell r="I55" t="str">
            <v>0982857982</v>
          </cell>
          <cell r="J55" t="str">
            <v>03/03/2000</v>
          </cell>
          <cell r="K55" t="str">
            <v>Quản trị du lịch Lữ Hành chuẩn PSU</v>
          </cell>
          <cell r="L55" t="str">
            <v>X</v>
          </cell>
          <cell r="N55" t="str">
            <v>3.42</v>
          </cell>
          <cell r="O55" t="str">
            <v>KLTN</v>
          </cell>
          <cell r="P55" t="str">
            <v>Đà Nẵng</v>
          </cell>
          <cell r="Q55" t="str">
            <v>Fiditour</v>
          </cell>
          <cell r="R55" t="str">
            <v>93 Hàm Nghi, Vĩnh Trung, Thanh Khê, Đà Nẵng</v>
          </cell>
          <cell r="S55" t="str">
            <v>Sale</v>
          </cell>
          <cell r="T55" t="str">
            <v>TRẦN THỊ TÚ NHI</v>
          </cell>
          <cell r="U55" t="str">
            <v>Giải pháp nâng cao hoạt động kinh doanh chương trình du lịch Outbound tại CTCP Lữ hành Fiditour - Chi nhánh Đà Nẵng</v>
          </cell>
          <cell r="V55" t="str">
            <v>Duyệt</v>
          </cell>
          <cell r="AA55" t="str">
            <v>Giải pháp nâng cao hoạt động kinh doanh chương trình du lịch Outbound tại CTCP Lữ hành Fiditour - Chi nhánh Đà Nẵng</v>
          </cell>
          <cell r="AB55" t="str">
            <v>OK</v>
          </cell>
          <cell r="AC55">
            <v>935304112</v>
          </cell>
          <cell r="AD55" t="str">
            <v>tranttunhi1@dtu-hti.edu.vn</v>
          </cell>
          <cell r="AG55" t="str">
            <v>dotkieuly20@gmail.com</v>
          </cell>
        </row>
        <row r="56">
          <cell r="B56">
            <v>24207203852</v>
          </cell>
          <cell r="C56" t="str">
            <v>MẠC THỊ MẬN</v>
          </cell>
          <cell r="D56" t="str">
            <v>Mạc Thị Mận</v>
          </cell>
          <cell r="E56" t="str">
            <v>Mạc Thị</v>
          </cell>
          <cell r="F56" t="str">
            <v>Mận</v>
          </cell>
          <cell r="G56" t="str">
            <v>K24</v>
          </cell>
          <cell r="H56" t="str">
            <v>K24DLL2</v>
          </cell>
          <cell r="I56" t="str">
            <v>0768423151</v>
          </cell>
          <cell r="J56">
            <v>36592</v>
          </cell>
          <cell r="K56" t="str">
            <v>Quản trị du lịch Lữ Hành</v>
          </cell>
          <cell r="L56" t="str">
            <v>X</v>
          </cell>
          <cell r="N56" t="str">
            <v>3.43</v>
          </cell>
          <cell r="O56" t="str">
            <v>KLTN</v>
          </cell>
          <cell r="P56" t="str">
            <v>Đà Nẵng</v>
          </cell>
          <cell r="Q56" t="str">
            <v>Fiditour</v>
          </cell>
          <cell r="R56" t="str">
            <v>93 Hàm Nghi, Vĩnh Trung, Thanh Khê, Đà Nẵng</v>
          </cell>
          <cell r="S56" t="str">
            <v>Kinh doanh</v>
          </cell>
          <cell r="T56" t="str">
            <v>LÝ THỊ THƯƠNG</v>
          </cell>
          <cell r="U56" t="str">
            <v>Thực trạng và một số giải pháp marketing - mix nhằm thu hút khách du lịch nội địa đến tại chi nhánh công ty cổ phần lữ hành Fiditour - Đà Nẵng.</v>
          </cell>
          <cell r="V56" t="str">
            <v>Duyệt</v>
          </cell>
          <cell r="W56" t="str">
            <v>Trùng đề tài với sv Lại Yến Nhi, nhưng nộp hồ sơ sớm hơn không cần sửa</v>
          </cell>
          <cell r="AA56" t="str">
            <v>Thực trạng và một số giải pháp marketing - mix nhằm thu hút khách du lịch nội địa đến tại chi nhánh công ty cổ phần lữ hành Fiditour - Đà Nẵng.</v>
          </cell>
          <cell r="AB56" t="str">
            <v>OK</v>
          </cell>
          <cell r="AC56" t="str">
            <v>0988 073 696</v>
          </cell>
          <cell r="AD56" t="str">
            <v>lythithuong@dtu-hti.edu.vn</v>
          </cell>
          <cell r="AG56" t="str">
            <v>macthiman07032000@gmail.com</v>
          </cell>
          <cell r="AK56" t="str">
            <v>X</v>
          </cell>
        </row>
        <row r="57">
          <cell r="B57">
            <v>24203415224</v>
          </cell>
          <cell r="C57" t="str">
            <v>NGUYỄN VI QUỲNH TRANG</v>
          </cell>
          <cell r="D57" t="str">
            <v>Nguyễn Vi Quỳnh Trang</v>
          </cell>
          <cell r="E57" t="str">
            <v>Nguyễn Vi Quỳnh</v>
          </cell>
          <cell r="F57" t="str">
            <v>Trang</v>
          </cell>
          <cell r="G57" t="str">
            <v>K24</v>
          </cell>
          <cell r="H57" t="str">
            <v>K24DLL2</v>
          </cell>
          <cell r="I57" t="str">
            <v>0772665417</v>
          </cell>
          <cell r="J57" t="str">
            <v>14/09/1999</v>
          </cell>
          <cell r="K57" t="str">
            <v>Quản trị du lịch Lữ Hành</v>
          </cell>
          <cell r="L57" t="str">
            <v>X</v>
          </cell>
          <cell r="N57" t="str">
            <v>3.06</v>
          </cell>
          <cell r="O57" t="str">
            <v>CĐTN</v>
          </cell>
          <cell r="P57" t="str">
            <v>Đà Nẵng</v>
          </cell>
          <cell r="Q57" t="str">
            <v>Fiditour</v>
          </cell>
          <cell r="R57" t="str">
            <v>93 Hàm Nghi, Vĩnh Trung, Thanh Khê, Đà Nẵng</v>
          </cell>
          <cell r="S57" t="str">
            <v>Kinh doanh</v>
          </cell>
          <cell r="T57" t="str">
            <v>TRẦN THỊ VÂN ANH</v>
          </cell>
          <cell r="U57" t="str">
            <v>Giải pháp Marketing - Mix nhầm thu hút khách Nhật đến với chương trình du lịch "Thiên đường nhiệt đới miền Trung" tại chi nhánh Công ty Cổ phần Lữ hành Fiditour Đà Nẵng.</v>
          </cell>
          <cell r="V57" t="str">
            <v>Sửa lại</v>
          </cell>
          <cell r="W57" t="str">
            <v>Báo cáo thực tập và thực trạng/giải pháp marketing mix nhằm thu hút du khách Nhật ....</v>
          </cell>
          <cell r="X57" t="str">
            <v>Báo cáo thực tập và giải pháp marketing mix nhằm thu hút khách Nhật đến với chương trình du lịch "Thiên đường nhiệt đới miền Trung" tại chi nhánh Công ty Cổ phần Lữ hành Fiditour Đà Nẵng.</v>
          </cell>
          <cell r="Y57" t="str">
            <v>Duyệt</v>
          </cell>
          <cell r="AA57" t="str">
            <v>Báo cáo thực tập và giải pháp marketing mix nhằm thu hút khách Nhật đến với chương trình du lịch "Thiên đường nhiệt đới miền Trung" tại chi nhánh Công ty Cổ phần Lữ hành Fiditour Đà Nẵng.</v>
          </cell>
          <cell r="AB57" t="str">
            <v>OK</v>
          </cell>
          <cell r="AC57">
            <v>366540005</v>
          </cell>
          <cell r="AD57" t="str">
            <v xml:space="preserve">trantvananh1@dtu-hti.edu.vn </v>
          </cell>
          <cell r="AG57" t="str">
            <v>trangsatoh0123@gmail.com</v>
          </cell>
          <cell r="AK57" t="str">
            <v>X</v>
          </cell>
        </row>
        <row r="58">
          <cell r="B58">
            <v>24201200817</v>
          </cell>
          <cell r="C58" t="str">
            <v>TRẦN THỊ THANH TÂM</v>
          </cell>
          <cell r="D58" t="str">
            <v>Trần Thị Thanh Tâm</v>
          </cell>
          <cell r="E58" t="str">
            <v>Trần Thị Thanh</v>
          </cell>
          <cell r="F58" t="str">
            <v>Tâm</v>
          </cell>
          <cell r="G58" t="str">
            <v>K24</v>
          </cell>
          <cell r="H58" t="str">
            <v>K24DLL2</v>
          </cell>
          <cell r="I58">
            <v>777613775</v>
          </cell>
          <cell r="J58">
            <v>36306</v>
          </cell>
          <cell r="K58" t="str">
            <v>Quản trị du lịch Lữ Hành</v>
          </cell>
          <cell r="L58" t="str">
            <v>X</v>
          </cell>
          <cell r="N58">
            <v>3.49</v>
          </cell>
          <cell r="O58" t="str">
            <v>KLTN</v>
          </cell>
          <cell r="P58" t="str">
            <v>Đà Nẵng</v>
          </cell>
          <cell r="Q58" t="str">
            <v>Fiditour</v>
          </cell>
          <cell r="R58" t="str">
            <v>93 Hàm Nghi, Vĩnh Trung, Thanh Khê, Đà Nẵng</v>
          </cell>
          <cell r="S58" t="str">
            <v>Sale</v>
          </cell>
          <cell r="T58" t="str">
            <v>TRẦN THỊ TÚ NHI</v>
          </cell>
          <cell r="U58" t="str">
            <v>Giải pháp Marketing nhằm thu hút khách du lịch quốc tế sử dụng chương trình du lịch Đường Trường Sơn kết nối 3 di sản ( Huế - Động Thiên Đường - Đà Nẵng - Bà Nà -Hội An ) của Công ty lữ hành Fiditour</v>
          </cell>
          <cell r="V58" t="str">
            <v>sửa lại</v>
          </cell>
          <cell r="W58" t="str">
            <v>Sai tên đề tài so với đăng ký trong bản giấy.</v>
          </cell>
          <cell r="X58" t="str">
            <v>Giải pháp Marketing nhằm thu hút khách quốc tế sử dụng chương trình du lịch xanh của Công ty Cổ phần Lữ hành Fiditour</v>
          </cell>
          <cell r="Y58" t="str">
            <v>Duyệt</v>
          </cell>
          <cell r="AA58" t="str">
            <v>Giải pháp Marketing nhằm thu hút khách quốc tế sử dụng chương trình du lịch xanh của Công ty Cổ phần Lữ hành Fiditour</v>
          </cell>
          <cell r="AB58" t="str">
            <v>OK</v>
          </cell>
          <cell r="AC58">
            <v>935304112</v>
          </cell>
          <cell r="AD58" t="str">
            <v>tranttunhi1@dtu-hti.edu.vn</v>
          </cell>
          <cell r="AG58" t="str">
            <v>tranthanhtam265123@gmail.com</v>
          </cell>
        </row>
        <row r="59">
          <cell r="B59">
            <v>24203416034</v>
          </cell>
          <cell r="C59" t="str">
            <v>NGUYỄN HOÀI THANH</v>
          </cell>
          <cell r="D59" t="str">
            <v>Nguyễn Hoài Thanh</v>
          </cell>
          <cell r="E59" t="str">
            <v>Nguyễn Hoài</v>
          </cell>
          <cell r="F59" t="str">
            <v>Thanh</v>
          </cell>
          <cell r="G59" t="str">
            <v>K24</v>
          </cell>
          <cell r="H59" t="str">
            <v>K24PSU-DLL2</v>
          </cell>
          <cell r="I59" t="str">
            <v>0901978731</v>
          </cell>
          <cell r="J59">
            <v>36612</v>
          </cell>
          <cell r="K59" t="str">
            <v>Quản trị du lịch Lữ Hành chuẩn PSU</v>
          </cell>
          <cell r="L59" t="str">
            <v>X</v>
          </cell>
          <cell r="N59">
            <v>3.39</v>
          </cell>
          <cell r="O59" t="str">
            <v>KLTN</v>
          </cell>
          <cell r="P59" t="str">
            <v>Đà Nẵng</v>
          </cell>
          <cell r="Q59" t="str">
            <v>Top Travel</v>
          </cell>
          <cell r="R59" t="str">
            <v>98 Mai Thúc Lân, Phường Mỹ An, Ngũ Hành Sơn, Đà Nẵng</v>
          </cell>
          <cell r="S59" t="str">
            <v>Sale</v>
          </cell>
          <cell r="T59" t="str">
            <v>CAO THỊ CẨM HƯƠNG</v>
          </cell>
          <cell r="U59" t="str">
            <v>Giải pháp nâng cao chất lượng bán chương trình du lịch nội địa trực tuyến tại công ty du lịch Sơn Tùng - TOP TRAVEL</v>
          </cell>
          <cell r="V59" t="str">
            <v>duyệt</v>
          </cell>
          <cell r="AA59" t="str">
            <v>Giải pháp nâng cao chất lượng bán chương trình du lịch nội địa trực tuyến tại công ty du lịch Sơn Tùng - TOP TRAVEL</v>
          </cell>
          <cell r="AB59" t="str">
            <v>OK</v>
          </cell>
          <cell r="AC59">
            <v>985114649</v>
          </cell>
          <cell r="AD59" t="str">
            <v>caotcamhuong@dtu-hti.edu.vn</v>
          </cell>
          <cell r="AG59" t="str">
            <v>nguyenhoaithanhdll2@gmail.com</v>
          </cell>
        </row>
        <row r="60">
          <cell r="B60">
            <v>24207201884</v>
          </cell>
          <cell r="C60" t="str">
            <v>TRƯƠNG TÚ QUYÊN</v>
          </cell>
          <cell r="D60" t="str">
            <v>Trương Tú Quyên</v>
          </cell>
          <cell r="E60" t="str">
            <v>Trương Tú</v>
          </cell>
          <cell r="F60" t="str">
            <v>Quyên</v>
          </cell>
          <cell r="G60" t="str">
            <v>K24</v>
          </cell>
          <cell r="H60" t="str">
            <v>K24PSU-DLL6</v>
          </cell>
          <cell r="I60" t="str">
            <v>0944264520</v>
          </cell>
          <cell r="J60" t="str">
            <v>04/05/2000</v>
          </cell>
          <cell r="K60" t="str">
            <v>Quản trị du lịch Lữ Hành chuẩn PSU</v>
          </cell>
          <cell r="L60" t="str">
            <v>X</v>
          </cell>
          <cell r="N60" t="str">
            <v>2.92</v>
          </cell>
          <cell r="O60" t="str">
            <v>CĐTN</v>
          </cell>
          <cell r="P60" t="str">
            <v>Đà Nẵng</v>
          </cell>
          <cell r="Q60" t="str">
            <v>SaigonTourist</v>
          </cell>
          <cell r="R60" t="str">
            <v>357 Phan Châu Trinh, Phường Bình Thuận, quận Hải Châu, Đà Nẵng</v>
          </cell>
          <cell r="S60" t="str">
            <v>Điều hành</v>
          </cell>
          <cell r="T60" t="str">
            <v>PHẠM THỊ MỸ LINH</v>
          </cell>
          <cell r="U60" t="str">
            <v>Báo cáo kết quả thực tập và thực trạng quy trình tổ chức thực hiện chương trình du lịch nội địa trong mùa dịch Covid - 19 tại Chi nhánh Saigontourist Đà Nẵng</v>
          </cell>
          <cell r="V60" t="str">
            <v>duyệt</v>
          </cell>
          <cell r="AA60" t="str">
            <v>Báo cáo kết quả thực tập và thực trạng quy trình tổ chức thực hiện chương trình du lịch nội địa trong mùa dịch Covid - 19 tại Chi nhánh Saigontourist Đà Nẵng</v>
          </cell>
          <cell r="AB60" t="str">
            <v>OK</v>
          </cell>
          <cell r="AC60" t="str">
            <v>0987 128 678</v>
          </cell>
          <cell r="AD60" t="str">
            <v>phamtmylinh@dtu-hti.edu.vn</v>
          </cell>
          <cell r="AG60" t="str">
            <v>truongquyen04052000@gmail.com</v>
          </cell>
          <cell r="AK60" t="str">
            <v>X</v>
          </cell>
        </row>
        <row r="61">
          <cell r="B61">
            <v>24207215280</v>
          </cell>
          <cell r="C61" t="str">
            <v>PHẠM HÀ KHUÊ TÚ</v>
          </cell>
          <cell r="D61" t="str">
            <v>Phạm Hà Khuê Tú</v>
          </cell>
          <cell r="E61" t="str">
            <v>Phạm Hà Khuê</v>
          </cell>
          <cell r="F61" t="str">
            <v>Tú</v>
          </cell>
          <cell r="G61" t="str">
            <v>K24</v>
          </cell>
          <cell r="H61" t="str">
            <v>K24DLL1</v>
          </cell>
          <cell r="I61">
            <v>768137905</v>
          </cell>
          <cell r="J61">
            <v>36864</v>
          </cell>
          <cell r="K61" t="str">
            <v>Quản trị du lịch Lữ Hành</v>
          </cell>
          <cell r="L61" t="str">
            <v>X</v>
          </cell>
          <cell r="N61" t="str">
            <v>3.79</v>
          </cell>
          <cell r="O61" t="str">
            <v>KLTN</v>
          </cell>
          <cell r="P61" t="str">
            <v>Đà Nẵng</v>
          </cell>
          <cell r="Q61" t="str">
            <v>SaigonTourist</v>
          </cell>
          <cell r="R61" t="str">
            <v>357 Phan Châu Trinh, Phường Bình Thuận, quận Hải Châu, Đà Nẵng</v>
          </cell>
          <cell r="S61" t="str">
            <v>Điều hành</v>
          </cell>
          <cell r="T61" t="str">
            <v>PHẠM THỊ MỸ LINH</v>
          </cell>
          <cell r="U61" t="str">
            <v>Hoàn thiện chính sách sản phẩm "Hướng đến cảm xúc" tại Chi nhánh Saigontourist Đà Nẵng</v>
          </cell>
          <cell r="V61" t="str">
            <v>Duyệt</v>
          </cell>
          <cell r="AA61" t="str">
            <v>Hoàn thiện chính sách sản phẩm "Hướng đến cảm xúc" tại Chi nhánh Saigontourist Đà Nẵng</v>
          </cell>
          <cell r="AB61" t="str">
            <v>OK</v>
          </cell>
          <cell r="AC61" t="str">
            <v>0987 128 678</v>
          </cell>
          <cell r="AD61" t="str">
            <v>phamtmylinh@dtu-hti.edu.vn</v>
          </cell>
          <cell r="AG61" t="str">
            <v>phamhakhuetu0412dn@gmail.com</v>
          </cell>
        </row>
        <row r="62">
          <cell r="B62">
            <v>24217212588</v>
          </cell>
          <cell r="C62" t="str">
            <v>NGÔ THƯỢNG QUÂN</v>
          </cell>
          <cell r="D62" t="str">
            <v>Ngô Thượng Quân</v>
          </cell>
          <cell r="E62" t="str">
            <v>Ngô Thượng</v>
          </cell>
          <cell r="F62" t="str">
            <v>Quân</v>
          </cell>
          <cell r="G62" t="str">
            <v>K24</v>
          </cell>
          <cell r="H62" t="str">
            <v>K24DLL1</v>
          </cell>
          <cell r="I62" t="str">
            <v>0975877318</v>
          </cell>
          <cell r="J62" t="str">
            <v>03/05/2000</v>
          </cell>
          <cell r="K62" t="str">
            <v>Quản trị du lịch Lữ Hành</v>
          </cell>
          <cell r="L62" t="str">
            <v>X</v>
          </cell>
          <cell r="N62" t="str">
            <v>3.59</v>
          </cell>
          <cell r="O62" t="str">
            <v>KLTN</v>
          </cell>
          <cell r="P62" t="str">
            <v>Đà Nẵng</v>
          </cell>
          <cell r="Q62" t="str">
            <v>SaigonTourist</v>
          </cell>
          <cell r="R62" t="str">
            <v>357 Phan Châu Trinh, Phường Bình Thuận, quận Hải Châu, Đà Nẵng</v>
          </cell>
          <cell r="S62" t="str">
            <v>Điều hành</v>
          </cell>
          <cell r="T62" t="str">
            <v>BÙI KIM LUẬN</v>
          </cell>
          <cell r="U62" t="str">
            <v>Đánh giá chính sách thu hút khách du lịch quốc tế của Việt Nam giai đoạn 1995 -2019</v>
          </cell>
          <cell r="V62" t="str">
            <v>Không duyệt</v>
          </cell>
          <cell r="W62" t="str">
            <v>Đề tài cần có mang tính cấp thiết, nếu chỉ để giai đoạn 1995-2019 thì chưa đảm bảo tính cấp thiết của đề tài/</v>
          </cell>
          <cell r="X62" t="str">
            <v>Nghiên cứu xây dựng chương trình du lịch tâm linh tại Huế của công ty Saigontourist chi nhánh Đà Nẵng.</v>
          </cell>
          <cell r="Y62" t="str">
            <v>duyệt</v>
          </cell>
          <cell r="AA62" t="str">
            <v>Nghiên cứu xây dựng chương trình du lịch tâm linh tại Huế của công ty Saigontourist chi nhánh Đà Nẵng.</v>
          </cell>
          <cell r="AB62" t="str">
            <v>OK</v>
          </cell>
          <cell r="AC62">
            <v>908177195</v>
          </cell>
          <cell r="AD62" t="str">
            <v>luanbui@duytan.edu.vn</v>
          </cell>
          <cell r="AG62" t="str">
            <v>qzheep@gmail.com</v>
          </cell>
        </row>
        <row r="63">
          <cell r="B63">
            <v>24211216054</v>
          </cell>
          <cell r="C63" t="str">
            <v>NGÔ TẤN THUẬN</v>
          </cell>
          <cell r="D63" t="str">
            <v>Ngô Tấn Thuận</v>
          </cell>
          <cell r="E63" t="str">
            <v>Ngô Tấn</v>
          </cell>
          <cell r="F63" t="str">
            <v>Thuận</v>
          </cell>
          <cell r="G63" t="str">
            <v>K24</v>
          </cell>
          <cell r="H63" t="str">
            <v>K24DLL5</v>
          </cell>
          <cell r="I63">
            <v>796831084</v>
          </cell>
          <cell r="J63">
            <v>36805</v>
          </cell>
          <cell r="K63" t="str">
            <v>Quản trị du lịch Lữ Hành</v>
          </cell>
          <cell r="L63" t="str">
            <v>X</v>
          </cell>
          <cell r="N63" t="str">
            <v>3.49</v>
          </cell>
          <cell r="O63" t="str">
            <v>CĐTN</v>
          </cell>
          <cell r="P63" t="str">
            <v>Đà Nẵng</v>
          </cell>
          <cell r="Q63" t="str">
            <v>SaigonTourist</v>
          </cell>
          <cell r="R63" t="str">
            <v>357 Phan Châu Trinh, Phường Bình Thuận, quận Hải Châu, Đà Nẵng</v>
          </cell>
          <cell r="S63" t="str">
            <v>Điều hành</v>
          </cell>
          <cell r="T63" t="str">
            <v>PHẠM THỊ MỸ LINH</v>
          </cell>
          <cell r="U63" t="str">
            <v>Báo cáo kết quả thực tập và thực trạng chính sách truyền thông cổ động nhằm thu hút khách du lịch nội địa tại Chi nhánh Saigontourist Đà Nẵng</v>
          </cell>
          <cell r="V63" t="str">
            <v>duyệt</v>
          </cell>
          <cell r="AA63" t="str">
            <v>Báo cáo kết quả thực tập và thực trạng chính sách truyền thông cổ động nhằm thu hút khách du lịch nội địa tại Chi nhánh Saigontourist Đà Nẵng</v>
          </cell>
          <cell r="AB63" t="str">
            <v>OK</v>
          </cell>
          <cell r="AC63" t="str">
            <v>0987 128 678</v>
          </cell>
          <cell r="AD63" t="str">
            <v>phamtmylinh@dtu-hti.edu.vn</v>
          </cell>
          <cell r="AG63" t="str">
            <v>Thuanngotan1111@gmail.com</v>
          </cell>
          <cell r="AH63" t="str">
            <v>đã gửi đơn chuyển KL sang CĐ về VP</v>
          </cell>
        </row>
        <row r="64">
          <cell r="B64">
            <v>24207207328</v>
          </cell>
          <cell r="C64" t="str">
            <v>NGUYỄN THỊ UYÊN</v>
          </cell>
          <cell r="D64" t="str">
            <v>Nguyễn Thị Uyên</v>
          </cell>
          <cell r="E64" t="str">
            <v>Nguyễn Thị</v>
          </cell>
          <cell r="F64" t="str">
            <v>Uyên</v>
          </cell>
          <cell r="G64" t="str">
            <v>K24</v>
          </cell>
          <cell r="H64" t="str">
            <v>K24DLL1</v>
          </cell>
          <cell r="I64" t="str">
            <v>0972842096</v>
          </cell>
          <cell r="J64" t="str">
            <v>11/11/2000</v>
          </cell>
          <cell r="K64" t="str">
            <v>Quản trị du lịch Lữ Hành</v>
          </cell>
          <cell r="L64" t="str">
            <v>X</v>
          </cell>
          <cell r="N64" t="str">
            <v>3.36</v>
          </cell>
          <cell r="O64" t="str">
            <v>KLTN</v>
          </cell>
          <cell r="P64" t="str">
            <v>Đà Nẵng</v>
          </cell>
          <cell r="Q64" t="str">
            <v>SaigonTourist</v>
          </cell>
          <cell r="R64" t="str">
            <v>357 Phan Châu Trinh, Phường Bình Thuận, quận Hải Châu, Đà Nẵng</v>
          </cell>
          <cell r="S64" t="str">
            <v>Điều hành</v>
          </cell>
          <cell r="T64" t="str">
            <v>PHẠM THỊ MỸ LINH</v>
          </cell>
          <cell r="U64" t="str">
            <v xml:space="preserve">Giải pháp nhằm nâng cao chất lượng chương trình du lịch Đà Nẵng - Hội An - KDL Bà Nà Hills tại Chi nhánh Saigontourist Đà Nẵng </v>
          </cell>
          <cell r="V64" t="str">
            <v>duyệt</v>
          </cell>
          <cell r="AA64" t="str">
            <v xml:space="preserve">Giải pháp nhằm nâng cao chất lượng chương trình du lịch Đà Nẵng - Hội An - KDL Bà Nà Hills tại Chi nhánh Saigontourist Đà Nẵng </v>
          </cell>
          <cell r="AB64" t="str">
            <v>OK</v>
          </cell>
          <cell r="AC64" t="str">
            <v>0987 128 678</v>
          </cell>
          <cell r="AD64" t="str">
            <v>phamtmylinh@dtu-hti.edu.vn</v>
          </cell>
          <cell r="AG64" t="str">
            <v>uyennguyena3k53@gmail.com</v>
          </cell>
        </row>
        <row r="65">
          <cell r="B65">
            <v>24207103708</v>
          </cell>
          <cell r="C65" t="str">
            <v>LÊ HƯƠNG GIANG</v>
          </cell>
          <cell r="D65" t="str">
            <v>Lê Hương Giang</v>
          </cell>
          <cell r="E65" t="str">
            <v>Lê Hương</v>
          </cell>
          <cell r="F65" t="str">
            <v>Giang</v>
          </cell>
          <cell r="G65" t="str">
            <v>K24</v>
          </cell>
          <cell r="H65" t="str">
            <v>K24DLL1</v>
          </cell>
          <cell r="I65" t="str">
            <v>0707371364</v>
          </cell>
          <cell r="J65" t="str">
            <v>07/04/2000</v>
          </cell>
          <cell r="K65" t="str">
            <v>Quản trị du lịch Lữ Hành</v>
          </cell>
          <cell r="L65" t="str">
            <v>X</v>
          </cell>
          <cell r="N65" t="str">
            <v>3.51</v>
          </cell>
          <cell r="O65" t="str">
            <v>KLTN</v>
          </cell>
          <cell r="P65" t="str">
            <v>Đà Nẵng</v>
          </cell>
          <cell r="Q65" t="str">
            <v>SaigonTourist</v>
          </cell>
          <cell r="R65" t="str">
            <v>357 Phan Châu Trinh, Phường Bình Thuận, quận Hải Châu, Đà Nẵng</v>
          </cell>
          <cell r="S65" t="str">
            <v>Điều hành</v>
          </cell>
          <cell r="T65" t="str">
            <v>BÙI KIM LUẬN</v>
          </cell>
          <cell r="U65" t="str">
            <v>Giải pháp thu hút thị trường khách là “GenZ”: Trường hợp Công ty Saigontourist</v>
          </cell>
          <cell r="V65" t="str">
            <v>sửa lại</v>
          </cell>
          <cell r="W65" t="str">
            <v>Cần để rõ là công ty Saigontourist (công ty mẹ) hay chỉ làm chi nhánh tại ĐN.</v>
          </cell>
          <cell r="X65" t="str">
            <v>Giải pháp thu hút thị trường khách là “GenZ”: Trường hợp Tổng Công ty Du lịch Sài Gòn</v>
          </cell>
          <cell r="Y65" t="str">
            <v>Duyệt</v>
          </cell>
          <cell r="AA65" t="str">
            <v>Giải pháp thu hút thị trường khách là “GenZ”: Trường hợp Tổng Công ty Du lịch Sài Gòn</v>
          </cell>
          <cell r="AB65" t="str">
            <v>OK</v>
          </cell>
          <cell r="AC65">
            <v>908177195</v>
          </cell>
          <cell r="AD65" t="str">
            <v>luanbui@duytan.edu.vn</v>
          </cell>
          <cell r="AG65" t="str">
            <v xml:space="preserve"> legiang742@gmail.com</v>
          </cell>
        </row>
        <row r="66">
          <cell r="B66">
            <v>24207205779</v>
          </cell>
          <cell r="C66" t="str">
            <v>NGUYỄN THỊ NGỌC DIỆU</v>
          </cell>
          <cell r="D66" t="str">
            <v>Nguyễn Thị Ngọc Diệu</v>
          </cell>
          <cell r="E66" t="str">
            <v>Nguyễn Thị Ngọc</v>
          </cell>
          <cell r="F66" t="str">
            <v>Diệu</v>
          </cell>
          <cell r="G66" t="str">
            <v>K24</v>
          </cell>
          <cell r="H66" t="str">
            <v>K24DLL7</v>
          </cell>
          <cell r="I66" t="str">
            <v>0767636948</v>
          </cell>
          <cell r="J66" t="str">
            <v>30/11/2000</v>
          </cell>
          <cell r="K66" t="str">
            <v>Quản trị du lịch Lữ Hành</v>
          </cell>
          <cell r="L66" t="str">
            <v>X</v>
          </cell>
          <cell r="N66" t="str">
            <v>3.75</v>
          </cell>
          <cell r="O66" t="str">
            <v>KLTN</v>
          </cell>
          <cell r="P66" t="str">
            <v>Đà Nẵng</v>
          </cell>
          <cell r="Q66" t="str">
            <v>Hava Travel (Hải Vân Cát)</v>
          </cell>
          <cell r="R66" t="str">
            <v>1020 Ngô Quyền, Phường An Hải Tây, Quận Sơn Trà, Ngũ Hành Sơn, Đà Nẵng</v>
          </cell>
          <cell r="S66" t="str">
            <v>Phòng Kinh doanh nội địa</v>
          </cell>
          <cell r="T66" t="str">
            <v>LÝ THỊ THƯƠNG</v>
          </cell>
          <cell r="U66" t="str">
            <v>Đánh giá chính sách Marketing - Mix trong hoạt động thu hút khách du lịch nội địa tại Công ty TNHH Lữ Hành Quốc Tế Hải Vân Cát - Đà Nẵng.</v>
          </cell>
          <cell r="V66" t="str">
            <v>Duyệt</v>
          </cell>
          <cell r="W66" t="str">
            <v>Trùng đề tài với sinh viên Lý Ngọc Phúc, nhưng nộp hồ sơ sớm hơn, không cần sửa</v>
          </cell>
          <cell r="AA66" t="str">
            <v>Đánh giá chính sách Marketing - Mix trong hoạt động thu hút khách du lịch nội địa tại Công ty TNHH Lữ Hành Quốc Tế Hải Vân Cát - Đà Nẵng.</v>
          </cell>
          <cell r="AB66" t="str">
            <v>OK</v>
          </cell>
          <cell r="AC66" t="str">
            <v>0988 073 696</v>
          </cell>
          <cell r="AD66" t="str">
            <v>lythithuong@dtu-hti.edu.vn</v>
          </cell>
          <cell r="AG66" t="str">
            <v>ngocdieu3011qn@gmail.com</v>
          </cell>
        </row>
        <row r="67">
          <cell r="B67">
            <v>24207205954</v>
          </cell>
          <cell r="C67" t="str">
            <v>LÊ THỊ NGUYỄN THU</v>
          </cell>
          <cell r="D67" t="str">
            <v>Lê Thị Nguyễn Thu</v>
          </cell>
          <cell r="E67" t="str">
            <v>Lê Thị Nguyễn</v>
          </cell>
          <cell r="F67" t="str">
            <v>Thu</v>
          </cell>
          <cell r="G67" t="str">
            <v>K24</v>
          </cell>
          <cell r="H67" t="str">
            <v>K24DLL7</v>
          </cell>
          <cell r="I67" t="str">
            <v>0905689059</v>
          </cell>
          <cell r="J67" t="str">
            <v>19/11/2000</v>
          </cell>
          <cell r="K67" t="str">
            <v>Quản trị du lịch Lữ Hành</v>
          </cell>
          <cell r="L67" t="str">
            <v>X</v>
          </cell>
          <cell r="N67" t="str">
            <v>3.48</v>
          </cell>
          <cell r="O67" t="str">
            <v>KLTN</v>
          </cell>
          <cell r="P67" t="str">
            <v>Đà Nẵng</v>
          </cell>
          <cell r="Q67" t="str">
            <v>VietFuntastic Travel&amp; Event</v>
          </cell>
          <cell r="R67" t="str">
            <v>46 Xuân Đán 2, phường Xuân Hà, quận Thanh Khê Đà Nẵng</v>
          </cell>
          <cell r="S67" t="str">
            <v>Điều hành</v>
          </cell>
          <cell r="T67" t="str">
            <v>LÝ THỊ THƯƠNG</v>
          </cell>
          <cell r="U67" t="str">
            <v>Đánh giá những yếu tố tác động đến chất lượng đội ngũ lao động bộ phận lữ hành tại công ty Vietfuntastic Travel &amp; Event.</v>
          </cell>
          <cell r="V67" t="str">
            <v>duyệt</v>
          </cell>
          <cell r="AA67" t="str">
            <v>Đánh giá những yếu tố tác động đến chất lượng đội ngũ lao động bộ phận lữ hành tại công ty Vietfuntastic Travel &amp; Event.</v>
          </cell>
          <cell r="AB67" t="str">
            <v>OK</v>
          </cell>
          <cell r="AC67" t="str">
            <v>0988 073 696</v>
          </cell>
          <cell r="AD67" t="str">
            <v>lythithuong@dtu-hti.edu.vn</v>
          </cell>
          <cell r="AG67" t="str">
            <v xml:space="preserve">lethinguyenthu1911@gmail.com </v>
          </cell>
        </row>
        <row r="68">
          <cell r="B68">
            <v>24207207210</v>
          </cell>
          <cell r="C68" t="str">
            <v>NGUYỄN THỊ XUÂN THÙY</v>
          </cell>
          <cell r="D68" t="str">
            <v>Nguyễn Thị Xuân Thùy</v>
          </cell>
          <cell r="E68" t="str">
            <v>Nguyễn Thị Xuân</v>
          </cell>
          <cell r="F68" t="str">
            <v>Thùy</v>
          </cell>
          <cell r="G68" t="str">
            <v>K24</v>
          </cell>
          <cell r="H68" t="str">
            <v>K24DLL7</v>
          </cell>
          <cell r="I68">
            <v>368588837</v>
          </cell>
          <cell r="J68">
            <v>36662</v>
          </cell>
          <cell r="K68" t="str">
            <v>Quản trị du lịch Lữ Hành</v>
          </cell>
          <cell r="L68" t="str">
            <v>X</v>
          </cell>
          <cell r="N68" t="str">
            <v>2.97</v>
          </cell>
          <cell r="O68" t="str">
            <v>CĐTN</v>
          </cell>
          <cell r="P68" t="str">
            <v>Đà Nẵng</v>
          </cell>
          <cell r="Q68" t="str">
            <v>VietFuntastic Travel&amp; Event</v>
          </cell>
          <cell r="R68" t="str">
            <v>46 Xuân Đán 2, phường Xuân Hà, quận Thanh Khê Đà Nẵng</v>
          </cell>
          <cell r="S68" t="str">
            <v>Điều hành</v>
          </cell>
          <cell r="T68" t="str">
            <v>NGUYỄN VĂN KHUY</v>
          </cell>
          <cell r="U68" t="str">
            <v xml:space="preserve">Báo cáo kết quả thực tập và thực trạng quy trình tổ chức sự kiện tại Công ty TNHH Du lịch và Sự kiện VietFuntastic </v>
          </cell>
          <cell r="V68" t="str">
            <v>duyệt</v>
          </cell>
          <cell r="AA68" t="str">
            <v xml:space="preserve">Báo cáo kết quả thực tập và thực trạng quy trình tổ chức sự kiện tại Công ty TNHH Du lịch và Sự kiện VietFuntastic </v>
          </cell>
          <cell r="AB68" t="str">
            <v>OK</v>
          </cell>
          <cell r="AC68">
            <v>823709294</v>
          </cell>
          <cell r="AD68" t="str">
            <v>nguyenvankhuy@dtu-hti.edu.vn</v>
          </cell>
          <cell r="AE68" t="str">
            <v>chuyển GVHD Từ Cô Nguyễn Hà Kim Dung sang</v>
          </cell>
          <cell r="AG68" t="str">
            <v>xuanthuy.160500@gmail.com</v>
          </cell>
        </row>
        <row r="69">
          <cell r="B69">
            <v>24207216586</v>
          </cell>
          <cell r="C69" t="str">
            <v>NGUYỄN THỊ HOÀNG</v>
          </cell>
          <cell r="D69" t="str">
            <v>Nguyễn Thị Hoàng</v>
          </cell>
          <cell r="E69" t="str">
            <v>Nguyễn Thị</v>
          </cell>
          <cell r="F69" t="str">
            <v>Hoàng</v>
          </cell>
          <cell r="G69" t="str">
            <v>K24</v>
          </cell>
          <cell r="H69" t="str">
            <v>K24DLL7</v>
          </cell>
          <cell r="I69">
            <v>773374743</v>
          </cell>
          <cell r="J69">
            <v>36771</v>
          </cell>
          <cell r="K69" t="str">
            <v>Quản trị du lịch Lữ Hành</v>
          </cell>
          <cell r="L69" t="str">
            <v>X</v>
          </cell>
          <cell r="N69">
            <v>3.29</v>
          </cell>
          <cell r="O69" t="str">
            <v>KLTN</v>
          </cell>
          <cell r="P69" t="str">
            <v>Đà Nẵng</v>
          </cell>
          <cell r="Q69" t="str">
            <v>VietFuntastic Travel&amp; Event</v>
          </cell>
          <cell r="R69" t="str">
            <v>46 Xuân Đán 2, phường Xuân Hà, quận Thanh Khê Đà Nẵng</v>
          </cell>
          <cell r="S69" t="str">
            <v>Điều hành</v>
          </cell>
          <cell r="T69" t="str">
            <v>PHẠM THỊ THU THUỶ</v>
          </cell>
          <cell r="U69" t="str">
            <v>Giải pháp thu hút khách du lịch nội địa hậu Covid 19 cho chương trình du lịch xanh Đà Nẵng tại Vietfuntastic.</v>
          </cell>
          <cell r="V69" t="str">
            <v>duyệt</v>
          </cell>
          <cell r="AA69" t="str">
            <v>Giải pháp thu hút khách du lịch nội địa hậu Covid 19 cho chương trình du lịch xanh Đà Nẵng tại Vietfuntastic.</v>
          </cell>
          <cell r="AB69" t="str">
            <v>OK</v>
          </cell>
          <cell r="AC69" t="str">
            <v>0938290678</v>
          </cell>
          <cell r="AD69" t="str">
            <v>phamtthuthuy2@dtu-hti.edu.vn</v>
          </cell>
          <cell r="AG69" t="str">
            <v>nguyenthihoang0209@gmail.com</v>
          </cell>
        </row>
        <row r="70">
          <cell r="C70" t="str">
            <v>LÊ TRẦN VIỆT THẮNG</v>
          </cell>
          <cell r="D70" t="str">
            <v>Lê Trần Việt Thắng</v>
          </cell>
          <cell r="E70" t="str">
            <v>Lê Trần Việt</v>
          </cell>
          <cell r="F70" t="str">
            <v>Thắng</v>
          </cell>
          <cell r="G70" t="str">
            <v>K24</v>
          </cell>
          <cell r="H70" t="str">
            <v>K24PSU-DLL1</v>
          </cell>
          <cell r="I70" t="str">
            <v>0946562834</v>
          </cell>
          <cell r="J70" t="str">
            <v>16/10/2000</v>
          </cell>
          <cell r="K70" t="str">
            <v>Quản trị du lịch Lữ Hành chuẩn PSU</v>
          </cell>
          <cell r="L70" t="str">
            <v>X</v>
          </cell>
          <cell r="N70" t="str">
            <v>3.24</v>
          </cell>
          <cell r="Q70" t="str">
            <v>Du lịch Võ Đà Tours</v>
          </cell>
          <cell r="R70" t="str">
            <v>30 Lê Mạnh Trinh, P. Phước Mỹ, Q. Sơn Trà, Tp. Đà Nẵng</v>
          </cell>
          <cell r="S70" t="str">
            <v>Hướng dẫn viên</v>
          </cell>
          <cell r="U70" t="e">
            <v>#N/A</v>
          </cell>
          <cell r="V70" t="e">
            <v>#N/A</v>
          </cell>
          <cell r="W70" t="e">
            <v>#N/A</v>
          </cell>
          <cell r="X70" t="e">
            <v>#N/A</v>
          </cell>
          <cell r="Y70" t="e">
            <v>#N/A</v>
          </cell>
          <cell r="Z70" t="e">
            <v>#N/A</v>
          </cell>
          <cell r="AB70" t="e">
            <v>#N/A</v>
          </cell>
          <cell r="AC70" t="e">
            <v>#N/A</v>
          </cell>
          <cell r="AD70" t="e">
            <v>#N/A</v>
          </cell>
          <cell r="AE70" t="str">
            <v>rút hồ sơ thực tập, chuyển qua dki học môn thay thế</v>
          </cell>
          <cell r="AH70" t="e">
            <v>#N/A</v>
          </cell>
          <cell r="AN70" t="e">
            <v>#N/A</v>
          </cell>
        </row>
        <row r="71">
          <cell r="B71">
            <v>24207206788</v>
          </cell>
          <cell r="C71" t="str">
            <v>PHÙNG THỊ THU THỦY</v>
          </cell>
          <cell r="D71" t="str">
            <v>Phùng Thị Thu Thủy</v>
          </cell>
          <cell r="E71" t="str">
            <v>Phùng Thị Thu</v>
          </cell>
          <cell r="F71" t="str">
            <v>Thủy</v>
          </cell>
          <cell r="G71" t="str">
            <v>K24</v>
          </cell>
          <cell r="H71" t="str">
            <v>K24PSU-DLL1</v>
          </cell>
          <cell r="I71" t="str">
            <v>09425585469</v>
          </cell>
          <cell r="J71" t="str">
            <v>26/11/2000</v>
          </cell>
          <cell r="K71" t="str">
            <v>Quản trị du lịch Lữ Hành chuẩn PSU</v>
          </cell>
          <cell r="L71" t="str">
            <v>X</v>
          </cell>
          <cell r="N71" t="str">
            <v>2.94</v>
          </cell>
          <cell r="O71" t="str">
            <v>CĐTN</v>
          </cell>
          <cell r="P71" t="str">
            <v>Đà Nẵng</v>
          </cell>
          <cell r="Q71" t="str">
            <v>Vietnam TravelMart</v>
          </cell>
          <cell r="R71" t="str">
            <v>68 Nguyễn Thị Minh Khai, Thạch Thang, Hải Châu, Đà Nẵng</v>
          </cell>
          <cell r="T71" t="str">
            <v>NGUYỄN THỊ TUYẾT</v>
          </cell>
          <cell r="U71" t="str">
            <v>Báo cáo thực tập và thực trạng quy trình xây dựng chương trình du lịch Đà Lạt- Điểm hẹn mùa hoa của công ty cổ phần Vietnam TravelMart</v>
          </cell>
          <cell r="V71" t="str">
            <v>Cần sửa lại tên đề tài. Tên chương trình cần đưa và "Ngoặc kép</v>
          </cell>
          <cell r="W71" t="str">
            <v>Trùng đề tài</v>
          </cell>
          <cell r="X71" t="str">
            <v>Báo cáo thực tập và thực trạng quy trình xây dựng "chương trình du lịch Phú Quốc - thiên đường biển đảo 3N2Đ" của công ty cổ phần VietNam TravelMart</v>
          </cell>
          <cell r="Y71" t="str">
            <v>Duyệt</v>
          </cell>
          <cell r="AA71" t="str">
            <v>Báo cáo thực tập và thực trạng quy trình xây dựng "chương trình du lịch Phú Quốc - thiên đường biển đảo 3N2Đ" của công ty cổ phần VietNam TravelMart</v>
          </cell>
          <cell r="AB71" t="str">
            <v>OK</v>
          </cell>
          <cell r="AC71">
            <v>935335189</v>
          </cell>
          <cell r="AD71" t="str">
            <v>nguyenthituyet.dtu@gmail.com</v>
          </cell>
          <cell r="AG71" t="str">
            <v>phungthuthuy2611@gmail.com</v>
          </cell>
        </row>
        <row r="72">
          <cell r="B72">
            <v>24207107125</v>
          </cell>
          <cell r="C72" t="str">
            <v>TRẦN THỊ YẾN NHI</v>
          </cell>
          <cell r="D72" t="str">
            <v>Trần Thị Yến Nhi</v>
          </cell>
          <cell r="E72" t="str">
            <v>Trần Thị Yến</v>
          </cell>
          <cell r="F72" t="str">
            <v>Nhi</v>
          </cell>
          <cell r="G72" t="str">
            <v>K24</v>
          </cell>
          <cell r="H72" t="str">
            <v>K24PSU-DLL4</v>
          </cell>
          <cell r="I72">
            <v>328690941</v>
          </cell>
          <cell r="J72">
            <v>36725</v>
          </cell>
          <cell r="K72" t="str">
            <v>Quản trị du lịch Lữ Hành chuẩn PSU</v>
          </cell>
          <cell r="L72" t="str">
            <v>X</v>
          </cell>
          <cell r="N72">
            <v>2.95</v>
          </cell>
          <cell r="O72" t="str">
            <v>CĐTN</v>
          </cell>
          <cell r="P72" t="str">
            <v>Đà Nẵng</v>
          </cell>
          <cell r="Q72" t="str">
            <v>Du lịch Biển Ngọc</v>
          </cell>
          <cell r="R72" t="str">
            <v>1025 Ngô Quyền, An Hải Bắc, Sơn Trà, Đà Nẵng</v>
          </cell>
          <cell r="S72" t="str">
            <v>Sale</v>
          </cell>
          <cell r="T72" t="str">
            <v>TRẦN THỊ VÂN ANH</v>
          </cell>
          <cell r="U72" t="str">
            <v>Báo cáo kết quả thực tập và giải pháp chính sách marketing nhằm thu hút khách du lịch nội địa tại công ty TNHH MTV TM&amp;DVDL Du lịch Biển Ngọc</v>
          </cell>
          <cell r="V72" t="str">
            <v>Duyệt</v>
          </cell>
          <cell r="AA72" t="str">
            <v>Báo cáo kết quả thực tập và giải pháp chính sách marketing nhằm thu hút khách du lịch nội địa tại công ty TNHH MTV TM&amp;DVDL Du lịch Biển Ngọc</v>
          </cell>
          <cell r="AB72" t="str">
            <v>OK</v>
          </cell>
          <cell r="AC72">
            <v>366540005</v>
          </cell>
          <cell r="AD72" t="str">
            <v xml:space="preserve">trantvananh1@dtu-hti.edu.vn </v>
          </cell>
          <cell r="AG72" t="str">
            <v>trannhi18072@gmail.com</v>
          </cell>
        </row>
        <row r="73">
          <cell r="B73">
            <v>24207215611</v>
          </cell>
          <cell r="C73" t="str">
            <v>NGUYỄN THU THỦY</v>
          </cell>
          <cell r="D73" t="str">
            <v>Nguyễn Thu Thủy</v>
          </cell>
          <cell r="E73" t="str">
            <v>Nguyễn Thu</v>
          </cell>
          <cell r="F73" t="str">
            <v>Thủy</v>
          </cell>
          <cell r="G73" t="str">
            <v>K24</v>
          </cell>
          <cell r="H73" t="str">
            <v>K24DLL7</v>
          </cell>
          <cell r="I73" t="str">
            <v>0819490870</v>
          </cell>
          <cell r="J73" t="str">
            <v>17/03/2000</v>
          </cell>
          <cell r="K73" t="str">
            <v>Quản trị du lịch Lữ Hành</v>
          </cell>
          <cell r="L73" t="str">
            <v>X</v>
          </cell>
          <cell r="N73" t="str">
            <v>3.28</v>
          </cell>
          <cell r="O73" t="str">
            <v>KLTN</v>
          </cell>
          <cell r="P73" t="str">
            <v>Đà Nẵng</v>
          </cell>
          <cell r="Q73" t="str">
            <v>Công ty Vận tải &amp; Du lịch VITRACO</v>
          </cell>
          <cell r="R73" t="str">
            <v>394B Điện Biên Phủ, Hòa Khê, Thanh Khê, Đà Nẵng</v>
          </cell>
          <cell r="S73" t="str">
            <v>Phòng Lữ hành</v>
          </cell>
          <cell r="T73" t="str">
            <v>LÝ THỊ THƯƠNG</v>
          </cell>
          <cell r="U73" t="str">
            <v>Đánh giá những yếu tố tác động đến chất lượng đội ngũ lao động tại Công ty VITRACO Đà Nẵng.</v>
          </cell>
          <cell r="V73" t="str">
            <v>Duyệt</v>
          </cell>
          <cell r="AA73" t="str">
            <v>Đánh giá những yếu tố tác động đến chất lượng đội ngũ lao động tại Công ty VITRACO Đà Nẵng.</v>
          </cell>
          <cell r="AB73" t="str">
            <v>OK</v>
          </cell>
          <cell r="AC73" t="str">
            <v>0988 073 696</v>
          </cell>
          <cell r="AD73" t="str">
            <v>lythithuong@dtu-hti.edu.vn</v>
          </cell>
          <cell r="AG73" t="str">
            <v>thuysunflower1@gmail.com</v>
          </cell>
        </row>
        <row r="74">
          <cell r="B74">
            <v>24217203647</v>
          </cell>
          <cell r="C74" t="str">
            <v xml:space="preserve">QUÁCH HỒNG THÁI </v>
          </cell>
          <cell r="D74" t="str">
            <v xml:space="preserve">Quách Hồng Thái </v>
          </cell>
          <cell r="E74" t="str">
            <v>Quách Hồng</v>
          </cell>
          <cell r="F74" t="str">
            <v>Thái</v>
          </cell>
          <cell r="G74" t="str">
            <v>K24</v>
          </cell>
          <cell r="H74" t="str">
            <v>K24DLL5</v>
          </cell>
          <cell r="I74" t="str">
            <v>0942682325</v>
          </cell>
          <cell r="J74" t="str">
            <v>09/10/2000</v>
          </cell>
          <cell r="K74" t="str">
            <v>Quản trị du lịch Lữ Hành</v>
          </cell>
          <cell r="L74" t="str">
            <v>X</v>
          </cell>
          <cell r="N74" t="str">
            <v>2.40</v>
          </cell>
          <cell r="O74" t="str">
            <v>CĐTN</v>
          </cell>
          <cell r="P74" t="str">
            <v>Đà Nẵng</v>
          </cell>
          <cell r="Q74" t="str">
            <v>Công ty Vận tải &amp; Du lịch VITRACO</v>
          </cell>
          <cell r="R74" t="str">
            <v>394B Điện Biên Phủ, Hòa Khê, Thanh Khê, Đà Nẵng</v>
          </cell>
          <cell r="S74" t="str">
            <v>Phòng Lữ hành</v>
          </cell>
          <cell r="T74" t="str">
            <v>CAO THỊ CẨM HƯƠNG</v>
          </cell>
          <cell r="U74" t="str">
            <v>Báo cáo kết quả thực tập và thực trạng điều hành vận chuyển khách du lịch tại Công Ty Vận Chuyển VITRACO</v>
          </cell>
          <cell r="V74" t="str">
            <v>Duyệt</v>
          </cell>
          <cell r="AA74" t="str">
            <v>Báo cáo kết quả thực tập và thực trạng điều hành vận chuyển khách du lịch tại Công Ty Vận Chuyển VITRACO</v>
          </cell>
          <cell r="AB74" t="str">
            <v>OK</v>
          </cell>
          <cell r="AC74">
            <v>985114649</v>
          </cell>
          <cell r="AD74" t="str">
            <v>caotcamhuong@dtu-hti.edu.vn</v>
          </cell>
          <cell r="AG74" t="str">
            <v>quachthai2000@gmail.com</v>
          </cell>
        </row>
        <row r="75">
          <cell r="B75">
            <v>24207216599</v>
          </cell>
          <cell r="C75" t="str">
            <v>LÊ THỊ THU HẢO</v>
          </cell>
          <cell r="D75" t="str">
            <v>Lê Thị Thu Hảo</v>
          </cell>
          <cell r="E75" t="str">
            <v>Lê Thị Thu</v>
          </cell>
          <cell r="F75" t="str">
            <v>Hảo</v>
          </cell>
          <cell r="G75" t="str">
            <v>K24</v>
          </cell>
          <cell r="H75" t="str">
            <v xml:space="preserve">K24DLL5 </v>
          </cell>
          <cell r="I75" t="str">
            <v>0981902975</v>
          </cell>
          <cell r="J75" t="str">
            <v>26/12/1998</v>
          </cell>
          <cell r="K75" t="str">
            <v>Quản trị du lịch Lữ Hành</v>
          </cell>
          <cell r="L75" t="str">
            <v>X</v>
          </cell>
          <cell r="N75" t="str">
            <v>3.14</v>
          </cell>
          <cell r="O75" t="str">
            <v>CĐTN</v>
          </cell>
          <cell r="P75" t="str">
            <v>Đà Nẵng</v>
          </cell>
          <cell r="Q75" t="str">
            <v>Happy Vacitions</v>
          </cell>
          <cell r="R75" t="str">
            <v>361/2 Trần Cao Vân, P. Xuân Hà, Q. Thanh Khê, Tp. Đà Nẵng</v>
          </cell>
          <cell r="S75" t="str">
            <v>Điều hành</v>
          </cell>
          <cell r="T75" t="str">
            <v>TRẦN THỊ VÂN ANH</v>
          </cell>
          <cell r="U75" t="str">
            <v>Giải pháp nhằm phát triển Làng du lịch cộng đồng Anor- A Lưới - Huế của công ty Happy Vacations Travel</v>
          </cell>
          <cell r="V75" t="str">
            <v>Sửa lại</v>
          </cell>
          <cell r="W75" t="str">
            <v>Báo cáo thực tập và giải pháp phát triển Làng du lịch cộng đồng...</v>
          </cell>
          <cell r="X75" t="str">
            <v>Báo cáo thực tập và giải pháp phát triển Làng du lịch cộng đồng Anor- A Lưới - Huế của công ty Happy Vacations Travel</v>
          </cell>
          <cell r="Y75" t="str">
            <v>duyệt</v>
          </cell>
          <cell r="AA75" t="str">
            <v>Báo cáo thực tập và giải pháp phát triển Làng du lịch cộng đồng Anor- A Lưới - Huế của công ty Happy Vacations Travel</v>
          </cell>
          <cell r="AB75" t="str">
            <v>OK</v>
          </cell>
          <cell r="AC75">
            <v>366540005</v>
          </cell>
          <cell r="AD75" t="str">
            <v xml:space="preserve">trantvananh1@dtu-hti.edu.vn </v>
          </cell>
          <cell r="AG75" t="str">
            <v>lehao6497@gmail.com</v>
          </cell>
        </row>
        <row r="76">
          <cell r="B76">
            <v>24207215630</v>
          </cell>
          <cell r="C76" t="str">
            <v>BÙI HOÀNG OANH</v>
          </cell>
          <cell r="D76" t="str">
            <v>Bùi Hoàng Oanh</v>
          </cell>
          <cell r="E76" t="str">
            <v>Bùi Hoàng</v>
          </cell>
          <cell r="F76" t="str">
            <v>Oanh</v>
          </cell>
          <cell r="G76" t="str">
            <v>K24</v>
          </cell>
          <cell r="H76" t="str">
            <v>K24DLL1</v>
          </cell>
          <cell r="I76">
            <v>376705841</v>
          </cell>
          <cell r="J76">
            <v>36852</v>
          </cell>
          <cell r="K76" t="str">
            <v>Quản trị du lịch Lữ Hành</v>
          </cell>
          <cell r="L76" t="str">
            <v>X</v>
          </cell>
          <cell r="N76" t="str">
            <v>3.4</v>
          </cell>
          <cell r="O76" t="str">
            <v>KLTN</v>
          </cell>
          <cell r="P76" t="str">
            <v>Đà Nẵng</v>
          </cell>
          <cell r="Q76" t="str">
            <v>Công ty Vận tải &amp; Du lịch VITRACO</v>
          </cell>
          <cell r="R76" t="str">
            <v>394B Điện Biên Phủ, Hòa Khê, Thanh Khê, Đà Nẵng</v>
          </cell>
          <cell r="S76" t="str">
            <v>Kinh doanh</v>
          </cell>
          <cell r="T76" t="str">
            <v>CAO THỊ CẨM HƯƠNG</v>
          </cell>
          <cell r="U76" t="str">
            <v>Nghiên cứu mô hình đo lường sự hài lòng của KDL nội địa sử dụng dịch vụ cho thuê xe tại công ty VITRACO</v>
          </cell>
          <cell r="V76" t="str">
            <v>Sửa lại</v>
          </cell>
          <cell r="W76" t="str">
            <v xml:space="preserve">Đề nghị không viết tắt. Ví dụ Khách du lịch &gt; Không viết là KDL. </v>
          </cell>
          <cell r="X76" t="str">
            <v>Nghiên cứu mô hình đo lường sự hài lòng của khách du lịch nội địa sử dụng dịch vụ cho thuê xe tại công ty VITRACO</v>
          </cell>
          <cell r="Y76" t="str">
            <v>Duyệt</v>
          </cell>
          <cell r="AA76" t="str">
            <v>Nghiên cứu mô hình đo lường sự hài lòng của khách du lịch nội địa sử dụng dịch vụ cho thuê xe tại công ty VITRACO</v>
          </cell>
          <cell r="AB76" t="str">
            <v>OK</v>
          </cell>
          <cell r="AC76">
            <v>985114649</v>
          </cell>
          <cell r="AD76" t="str">
            <v>caotcamhuong@dtu-hti.edu.vn</v>
          </cell>
          <cell r="AG76" t="str">
            <v>Oanhiecz@gmail.com</v>
          </cell>
        </row>
        <row r="77">
          <cell r="B77">
            <v>24217206693</v>
          </cell>
          <cell r="C77" t="str">
            <v>NGÔ QUỐC ĐẠT</v>
          </cell>
          <cell r="D77" t="str">
            <v>Ngô Quốc Đạt</v>
          </cell>
          <cell r="E77" t="str">
            <v>Ngô Quốc</v>
          </cell>
          <cell r="F77" t="str">
            <v>Đạt</v>
          </cell>
          <cell r="G77" t="str">
            <v>K24</v>
          </cell>
          <cell r="H77" t="str">
            <v>K24DLL2</v>
          </cell>
          <cell r="I77" t="str">
            <v>0777970935</v>
          </cell>
          <cell r="J77" t="str">
            <v>05/04/2000</v>
          </cell>
          <cell r="K77" t="str">
            <v>Quản trị du lịch Lữ Hành</v>
          </cell>
          <cell r="L77" t="str">
            <v>X</v>
          </cell>
          <cell r="N77">
            <v>2.95</v>
          </cell>
          <cell r="O77" t="str">
            <v>CĐTN</v>
          </cell>
          <cell r="P77" t="str">
            <v>Đà Nẵng</v>
          </cell>
          <cell r="Q77" t="str">
            <v>Huyền Thoại Việt</v>
          </cell>
          <cell r="R77" t="str">
            <v>110 đường 3-2, Phường Thuận Phước, Quận Hải Châu, Tp. Đà Nẵng</v>
          </cell>
          <cell r="S77" t="str">
            <v>phòng Tour</v>
          </cell>
          <cell r="T77" t="str">
            <v>NGUYỄN THỊ TUYẾT</v>
          </cell>
          <cell r="U77" t="str">
            <v>Báo cáo thực tập và thực trạng xây dựng chương trình du lịch khám phá biển đảo Cù Lao Chàm ( 2 ngày 1 đêm ) của công ty TNHH truyền thông, sự kiện và du lịch Huyền Thoại Việt</v>
          </cell>
          <cell r="V77" t="str">
            <v>Duyệt</v>
          </cell>
          <cell r="AA77" t="str">
            <v>Báo cáo thực tập và thực trạng xây dựng chương trình du lịch khám phá biển đảo Cù Lao Chàm ( 2 ngày 1 đêm ) của công ty TNHH truyền thông, sự kiện và du lịch Huyền Thoại Việt</v>
          </cell>
          <cell r="AB77" t="str">
            <v>OK</v>
          </cell>
          <cell r="AC77">
            <v>935335189</v>
          </cell>
          <cell r="AD77" t="str">
            <v>nguyenthituyet.dtu@gmail.com</v>
          </cell>
          <cell r="AG77" t="str">
            <v>ngoquocdat0504@gmail.com</v>
          </cell>
        </row>
        <row r="78">
          <cell r="B78">
            <v>24207201053</v>
          </cell>
          <cell r="C78" t="str">
            <v xml:space="preserve">TRƯƠNG THỊ TRÀ GIANG </v>
          </cell>
          <cell r="D78" t="str">
            <v xml:space="preserve">Trương Thị Trà Giang </v>
          </cell>
          <cell r="E78" t="str">
            <v>Trương Thị Trà</v>
          </cell>
          <cell r="F78" t="str">
            <v>Giang</v>
          </cell>
          <cell r="G78" t="str">
            <v>K24</v>
          </cell>
          <cell r="H78" t="str">
            <v>K24DLL6</v>
          </cell>
          <cell r="I78" t="str">
            <v>0965185417</v>
          </cell>
          <cell r="J78" t="str">
            <v>14/02/2000</v>
          </cell>
          <cell r="K78" t="str">
            <v>Quản trị du lịch Lữ Hành</v>
          </cell>
          <cell r="L78" t="str">
            <v>X</v>
          </cell>
          <cell r="N78">
            <v>2.6</v>
          </cell>
          <cell r="O78" t="str">
            <v>CĐTN</v>
          </cell>
          <cell r="P78" t="str">
            <v>Hà Tĩnh</v>
          </cell>
          <cell r="Q78" t="str">
            <v>Ban Quản lý Khu di tích Ngã ba Đồng Lộc</v>
          </cell>
          <cell r="R78" t="str">
            <v>9PXQ+V9F, ngã ba Đồng Lộc, Can Lộc, Hà Tĩnh</v>
          </cell>
          <cell r="T78" t="str">
            <v>NGUYỄN THỊ KIM NHUNG</v>
          </cell>
          <cell r="U78" t="str">
            <v xml:space="preserve"> Báo cáo thực tập và thực trạng công tác quản lý ở khu di tích Ngã ba Đồng Lộc </v>
          </cell>
          <cell r="V78" t="str">
            <v>Sửa lại</v>
          </cell>
          <cell r="W78" t="str">
            <v>Sửa lại tên: "Công tác quản lý cái gì??"Làm rõ hơn phạm vi đề tài.</v>
          </cell>
          <cell r="X78" t="str">
            <v>Báo cáo thực tập và thực trạng đội  ngũ hướng dẫn viên tại khu di tích Ngã ba Đồng Lộc”</v>
          </cell>
          <cell r="Y78" t="str">
            <v>Duyệt</v>
          </cell>
          <cell r="AA78" t="str">
            <v>Báo cáo thực tập và thực trạng đội  ngũ hướng dẫn viên tại khu di tích Ngã ba Đồng Lộc”</v>
          </cell>
          <cell r="AB78" t="str">
            <v>OK</v>
          </cell>
          <cell r="AC78">
            <v>918773003</v>
          </cell>
          <cell r="AD78" t="str">
            <v>nguyentkimnhung@dtu-hti.edu.vn</v>
          </cell>
          <cell r="AG78" t="str">
            <v xml:space="preserve">truongthitragiang140200@gmail.com </v>
          </cell>
        </row>
        <row r="79">
          <cell r="B79">
            <v>24207206391</v>
          </cell>
          <cell r="C79" t="str">
            <v>NGUYỄN THỊ THU HẰNG</v>
          </cell>
          <cell r="D79" t="str">
            <v>Nguyễn Thị Thu Hằng</v>
          </cell>
          <cell r="E79" t="str">
            <v>Nguyễn Thị Thu</v>
          </cell>
          <cell r="F79" t="str">
            <v>Hằng</v>
          </cell>
          <cell r="G79" t="str">
            <v>K24</v>
          </cell>
          <cell r="H79" t="str">
            <v>K24PSU-DLL4</v>
          </cell>
          <cell r="I79" t="str">
            <v>0971619974</v>
          </cell>
          <cell r="J79" t="str">
            <v>02/09/2000</v>
          </cell>
          <cell r="K79" t="str">
            <v>Quản trị du lịch Lữ Hành chuẩn PSU</v>
          </cell>
          <cell r="L79" t="str">
            <v>X</v>
          </cell>
          <cell r="N79" t="str">
            <v>3.00</v>
          </cell>
          <cell r="O79" t="str">
            <v>CĐTN</v>
          </cell>
          <cell r="P79" t="str">
            <v>Đà Nẵng</v>
          </cell>
          <cell r="Q79" t="str">
            <v>Tuấn Nguyễn Travel</v>
          </cell>
          <cell r="R79" t="str">
            <v>2 Đặng Thai Mai, Vĩnh Trung, Thanh Khê, Đà Nẵng </v>
          </cell>
          <cell r="S79" t="str">
            <v>Marketing</v>
          </cell>
          <cell r="T79" t="str">
            <v>NGUYỄN THỊ TUYẾT</v>
          </cell>
          <cell r="U79" t="str">
            <v>Báo cáo thực tập và thực trạng Marketing-mix nhằm thu hút khách nội địa đối với chương trình du lịch “Mộc Châu 2 ngày 1 đêm” của Công ty TNHH MTV Tuấn Nguyễn Travel</v>
          </cell>
          <cell r="V79" t="str">
            <v>duyệt</v>
          </cell>
          <cell r="AA79" t="str">
            <v>Báo cáo thực tập và thực trạng Marketing-mix nhằm thu hút khách nội địa đối với chương trình du lịch “Mộc Châu 2 ngày 1 đêm” của Công ty TNHH MTV Tuấn Nguyễn Travel</v>
          </cell>
          <cell r="AB79" t="str">
            <v>OK</v>
          </cell>
          <cell r="AC79">
            <v>935335189</v>
          </cell>
          <cell r="AD79" t="str">
            <v>nguyenthituyet.dtu@gmail.com</v>
          </cell>
          <cell r="AG79" t="str">
            <v>hangluxi29@gmail.com</v>
          </cell>
        </row>
        <row r="80">
          <cell r="B80">
            <v>24217201221</v>
          </cell>
          <cell r="C80" t="str">
            <v>PHAN HOÀNG VŨ</v>
          </cell>
          <cell r="D80" t="str">
            <v>Phan Hoàng Vũ</v>
          </cell>
          <cell r="E80" t="str">
            <v>Phan Hoàng</v>
          </cell>
          <cell r="F80" t="str">
            <v>Vũ</v>
          </cell>
          <cell r="G80" t="str">
            <v>K24</v>
          </cell>
          <cell r="H80" t="str">
            <v>K24PSU-DLL6</v>
          </cell>
          <cell r="I80" t="str">
            <v>0765347854</v>
          </cell>
          <cell r="J80" t="str">
            <v>21/11/1999</v>
          </cell>
          <cell r="K80" t="str">
            <v>Quản trị du lịch Lữ Hành chuẩn PSU</v>
          </cell>
          <cell r="L80" t="str">
            <v>X</v>
          </cell>
          <cell r="N80" t="str">
            <v>3.56</v>
          </cell>
          <cell r="O80" t="str">
            <v>CĐTN</v>
          </cell>
          <cell r="P80" t="str">
            <v>Đà Nẵng</v>
          </cell>
          <cell r="Q80" t="str">
            <v>Tuấn Nguyễn Travel</v>
          </cell>
          <cell r="R80" t="str">
            <v>2 Đặng Thai Mai, Vĩnh Trung, Thanh Khê, Đà Nẵng </v>
          </cell>
          <cell r="S80" t="str">
            <v>Marketing</v>
          </cell>
          <cell r="T80" t="str">
            <v>NGUYỄN THỊ TUYẾT</v>
          </cell>
          <cell r="U80" t="str">
            <v>Báo cáo thực tập và thực trạng Marketing-Mix nhằm thu hút khách du lịch nội địa sử dụng chương trình "Tour Đà Nẵng 3 ngày 2 đêm" của công ty  TNHH MTV Tuấn Nguyễn Travel</v>
          </cell>
          <cell r="V80" t="str">
            <v>duyệt</v>
          </cell>
          <cell r="AA80" t="str">
            <v>Báo cáo thực tập và thực trạng Marketing-Mix nhằm thu hút khách du lịch nội địa sử dụng chương trình "Tour Đà Nẵng 3 ngày 2 đêm" của công ty  TNHH MTV Tuấn Nguyễn Travel</v>
          </cell>
          <cell r="AB80" t="str">
            <v>OK</v>
          </cell>
          <cell r="AC80">
            <v>935335189</v>
          </cell>
          <cell r="AD80" t="str">
            <v>nguyenthituyet.dtu@gmail.com</v>
          </cell>
          <cell r="AG80" t="str">
            <v>phanhoangvu21111999@gmail.com</v>
          </cell>
          <cell r="AH80" t="str">
            <v>đã gửi đơn chuyển KL sang CĐ về VP</v>
          </cell>
        </row>
        <row r="81">
          <cell r="B81">
            <v>24217207227</v>
          </cell>
          <cell r="C81" t="str">
            <v>ĐẶNG ĐỨC HÙNG</v>
          </cell>
          <cell r="D81" t="str">
            <v>Đặng Đức Hùng</v>
          </cell>
          <cell r="E81" t="str">
            <v>Đặng Đức</v>
          </cell>
          <cell r="F81" t="str">
            <v>Hùng</v>
          </cell>
          <cell r="G81" t="str">
            <v>K24</v>
          </cell>
          <cell r="H81" t="str">
            <v>K24DLL8</v>
          </cell>
          <cell r="I81" t="str">
            <v>0978227608</v>
          </cell>
          <cell r="J81" t="str">
            <v>14/01/2000</v>
          </cell>
          <cell r="K81" t="str">
            <v>Quản trị du lịch Lữ Hành</v>
          </cell>
          <cell r="L81" t="str">
            <v>X</v>
          </cell>
          <cell r="N81" t="str">
            <v>3.43</v>
          </cell>
          <cell r="O81" t="str">
            <v>CĐTN</v>
          </cell>
          <cell r="P81" t="str">
            <v>Đà Nẵng</v>
          </cell>
          <cell r="Q81" t="str">
            <v>Sea Tours</v>
          </cell>
          <cell r="R81" t="str">
            <v>17 Trương Định, Phường Mân Thái, Quận Sơn Trà, TP Đà Nẵng</v>
          </cell>
          <cell r="S81" t="str">
            <v>Kinh doanh</v>
          </cell>
          <cell r="T81" t="str">
            <v>TRẦN THỊ TÚ NHI</v>
          </cell>
          <cell r="U81" t="str">
            <v>Nâng cao chất lượng đội ngũ hướng dẫn viên tại công ty TNHH MTV DVDL lữ hành Sea Tours - Đà Nẵng</v>
          </cell>
          <cell r="V81" t="str">
            <v>Sửa lại</v>
          </cell>
          <cell r="W81" t="str">
            <v>Báo cáo thực tập và giải pháp nâng cao chất lượng…</v>
          </cell>
          <cell r="X81" t="str">
            <v>Báo cáo thực tập và giải pháp nâng cao chất lượng đội ngũ hướng dẫn viên tại công ty TNHH MTV DVDL Sea Tours</v>
          </cell>
          <cell r="Y81" t="str">
            <v>Duyệt</v>
          </cell>
          <cell r="AA81" t="str">
            <v>Báo cáo thực tập và giải pháp nâng cao chất lượng đội ngũ hướng dẫn viên tại công ty TNHH MTV DVDL Sea Tours</v>
          </cell>
          <cell r="AB81" t="str">
            <v>OK</v>
          </cell>
          <cell r="AC81">
            <v>935304112</v>
          </cell>
          <cell r="AD81" t="str">
            <v>tranttunhi1@dtu-hti.edu.vn</v>
          </cell>
          <cell r="AG81" t="str">
            <v>mcduchung.1401@gmail.com</v>
          </cell>
          <cell r="AH81" t="str">
            <v>đã gửi đơn chuyển KL sang CĐ về VP</v>
          </cell>
          <cell r="AK81" t="str">
            <v>X</v>
          </cell>
        </row>
        <row r="82">
          <cell r="B82">
            <v>24212207029</v>
          </cell>
          <cell r="C82" t="str">
            <v>TRẦN THU HUYỀN</v>
          </cell>
          <cell r="D82" t="str">
            <v>Trần Thu Huyền</v>
          </cell>
          <cell r="E82" t="str">
            <v>Trần Thu</v>
          </cell>
          <cell r="F82" t="str">
            <v>Huyền</v>
          </cell>
          <cell r="G82" t="str">
            <v>K24</v>
          </cell>
          <cell r="H82" t="str">
            <v>K24PSU-DLL7</v>
          </cell>
          <cell r="I82">
            <v>906069448</v>
          </cell>
          <cell r="J82">
            <v>36615</v>
          </cell>
          <cell r="K82" t="str">
            <v>Quản trị du lịch Lữ Hành chuẩn PSU</v>
          </cell>
          <cell r="L82" t="str">
            <v>X</v>
          </cell>
          <cell r="N82">
            <v>2.85</v>
          </cell>
          <cell r="O82" t="str">
            <v>CĐTN</v>
          </cell>
          <cell r="P82" t="str">
            <v>Đà Nẵng</v>
          </cell>
          <cell r="Q82" t="str">
            <v>Sea Tours</v>
          </cell>
          <cell r="R82" t="str">
            <v>17 Trương Định, Phường Mân Thái, Quận Sơn Trà, TP Đà Nẵng</v>
          </cell>
          <cell r="S82" t="str">
            <v>Kinh doanh</v>
          </cell>
          <cell r="T82" t="str">
            <v>TRẦN THỊ TÚ NHI</v>
          </cell>
          <cell r="U82" t="str">
            <v xml:space="preserve">Giải pháp hoàn thiện chính sách xúc tiến sản phẩm du lịch tại Công ty TNHH MTV DVDL Sea Tours </v>
          </cell>
          <cell r="V82" t="str">
            <v>Sửa lại</v>
          </cell>
          <cell r="W82" t="str">
            <v>Báo cáo thực tập và giải pháp hoàn thiện…</v>
          </cell>
          <cell r="X82" t="str">
            <v xml:space="preserve">Báo cáo thực tập và giải pháp hoàn thiện chính sách xúc tiến sản phẩm du lịch tại Công ty TNHH MTV DVDL Sea Tours </v>
          </cell>
          <cell r="Y82" t="str">
            <v>Duyệt</v>
          </cell>
          <cell r="AA82" t="str">
            <v xml:space="preserve">Báo cáo thực tập và giải pháp hoàn thiện chính sách xúc tiến sản phẩm du lịch tại Công ty TNHH MTV DVDL Sea Tours </v>
          </cell>
          <cell r="AB82" t="str">
            <v>OK</v>
          </cell>
          <cell r="AC82">
            <v>935304112</v>
          </cell>
          <cell r="AD82" t="str">
            <v>tranttunhi1@dtu-hti.edu.vn</v>
          </cell>
          <cell r="AG82" t="str">
            <v>tth3032000@gmail.com</v>
          </cell>
        </row>
        <row r="83">
          <cell r="B83">
            <v>24217214368</v>
          </cell>
          <cell r="C83" t="str">
            <v>TRẦN MINH TUẤN</v>
          </cell>
          <cell r="D83" t="str">
            <v>Trần Minh Tuấn</v>
          </cell>
          <cell r="E83" t="str">
            <v>Trần Minh</v>
          </cell>
          <cell r="F83" t="str">
            <v>Tuấn</v>
          </cell>
          <cell r="G83" t="str">
            <v>K24</v>
          </cell>
          <cell r="H83" t="str">
            <v>K24DLL4</v>
          </cell>
          <cell r="I83">
            <v>773956695</v>
          </cell>
          <cell r="J83">
            <v>36762</v>
          </cell>
          <cell r="K83" t="str">
            <v>Quản trị du lịch Lữ Hành</v>
          </cell>
          <cell r="L83" t="str">
            <v>X</v>
          </cell>
          <cell r="N83">
            <v>3.54</v>
          </cell>
          <cell r="O83" t="str">
            <v>CĐTN</v>
          </cell>
          <cell r="P83" t="str">
            <v>Đà Nẵng</v>
          </cell>
          <cell r="Q83" t="str">
            <v>Sea Tours</v>
          </cell>
          <cell r="R83" t="str">
            <v>17 Trương Định, Phường Mân Thái, Quận Sơn Trà, TP Đà Nẵng</v>
          </cell>
          <cell r="S83" t="str">
            <v>Sale</v>
          </cell>
          <cell r="T83" t="str">
            <v>ĐINH THỊ MỸ LỆ</v>
          </cell>
          <cell r="U83" t="str">
            <v>BÁO CÁO KẾT QUẢ THỰC TẬP VÀ THỰC TRẠNG THÚC ĐẨY ĐỘNG LỰC LÀM VIỆC CHO NGƯỜI LAO ĐỘNG TẠI CÔNG TY TNHH MTV DVDL SEA TOURS</v>
          </cell>
          <cell r="V83" t="str">
            <v>Duyệt</v>
          </cell>
          <cell r="AA83" t="str">
            <v>Báo Cáo Kết Quả Thực Tập Và Thực Trạng Thúc Đẩy Động Lực Làm Việc Cho Người Lao Động Tại Công Ty Tnhh Mtv Dvdl Sea Tours</v>
          </cell>
          <cell r="AB83" t="str">
            <v>OK</v>
          </cell>
          <cell r="AC83">
            <v>932478969</v>
          </cell>
          <cell r="AD83" t="str">
            <v>dinhtmyle@dtu-hti.edu.vn</v>
          </cell>
          <cell r="AG83" t="str">
            <v>tranminhtuanha2000@gmail.com</v>
          </cell>
          <cell r="AH83" t="str">
            <v>đã gửi đơn chuyển KL sang CĐ về VP</v>
          </cell>
          <cell r="AK83" t="str">
            <v>X</v>
          </cell>
        </row>
        <row r="84">
          <cell r="B84">
            <v>24207215732</v>
          </cell>
          <cell r="C84" t="str">
            <v>QUÁCH THỊ MỸ HẰNG</v>
          </cell>
          <cell r="D84" t="str">
            <v>Quách Thị Mỹ Hằng</v>
          </cell>
          <cell r="E84" t="str">
            <v>Quách Thị Mỹ</v>
          </cell>
          <cell r="F84" t="str">
            <v>Hằng</v>
          </cell>
          <cell r="G84" t="str">
            <v>K24</v>
          </cell>
          <cell r="H84" t="str">
            <v>K24DLL8</v>
          </cell>
          <cell r="I84">
            <v>768555992</v>
          </cell>
          <cell r="J84">
            <v>36862</v>
          </cell>
          <cell r="K84" t="str">
            <v>Quản trị du lịch Lữ Hành</v>
          </cell>
          <cell r="L84" t="str">
            <v>X</v>
          </cell>
          <cell r="N84" t="str">
            <v>3.51</v>
          </cell>
          <cell r="O84" t="str">
            <v>KLTN</v>
          </cell>
          <cell r="P84" t="str">
            <v>Đà Nẵng</v>
          </cell>
          <cell r="Q84" t="str">
            <v>Công ty TNHH Lambaba</v>
          </cell>
          <cell r="R84" t="str">
            <v>36 Trương Chí Cương, quận Hải Châu, Đà Nẵng</v>
          </cell>
          <cell r="S84" t="str">
            <v>Sale &amp;Event</v>
          </cell>
          <cell r="T84" t="str">
            <v>NGUYỄN VĂN KHUY</v>
          </cell>
          <cell r="U84" t="str">
            <v>Thực trạng và đưa ra một số giải pháp Sale &amp; Marketing nhằm thu hút khách du lịch nội địa sử dụng trọn gói tại công ty TNHH LAMBABA năm 2022,2023</v>
          </cell>
          <cell r="V84" t="str">
            <v>Sửa lại</v>
          </cell>
          <cell r="W84" t="str">
            <v>Giải pháp sale/marketing trọn gói nhằm thu hút khách du lịch nội địa tại công ty TNHH Lambaba". Chú ý: Sinh viên nên tập trung vào 1 giải pháp, marketing hoặc sales. Bỏ năm 2022,23</v>
          </cell>
          <cell r="X84" t="str">
            <v>Giải pháp Sales trọn gói nhằm thu hút khách du lịch nội địa tại công ty TNHH Lambaba</v>
          </cell>
          <cell r="Y84" t="str">
            <v>Duyệt</v>
          </cell>
          <cell r="AA84" t="str">
            <v>Giải pháp Sales trọn gói nhằm thu hút khách du lịch nội địa tại công ty TNHH Lambaba</v>
          </cell>
          <cell r="AB84" t="str">
            <v>OK</v>
          </cell>
          <cell r="AC84">
            <v>823709294</v>
          </cell>
          <cell r="AD84" t="str">
            <v>nguyenvankhuy@dtu-hti.edu.vn</v>
          </cell>
          <cell r="AG84" t="str">
            <v>quachmyhang12345@gmail.com</v>
          </cell>
        </row>
        <row r="85">
          <cell r="B85">
            <v>24207208533</v>
          </cell>
          <cell r="C85" t="str">
            <v>NGUYỄN HẰNG NI</v>
          </cell>
          <cell r="D85" t="str">
            <v>Nguyễn Hằng Ni</v>
          </cell>
          <cell r="E85" t="str">
            <v>Nguyễn Hằng</v>
          </cell>
          <cell r="F85" t="str">
            <v>Ni</v>
          </cell>
          <cell r="G85" t="str">
            <v>K24</v>
          </cell>
          <cell r="H85" t="str">
            <v>K24DLL8</v>
          </cell>
          <cell r="I85">
            <v>788669656</v>
          </cell>
          <cell r="J85">
            <v>36590</v>
          </cell>
          <cell r="K85" t="str">
            <v>Quản trị du lịch Lữ Hành</v>
          </cell>
          <cell r="L85" t="str">
            <v>X</v>
          </cell>
          <cell r="N85" t="str">
            <v>3.33</v>
          </cell>
          <cell r="O85" t="str">
            <v>KLTN</v>
          </cell>
          <cell r="P85" t="str">
            <v>Đà Nẵng</v>
          </cell>
          <cell r="Q85" t="str">
            <v>Công ty TNHH Lambaba</v>
          </cell>
          <cell r="R85" t="str">
            <v>36 Trương Chí Cương, quận Hải Châu, Đà Nẵng</v>
          </cell>
          <cell r="S85" t="str">
            <v>Sale &amp;Event</v>
          </cell>
          <cell r="T85" t="str">
            <v>NGUYỄN VĂN KHUY</v>
          </cell>
          <cell r="U85" t="str">
            <v>Đánh giá và đưa ra giải pháp nâng cao hiệu quả hoạt động sale thời kì hậu Covid 19 của công ty TNHH Lambaba</v>
          </cell>
          <cell r="V85" t="str">
            <v>Sửa lại</v>
          </cell>
          <cell r="W85" t="str">
            <v>Giải pháp nâng cao hiệu quả hoạt động sales tours tại công ty TNHH Lababa sau dịch Covid-19.</v>
          </cell>
          <cell r="X85" t="str">
            <v>Giải pháp nâng cao hiệu quả hoạt động sales tour tại Công ty TNHH Lambaba sau dịch Covid-19</v>
          </cell>
          <cell r="Y85" t="str">
            <v>Duyệt</v>
          </cell>
          <cell r="AA85" t="str">
            <v>Giải pháp nâng cao hiệu quả hoạt động sales tour tại Công ty TNHH Lambaba sau dịch Covid-19</v>
          </cell>
          <cell r="AB85" t="str">
            <v>OK</v>
          </cell>
          <cell r="AC85">
            <v>823709294</v>
          </cell>
          <cell r="AD85" t="str">
            <v>nguyenvankhuy@dtu-hti.edu.vn</v>
          </cell>
          <cell r="AG85" t="str">
            <v>hangninguyen0503@gmail.com</v>
          </cell>
        </row>
        <row r="86">
          <cell r="B86">
            <v>24207200527</v>
          </cell>
          <cell r="C86" t="str">
            <v>NGUYỄN THỊ DIỆU QUỲNH</v>
          </cell>
          <cell r="D86" t="str">
            <v>Nguyễn Thị Diệu Quỳnh</v>
          </cell>
          <cell r="E86" t="str">
            <v>Nguyễn Thị Diệu</v>
          </cell>
          <cell r="F86" t="str">
            <v>Quỳnh</v>
          </cell>
          <cell r="G86" t="str">
            <v>K24</v>
          </cell>
          <cell r="H86" t="str">
            <v>K24DLL8</v>
          </cell>
          <cell r="I86">
            <v>762641391</v>
          </cell>
          <cell r="J86">
            <v>36672</v>
          </cell>
          <cell r="K86" t="str">
            <v>Quản trị du lịch Lữ Hành</v>
          </cell>
          <cell r="L86" t="str">
            <v>X</v>
          </cell>
          <cell r="N86" t="str">
            <v>3.17</v>
          </cell>
          <cell r="O86" t="str">
            <v>CĐTN</v>
          </cell>
          <cell r="P86" t="str">
            <v>Đà Nẵng</v>
          </cell>
          <cell r="Q86" t="str">
            <v>Công ty TNHH Lambaba</v>
          </cell>
          <cell r="R86" t="str">
            <v>36 Trương Chí Cương, quận Hải Châu, Đà Nẵng</v>
          </cell>
          <cell r="S86" t="str">
            <v>Sale &amp;Event</v>
          </cell>
          <cell r="T86" t="str">
            <v>NGUYỄN VĂN KHUY</v>
          </cell>
          <cell r="U86" t="str">
            <v>Báo cáo thực tập và đưa ra giải pháp về hoạt động sale dịch vụ xe trọn gói tại công ty TNHH Lambaba</v>
          </cell>
          <cell r="V86" t="str">
            <v>Sửa lại</v>
          </cell>
          <cell r="W86" t="str">
            <v>Báo cáo thực tập và giải pháp sale dịch vụ xe trọn gói tại công ty...</v>
          </cell>
          <cell r="X86" t="str">
            <v>Báo cáo thực tập và giải pháp sale dịch vụ xe trọn gói tại công ty TNHH Lambaba</v>
          </cell>
          <cell r="Y86" t="str">
            <v>Duyệt</v>
          </cell>
          <cell r="AA86" t="str">
            <v>Báo cáo thực tập và giải pháp sale dịch vụ xe trọn gói tại công ty TNHH Lambaba</v>
          </cell>
          <cell r="AB86" t="str">
            <v>OK</v>
          </cell>
          <cell r="AC86">
            <v>823709294</v>
          </cell>
          <cell r="AD86" t="str">
            <v>nguyenvankhuy@dtu-hti.edu.vn</v>
          </cell>
          <cell r="AG86" t="str">
            <v>nguyendieuquynh2606@gmail.com</v>
          </cell>
        </row>
        <row r="87">
          <cell r="B87">
            <v>24207211327</v>
          </cell>
          <cell r="C87" t="str">
            <v>NGUYỄN THỊ PHƯƠNG MAI</v>
          </cell>
          <cell r="D87" t="str">
            <v>Nguyễn Thị Phương Mai</v>
          </cell>
          <cell r="E87" t="str">
            <v>Nguyễn Thị Phương</v>
          </cell>
          <cell r="F87" t="str">
            <v>Mai</v>
          </cell>
          <cell r="G87" t="str">
            <v>K24</v>
          </cell>
          <cell r="H87" t="str">
            <v>K24PSU-DLL1</v>
          </cell>
          <cell r="I87" t="str">
            <v>0916634261</v>
          </cell>
          <cell r="J87" t="str">
            <v>02/01/2000</v>
          </cell>
          <cell r="K87" t="str">
            <v>Quản trị du lịch Lữ Hành chuẩn PSU</v>
          </cell>
          <cell r="L87" t="str">
            <v>X</v>
          </cell>
          <cell r="N87" t="str">
            <v>3.47</v>
          </cell>
          <cell r="O87" t="str">
            <v>KLTN</v>
          </cell>
          <cell r="P87" t="str">
            <v>Đà Nẵng</v>
          </cell>
          <cell r="Q87" t="str">
            <v>Công Ty Truyền Thông Và Tổ Chức Sự Kiện Trevis</v>
          </cell>
          <cell r="R87" t="str">
            <v>222 Hà Huy Tập Đà Nẵng</v>
          </cell>
          <cell r="S87" t="str">
            <v>Account</v>
          </cell>
          <cell r="T87" t="str">
            <v>NGUYỄN VĂN KHUY</v>
          </cell>
          <cell r="U87" t="str">
            <v>BÁO CÁO KẾT QUẢ THỰC TẬP VÀ THỰC TRẠNG QUY TRÌNH TỔ CHỨC DU LỊCH MICE TẠI CÔNG TY TNHH TRUYỀN THÔNG VÀ SỰ KIỆN TREVIS</v>
          </cell>
          <cell r="V87" t="str">
            <v>Sinh viên làm khóa luận &gt; sửa lại</v>
          </cell>
          <cell r="W87" t="str">
            <v>Gợi ý: Thực trạng và giải pháp phát triển loại hình du lịch MICE tại công ty…</v>
          </cell>
          <cell r="X87" t="str">
            <v>THỰC TRẠNG VÀ GIẢI PHÁP NÂNG CAO CHẤT LƯỢNG CHƯƠNG TRÌNH DU LỊCH MICE TẠI CÔNG TY TNHH TRUYỀN THÔNG VÀ SỰ KIỆN TREVIS</v>
          </cell>
          <cell r="Y87" t="str">
            <v>Duyệt</v>
          </cell>
          <cell r="AA87" t="str">
            <v>Thực Trạng Và Giải Pháp Nâng Cao Chất Lượng Chương Trình Du Lịch Mice Tại Công Ty Tnhh Truyền Thông Và Sự Kiện Trevis</v>
          </cell>
          <cell r="AB87" t="str">
            <v>OK</v>
          </cell>
          <cell r="AC87">
            <v>823709294</v>
          </cell>
          <cell r="AD87" t="str">
            <v>nguyenvankhuy@dtu-hti.edu.vn</v>
          </cell>
          <cell r="AG87" t="str">
            <v>Phuongmainguyenqbvn@gmail.com</v>
          </cell>
        </row>
        <row r="88">
          <cell r="B88">
            <v>24217208476</v>
          </cell>
          <cell r="C88" t="str">
            <v>NGUYỄN THANH TÙNG</v>
          </cell>
          <cell r="D88" t="str">
            <v>Nguyễn Thanh Tùng</v>
          </cell>
          <cell r="E88" t="str">
            <v>Nguyễn Thanh</v>
          </cell>
          <cell r="F88" t="str">
            <v>Tùng</v>
          </cell>
          <cell r="G88" t="str">
            <v>K24</v>
          </cell>
          <cell r="H88" t="str">
            <v>K24PSU-DLL1</v>
          </cell>
          <cell r="I88" t="str">
            <v>0934995402</v>
          </cell>
          <cell r="J88" t="str">
            <v>10/04/2000</v>
          </cell>
          <cell r="K88" t="str">
            <v>Quản trị du lịch Lữ Hành chuẩn PSU</v>
          </cell>
          <cell r="L88" t="str">
            <v>X</v>
          </cell>
          <cell r="N88" t="str">
            <v>3.11</v>
          </cell>
          <cell r="O88" t="str">
            <v>CĐTN</v>
          </cell>
          <cell r="P88" t="str">
            <v>Đà Nẵng</v>
          </cell>
          <cell r="Q88" t="str">
            <v>Du lịch Tuổi Trẻ Việt</v>
          </cell>
          <cell r="R88" t="str">
            <v>630 Ngô Quyền, An Hải Bắc, Sơn Trà, Đà Nẵng</v>
          </cell>
          <cell r="S88" t="str">
            <v>Sale</v>
          </cell>
          <cell r="T88" t="str">
            <v>NGUYỄN THỊ KIM NHUNG</v>
          </cell>
          <cell r="U88" t="str">
            <v>BÁO CÁO KẾT QUẢ THỰC TẬP VÀ THỰC TRẠNG ĐỘI NGŨ HƯỚNG DẪN VIÊN TẠI CÔNG TY CỔ PHẦN DU LỊCH TUỔI TRẺ VIỆT</v>
          </cell>
          <cell r="V88" t="str">
            <v>Duyệt</v>
          </cell>
          <cell r="AA88" t="str">
            <v>Báo Cáo Kết Quả Thực Tập Và Thực Trạng Đội Ngũ Hướng Dẫn Viên Tại Công Ty Cổ Phần Du Lịch Tuổi Trẻ Việt</v>
          </cell>
          <cell r="AB88" t="str">
            <v>OK</v>
          </cell>
          <cell r="AC88">
            <v>918773003</v>
          </cell>
          <cell r="AD88" t="str">
            <v>nguyentkimnhung@dtu-hti.edu.vn</v>
          </cell>
          <cell r="AG88" t="str">
            <v>nguyenthanhtung2k@gmail.com</v>
          </cell>
        </row>
        <row r="89">
          <cell r="B89">
            <v>24217207934</v>
          </cell>
          <cell r="C89" t="str">
            <v>ĐẶNG CHÍ MỸ</v>
          </cell>
          <cell r="D89" t="str">
            <v>Đặng Chí Mỹ</v>
          </cell>
          <cell r="E89" t="str">
            <v>Đặng Chí</v>
          </cell>
          <cell r="F89" t="str">
            <v>Mỹ</v>
          </cell>
          <cell r="G89" t="str">
            <v>K24</v>
          </cell>
          <cell r="H89" t="str">
            <v>K24PSU-DLL1</v>
          </cell>
          <cell r="I89" t="str">
            <v>0935446025</v>
          </cell>
          <cell r="J89" t="str">
            <v>28/07/2000</v>
          </cell>
          <cell r="K89" t="str">
            <v>Quản trị du lịch Lữ Hành chuẩn PSU</v>
          </cell>
          <cell r="L89" t="str">
            <v>X</v>
          </cell>
          <cell r="N89" t="str">
            <v>3.44</v>
          </cell>
          <cell r="O89" t="str">
            <v>KLTN</v>
          </cell>
          <cell r="P89" t="str">
            <v>Thừa Thiên Huế</v>
          </cell>
          <cell r="Q89" t="str">
            <v>Bamien Tourist</v>
          </cell>
          <cell r="R89" t="str">
            <v>24/11 Phạm Thị Liên Huế, Thừa Thiên - Huế</v>
          </cell>
          <cell r="S89" t="str">
            <v>Kinh doanh</v>
          </cell>
          <cell r="T89" t="str">
            <v>CAO THỊ CẨM HƯƠNG</v>
          </cell>
          <cell r="U89" t="str">
            <v>Nâng cao hiệu quả khai thác các làng nghề truyền thống trong phát triển du lịch tỉnh Thừa Thiên Huế</v>
          </cell>
          <cell r="V89" t="str">
            <v>Duyệt</v>
          </cell>
          <cell r="AA89" t="str">
            <v>Nâng cao hiệu quả khai thác các làng nghề truyền thống trong phát triển du lịch tỉnh Thừa Thiên Huế</v>
          </cell>
          <cell r="AB89" t="str">
            <v>OK</v>
          </cell>
          <cell r="AC89">
            <v>985114649</v>
          </cell>
          <cell r="AD89" t="str">
            <v>caotcamhuong@dtu-hti.edu.vn</v>
          </cell>
          <cell r="AG89" t="str">
            <v>dangchimy287@gmail.com</v>
          </cell>
        </row>
        <row r="90">
          <cell r="B90">
            <v>24207207369</v>
          </cell>
          <cell r="C90" t="str">
            <v>PHAN THỊ VIỆT HẰNG</v>
          </cell>
          <cell r="D90" t="str">
            <v>Phan Thị Việt Hằng</v>
          </cell>
          <cell r="E90" t="str">
            <v>Phan Thị Việt</v>
          </cell>
          <cell r="F90" t="str">
            <v>Hằng</v>
          </cell>
          <cell r="G90" t="str">
            <v>K24</v>
          </cell>
          <cell r="H90" t="str">
            <v>K24PSU-DLL1</v>
          </cell>
          <cell r="I90">
            <v>948919345</v>
          </cell>
          <cell r="J90">
            <v>36747</v>
          </cell>
          <cell r="K90" t="str">
            <v>Quản trị du lịch Lữ Hành chuẩn PSU</v>
          </cell>
          <cell r="L90" t="str">
            <v>X</v>
          </cell>
          <cell r="N90" t="str">
            <v>3.39</v>
          </cell>
          <cell r="O90" t="str">
            <v>KLTN</v>
          </cell>
          <cell r="P90" t="str">
            <v>Thừa Thiên Huế</v>
          </cell>
          <cell r="Q90" t="str">
            <v>Bamien Tourist</v>
          </cell>
          <cell r="R90" t="str">
            <v>24/11 Phạm Thị Liên Huế, Thừa Thiên - Huế</v>
          </cell>
          <cell r="S90" t="str">
            <v>Kinh doanh</v>
          </cell>
          <cell r="T90" t="str">
            <v>CAO THỊ CẨM HƯƠNG</v>
          </cell>
          <cell r="U90" t="str">
            <v>Nghiên cứu hành vi tiêu dùng của khách du lịch nội địa hậu Covid-19 tại thành phố Huế</v>
          </cell>
          <cell r="V90" t="str">
            <v>Duyệt</v>
          </cell>
          <cell r="AA90" t="str">
            <v>Nghiên cứu hành vi tiêu dùng của khách du lịch nội địa hậu Covid-19 tại thành phố Huế</v>
          </cell>
          <cell r="AB90" t="str">
            <v>OK</v>
          </cell>
          <cell r="AC90">
            <v>985114649</v>
          </cell>
          <cell r="AD90" t="str">
            <v>caotcamhuong@dtu-hti.edu.vn</v>
          </cell>
          <cell r="AG90" t="str">
            <v>hangph0908@gmail.com</v>
          </cell>
        </row>
        <row r="91">
          <cell r="B91">
            <v>24217206687</v>
          </cell>
          <cell r="C91" t="str">
            <v>TRẦN THANH TƯỜNG</v>
          </cell>
          <cell r="D91" t="str">
            <v>Trần Thanh Tường</v>
          </cell>
          <cell r="E91" t="str">
            <v>Trần Thanh</v>
          </cell>
          <cell r="F91" t="str">
            <v>Tường</v>
          </cell>
          <cell r="G91" t="str">
            <v>K24</v>
          </cell>
          <cell r="H91" t="str">
            <v>K24PSU-DLL1</v>
          </cell>
          <cell r="I91">
            <v>705263753</v>
          </cell>
          <cell r="J91">
            <v>36643</v>
          </cell>
          <cell r="K91" t="str">
            <v>Quản trị du lịch Lữ Hành chuẩn PSU</v>
          </cell>
          <cell r="L91" t="str">
            <v>X</v>
          </cell>
          <cell r="N91">
            <v>3.21</v>
          </cell>
          <cell r="O91" t="str">
            <v>KLTN</v>
          </cell>
          <cell r="P91" t="str">
            <v>Hội An</v>
          </cell>
          <cell r="Q91" t="str">
            <v>Jack Tran Tours</v>
          </cell>
          <cell r="R91" t="str">
            <v>03 Phù Đổng Thiên Vương, Cửa Đại, Hội An, Quảng Nam</v>
          </cell>
          <cell r="S91" t="str">
            <v>Hướng dẫn &amp; Điều hành</v>
          </cell>
          <cell r="T91" t="str">
            <v>CAO THỊ CẨM HƯƠNG</v>
          </cell>
          <cell r="U91" t="str">
            <v>Đánh giá sự hài lòng của khách hàng về các chương trình du lịch sinh thái tại công ty Jack Tran Tours</v>
          </cell>
          <cell r="V91" t="str">
            <v>Duyệt</v>
          </cell>
          <cell r="AA91" t="str">
            <v>Đánh giá sự hài lòng của khách hàng về các chương trình du lịch sinh thái tại công ty Jack Tran Tours</v>
          </cell>
          <cell r="AB91" t="str">
            <v>OK</v>
          </cell>
          <cell r="AC91">
            <v>985114649</v>
          </cell>
          <cell r="AD91" t="str">
            <v>caotcamhuong@dtu-hti.edu.vn</v>
          </cell>
          <cell r="AG91" t="str">
            <v>tranthanhtuong2704@gmail.com</v>
          </cell>
          <cell r="AJ91" t="str">
            <v>Toeic 685</v>
          </cell>
        </row>
        <row r="92">
          <cell r="B92">
            <v>24217206250</v>
          </cell>
          <cell r="C92" t="str">
            <v>TRẦN HOÀNG ĐÌNH KHIÊM</v>
          </cell>
          <cell r="D92" t="str">
            <v>Trần Hoàng Đình Khiêm</v>
          </cell>
          <cell r="E92" t="str">
            <v>Trần Hoàng Đình</v>
          </cell>
          <cell r="F92" t="str">
            <v>Khiêm</v>
          </cell>
          <cell r="G92" t="str">
            <v>K24</v>
          </cell>
          <cell r="H92" t="str">
            <v>K24PSU-DLL1</v>
          </cell>
          <cell r="I92">
            <v>799379565</v>
          </cell>
          <cell r="J92">
            <v>36552</v>
          </cell>
          <cell r="K92" t="str">
            <v>Quản trị du lịch Lữ Hành chuẩn PSU</v>
          </cell>
          <cell r="L92" t="str">
            <v>X</v>
          </cell>
          <cell r="N92" t="str">
            <v>2.57</v>
          </cell>
          <cell r="O92" t="str">
            <v>CĐTN</v>
          </cell>
          <cell r="P92" t="str">
            <v>Đà Nẵng</v>
          </cell>
          <cell r="Q92" t="str">
            <v>Du lịch Võ Đà Tours</v>
          </cell>
          <cell r="R92" t="str">
            <v>30 Lê Mạnh Trinh, P. Phước Mỹ, Q. Sơn Trà, Tp. Đà Nẵng</v>
          </cell>
          <cell r="S92" t="str">
            <v>Hướng dẫn viên</v>
          </cell>
          <cell r="T92" t="str">
            <v>NGUYỄN THỊ KIM NHUNG</v>
          </cell>
          <cell r="U92" t="str">
            <v>Báo cáo thực tập và thực trạng quy trình xây dựng chương trình du lịch Đà Nẵng – Sơn Trà – Ngũ Hành Sơn – Hội An – Bà Nà (3N2Đ) tại công ty TNHH MTV Thương Mại &amp; Dịch Vụ Võ Đà Nẵng</v>
          </cell>
          <cell r="V92" t="str">
            <v>duyệt</v>
          </cell>
          <cell r="AA92" t="str">
            <v>Báo cáo thực tập và thực trạng quy trình xây dựng chương trình du lịch Đà Nẵng – Sơn Trà – Ngũ Hành Sơn – Hội An – Bà Nà (3N2Đ) tại công ty TNHH MTV Thương Mại &amp; Dịch Vụ Võ Đà Nẵng</v>
          </cell>
          <cell r="AB92" t="str">
            <v>OK</v>
          </cell>
          <cell r="AC92">
            <v>918773003</v>
          </cell>
          <cell r="AD92" t="str">
            <v>nguyentkimnhung@dtu-hti.edu.vn</v>
          </cell>
          <cell r="AG92" t="str">
            <v>khiem.tranhoangdinh@gmail.com</v>
          </cell>
        </row>
        <row r="93">
          <cell r="B93">
            <v>24207215431</v>
          </cell>
          <cell r="C93" t="str">
            <v>TRẦN LÊ VÂN ANH</v>
          </cell>
          <cell r="D93" t="str">
            <v>Trần Lê Vân Anh</v>
          </cell>
          <cell r="E93" t="str">
            <v>Trần Lê Vân</v>
          </cell>
          <cell r="F93" t="str">
            <v>Anh</v>
          </cell>
          <cell r="G93" t="str">
            <v>K24</v>
          </cell>
          <cell r="H93" t="str">
            <v>K24PSU-DLL1</v>
          </cell>
          <cell r="I93" t="str">
            <v>0931987717</v>
          </cell>
          <cell r="J93" t="str">
            <v>13/04/2000</v>
          </cell>
          <cell r="K93" t="str">
            <v>Quản trị du lịch Lữ Hành chuẩn PSU</v>
          </cell>
          <cell r="L93" t="str">
            <v>X</v>
          </cell>
          <cell r="N93" t="str">
            <v>3.24</v>
          </cell>
          <cell r="O93" t="str">
            <v>KLTN</v>
          </cell>
          <cell r="P93" t="str">
            <v>Đà Nẵng</v>
          </cell>
          <cell r="Q93" t="str">
            <v>Du lịch Công Đoàn (Codatours)</v>
          </cell>
          <cell r="R93" t="str">
            <v>02 Ông Ích Khiêm - Quận Hải Châu - TP Đà Nẵng</v>
          </cell>
          <cell r="T93" t="str">
            <v>TRẦN THỊ TÚ NHI</v>
          </cell>
          <cell r="U93" t="str">
            <v>Nâng cao chất lượng chương trình du lịch MICE tại Công ty TNHH MTV Du Lịch Công Đoàn Đà Nẵng.</v>
          </cell>
          <cell r="V93" t="str">
            <v>Duyệt</v>
          </cell>
          <cell r="AA93" t="str">
            <v>Nâng cao chất lượng chương trình du lịch MICE tại Công ty TNHH MTV Du Lịch Công Đoàn Đà Nẵng.</v>
          </cell>
          <cell r="AB93" t="str">
            <v>OK</v>
          </cell>
          <cell r="AC93">
            <v>935304112</v>
          </cell>
          <cell r="AD93" t="str">
            <v>tranttunhi1@dtu-hti.edu.vn</v>
          </cell>
          <cell r="AG93" t="str">
            <v>anhtran1342000@gmail.com</v>
          </cell>
        </row>
        <row r="94">
          <cell r="B94">
            <v>24207215560</v>
          </cell>
          <cell r="C94" t="str">
            <v>NGUYỄN LÊ MINH TRANG</v>
          </cell>
          <cell r="D94" t="str">
            <v>Nguyễn Lê Minh Trang</v>
          </cell>
          <cell r="E94" t="str">
            <v>Nguyễn Lê Minh</v>
          </cell>
          <cell r="F94" t="str">
            <v>Trang</v>
          </cell>
          <cell r="G94" t="str">
            <v>K24</v>
          </cell>
          <cell r="H94" t="str">
            <v>K24PSU-DLL6</v>
          </cell>
          <cell r="I94">
            <v>387331474</v>
          </cell>
          <cell r="J94">
            <v>36678</v>
          </cell>
          <cell r="K94" t="str">
            <v>Quản trị du lịch Lữ Hành chuẩn PSU</v>
          </cell>
          <cell r="L94" t="str">
            <v>X</v>
          </cell>
          <cell r="N94">
            <v>3.42</v>
          </cell>
          <cell r="O94" t="str">
            <v>CĐTN</v>
          </cell>
          <cell r="P94" t="str">
            <v>Đà Nẵng</v>
          </cell>
          <cell r="Q94" t="str">
            <v>Vie Tour</v>
          </cell>
          <cell r="R94" t="str">
            <v>K13/06 Lạc Long Quân, Phường Hoà Khánh Bắc, Quận Liên Chiểu, Thành phố Đà Nẵng</v>
          </cell>
          <cell r="T94" t="str">
            <v>ĐINH THỊ MỸ LỆ</v>
          </cell>
          <cell r="U94" t="str">
            <v>Báo cáo kết quả thực tập và thực trạng công tác đào tạo nguồn nhân lực tại Công ty TNHH Thương mại và Dịch vụ Vie tour</v>
          </cell>
          <cell r="V94" t="str">
            <v>duyệt</v>
          </cell>
          <cell r="AA94" t="str">
            <v>Báo cáo kết quả thực tập và thực trạng công tác đào tạo nguồn nhân lực tại Công ty TNHH Thương mại và Dịch vụ Vie tour</v>
          </cell>
          <cell r="AB94" t="str">
            <v>OK</v>
          </cell>
          <cell r="AC94">
            <v>932478969</v>
          </cell>
          <cell r="AD94" t="str">
            <v>dinhtmyle@dtu-hti.edu.vn</v>
          </cell>
          <cell r="AG94" t="str">
            <v>minhtrang01062000@gmail.com</v>
          </cell>
          <cell r="AH94" t="str">
            <v>đã gửi đơn chuyển KL sang CĐ về VP</v>
          </cell>
        </row>
        <row r="95">
          <cell r="B95">
            <v>24207202185</v>
          </cell>
          <cell r="C95" t="str">
            <v>LÊ THỊ THÚY VI</v>
          </cell>
          <cell r="D95" t="str">
            <v>Lê Thị Thúy Vi</v>
          </cell>
          <cell r="E95" t="str">
            <v>Lê Thị Thúy</v>
          </cell>
          <cell r="F95" t="str">
            <v>Vi</v>
          </cell>
          <cell r="G95" t="str">
            <v>K24</v>
          </cell>
          <cell r="H95" t="str">
            <v>K24DLL2</v>
          </cell>
          <cell r="I95">
            <v>948745043</v>
          </cell>
          <cell r="J95">
            <v>36582</v>
          </cell>
          <cell r="K95" t="str">
            <v>Quản trị du lịch Lữ Hành</v>
          </cell>
          <cell r="L95" t="str">
            <v>X</v>
          </cell>
          <cell r="N95">
            <v>2.93</v>
          </cell>
          <cell r="O95" t="str">
            <v>CĐTN</v>
          </cell>
          <cell r="P95" t="str">
            <v>Đà Nẵng</v>
          </cell>
          <cell r="Q95" t="str">
            <v>SaigonTourist</v>
          </cell>
          <cell r="R95" t="str">
            <v>357 Phan Châu Trinh, Phường Bình Thuận, quận Hải Châu, Đà Nẵng</v>
          </cell>
          <cell r="S95" t="str">
            <v>Điều hành</v>
          </cell>
          <cell r="T95" t="str">
            <v>TRẦN THỊ TÚ NHI</v>
          </cell>
          <cell r="U95" t="str">
            <v>Xây dựng chương trình du lịch dã ngoại tại công ty Saigontourist chi nhánh Đà Nẵng</v>
          </cell>
          <cell r="V95" t="str">
            <v>Sửa lại</v>
          </cell>
          <cell r="W95" t="str">
            <v>Báo cáo thực tập và giải pháp/thực trạng xây dựng…</v>
          </cell>
          <cell r="X95" t="str">
            <v>Báo cáo thực tập và thực trạng xây dựng chương trình du lịch dã ngoại tại công ty TNHH MTV Dịch vụ Lữ hành Saigontourist Chi nhánh Đà Nẵng</v>
          </cell>
          <cell r="Y95" t="str">
            <v>Duyệt</v>
          </cell>
          <cell r="AA95" t="str">
            <v>Báo cáo thực tập và thực trạng xây dựng chương trình du lịch dã ngoại tại công ty TNHH MTV Dịch vụ Lữ hành Saigontourist Chi nhánh Đà Nẵng</v>
          </cell>
          <cell r="AB95" t="str">
            <v>OK</v>
          </cell>
          <cell r="AC95">
            <v>935304112</v>
          </cell>
          <cell r="AD95" t="str">
            <v>tranttunhi1@dtu-hti.edu.vn</v>
          </cell>
          <cell r="AG95" t="str">
            <v>lethuyvi1804@gmail.com</v>
          </cell>
          <cell r="AK95" t="str">
            <v>X</v>
          </cell>
          <cell r="AM95" t="str">
            <v>X</v>
          </cell>
        </row>
        <row r="96">
          <cell r="B96">
            <v>24217206395</v>
          </cell>
          <cell r="C96" t="str">
            <v>CAO VIỆT HÙNG</v>
          </cell>
          <cell r="D96" t="str">
            <v>Cao Việt Hùng</v>
          </cell>
          <cell r="E96" t="str">
            <v>Cao Việt</v>
          </cell>
          <cell r="F96" t="str">
            <v>Hùng</v>
          </cell>
          <cell r="G96" t="str">
            <v>K24</v>
          </cell>
          <cell r="H96" t="str">
            <v>K24DLL5</v>
          </cell>
          <cell r="I96">
            <v>921378513</v>
          </cell>
          <cell r="J96">
            <v>36646</v>
          </cell>
          <cell r="K96" t="str">
            <v>Quản trị du lịch Lữ Hành</v>
          </cell>
          <cell r="L96" t="str">
            <v>X</v>
          </cell>
          <cell r="N96">
            <v>2.75</v>
          </cell>
          <cell r="O96" t="str">
            <v>CĐTN</v>
          </cell>
          <cell r="P96" t="str">
            <v>Đà Nẵng</v>
          </cell>
          <cell r="Q96" t="str">
            <v>Khánh Dung Tour</v>
          </cell>
          <cell r="R96" t="str">
            <v>06 Đông Lợi 3, An Khê, Thanh Khê, Đà Nẵng</v>
          </cell>
          <cell r="T96" t="str">
            <v>PHẠM THỊ MỸ LINH</v>
          </cell>
          <cell r="U96" t="str">
            <v>Báo cáo kết quả thực tập và thực trạng về công tác tổ chức thực hiện chương trình du lịch tại Công ty trách nhiệm hữu hạn xây dựng thương mại du lịch Khánh Dung</v>
          </cell>
          <cell r="V96" t="str">
            <v>Duyệt</v>
          </cell>
          <cell r="AA96" t="str">
            <v>Báo cáo kết quả thực tập và thực trạng về công tác tổ chức thực hiện chương trình du lịch tại Công ty trách nhiệm hữu hạn xây dựng thương mại du lịch Khánh Dung</v>
          </cell>
          <cell r="AB96" t="str">
            <v>OK</v>
          </cell>
          <cell r="AC96" t="str">
            <v>0987 128 678</v>
          </cell>
          <cell r="AD96" t="str">
            <v>phamtmylinh@dtu-hti.edu.vn</v>
          </cell>
          <cell r="AG96" t="str">
            <v>Caoviethung3004@gmail.com</v>
          </cell>
        </row>
        <row r="97">
          <cell r="B97">
            <v>24207204547</v>
          </cell>
          <cell r="C97" t="str">
            <v>NGUYỄN TÔN NHƯ QUỲNH</v>
          </cell>
          <cell r="D97" t="str">
            <v>Nguyễn Tôn Như Quỳnh</v>
          </cell>
          <cell r="E97" t="str">
            <v>Nguyễn Tôn Như</v>
          </cell>
          <cell r="F97" t="str">
            <v>Quỳnh</v>
          </cell>
          <cell r="G97" t="str">
            <v>K24</v>
          </cell>
          <cell r="H97" t="str">
            <v>K24PSU-DLL4</v>
          </cell>
          <cell r="I97" t="str">
            <v>0762640448</v>
          </cell>
          <cell r="J97" t="str">
            <v>18/04/2000</v>
          </cell>
          <cell r="K97" t="str">
            <v>Quản trị du lịch Lữ Hành chuẩn PSU</v>
          </cell>
          <cell r="L97" t="str">
            <v>X</v>
          </cell>
          <cell r="N97" t="str">
            <v>2.41</v>
          </cell>
          <cell r="O97" t="str">
            <v>CĐTN</v>
          </cell>
          <cell r="P97" t="str">
            <v>Đà Nẵng</v>
          </cell>
          <cell r="Q97" t="str">
            <v>Trường Sa Tourist</v>
          </cell>
          <cell r="R97" t="str">
            <v>70 Lý Thái Tông, Thanh Khê Tây, Thanh Khê, Đà Nẵng</v>
          </cell>
          <cell r="T97" t="str">
            <v>LÝ THỊ THƯƠNG</v>
          </cell>
          <cell r="U97" t="str">
            <v>Báo cáo kết quả thực tập và thực trạng chăm sóc khách hàng tại công ty TNHH MTV TM Du Lịch Trường Sa Tourist</v>
          </cell>
          <cell r="V97" t="str">
            <v>duyệt</v>
          </cell>
          <cell r="AA97" t="str">
            <v>Báo cáo kết quả thực tập và thực trạng chăm sóc khách hàng tại công ty TNHH MTV TM Du Lịch Trường Sa Tourist</v>
          </cell>
          <cell r="AB97" t="str">
            <v>OK</v>
          </cell>
          <cell r="AC97" t="str">
            <v>0988 073 696</v>
          </cell>
          <cell r="AD97" t="str">
            <v>lythithuong@dtu-hti.edu.vn</v>
          </cell>
          <cell r="AG97" t="str">
            <v>Nguyentnhuquynh184@gmail.com</v>
          </cell>
        </row>
        <row r="98">
          <cell r="B98">
            <v>24207204867</v>
          </cell>
          <cell r="C98" t="str">
            <v>VÕ TRẦN QUỲNH LOAN</v>
          </cell>
          <cell r="D98" t="str">
            <v>Võ Trần Quỳnh Loan</v>
          </cell>
          <cell r="E98" t="str">
            <v>Võ Trần Quỳnh</v>
          </cell>
          <cell r="F98" t="str">
            <v>Loan</v>
          </cell>
          <cell r="G98" t="str">
            <v>K24</v>
          </cell>
          <cell r="H98" t="str">
            <v>K24PSU-DLL5</v>
          </cell>
          <cell r="I98" t="str">
            <v>0935559459</v>
          </cell>
          <cell r="J98" t="str">
            <v>15/01/2000</v>
          </cell>
          <cell r="K98" t="str">
            <v>Quản trị du lịch Lữ Hành chuẩn PSU</v>
          </cell>
          <cell r="L98" t="str">
            <v>X</v>
          </cell>
          <cell r="N98" t="str">
            <v>3.4</v>
          </cell>
          <cell r="O98" t="str">
            <v>KLTN</v>
          </cell>
          <cell r="P98" t="str">
            <v>Đà Nẵng</v>
          </cell>
          <cell r="Q98" t="str">
            <v>Công ty TNHH Lambaba</v>
          </cell>
          <cell r="R98" t="str">
            <v>36 Trương Chí Cương, quận Hải Châu, Đà Nẵng</v>
          </cell>
          <cell r="S98" t="str">
            <v>Sale &amp; Marketing</v>
          </cell>
          <cell r="T98" t="str">
            <v>VÕ HỮU HÒA</v>
          </cell>
          <cell r="U98" t="str">
            <v>Thực trạng và một số giải pháp nhằm hoàn thiện chiến lược kinh doanh cho công ty du lịch Lambaba giai đoạn hậu Covid 19</v>
          </cell>
          <cell r="V98" t="str">
            <v>Duyệt</v>
          </cell>
          <cell r="AA98" t="str">
            <v>Thực trạng và một số giải pháp nhằm hoàn thiện chiến lược kinh doanh cho công ty du lịch Lambaba giai đoạn hậu Covid 19</v>
          </cell>
          <cell r="AB98" t="str">
            <v>OK</v>
          </cell>
          <cell r="AC98" t="str">
            <v>0905 198 106</v>
          </cell>
          <cell r="AD98" t="str">
            <v>vohuuhoa@dtu-hti.edu.vn</v>
          </cell>
          <cell r="AG98" t="str">
            <v>qloan15012000@gmail.com</v>
          </cell>
        </row>
        <row r="99">
          <cell r="B99">
            <v>24217207817</v>
          </cell>
          <cell r="C99" t="str">
            <v>LÊ TRUNG THÀNH</v>
          </cell>
          <cell r="D99" t="str">
            <v>Lê Trung Thành</v>
          </cell>
          <cell r="E99" t="str">
            <v>Lê Trung</v>
          </cell>
          <cell r="F99" t="str">
            <v>Thành</v>
          </cell>
          <cell r="G99" t="str">
            <v>K24</v>
          </cell>
          <cell r="H99" t="str">
            <v>K24DLL6</v>
          </cell>
          <cell r="I99" t="str">
            <v>0938615096</v>
          </cell>
          <cell r="J99" t="str">
            <v>21/08/2000</v>
          </cell>
          <cell r="K99" t="str">
            <v>Quản trị du lịch Lữ Hành</v>
          </cell>
          <cell r="L99" t="str">
            <v>X</v>
          </cell>
          <cell r="N99">
            <v>2.85</v>
          </cell>
          <cell r="O99" t="str">
            <v>CĐTN</v>
          </cell>
          <cell r="P99" t="str">
            <v>Đà Nẵng</v>
          </cell>
          <cell r="Q99" t="str">
            <v>Hava Travel (Hải Vân Cát)</v>
          </cell>
          <cell r="R99" t="str">
            <v>1020 Ngô Quyền, Phường An Hải Tây, Quận Sơn Trà, Ngũ Hành Sơn, Đà Nẵng</v>
          </cell>
          <cell r="S99" t="str">
            <v>Kinh doanh</v>
          </cell>
          <cell r="T99" t="str">
            <v>ĐINH THỊ MỸ LỆ</v>
          </cell>
          <cell r="U99" t="str">
            <v>Báo cáo kết quả thực tập và thực trạng chính sách sản phẩm nhằm thu hút khách du lịch nội địa tại công ty TNHH lữ hành quốc tế Hải Vân Cát.</v>
          </cell>
          <cell r="V99" t="str">
            <v>Duyệt</v>
          </cell>
          <cell r="AA99" t="str">
            <v>Báo cáo kết quả thực tập và thực trạng chính sách sản phẩm nhằm thu hút khách du lịch nội địa tại công ty TNHH lữ hành quốc tế Hải Vân Cát.</v>
          </cell>
          <cell r="AB99" t="str">
            <v>OK</v>
          </cell>
          <cell r="AC99">
            <v>932478969</v>
          </cell>
          <cell r="AD99" t="str">
            <v>dinhtmyle@dtu-hti.edu.vn</v>
          </cell>
          <cell r="AG99" t="str">
            <v>letrungthanh218@gmail.com</v>
          </cell>
          <cell r="AK99" t="str">
            <v>X</v>
          </cell>
        </row>
        <row r="100">
          <cell r="B100">
            <v>24203116274</v>
          </cell>
          <cell r="C100" t="str">
            <v>VÕ THỊ THÙY LINH</v>
          </cell>
          <cell r="D100" t="str">
            <v>Võ Thị Thùy Linh</v>
          </cell>
          <cell r="E100" t="str">
            <v>Võ Thị Thùy</v>
          </cell>
          <cell r="F100" t="str">
            <v>Linh</v>
          </cell>
          <cell r="G100" t="str">
            <v>K24</v>
          </cell>
          <cell r="H100" t="str">
            <v>K24DLL1</v>
          </cell>
          <cell r="I100" t="str">
            <v>0852211555</v>
          </cell>
          <cell r="J100" t="str">
            <v>27/09/2000</v>
          </cell>
          <cell r="K100" t="str">
            <v>Quản trị du lịch Lữ Hành</v>
          </cell>
          <cell r="L100" t="str">
            <v>X</v>
          </cell>
          <cell r="N100" t="str">
            <v>3.40</v>
          </cell>
          <cell r="O100" t="str">
            <v>CĐTN</v>
          </cell>
          <cell r="P100" t="str">
            <v>Đà Nẵng</v>
          </cell>
          <cell r="Q100" t="str">
            <v>Du lịch Red Beach</v>
          </cell>
          <cell r="R100" t="str">
            <v>33 đường Hòa Minh 11, Hoà Minh, Liên Chiểu, Đà Nẵng</v>
          </cell>
          <cell r="S100" t="str">
            <v>Kinh doanh</v>
          </cell>
          <cell r="T100" t="str">
            <v>ĐINH THỊ MỸ LỆ</v>
          </cell>
          <cell r="U100" t="str">
            <v>BÁO CÁO KẾT QUẢ THỰC TẬP VÀ THỰC TRẠNG THÚC ĐẨY ĐỘNG LỰC LÀM VIỆC CHO NGƯỜI LAO ĐỘNG TẠI CÔNG TY TNHH DU LỊCH RED BEACH</v>
          </cell>
          <cell r="V100" t="str">
            <v>Duyệt</v>
          </cell>
          <cell r="AA100" t="str">
            <v>Báo Cáo Kết Quả Thực Tập Và Thực Trạng Thúc Đẩy Động Lực Làm Việc Cho Người Lao Động Tại Công Ty Tnhh Du Lịch Red Beach</v>
          </cell>
          <cell r="AB100" t="str">
            <v>OK</v>
          </cell>
          <cell r="AC100">
            <v>932478969</v>
          </cell>
          <cell r="AD100" t="str">
            <v>dinhtmyle@dtu-hti.edu.vn</v>
          </cell>
          <cell r="AG100" t="str">
            <v>vttlinh2223@gmail.com</v>
          </cell>
          <cell r="AH100" t="str">
            <v>đã gửi đơn chuyển KL sang CĐ về VP</v>
          </cell>
          <cell r="AK100" t="str">
            <v>X</v>
          </cell>
        </row>
        <row r="101">
          <cell r="B101">
            <v>24207211753</v>
          </cell>
          <cell r="C101" t="str">
            <v>VÕ ANH NGỌC</v>
          </cell>
          <cell r="D101" t="str">
            <v>Võ Anh Ngọc</v>
          </cell>
          <cell r="E101" t="str">
            <v>Võ Anh</v>
          </cell>
          <cell r="F101" t="str">
            <v>Ngọc</v>
          </cell>
          <cell r="G101" t="str">
            <v>K24</v>
          </cell>
          <cell r="H101" t="str">
            <v>K24DLL1</v>
          </cell>
          <cell r="I101" t="str">
            <v>0799324449</v>
          </cell>
          <cell r="J101" t="str">
            <v>4/7/2000</v>
          </cell>
          <cell r="K101" t="str">
            <v>Quản trị du lịch Lữ Hành</v>
          </cell>
          <cell r="L101" t="str">
            <v>X</v>
          </cell>
          <cell r="N101" t="str">
            <v>3.22</v>
          </cell>
          <cell r="O101" t="str">
            <v>CĐTN</v>
          </cell>
          <cell r="P101" t="str">
            <v>Đà Nẵng</v>
          </cell>
          <cell r="Q101" t="str">
            <v>Du lịch Red Beach</v>
          </cell>
          <cell r="R101" t="str">
            <v>33 đường Hòa Minh 11, Hoà Minh, Liên Chiểu, Đà Nẵng</v>
          </cell>
          <cell r="S101" t="str">
            <v>Kinh doanh</v>
          </cell>
          <cell r="T101" t="str">
            <v>ĐINH THỊ MỸ LỆ</v>
          </cell>
          <cell r="U101" t="str">
            <v>Báo cáo kết quả thực tập và thực trạng công tác đào tạo nguồn nhân lực tại công ty TNHH Du lịch Red Beach</v>
          </cell>
          <cell r="V101" t="str">
            <v>Duyệt</v>
          </cell>
          <cell r="AA101" t="str">
            <v>Báo cáo kết quả thực tập và thực trạng công tác đào tạo nguồn nhân lực tại công ty TNHH Du lịch Red Beach</v>
          </cell>
          <cell r="AB101" t="str">
            <v>OK</v>
          </cell>
          <cell r="AC101">
            <v>932478969</v>
          </cell>
          <cell r="AD101" t="str">
            <v>dinhtmyle@dtu-hti.edu.vn</v>
          </cell>
          <cell r="AG101" t="str">
            <v>voanhngocsn2000@gmail.com</v>
          </cell>
          <cell r="AH101" t="str">
            <v>đã gửi đơn chuyển KL sang CĐ về VP</v>
          </cell>
        </row>
        <row r="102">
          <cell r="B102">
            <v>24207202074</v>
          </cell>
          <cell r="C102" t="str">
            <v>CAO THỊ THU HÀ</v>
          </cell>
          <cell r="D102" t="str">
            <v>Cao Thị Thu Hà</v>
          </cell>
          <cell r="E102" t="str">
            <v>Cao Thị Thu</v>
          </cell>
          <cell r="F102" t="str">
            <v>Hà</v>
          </cell>
          <cell r="G102" t="str">
            <v>K24</v>
          </cell>
          <cell r="H102" t="str">
            <v>K24DLL8</v>
          </cell>
          <cell r="I102">
            <v>388612124</v>
          </cell>
          <cell r="J102">
            <v>36850</v>
          </cell>
          <cell r="K102" t="str">
            <v>Quản trị du lịch Lữ Hành</v>
          </cell>
          <cell r="L102" t="str">
            <v>X</v>
          </cell>
          <cell r="N102" t="str">
            <v>3.01</v>
          </cell>
          <cell r="O102" t="str">
            <v>CĐTN</v>
          </cell>
          <cell r="P102" t="str">
            <v>Đà Nẵng</v>
          </cell>
          <cell r="Q102" t="str">
            <v>Công ty TNHH Lambaba</v>
          </cell>
          <cell r="R102" t="str">
            <v>36 Trương Chí Cương, quận Hải Châu, Đà Nẵng</v>
          </cell>
          <cell r="T102" t="str">
            <v>NGUYỄN VĂN KHUY</v>
          </cell>
          <cell r="U102" t="str">
            <v>Báo cáo kết quả thực tập và đưa ra giải pháp nhằm nâng cao chất lượng dịch vụ du lịch thời kỳ hậu covid 19  của công ty dịch vụ Du lịch Lambaba</v>
          </cell>
          <cell r="V102" t="str">
            <v>Sửa lại</v>
          </cell>
          <cell r="W102" t="str">
            <v>Báo cáo thực tập và thực trạng chất lượng dịch vụ du lịch tại công ty TNHH Lambaba.</v>
          </cell>
          <cell r="X102" t="str">
            <v>Báo cáo thực tập và thực trạng chất lượng dịch vụ du lịch tại công ty TNHH Lambaba.</v>
          </cell>
          <cell r="Y102" t="str">
            <v>Duyệt</v>
          </cell>
          <cell r="AA102" t="str">
            <v>Báo cáo thực tập và thực trạng chất lượng dịch vụ du lịch tại công ty TNHH Lambaba.</v>
          </cell>
          <cell r="AB102" t="str">
            <v>OK</v>
          </cell>
          <cell r="AC102">
            <v>823709294</v>
          </cell>
          <cell r="AD102" t="str">
            <v>nguyenvankhuy@dtu-hti.edu.vn</v>
          </cell>
          <cell r="AG102" t="str">
            <v>caotthuha1@gmail.com</v>
          </cell>
        </row>
        <row r="103">
          <cell r="B103">
            <v>24207116654</v>
          </cell>
          <cell r="C103" t="str">
            <v>NGUYỄN THỊ HOÀI VÂN</v>
          </cell>
          <cell r="D103" t="str">
            <v>Nguyễn Thị Hoài Vân</v>
          </cell>
          <cell r="E103" t="str">
            <v>Nguyễn Thị Hoài</v>
          </cell>
          <cell r="F103" t="str">
            <v>Vân</v>
          </cell>
          <cell r="G103" t="str">
            <v>K24</v>
          </cell>
          <cell r="H103" t="str">
            <v>K24DLL7</v>
          </cell>
          <cell r="I103" t="str">
            <v>0398756803</v>
          </cell>
          <cell r="J103" t="str">
            <v>26/03/2000</v>
          </cell>
          <cell r="K103" t="str">
            <v>Quản trị du lịch Lữ Hành</v>
          </cell>
          <cell r="L103" t="str">
            <v>X</v>
          </cell>
          <cell r="N103" t="str">
            <v>3.01</v>
          </cell>
          <cell r="O103" t="str">
            <v>CĐTN</v>
          </cell>
          <cell r="P103" t="str">
            <v>Đà Nẵng</v>
          </cell>
          <cell r="Q103" t="str">
            <v>Tiếng Ngô Đồng</v>
          </cell>
          <cell r="R103" t="str">
            <v>142/40 Điện Biên Phủ, Phường Chính Gián, Quận Thanh Khê, Đà Nẵng</v>
          </cell>
          <cell r="S103" t="str">
            <v>Điều hành</v>
          </cell>
          <cell r="T103" t="str">
            <v>NGUYỄN THỊ KIM NHUNG</v>
          </cell>
          <cell r="U103" t="str">
            <v>Báo cáo kết quả thực tập và thực trạng quy trình tổ chức và thực hiện chương trình du lịch " Hành trình Phương Bắc" của công ty du lịch Tiếng Ngô Đồng</v>
          </cell>
          <cell r="V103" t="str">
            <v>duyệt</v>
          </cell>
          <cell r="AA103" t="str">
            <v>Báo cáo kết quả thực tập và thực trạng quy trình tổ chức và thực hiện chương trình du lịch " Hành trình Phương Bắc" của công ty du lịch Tiếng Ngô Đồng</v>
          </cell>
          <cell r="AB103" t="str">
            <v>OK</v>
          </cell>
          <cell r="AC103">
            <v>918773003</v>
          </cell>
          <cell r="AD103" t="str">
            <v>nguyentkimnhung@dtu-hti.edu.vn</v>
          </cell>
          <cell r="AG103" t="str">
            <v>Hoaivannguyen2000@gmail.com</v>
          </cell>
        </row>
        <row r="104">
          <cell r="B104">
            <v>24217204914</v>
          </cell>
          <cell r="C104" t="str">
            <v>NGUYỄN HỒNG NHẬT</v>
          </cell>
          <cell r="D104" t="str">
            <v>Nguyễn Hồng Nhật</v>
          </cell>
          <cell r="E104" t="str">
            <v>Nguyễn Hồng</v>
          </cell>
          <cell r="F104" t="str">
            <v>Nhật</v>
          </cell>
          <cell r="G104" t="str">
            <v>K24</v>
          </cell>
          <cell r="H104" t="str">
            <v>K24DLL2</v>
          </cell>
          <cell r="I104" t="str">
            <v>0971918289</v>
          </cell>
          <cell r="J104" t="str">
            <v>15/1/2000</v>
          </cell>
          <cell r="K104" t="str">
            <v>Quản trị du lịch Lữ Hành</v>
          </cell>
          <cell r="L104" t="str">
            <v>X</v>
          </cell>
          <cell r="N104" t="str">
            <v>3.22</v>
          </cell>
          <cell r="O104" t="str">
            <v>KLTN</v>
          </cell>
          <cell r="P104" t="str">
            <v>Đà Nẵng</v>
          </cell>
          <cell r="Q104" t="str">
            <v>SaigonTourist</v>
          </cell>
          <cell r="R104" t="str">
            <v>357 Phan Châu Trinh, Phường Bình Thuận, quận Hải Châu, Đà Nẵng</v>
          </cell>
          <cell r="S104" t="str">
            <v>Điều hành</v>
          </cell>
          <cell r="T104" t="str">
            <v>CAO THỊ CẨM HƯƠNG</v>
          </cell>
          <cell r="U104" t="str">
            <v>Hoàn thiện chính sách sản phẩm nhằm thu hút khách du lịch nội địa tại công ty Saigontourist</v>
          </cell>
          <cell r="V104" t="str">
            <v>Sửa lại</v>
          </cell>
          <cell r="W104" t="str">
            <v>Cần để rõ là công ty Saigontourist (công ty mẹ) hay chỉ làm chi nhánh tại ĐN.</v>
          </cell>
          <cell r="X104" t="str">
            <v>Hoàn thiện chính sách sản phẩm nhằm thu hút khách du lịch nội địa tại công ty Saigontourist chi nhánh Đà Nẵng</v>
          </cell>
          <cell r="Y104" t="str">
            <v>Duyệt</v>
          </cell>
          <cell r="AA104" t="str">
            <v>Hoàn thiện chính sách sản phẩm nhằm thu hút khách du lịch nội địa tại công ty Saigontourist chi nhánh Đà Nẵng</v>
          </cell>
          <cell r="AB104" t="str">
            <v>OK</v>
          </cell>
          <cell r="AC104">
            <v>985114649</v>
          </cell>
          <cell r="AD104" t="str">
            <v>caotcamhuong@dtu-hti.edu.vn</v>
          </cell>
          <cell r="AG104" t="str">
            <v>hongnhatk300@gmail.com</v>
          </cell>
        </row>
        <row r="105">
          <cell r="B105">
            <v>24217204578</v>
          </cell>
          <cell r="C105" t="str">
            <v>HỒ PHÚ PHONG HÀO </v>
          </cell>
          <cell r="D105" t="str">
            <v>Hồ Phú Phong Hào </v>
          </cell>
          <cell r="E105" t="str">
            <v>Hồ Phú Phong</v>
          </cell>
          <cell r="F105" t="str">
            <v>Hào </v>
          </cell>
          <cell r="G105" t="str">
            <v>K24</v>
          </cell>
          <cell r="H105" t="str">
            <v>K24DLL2</v>
          </cell>
          <cell r="I105">
            <v>762596609</v>
          </cell>
          <cell r="J105">
            <v>36825</v>
          </cell>
          <cell r="K105" t="str">
            <v>Quản trị du lịch Lữ Hành</v>
          </cell>
          <cell r="L105" t="str">
            <v>X</v>
          </cell>
          <cell r="N105">
            <v>3.08</v>
          </cell>
          <cell r="O105" t="str">
            <v>CĐTN</v>
          </cell>
          <cell r="P105" t="str">
            <v>Đà Nẵng</v>
          </cell>
          <cell r="Q105" t="str">
            <v>VietDa Travel</v>
          </cell>
          <cell r="R105" t="str">
            <v>269 Núi Thành, Đà Nẵng</v>
          </cell>
          <cell r="T105" t="str">
            <v>CAO THỊ CẨM HƯƠNG</v>
          </cell>
          <cell r="U105" t="str">
            <v>Báo cáo kết quả thực tập và thực trạng tổ chức thực hiện chương trình du lịch  miền trung : Bà Nà - Huế - Động Phong Nha (3 ngày 2 đêm ) tại công ty Việt Đà Travel .</v>
          </cell>
          <cell r="V105" t="str">
            <v>duyệt</v>
          </cell>
          <cell r="AA105" t="str">
            <v>Báo cáo kết quả thực tập và thực trạng tổ chức thực hiện chương trình du lịch  miền trung : Bà Nà - Huế - Động Phong Nha (3 ngày 2 đêm ) tại công ty Việt Đà Travel .</v>
          </cell>
          <cell r="AB105" t="str">
            <v>OK</v>
          </cell>
          <cell r="AC105">
            <v>985114649</v>
          </cell>
          <cell r="AD105" t="str">
            <v>caotcamhuong@dtu-hti.edu.vn</v>
          </cell>
          <cell r="AG105" t="str">
            <v>hophuphonghao@gmail.com</v>
          </cell>
        </row>
        <row r="106">
          <cell r="B106">
            <v>24207211013</v>
          </cell>
          <cell r="C106" t="str">
            <v>NGUYỄN THỊ MỸ LINH</v>
          </cell>
          <cell r="D106" t="str">
            <v>Nguyễn Thị Mỹ Linh</v>
          </cell>
          <cell r="E106" t="str">
            <v>Nguyễn Thị Mỹ</v>
          </cell>
          <cell r="F106" t="str">
            <v>Linh</v>
          </cell>
          <cell r="G106" t="str">
            <v>K24</v>
          </cell>
          <cell r="H106" t="str">
            <v>K24PSU-DLL3</v>
          </cell>
          <cell r="I106">
            <v>336831469</v>
          </cell>
          <cell r="J106">
            <v>36611</v>
          </cell>
          <cell r="K106" t="str">
            <v>Quản trị du lịch Lữ Hành chuẩn PSU</v>
          </cell>
          <cell r="L106" t="str">
            <v>X</v>
          </cell>
          <cell r="N106" t="str">
            <v>3.11</v>
          </cell>
          <cell r="O106" t="str">
            <v>CĐTN</v>
          </cell>
          <cell r="P106" t="str">
            <v>Đà Nẵng</v>
          </cell>
          <cell r="Q106" t="str">
            <v>SaigonTourist</v>
          </cell>
          <cell r="R106" t="str">
            <v>357 Phan Châu Trinh, Phường Bình Thuận, quận Hải Châu, Đà Nẵng</v>
          </cell>
          <cell r="S106" t="str">
            <v>Điều hành</v>
          </cell>
          <cell r="T106" t="str">
            <v>TRẦN THỊ TÚ NHI</v>
          </cell>
          <cell r="U106" t="str">
            <v>Phát triển chương trình du lịch xanh gắn với bảo vệ môi trường tại công ty Saigontourist Chi Nhánh Đà Nẵng</v>
          </cell>
          <cell r="V106" t="str">
            <v>Sửa lại</v>
          </cell>
          <cell r="W106" t="str">
            <v>Báo cáo thực tập và thực trạng phát triển chương trình du lịch xanh….</v>
          </cell>
          <cell r="X106" t="str">
            <v>Báo  cáo thực tập và thực trạng phát triển chương trình du lịch xanh gắn với bảo vệ môi trường tại công ty TNHH MTV Dịch Vụ Lữ Hành Saigontourist Chi Nhánh Đà Nẵng.</v>
          </cell>
          <cell r="Y106" t="str">
            <v>Duyệt</v>
          </cell>
          <cell r="AA106" t="str">
            <v>Báo  cáo thực tập và thực trạng phát triển chương trình du lịch xanh gắn với bảo vệ môi trường tại công ty TNHH MTV Dịch Vụ Lữ Hành Saigontourist Chi Nhánh Đà Nẵng.</v>
          </cell>
          <cell r="AB106" t="str">
            <v>OK</v>
          </cell>
          <cell r="AC106">
            <v>935304112</v>
          </cell>
          <cell r="AD106" t="str">
            <v>tranttunhi1@dtu-hti.edu.vn</v>
          </cell>
          <cell r="AG106" t="str">
            <v>linhlinhvkook123@gmail.com</v>
          </cell>
          <cell r="AH106" t="str">
            <v>đã gửi đơn chuyển KL sang CĐ về VP</v>
          </cell>
        </row>
        <row r="107">
          <cell r="B107">
            <v>24207205432</v>
          </cell>
          <cell r="C107" t="str">
            <v xml:space="preserve">LÊ THỊ ÁNH TOẢ </v>
          </cell>
          <cell r="D107" t="str">
            <v xml:space="preserve">Lê Thị Ánh Toả </v>
          </cell>
          <cell r="E107" t="str">
            <v>Lê Thị Ánh</v>
          </cell>
          <cell r="F107" t="str">
            <v>Toả</v>
          </cell>
          <cell r="G107" t="str">
            <v>K24</v>
          </cell>
          <cell r="H107" t="str">
            <v>K24DLL6</v>
          </cell>
          <cell r="I107" t="str">
            <v>0396918220</v>
          </cell>
          <cell r="J107" t="str">
            <v>09/12/2000</v>
          </cell>
          <cell r="K107" t="str">
            <v>Quản trị du lịch Lữ Hành</v>
          </cell>
          <cell r="L107" t="str">
            <v>X</v>
          </cell>
          <cell r="N107" t="str">
            <v>3.01</v>
          </cell>
          <cell r="O107" t="str">
            <v>CĐTN</v>
          </cell>
          <cell r="P107" t="str">
            <v>Đà Nẵng</v>
          </cell>
          <cell r="Q107" t="str">
            <v>SaigonTourist</v>
          </cell>
          <cell r="R107" t="str">
            <v>357 Phan Châu Trinh, Phường Bình Thuận, quận Hải Châu, Đà Nẵng</v>
          </cell>
          <cell r="S107" t="str">
            <v>Điều hành</v>
          </cell>
          <cell r="T107" t="str">
            <v>TRẦN THỊ TÚ NHI</v>
          </cell>
          <cell r="U107" t="str">
            <v>Báo cáo thực tập và nâng cao chất lượng chương trình du lịch Đà Nẵng - Huế - Quảng Bình (3 ngày 2 đêm) của Công ty  TNHH MTV Dịch vụ Lữ hành Saigontourist chi nhánh Đà Nẵng</v>
          </cell>
          <cell r="V107" t="str">
            <v>Duyệt</v>
          </cell>
          <cell r="AA107" t="str">
            <v>Báo cáo thực tập và nâng cao chất lượng chương trình du lịch Đà Nẵng - Huế - Quảng Bình (3 ngày 2 đêm) của Công ty  TNHH MTV Dịch vụ Lữ hành Saigontourist chi nhánh Đà Nẵng</v>
          </cell>
          <cell r="AB107" t="str">
            <v>OK</v>
          </cell>
          <cell r="AC107">
            <v>935304112</v>
          </cell>
          <cell r="AD107" t="str">
            <v>tranttunhi1@dtu-hti.edu.vn</v>
          </cell>
          <cell r="AG107" t="str">
            <v>anhtoayh@gmail.com</v>
          </cell>
        </row>
        <row r="108">
          <cell r="B108">
            <v>24207216515</v>
          </cell>
          <cell r="C108" t="str">
            <v>ĐỖ THỊ DIỄM PHÚC</v>
          </cell>
          <cell r="D108" t="str">
            <v>Đỗ Thị Diễm Phúc</v>
          </cell>
          <cell r="E108" t="str">
            <v>Đỗ Thị Diễm</v>
          </cell>
          <cell r="F108" t="str">
            <v>Phúc</v>
          </cell>
          <cell r="G108" t="str">
            <v>K24</v>
          </cell>
          <cell r="H108" t="str">
            <v>K24DLL5</v>
          </cell>
          <cell r="I108">
            <v>935522924</v>
          </cell>
          <cell r="J108">
            <v>36832</v>
          </cell>
          <cell r="K108" t="str">
            <v>Quản trị du lịch Lữ Hành</v>
          </cell>
          <cell r="L108" t="str">
            <v>X</v>
          </cell>
          <cell r="N108">
            <v>3.66</v>
          </cell>
          <cell r="O108" t="str">
            <v>KLTN</v>
          </cell>
          <cell r="P108" t="str">
            <v>Đà Nẵng</v>
          </cell>
          <cell r="Q108" t="str">
            <v>SaigonTourist</v>
          </cell>
          <cell r="R108" t="str">
            <v>357 Phan Châu Trinh, Phường Bình Thuận, quận Hải Châu, Đà Nẵng</v>
          </cell>
          <cell r="S108" t="str">
            <v>Điều hành</v>
          </cell>
          <cell r="T108" t="str">
            <v>PHẠM THỊ THU THUỶ</v>
          </cell>
          <cell r="U108" t="str">
            <v>Giải pháp marketing mix thu hút khách du lịch nội địa hậu covid 19 đối với chương trình du lịch Đà Nẵng - Hội An tại Saigontourist Chi nhánh Đà Nẵng</v>
          </cell>
          <cell r="V108" t="str">
            <v>Duyệt</v>
          </cell>
          <cell r="AA108" t="str">
            <v>Giải pháp marketing mix thu hút khách du lịch nội địa hậu covid 19 đối với chương trình du lịch Đà Nẵng - Hội An tại Saigontourist Chi nhánh Đà Nẵng</v>
          </cell>
          <cell r="AB108" t="str">
            <v>OK</v>
          </cell>
          <cell r="AC108" t="str">
            <v>0938290678</v>
          </cell>
          <cell r="AD108" t="str">
            <v>phamtthuthuy2@dtu-hti.edu.vn</v>
          </cell>
          <cell r="AG108" t="str">
            <v>dtdp2k@gmail.com</v>
          </cell>
          <cell r="AK108" t="str">
            <v>X</v>
          </cell>
        </row>
        <row r="109">
          <cell r="B109">
            <v>24202401246</v>
          </cell>
          <cell r="C109" t="str">
            <v>ĐẶNG THỊ TƯỜNG GIANG</v>
          </cell>
          <cell r="D109" t="str">
            <v>Đặng Thị Tường Giang</v>
          </cell>
          <cell r="E109" t="str">
            <v>Đặng Thị Tường</v>
          </cell>
          <cell r="F109" t="str">
            <v>Giang</v>
          </cell>
          <cell r="G109" t="str">
            <v>K24</v>
          </cell>
          <cell r="H109" t="str">
            <v>K24DLL6</v>
          </cell>
          <cell r="I109">
            <v>982027035</v>
          </cell>
          <cell r="J109">
            <v>36843</v>
          </cell>
          <cell r="K109" t="str">
            <v>Quản trị du lịch Lữ Hành</v>
          </cell>
          <cell r="L109" t="str">
            <v>X</v>
          </cell>
          <cell r="N109">
            <v>2.99</v>
          </cell>
          <cell r="O109" t="str">
            <v>CĐTN</v>
          </cell>
          <cell r="P109" t="str">
            <v>Đà Nẵng</v>
          </cell>
          <cell r="Q109" t="str">
            <v>SaigonTourist</v>
          </cell>
          <cell r="R109" t="str">
            <v>357 Phan Châu Trinh, Phường Bình Thuận, quận Hải Châu, Đà Nẵng</v>
          </cell>
          <cell r="S109" t="str">
            <v>Điều hành</v>
          </cell>
          <cell r="T109" t="str">
            <v>TRẦN THỊ TÚ NHI</v>
          </cell>
          <cell r="U109" t="str">
            <v>Báo cáo thực tập và nâng cao chất lượng chương trình du lịch hằng ngày (Đà Nẵng - Hội An) của Công ty TNHH MTV Dịch vụ Lữ hành SaiGonTourist - chi nhánh Đà Nẵng.</v>
          </cell>
          <cell r="V109" t="str">
            <v>Sửa lại</v>
          </cell>
          <cell r="W109" t="str">
            <v>Chương trình du lịch Đà Nẵng - Hội An", bỏ (hằng ngày). Chú ý viết sai tên doanh nghiệp Saigontourist..</v>
          </cell>
          <cell r="X109" t="str">
            <v>Báo cáo thực tập và nâng cao chất lượng chương trình du lịch hằng ngày (Đà Nẵng - Hội An) của Công ty TNHH MTV Dịch vụ Lữ hành Saigontourist Chi nhánh Đà Nẵng</v>
          </cell>
          <cell r="Y109" t="str">
            <v>Duyệt</v>
          </cell>
          <cell r="AA109" t="str">
            <v>Báo cáo thực tập và nâng cao chất lượng chương trình du lịch hằng ngày (Đà Nẵng - Hội An) của Công ty TNHH MTV Dịch vụ Lữ hành Saigontourist Chi nhánh Đà Nẵng</v>
          </cell>
          <cell r="AB109" t="str">
            <v>OK</v>
          </cell>
          <cell r="AC109">
            <v>935304112</v>
          </cell>
          <cell r="AD109" t="str">
            <v>tranttunhi1@dtu-hti.edu.vn</v>
          </cell>
          <cell r="AG109" t="str">
            <v>dangthituonggiang2000@gmail.com</v>
          </cell>
        </row>
        <row r="110">
          <cell r="B110">
            <v>24207204660</v>
          </cell>
          <cell r="C110" t="str">
            <v>NGÔ THỊ MINH NGUYỆT</v>
          </cell>
          <cell r="D110" t="str">
            <v>Ngô Thị Minh Nguyệt</v>
          </cell>
          <cell r="E110" t="str">
            <v>Ngô Thị Minh</v>
          </cell>
          <cell r="F110" t="str">
            <v>Nguyệt</v>
          </cell>
          <cell r="G110" t="str">
            <v>K24</v>
          </cell>
          <cell r="H110" t="str">
            <v>K24DLL6</v>
          </cell>
          <cell r="I110" t="str">
            <v>0772484418</v>
          </cell>
          <cell r="J110" t="str">
            <v>25/01/2000</v>
          </cell>
          <cell r="K110" t="str">
            <v>Quản trị du lịch Lữ Hành</v>
          </cell>
          <cell r="L110" t="str">
            <v>X</v>
          </cell>
          <cell r="N110">
            <v>2.78</v>
          </cell>
          <cell r="O110" t="str">
            <v>CĐTN</v>
          </cell>
          <cell r="P110" t="str">
            <v>Đà Nẵng</v>
          </cell>
          <cell r="Q110" t="str">
            <v>SaigonTourist</v>
          </cell>
          <cell r="R110" t="str">
            <v>357 Phan Châu Trinh, Phường Bình Thuận, quận Hải Châu, Đà Nẵng</v>
          </cell>
          <cell r="S110" t="str">
            <v>Điều hành</v>
          </cell>
          <cell r="T110" t="str">
            <v>TRẦN THỊ TÚ NHI</v>
          </cell>
          <cell r="U110" t="str">
            <v>Giải pháp quản lí đội ngũ Hướng Dẫn Viên bằng công nghệ 4.0 tại Saigontourist Chi Nhánh Đà Nẵng</v>
          </cell>
          <cell r="V110" t="str">
            <v>Sửa lại</v>
          </cell>
          <cell r="W110" t="str">
            <v>Báo cáo thực tập và giải pháp quản lý…</v>
          </cell>
          <cell r="X110" t="str">
            <v xml:space="preserve">Báo cáo thực tập và Giải pháp quản lí đội ngũ Hướng Dẫn Viên bằng công nghệ 4.0 tại Saigontourist Chi nhánh Đà Nẵng. 
</v>
          </cell>
          <cell r="Y110" t="str">
            <v>Duyệt</v>
          </cell>
          <cell r="AA110" t="str">
            <v xml:space="preserve">Báo cáo thực tập và Giải pháp quản lí đội ngũ Hướng Dẫn Viên bằng công nghệ 4.0 tại Saigontourist Chi nhánh Đà Nẵng. 
</v>
          </cell>
          <cell r="AB110" t="str">
            <v>OK</v>
          </cell>
          <cell r="AC110">
            <v>935304112</v>
          </cell>
          <cell r="AD110" t="str">
            <v>tranttunhi1@dtu-hti.edu.vn</v>
          </cell>
          <cell r="AG110" t="str">
            <v>Minhnguyetstony@gmail.com</v>
          </cell>
        </row>
        <row r="111">
          <cell r="B111">
            <v>24207206176</v>
          </cell>
          <cell r="C111" t="str">
            <v>ĐỖ MINH KHUÊ</v>
          </cell>
          <cell r="D111" t="str">
            <v>Đỗ Minh Khuê</v>
          </cell>
          <cell r="E111" t="str">
            <v>Đỗ Minh</v>
          </cell>
          <cell r="F111" t="str">
            <v>Khuê</v>
          </cell>
          <cell r="G111" t="str">
            <v>K24</v>
          </cell>
          <cell r="H111" t="str">
            <v>K24DLL1</v>
          </cell>
          <cell r="I111" t="str">
            <v>0969522779</v>
          </cell>
          <cell r="J111" t="str">
            <v>18/10/2000</v>
          </cell>
          <cell r="K111" t="str">
            <v>Quản trị du lịch Lữ Hành</v>
          </cell>
          <cell r="L111" t="str">
            <v>X</v>
          </cell>
          <cell r="N111" t="str">
            <v>3.33</v>
          </cell>
          <cell r="O111" t="str">
            <v>KLTN</v>
          </cell>
          <cell r="P111" t="str">
            <v>Đà Nẵng</v>
          </cell>
          <cell r="Q111" t="str">
            <v>DacoTours (Du lịch Xứ Đà)</v>
          </cell>
          <cell r="R111" t="str">
            <v>142/23 Nguyễn Duy Hiệu, An Hải Đông, Sơn Trà, Đà Nẵng</v>
          </cell>
          <cell r="S111" t="str">
            <v>Điều hành</v>
          </cell>
          <cell r="T111" t="str">
            <v>ĐINH THỊ MỸ LỆ</v>
          </cell>
          <cell r="U111" t="str">
            <v xml:space="preserve">Giải pháp nâng cao chất lượng chương trình du lịch MICE Đà Nẵng tại Công ty DacoTours </v>
          </cell>
          <cell r="V111" t="str">
            <v>sửa lại</v>
          </cell>
          <cell r="W111" t="str">
            <v>Làm rõ: Giải pháp nâng cao chất lượng chương trình du lịch MICE của TP.Đà Nẵng hay của công ty Daco Tours tại Đà Nẵng??? Nếu là của công ty, thì chỉ cần để là "chương trình du lịch MICE..".</v>
          </cell>
          <cell r="X111" t="str">
            <v>GIẢI PHÁP NÂNG CAO CHẤT LƯỢNG CHƯƠNG TRÌNH DU LỊCH MICE TẠI CÔNG TY DACOTOURS ĐÀ NẴNG</v>
          </cell>
          <cell r="Y111" t="str">
            <v>Duyệt</v>
          </cell>
          <cell r="AA111" t="str">
            <v>Giải Pháp Nâng Cao Chất Lượng Chương Trình Du Lịch Mice Tại Công Ty Dacotours Đà Nẵng</v>
          </cell>
          <cell r="AB111" t="str">
            <v>OK</v>
          </cell>
          <cell r="AC111">
            <v>932478969</v>
          </cell>
          <cell r="AD111" t="str">
            <v>dinhtmyle@dtu-hti.edu.vn</v>
          </cell>
          <cell r="AE111" t="str">
            <v>chuyển GVHD Từ Cô Nguyễn Hà Kim Dung sang</v>
          </cell>
          <cell r="AG111" t="str">
            <v>minhkhuedo00@gmail.com</v>
          </cell>
          <cell r="AK111" t="str">
            <v>X</v>
          </cell>
        </row>
        <row r="112">
          <cell r="B112">
            <v>24207207103</v>
          </cell>
          <cell r="C112" t="str">
            <v>BÙI THỊ BÍCH THẢO</v>
          </cell>
          <cell r="D112" t="str">
            <v>Bùi Thị Bích Thảo</v>
          </cell>
          <cell r="E112" t="str">
            <v>Bùi Thị Bích</v>
          </cell>
          <cell r="F112" t="str">
            <v>Thảo</v>
          </cell>
          <cell r="G112" t="str">
            <v>K24</v>
          </cell>
          <cell r="H112" t="str">
            <v>K24DLL1</v>
          </cell>
          <cell r="I112" t="str">
            <v>0971024621</v>
          </cell>
          <cell r="J112" t="str">
            <v>25/08/2000</v>
          </cell>
          <cell r="K112" t="str">
            <v>Quản trị du lịch Lữ Hành</v>
          </cell>
          <cell r="L112" t="str">
            <v>X</v>
          </cell>
          <cell r="N112" t="str">
            <v>3.68</v>
          </cell>
          <cell r="O112" t="str">
            <v>KLTN</v>
          </cell>
          <cell r="P112" t="str">
            <v>Đà Nẵng</v>
          </cell>
          <cell r="Q112" t="str">
            <v>DacoTours (Du lịch Xứ Đà)</v>
          </cell>
          <cell r="R112" t="str">
            <v>142/23 Nguyễn Duy Hiệu, An Hải Đông, Sơn Trà, Đà Nẵng</v>
          </cell>
          <cell r="S112" t="str">
            <v>Điều hành</v>
          </cell>
          <cell r="T112" t="str">
            <v>BÙI KIM LUẬN</v>
          </cell>
          <cell r="U112" t="str">
            <v>Thực trạng và giải pháp thu hút khách nội địa du lịch Đà Nẵng: Trường hợp công ty Dacotours</v>
          </cell>
          <cell r="V112" t="str">
            <v>Duyệt</v>
          </cell>
          <cell r="AA112" t="str">
            <v>Thực trạng và giải pháp thu hút khách nội địa du lịch Đà Nẵng: Trường hợp công ty Dacotours</v>
          </cell>
          <cell r="AB112" t="str">
            <v>OK</v>
          </cell>
          <cell r="AC112">
            <v>908177195</v>
          </cell>
          <cell r="AD112" t="str">
            <v>luanbui@duytan.edu.vn</v>
          </cell>
          <cell r="AG112" t="str">
            <v>buitbichthao2508@gmail.com</v>
          </cell>
        </row>
        <row r="113">
          <cell r="B113">
            <v>24207212014</v>
          </cell>
          <cell r="C113" t="str">
            <v>NGUYỄN YẾN NHI</v>
          </cell>
          <cell r="D113" t="str">
            <v>Nguyễn Yến Nhi</v>
          </cell>
          <cell r="E113" t="str">
            <v>Nguyễn Yến</v>
          </cell>
          <cell r="F113" t="str">
            <v>Nhi</v>
          </cell>
          <cell r="G113" t="str">
            <v>K24</v>
          </cell>
          <cell r="H113" t="str">
            <v>K24DLL1</v>
          </cell>
          <cell r="I113" t="str">
            <v>0918 066 146</v>
          </cell>
          <cell r="J113" t="str">
            <v>30/10/2000</v>
          </cell>
          <cell r="K113" t="str">
            <v>Quản trị du lịch Lữ Hành</v>
          </cell>
          <cell r="L113" t="str">
            <v>X</v>
          </cell>
          <cell r="N113" t="str">
            <v>3.33</v>
          </cell>
          <cell r="O113" t="str">
            <v>KLTN</v>
          </cell>
          <cell r="P113" t="str">
            <v>Đà Nẵng</v>
          </cell>
          <cell r="Q113" t="str">
            <v>DacoTours (Du lịch Xứ Đà)</v>
          </cell>
          <cell r="R113" t="str">
            <v>142/23 Nguyễn Duy Hiệu, An Hải Đông, Sơn Trà, Đà Nẵng</v>
          </cell>
          <cell r="S113" t="str">
            <v>Điều hành</v>
          </cell>
          <cell r="T113" t="str">
            <v>ĐINH THỊ MỸ LỆ</v>
          </cell>
          <cell r="U113" t="str">
            <v xml:space="preserve">Giải pháp nâng cao chất lượng đội ngũ lao động tại Công ty DacoTours </v>
          </cell>
          <cell r="V113" t="str">
            <v>Duyệt</v>
          </cell>
          <cell r="AA113" t="str">
            <v xml:space="preserve">Giải pháp nâng cao chất lượng đội ngũ lao động tại Công ty DacoTours </v>
          </cell>
          <cell r="AB113" t="str">
            <v>OK</v>
          </cell>
          <cell r="AC113">
            <v>932478969</v>
          </cell>
          <cell r="AD113" t="str">
            <v>dinhtmyle@dtu-hti.edu.vn</v>
          </cell>
          <cell r="AE113" t="str">
            <v>chuyển GVHD Từ Cô Nguyễn Hà Kim Dung sang</v>
          </cell>
          <cell r="AG113" t="str">
            <v>nguyenyennhi9291@gmail.com</v>
          </cell>
        </row>
        <row r="114">
          <cell r="B114">
            <v>24207208068</v>
          </cell>
          <cell r="C114" t="str">
            <v>PHẠM THỊ MỸ LỢI</v>
          </cell>
          <cell r="D114" t="str">
            <v>Phạm Thị Mỹ Lợi</v>
          </cell>
          <cell r="E114" t="str">
            <v>Phạm Thị Mỹ</v>
          </cell>
          <cell r="F114" t="str">
            <v>Lợi</v>
          </cell>
          <cell r="G114" t="str">
            <v>K24</v>
          </cell>
          <cell r="H114" t="str">
            <v>K24DLL5</v>
          </cell>
          <cell r="I114" t="str">
            <v>0369625918</v>
          </cell>
          <cell r="J114" t="str">
            <v>01/01/2000</v>
          </cell>
          <cell r="K114" t="str">
            <v>Quản trị du lịch Lữ Hành</v>
          </cell>
          <cell r="L114" t="str">
            <v>X</v>
          </cell>
          <cell r="N114">
            <v>2.62</v>
          </cell>
          <cell r="O114" t="str">
            <v>CĐTN</v>
          </cell>
          <cell r="P114" t="str">
            <v>Đà Nẵng</v>
          </cell>
          <cell r="Q114" t="str">
            <v>Công Ty Thương Mại Và Dịch Vụ H.L.Q</v>
          </cell>
          <cell r="R114" t="str">
            <v>14 Cô Giang, Phường Phước Ninh, Quận Hải Châu, Thành phố Đà Nẵng</v>
          </cell>
          <cell r="S114" t="str">
            <v>Phòng Lữ hành</v>
          </cell>
          <cell r="T114" t="str">
            <v>VÕ HỮU HÒA</v>
          </cell>
          <cell r="U114" t="str">
            <v>BÁO CÁO THỰC TẬP VÀ THỰC TRẠNG HOẠT ĐỘNG KINH DOANH VẬN CHUYỂN CỦA CÔNG TY THƯƠNG MẠI &amp; DỊCH VỤ H.L.Q</v>
          </cell>
          <cell r="V114" t="str">
            <v>Duyệt</v>
          </cell>
          <cell r="AA114" t="str">
            <v>Báo Cáo Thực Tập Và Thực Trạng Hoạt Động Kinh Doanh Vận Chuyển Của Công Ty Thương Mại &amp; Dịch Vụ H.L.Q</v>
          </cell>
          <cell r="AB114" t="str">
            <v>OK</v>
          </cell>
          <cell r="AC114" t="str">
            <v>0905 198 106</v>
          </cell>
          <cell r="AD114" t="str">
            <v>vohuuhoa@dtu-hti.edu.vn</v>
          </cell>
          <cell r="AG114" t="str">
            <v>phamloi2000qn@gmail.com</v>
          </cell>
        </row>
        <row r="115">
          <cell r="B115">
            <v>24207209074</v>
          </cell>
          <cell r="C115" t="str">
            <v>NGUYỄN THỊ KIM CÚC</v>
          </cell>
          <cell r="D115" t="str">
            <v>Nguyễn Thị Kim Cúc</v>
          </cell>
          <cell r="E115" t="str">
            <v>Nguyễn Thị Kim</v>
          </cell>
          <cell r="F115" t="str">
            <v>Cúc</v>
          </cell>
          <cell r="G115" t="str">
            <v>K24</v>
          </cell>
          <cell r="H115" t="str">
            <v>K24DLL5</v>
          </cell>
          <cell r="I115">
            <v>977271263</v>
          </cell>
          <cell r="J115">
            <v>36683</v>
          </cell>
          <cell r="K115" t="str">
            <v>Quản trị du lịch Lữ Hành</v>
          </cell>
          <cell r="L115" t="str">
            <v>X</v>
          </cell>
          <cell r="N115">
            <v>3.41</v>
          </cell>
          <cell r="O115" t="str">
            <v>KLTN</v>
          </cell>
          <cell r="P115" t="str">
            <v>Đà Nẵng</v>
          </cell>
          <cell r="Q115" t="str">
            <v>Công Ty Thương Mại Và Dịch Vụ H.L.Q</v>
          </cell>
          <cell r="R115" t="str">
            <v>14 Cô Giang, Phường Phước Ninh, Quận Hải Châu, Thành phố Đà Nẵng</v>
          </cell>
          <cell r="S115" t="str">
            <v>Phòng Lữ hành</v>
          </cell>
          <cell r="T115" t="str">
            <v>VÕ HỮU HÒA</v>
          </cell>
          <cell r="U115" t="str">
            <v>Phát triển bền vững du lịch cộng đồng gắn với văn hóa tộc người Cơ Tu ở huyện Đông Giang – tỉnh Quảng Nam</v>
          </cell>
          <cell r="V115" t="str">
            <v>Duyệt</v>
          </cell>
          <cell r="AA115" t="str">
            <v>Phát triển bền vững du lịch cộng đồng gắn với văn hóa tộc người Cơ Tu ở huyện Đông Giang – tỉnh Quảng Nam</v>
          </cell>
          <cell r="AB115" t="str">
            <v>OK</v>
          </cell>
          <cell r="AC115" t="str">
            <v>0905 198 106</v>
          </cell>
          <cell r="AD115" t="str">
            <v>vohuuhoa@dtu-hti.edu.vn</v>
          </cell>
          <cell r="AG115" t="str">
            <v>nguyenthikimcuc260620@gmail.com</v>
          </cell>
        </row>
        <row r="116">
          <cell r="B116">
            <v>24207208854</v>
          </cell>
          <cell r="C116" t="str">
            <v>ĐOÀN LƯU BÍCH</v>
          </cell>
          <cell r="D116" t="str">
            <v>Đoàn Lưu Bích</v>
          </cell>
          <cell r="E116" t="str">
            <v>Đoàn Lưu</v>
          </cell>
          <cell r="F116" t="str">
            <v>Bích</v>
          </cell>
          <cell r="G116" t="str">
            <v>K24</v>
          </cell>
          <cell r="H116" t="str">
            <v>K24DLL5</v>
          </cell>
          <cell r="I116">
            <v>795599114</v>
          </cell>
          <cell r="J116">
            <v>36748</v>
          </cell>
          <cell r="K116" t="str">
            <v>Quản trị du lịch Lữ Hành</v>
          </cell>
          <cell r="L116" t="str">
            <v>X</v>
          </cell>
          <cell r="N116">
            <v>3.5</v>
          </cell>
          <cell r="O116" t="str">
            <v>KLTN</v>
          </cell>
          <cell r="P116" t="str">
            <v>Đà Nẵng</v>
          </cell>
          <cell r="Q116" t="str">
            <v>Công Ty Thương Mại Và Dịch Vụ H.L.Q</v>
          </cell>
          <cell r="R116" t="str">
            <v>14 Cô Giang, Phường Phước Ninh, Quận Hải Châu, Thành phố Đà Nẵng</v>
          </cell>
          <cell r="S116" t="str">
            <v>Phòng Lữ hành</v>
          </cell>
          <cell r="T116" t="str">
            <v>VÕ HỮU HÒA</v>
          </cell>
          <cell r="U116" t="str">
            <v>Phát triển bền vững du lịch biển Đà Nẵng hiện nay</v>
          </cell>
          <cell r="V116" t="str">
            <v>Duyệt</v>
          </cell>
          <cell r="AA116" t="str">
            <v>Phát triển bền vững du lịch biển Đà Nẵng hiện nay</v>
          </cell>
          <cell r="AB116" t="str">
            <v>OK</v>
          </cell>
          <cell r="AC116" t="str">
            <v>0905 198 106</v>
          </cell>
          <cell r="AD116" t="str">
            <v>vohuuhoa@dtu-hti.edu.vn</v>
          </cell>
          <cell r="AG116" t="str">
            <v>doanluubich1008@gmail.com</v>
          </cell>
        </row>
        <row r="117">
          <cell r="B117">
            <v>24207216173</v>
          </cell>
          <cell r="C117" t="str">
            <v>NGÔ THỊ THÙY DƯƠNG</v>
          </cell>
          <cell r="D117" t="str">
            <v>Ngô Thị Thùy Dương</v>
          </cell>
          <cell r="E117" t="str">
            <v>Ngô Thị Thùy</v>
          </cell>
          <cell r="F117" t="str">
            <v>Dương</v>
          </cell>
          <cell r="G117" t="str">
            <v>K24</v>
          </cell>
          <cell r="H117" t="str">
            <v>K24PSU-DLL3</v>
          </cell>
          <cell r="I117" t="str">
            <v>0901163050</v>
          </cell>
          <cell r="J117" t="str">
            <v>26/3/2000</v>
          </cell>
          <cell r="K117" t="str">
            <v>Quản trị du lịch Lữ Hành chuẩn PSU</v>
          </cell>
          <cell r="L117" t="str">
            <v>X</v>
          </cell>
          <cell r="N117" t="str">
            <v>3.36</v>
          </cell>
          <cell r="O117" t="str">
            <v>KLTN</v>
          </cell>
          <cell r="P117" t="str">
            <v>Đà Nẵng</v>
          </cell>
          <cell r="Q117" t="str">
            <v>Vietnam TravelMart</v>
          </cell>
          <cell r="R117" t="str">
            <v>68 Nguyễn Thị Minh Khai, Thạch Thang, Hải Châu, Đà Nẵng</v>
          </cell>
          <cell r="T117" t="str">
            <v>NGUYỄN VĂN KHUY</v>
          </cell>
          <cell r="U117" t="str">
            <v>Thực trạng về việc ứng dụng thương mại điện tử của công ty Vietnam TravelMART và những giải pháp nhằm cải thiện và thu hút khách hàng.</v>
          </cell>
          <cell r="V117" t="str">
            <v>duyệt</v>
          </cell>
          <cell r="AA117" t="str">
            <v>Thực trạng về việc ứng dụng thương mại điện tử của công ty Vietnam TravelMART và những giải pháp nhằm cải thiện và thu hút khách hàng.</v>
          </cell>
          <cell r="AB117" t="str">
            <v>OK</v>
          </cell>
          <cell r="AC117">
            <v>823709294</v>
          </cell>
          <cell r="AD117" t="str">
            <v>nguyenvankhuy@dtu-hti.edu.vn</v>
          </cell>
          <cell r="AG117" t="str">
            <v>Thuyduong2603dx@gmail.com</v>
          </cell>
          <cell r="AK117" t="str">
            <v>X</v>
          </cell>
        </row>
        <row r="118">
          <cell r="B118">
            <v>24207203747</v>
          </cell>
          <cell r="C118" t="str">
            <v>HỒ NGÔ NGƯ QUỲNH</v>
          </cell>
          <cell r="D118" t="str">
            <v>Hồ Ngô Ngư Quỳnh</v>
          </cell>
          <cell r="E118" t="str">
            <v>Hồ Ngô Ngư</v>
          </cell>
          <cell r="F118" t="str">
            <v>Quỳnh</v>
          </cell>
          <cell r="G118" t="str">
            <v>K24</v>
          </cell>
          <cell r="H118" t="str">
            <v>K24DLL7</v>
          </cell>
          <cell r="I118">
            <v>905867022</v>
          </cell>
          <cell r="J118">
            <v>36542</v>
          </cell>
          <cell r="K118" t="str">
            <v>Quản trị du lịch Lữ Hành</v>
          </cell>
          <cell r="L118" t="str">
            <v>X</v>
          </cell>
          <cell r="N118">
            <v>2.9</v>
          </cell>
          <cell r="O118" t="str">
            <v>CĐTN</v>
          </cell>
          <cell r="P118" t="str">
            <v>Đà Nẵng</v>
          </cell>
          <cell r="Q118" t="str">
            <v>S-Tours</v>
          </cell>
          <cell r="R118" t="str">
            <v>32 Tôn Thất Thuyết, Khuê Trung, Cẩm Lệ, Đà Nẵng</v>
          </cell>
          <cell r="S118" t="str">
            <v>Sale</v>
          </cell>
          <cell r="T118" t="str">
            <v>NGUYỄN THỊ TUYẾT</v>
          </cell>
          <cell r="U118" t="str">
            <v>BÁO CÁO THỰC TẬP VÀ THỰC TRẠNG MARKETING NHẰM THU HÚT KHÁCH NỘI ĐỊA VỚI CHƯƠNG TRÌNH DU LỊCH ĐÀ NẴNG - HỘI AN - CÙ LAO CHÀM 3 NGÀY 2 ĐÊM CỦA CÔNG TY TNHH MTV DỊCH VỤ DU LỊCH S-TOURS</v>
          </cell>
          <cell r="V118" t="str">
            <v>duyệt</v>
          </cell>
          <cell r="AA118" t="str">
            <v>Báo Cáo Thực Tập Và Thực Trạng Marketing Nhằm Thu Hút Khách Nội Địa Với Chương Trình Du Lịch Đà Nẵng - Hội An - Cù Lao Chàm 3 Ngày 2 Đêm Của Công Ty Tnhh Mtv Dịch Vụ Du Lịch S-Tours</v>
          </cell>
          <cell r="AB118" t="str">
            <v>OK</v>
          </cell>
          <cell r="AC118">
            <v>935335189</v>
          </cell>
          <cell r="AD118" t="str">
            <v>nguyenthituyet.dtu@gmail.com</v>
          </cell>
          <cell r="AG118" t="str">
            <v>quynhho171@gmail.com</v>
          </cell>
        </row>
        <row r="119">
          <cell r="B119">
            <v>24207105675</v>
          </cell>
          <cell r="C119" t="str">
            <v>NGUYỄN THỊ DIỆU HIỀN</v>
          </cell>
          <cell r="D119" t="str">
            <v>Nguyễn Thị Diệu Hiền</v>
          </cell>
          <cell r="E119" t="str">
            <v>Nguyễn Thị Diệu</v>
          </cell>
          <cell r="F119" t="str">
            <v>Hiền</v>
          </cell>
          <cell r="G119" t="str">
            <v>K24</v>
          </cell>
          <cell r="H119" t="str">
            <v>K24DLL7</v>
          </cell>
          <cell r="I119" t="str">
            <v>0948470409</v>
          </cell>
          <cell r="J119" t="str">
            <v>17/10/2000</v>
          </cell>
          <cell r="K119" t="str">
            <v>Quản trị du lịch Lữ Hành</v>
          </cell>
          <cell r="L119" t="str">
            <v>X</v>
          </cell>
          <cell r="N119">
            <v>3.23</v>
          </cell>
          <cell r="O119" t="str">
            <v>CĐTN</v>
          </cell>
          <cell r="P119" t="str">
            <v>Đà Nẵng</v>
          </cell>
          <cell r="Q119" t="str">
            <v>Non Nước Việt</v>
          </cell>
          <cell r="R119" t="str">
            <v>61, Đường Cao Sơn Pháo, Hoà An, Cẩm Lệ, Đà Nẵng</v>
          </cell>
          <cell r="S119" t="str">
            <v>Hướng dẫn viên</v>
          </cell>
          <cell r="T119" t="str">
            <v>NGUYỄN THỊ TUYẾT</v>
          </cell>
          <cell r="U119" t="str">
            <v>Báo cáo thực tập và thực trạng Maketing nhằm thu hút khách nội địa đối với chương trình du lịch "Lý Sơn– Du lịch biển đảo - 2 ngày 1 đêm" của công ty TNHH TM Dịch vụ du lịch Non Nước Việt</v>
          </cell>
          <cell r="V119" t="str">
            <v>sửa lại</v>
          </cell>
          <cell r="W119" t="str">
            <v>Sai tên đề tài so với đăng ký trong bản giấy.</v>
          </cell>
          <cell r="X119" t="str">
            <v>Báo cáo thực tập và thực trạng Maketing nhằm thu hút khách nội địa đối với chương trình du lịch "Lý Sơn– Thiên đường biển đảo - 2 ngày 1 đêm" của công ty TNHH TM &amp;  Dịch vụ du lịch Non Nước Việt</v>
          </cell>
          <cell r="Y119" t="str">
            <v>Duyệt</v>
          </cell>
          <cell r="AA119" t="str">
            <v>Báo cáo thực tập và thực trạng Maketing nhằm thu hút khách nội địa đối với chương trình du lịch "Lý Sơn– Thiên đường biển đảo - 2 ngày 1 đêm" của công ty TNHH TM &amp;  Dịch vụ du lịch Non Nước Việt</v>
          </cell>
          <cell r="AB119" t="str">
            <v>OK</v>
          </cell>
          <cell r="AC119">
            <v>935335189</v>
          </cell>
          <cell r="AD119" t="str">
            <v>nguyenthituyet.dtu@gmail.com</v>
          </cell>
          <cell r="AG119" t="str">
            <v>dieuhien171020@gmail.com</v>
          </cell>
          <cell r="AH119" t="str">
            <v>đã gửi đơn chuyển KL sang CĐ về VP</v>
          </cell>
        </row>
        <row r="120">
          <cell r="B120">
            <v>24217200003</v>
          </cell>
          <cell r="C120" t="str">
            <v>PHAN THÁI TIẾN</v>
          </cell>
          <cell r="D120" t="str">
            <v>Phan Thái Tiến</v>
          </cell>
          <cell r="E120" t="str">
            <v>Phan Thái</v>
          </cell>
          <cell r="F120" t="str">
            <v>Tiến</v>
          </cell>
          <cell r="G120" t="str">
            <v>K24</v>
          </cell>
          <cell r="H120" t="str">
            <v>K24PSU-DLL1</v>
          </cell>
          <cell r="I120" t="str">
            <v>0984421472</v>
          </cell>
          <cell r="J120" t="str">
            <v>22/08/2000</v>
          </cell>
          <cell r="K120" t="str">
            <v>Quản trị du lịch Lữ Hành chuẩn PSU</v>
          </cell>
          <cell r="L120" t="str">
            <v>X</v>
          </cell>
          <cell r="N120">
            <v>2.96</v>
          </cell>
          <cell r="O120" t="str">
            <v>CĐTN</v>
          </cell>
          <cell r="P120" t="str">
            <v>Đà Nẵng</v>
          </cell>
          <cell r="Q120" t="str">
            <v>Khánh Dung Tour</v>
          </cell>
          <cell r="R120" t="str">
            <v>06 Đông Lợi 3, An Khê, Thanh Khê, Đà Nẵng</v>
          </cell>
          <cell r="T120" t="str">
            <v>PHẠM THỊ MỸ LINH</v>
          </cell>
          <cell r="U120" t="str">
            <v>Báo cáo kết quả thực tập và thực trạng về chính sách Marketing chương trình du lịch tâm linh "9 chùa trên đất Quảng Đà" tại Công ty TNHH Xây dựng Thương mại Du lịch Khánh Dung</v>
          </cell>
          <cell r="V120" t="str">
            <v>sửa lại</v>
          </cell>
          <cell r="W120" t="str">
            <v>sinh viên có nhu cầu điều chỉnh</v>
          </cell>
          <cell r="X120" t="str">
            <v>Báo cáo kết quả thực tập và thực trạng về chính sách Marketing chương trình du lịch tâm linh "9 chùa trên đất Quảng Đà" tại Công ty trách nhiệm hữu hạn Xây dựng Thương mại Du lịch Khánh Dung</v>
          </cell>
          <cell r="Y120" t="str">
            <v>Duyệt</v>
          </cell>
          <cell r="AA120" t="str">
            <v>Báo cáo kết quả thực tập và thực trạng về chính sách Marketing chương trình du lịch tâm linh "9 chùa trên đất Quảng Đà" tại Công ty trách nhiệm hữu hạn Xây dựng Thương mại Du lịch Khánh Dung</v>
          </cell>
          <cell r="AB120" t="str">
            <v>OK</v>
          </cell>
          <cell r="AC120" t="str">
            <v>0987 128 678</v>
          </cell>
          <cell r="AD120" t="str">
            <v>phamtmylinh@dtu-hti.edu.vn</v>
          </cell>
          <cell r="AG120" t="str">
            <v>phanthaitien2000@gmail.com</v>
          </cell>
        </row>
        <row r="121">
          <cell r="B121">
            <v>24207205858</v>
          </cell>
          <cell r="C121" t="str">
            <v>PHẠM HƯƠNG GIANG</v>
          </cell>
          <cell r="D121" t="str">
            <v>Phạm Hương Giang</v>
          </cell>
          <cell r="E121" t="str">
            <v>Phạm Hương</v>
          </cell>
          <cell r="F121" t="str">
            <v>Giang</v>
          </cell>
          <cell r="G121" t="str">
            <v>K24</v>
          </cell>
          <cell r="H121" t="str">
            <v>K24PSU-DLL2</v>
          </cell>
          <cell r="I121">
            <v>931015641</v>
          </cell>
          <cell r="J121">
            <v>36580</v>
          </cell>
          <cell r="K121" t="str">
            <v>Quản trị du lịch Lữ Hành chuẩn PSU</v>
          </cell>
          <cell r="L121" t="str">
            <v>X</v>
          </cell>
          <cell r="N121">
            <v>3.12</v>
          </cell>
          <cell r="O121" t="str">
            <v>CĐTN</v>
          </cell>
          <cell r="P121" t="str">
            <v>Đà Nẵng</v>
          </cell>
          <cell r="Q121" t="str">
            <v>Du thuyền Cát Biển</v>
          </cell>
          <cell r="R121" t="str">
            <v>509 Hoàng Diệu, Hòa Thuận Đông, Hải Châu, Đà Nẵng</v>
          </cell>
          <cell r="S121" t="str">
            <v>Chăm sóc Khách hàng</v>
          </cell>
          <cell r="T121" t="str">
            <v>NGUYỄN THỊ TUYẾT</v>
          </cell>
          <cell r="U121" t="str">
            <v>Báo cáo thực tập và thực trạng Maketing Online nhằm thu hút khách nội địa tại Công ty TNHH MTV vận tải Xuân Nguyên</v>
          </cell>
          <cell r="V121" t="str">
            <v>Duyệt</v>
          </cell>
          <cell r="AA121" t="str">
            <v>Báo cáo thực tập và thực trạng Maketing Online nhằm thu hút khách nội địa tại Công ty TNHH MTV vận tải Xuân Nguyên</v>
          </cell>
          <cell r="AB121" t="str">
            <v>OK</v>
          </cell>
          <cell r="AC121">
            <v>935335189</v>
          </cell>
          <cell r="AD121" t="str">
            <v>nguyenthituyet.dtu@gmail.com</v>
          </cell>
          <cell r="AG121" t="str">
            <v>0931015641ab@gmail.com</v>
          </cell>
        </row>
        <row r="122">
          <cell r="B122">
            <v>24217201273</v>
          </cell>
          <cell r="C122" t="str">
            <v>NGUYỄN HỒNG QUỐC</v>
          </cell>
          <cell r="D122" t="str">
            <v>Nguyễn Hồng Quốc</v>
          </cell>
          <cell r="E122" t="str">
            <v>Nguyễn Hồng</v>
          </cell>
          <cell r="F122" t="str">
            <v>Quốc</v>
          </cell>
          <cell r="G122" t="str">
            <v>K24</v>
          </cell>
          <cell r="H122" t="str">
            <v>K24PSU-DLL7</v>
          </cell>
          <cell r="I122" t="str">
            <v>0963214451</v>
          </cell>
          <cell r="J122" t="str">
            <v>01/02/1995</v>
          </cell>
          <cell r="K122" t="str">
            <v>Quản trị du lịch Lữ Hành chuẩn PSU</v>
          </cell>
          <cell r="L122" t="str">
            <v>X</v>
          </cell>
          <cell r="N122">
            <v>3.37</v>
          </cell>
          <cell r="O122" t="str">
            <v>CĐTN</v>
          </cell>
          <cell r="P122" t="str">
            <v>Quảng Nam</v>
          </cell>
          <cell r="Q122" t="str">
            <v>Sở văn hóa thể thao và Du lịch Tỉnh Quảng Nam</v>
          </cell>
          <cell r="R122" t="str">
            <v>02B Trần Phú, Phường Tân Thạnh, Tam Kỳ, Quảng Nam</v>
          </cell>
          <cell r="S122" t="str">
            <v>phòng quản lý Du lịch</v>
          </cell>
          <cell r="T122" t="str">
            <v>VŨ THỊ LÀNH</v>
          </cell>
          <cell r="U122" t="str">
            <v>Báo cáo thực tập và giải pháp của Sở Du lịch Tỉnh Quảng Nam về phát triển kinh tế đêm tại TP Tam Kỳ.</v>
          </cell>
          <cell r="V122" t="str">
            <v>duyệt</v>
          </cell>
          <cell r="AA122" t="str">
            <v>Báo cáo thực tập và giải pháp của Sở Du lịch Tỉnh Quảng Nam về phát triển kinh tế đêm tại TP Tam Kỳ.</v>
          </cell>
          <cell r="AB122" t="str">
            <v>OK</v>
          </cell>
          <cell r="AC122">
            <v>971842442</v>
          </cell>
          <cell r="AD122" t="str">
            <v>vuthilanh@duytan.edu.vn</v>
          </cell>
          <cell r="AG122" t="str">
            <v>quocnguyentk2@gmail.com</v>
          </cell>
          <cell r="AH122" t="str">
            <v>còn môn học ở HK2- không đủ ĐKlàm KLTN</v>
          </cell>
        </row>
        <row r="123">
          <cell r="B123">
            <v>24207104753</v>
          </cell>
          <cell r="C123" t="str">
            <v>NGÔ THỊ YẾN NHI</v>
          </cell>
          <cell r="D123" t="str">
            <v>Ngô Thị Yến Nhi</v>
          </cell>
          <cell r="E123" t="str">
            <v>Ngô Thị Yến</v>
          </cell>
          <cell r="F123" t="str">
            <v>Nhi</v>
          </cell>
          <cell r="G123" t="str">
            <v>K24</v>
          </cell>
          <cell r="H123" t="str">
            <v>K24PSU-DLL5</v>
          </cell>
          <cell r="I123" t="str">
            <v>0915758022</v>
          </cell>
          <cell r="J123" t="str">
            <v>18/04/2000</v>
          </cell>
          <cell r="K123" t="str">
            <v>Quản trị du lịch Lữ Hành chuẩn PSU</v>
          </cell>
          <cell r="L123" t="str">
            <v>X</v>
          </cell>
          <cell r="N123" t="str">
            <v>2.41</v>
          </cell>
          <cell r="O123" t="str">
            <v>CĐTN</v>
          </cell>
          <cell r="P123" t="str">
            <v>Đà Nẵng</v>
          </cell>
          <cell r="Q123" t="str">
            <v>LiBeRa Travel</v>
          </cell>
          <cell r="R123" t="str">
            <v>37 Dương Thị Xuân Quý, Bắc Mỹ An, Ngũ Hành Sơn, Đà Nẵng</v>
          </cell>
          <cell r="S123" t="str">
            <v>Điều hành</v>
          </cell>
          <cell r="T123" t="str">
            <v>PHẠM THỊ MỸ LINH</v>
          </cell>
          <cell r="U123" t="str">
            <v>Báo cáo kết quả thực tập và thực trạng về công tác tổ chức thực hiện chương trình du lịch tại Công ty TNHH TMDV Lữ hành Quốc tế Libera</v>
          </cell>
          <cell r="V123" t="str">
            <v>Duyệt</v>
          </cell>
          <cell r="AA123" t="str">
            <v>Báo cáo kết quả thực tập và thực trạng về công tác tổ chức thực hiện chương trình du lịch tại Công ty TNHH TMDV Lữ hành Quốc tế Libera</v>
          </cell>
          <cell r="AB123" t="str">
            <v>OK</v>
          </cell>
          <cell r="AC123" t="str">
            <v>0987 128 678</v>
          </cell>
          <cell r="AD123" t="str">
            <v>phamtmylinh@dtu-hti.edu.vn</v>
          </cell>
          <cell r="AG123" t="str">
            <v>ngotyennhi2@dtu.edu.vn</v>
          </cell>
        </row>
        <row r="124">
          <cell r="B124">
            <v>24217215829</v>
          </cell>
          <cell r="C124" t="str">
            <v>LÊ CHÍ NGUYÊN</v>
          </cell>
          <cell r="D124" t="str">
            <v>Lê Chí Nguyên</v>
          </cell>
          <cell r="E124" t="str">
            <v>Lê Chí</v>
          </cell>
          <cell r="F124" t="str">
            <v>Nguyên</v>
          </cell>
          <cell r="G124" t="str">
            <v>K24</v>
          </cell>
          <cell r="H124" t="str">
            <v>K24PSU-DLL5</v>
          </cell>
          <cell r="I124">
            <v>899867997</v>
          </cell>
          <cell r="J124">
            <v>36864</v>
          </cell>
          <cell r="K124" t="str">
            <v>Quản trị du lịch Lữ Hành chuẩn PSU</v>
          </cell>
          <cell r="L124" t="str">
            <v>X</v>
          </cell>
          <cell r="N124">
            <v>2.82</v>
          </cell>
          <cell r="O124" t="str">
            <v>CĐTN</v>
          </cell>
          <cell r="P124" t="str">
            <v>Hội An</v>
          </cell>
          <cell r="Q124" t="str">
            <v>Du lịch Sao biển Xanh</v>
          </cell>
          <cell r="R124" t="str">
            <v>18 Núi Thành, Khối Tân Thành, Phường Cẩm An, Thành phố Hội An, Tỉnh Quảng Nam.</v>
          </cell>
          <cell r="T124" t="str">
            <v>NGUYỄN THỊ KIM NHUNG</v>
          </cell>
          <cell r="U124" t="str">
            <v>Báo cáo kết quả thực tập và thực trạng về nâng cao chất lượng đội ngũ hướng dẫn viên tại Công ty Du lịch Sao Biển Xanh</v>
          </cell>
          <cell r="V124" t="str">
            <v>Sửa lại</v>
          </cell>
          <cell r="W124" t="str">
            <v>Báo cáo thực tập và thực trạng chất lượng đội ngũ hướng dẫn viên tại...</v>
          </cell>
          <cell r="X124" t="str">
            <v>Báo cáo thực tập và thực trạng chất lượng đội ngũ hướng dẫn viên tại Công ty Du lịch Sao Biển Xanh</v>
          </cell>
          <cell r="Y124" t="str">
            <v>Duyệt</v>
          </cell>
          <cell r="AA124" t="str">
            <v>Báo cáo thực tập và thực trạng chất lượng đội ngũ hướng dẫn viên tại Công ty Du lịch Sao Biển Xanh</v>
          </cell>
          <cell r="AB124" t="str">
            <v>OK</v>
          </cell>
          <cell r="AC124">
            <v>918773003</v>
          </cell>
          <cell r="AD124" t="str">
            <v>nguyentkimnhung@dtu-hti.edu.vn</v>
          </cell>
          <cell r="AE124" t="str">
            <v>chuyển GVHD Từ Cô Nguyễn Hà Kim Dung sang</v>
          </cell>
          <cell r="AG124" t="str">
            <v>nguyen4122000@gmail.com</v>
          </cell>
        </row>
        <row r="125">
          <cell r="B125">
            <v>24217207132</v>
          </cell>
          <cell r="C125" t="str">
            <v>HỨA ĐẠI PHÚC</v>
          </cell>
          <cell r="D125" t="str">
            <v>Hứa Đại Phúc</v>
          </cell>
          <cell r="E125" t="str">
            <v>Hứa Đại</v>
          </cell>
          <cell r="F125" t="str">
            <v>Phúc</v>
          </cell>
          <cell r="G125" t="str">
            <v>K24</v>
          </cell>
          <cell r="H125" t="str">
            <v>K24PSU-DLL5</v>
          </cell>
          <cell r="I125" t="str">
            <v>0905499843</v>
          </cell>
          <cell r="J125" t="str">
            <v>13/10/2000</v>
          </cell>
          <cell r="K125" t="str">
            <v>Quản trị du lịch Lữ Hành chuẩn PSU</v>
          </cell>
          <cell r="L125" t="str">
            <v>X</v>
          </cell>
          <cell r="N125" t="str">
            <v>3.00</v>
          </cell>
          <cell r="O125" t="str">
            <v>CĐTN</v>
          </cell>
          <cell r="P125" t="str">
            <v>Hội An</v>
          </cell>
          <cell r="Q125" t="str">
            <v>Du lịch Hoa Hồng</v>
          </cell>
          <cell r="R125" t="str">
            <v>39 Lý Thái Tổ, Sơn Phong, Hội An, Quảng Nam</v>
          </cell>
          <cell r="T125" t="str">
            <v>TRẦN THỊ TÚ NHI</v>
          </cell>
          <cell r="U125" t="str">
            <v>Báo cáo kết quả thực tập và thực trạng chính sách sản phẩm du lịch tại Công ty Du lịch Hoa Hồng</v>
          </cell>
          <cell r="V125" t="str">
            <v>Duyệt</v>
          </cell>
          <cell r="AA125" t="str">
            <v>Báo cáo kết quả thực tập và thực trạng chính sách sản phẩm du lịch tại Công ty Du lịch Hoa Hồng</v>
          </cell>
          <cell r="AB125" t="str">
            <v>OK</v>
          </cell>
          <cell r="AC125">
            <v>935304112</v>
          </cell>
          <cell r="AD125" t="str">
            <v>tranttunhi1@dtu-hti.edu.vn</v>
          </cell>
          <cell r="AE125" t="str">
            <v>chuyển GVHD Từ Cô Nguyễn Hà Kim Dung sang</v>
          </cell>
          <cell r="AG125" t="str">
            <v>huadaiphuc0330@gmail.com</v>
          </cell>
        </row>
        <row r="126">
          <cell r="B126">
            <v>24207213414</v>
          </cell>
          <cell r="C126" t="str">
            <v>VÕ THỊ TRÂM THU</v>
          </cell>
          <cell r="D126" t="str">
            <v>Võ Thị Trâm Thu</v>
          </cell>
          <cell r="E126" t="str">
            <v>Võ Thị Trâm</v>
          </cell>
          <cell r="F126" t="str">
            <v>Thu</v>
          </cell>
          <cell r="G126" t="str">
            <v>K24</v>
          </cell>
          <cell r="H126" t="str">
            <v>K24DLL1</v>
          </cell>
          <cell r="I126" t="str">
            <v>0387783153</v>
          </cell>
          <cell r="J126" t="str">
            <v>30/04/2000</v>
          </cell>
          <cell r="K126" t="str">
            <v>Quản trị du lịch Lữ Hành</v>
          </cell>
          <cell r="L126" t="str">
            <v>X</v>
          </cell>
          <cell r="N126" t="str">
            <v>3.36</v>
          </cell>
          <cell r="O126" t="str">
            <v>KLTN</v>
          </cell>
          <cell r="P126" t="str">
            <v>Đà Nẵng</v>
          </cell>
          <cell r="Q126" t="str">
            <v>Dana Travel</v>
          </cell>
          <cell r="R126" t="str">
            <v>36 Nguyễn Thuật, Hoà An, Cẩm Lệ, Đà Nẵng</v>
          </cell>
          <cell r="S126" t="str">
            <v>Điều hành</v>
          </cell>
          <cell r="T126" t="str">
            <v>CAO THỊ CẨM HƯƠNG</v>
          </cell>
          <cell r="U126" t="str">
            <v>Giải pháp nhằm nâng cao các hoạt động marketing - mix tại Công ty Danatravel</v>
          </cell>
          <cell r="V126" t="str">
            <v>Duyệt</v>
          </cell>
          <cell r="AA126" t="str">
            <v>Giải pháp nhằm nâng cao các hoạt động marketing - mix tại Công ty Danatravel</v>
          </cell>
          <cell r="AB126" t="str">
            <v>OK</v>
          </cell>
          <cell r="AC126">
            <v>985114649</v>
          </cell>
          <cell r="AD126" t="str">
            <v>caotcamhuong@dtu-hti.edu.vn</v>
          </cell>
          <cell r="AE126" t="str">
            <v>chuyển GVHD Từ Cô Nguyễn Hà Kim Dung sang</v>
          </cell>
          <cell r="AG126" t="str">
            <v>vottramthu@gmail.com</v>
          </cell>
        </row>
        <row r="127">
          <cell r="B127">
            <v>24207216695</v>
          </cell>
          <cell r="C127" t="str">
            <v xml:space="preserve">HOÀNG THỊ THUÝ LÀNH </v>
          </cell>
          <cell r="D127" t="str">
            <v xml:space="preserve">Hoàng Thị Thuý Lành </v>
          </cell>
          <cell r="E127" t="str">
            <v>Hoàng Thị Thuý</v>
          </cell>
          <cell r="F127" t="str">
            <v>Lành</v>
          </cell>
          <cell r="G127" t="str">
            <v>K24</v>
          </cell>
          <cell r="H127" t="str">
            <v>K24DLL7</v>
          </cell>
          <cell r="I127" t="str">
            <v>0942070069</v>
          </cell>
          <cell r="J127" t="str">
            <v>10/01/1999</v>
          </cell>
          <cell r="K127" t="str">
            <v>Quản trị du lịch Lữ Hành</v>
          </cell>
          <cell r="L127" t="str">
            <v>X</v>
          </cell>
          <cell r="N127" t="str">
            <v>3.35</v>
          </cell>
          <cell r="O127" t="str">
            <v>KLTN</v>
          </cell>
          <cell r="P127" t="str">
            <v>Đà Nẵng</v>
          </cell>
          <cell r="Q127" t="str">
            <v>DacoTours (Du lịch Xứ Đà)</v>
          </cell>
          <cell r="R127" t="str">
            <v>142/23 Nguyễn Duy Hiệu, An Hải Đông, Sơn Trà, Đà Nẵng</v>
          </cell>
          <cell r="S127" t="str">
            <v>Điều hành</v>
          </cell>
          <cell r="T127" t="str">
            <v>VÕ HỮU HÒA</v>
          </cell>
          <cell r="U127" t="str">
            <v>THỰC TRẠNG CỦA HOẠT ĐỘNG TÍNH GIÁ VÀ CHÍNH SÁCH GIÁ TRONG KINH DOANH LỮ HÀNH NỘI ĐỊA TẠI CÔNG TY DU LỊCH XỨ ĐÀ (DACOTOURS)</v>
          </cell>
          <cell r="V127" t="str">
            <v>Sửa lại</v>
          </cell>
          <cell r="W127" t="str">
            <v>Giải pháp nâng cao hiệu quả của chính sách giá trong kinh doanh lữ hành nội địa...</v>
          </cell>
          <cell r="X127" t="str">
            <v>GIẢI PHÁP NÂNG CAO HIỆU QUẢ CỦA CHÍNH SÁCH GIÁ TRONG KINH DOANH LỮ HÀNH NỘI ĐỊA TẠI CÔNG TY DU LỊCH XỨ ĐÀ (DACOTOURS)</v>
          </cell>
          <cell r="Y127" t="str">
            <v>Duyệt</v>
          </cell>
          <cell r="AA127" t="str">
            <v>Giải Pháp Nâng Cao Hiệu Quả Của Chính Sách Giá Trong Kinh Doanh Lữ Hành Nội Địa Tại Công Ty Du Lịch Xứ Đà (Dacotours)</v>
          </cell>
          <cell r="AB127" t="str">
            <v>OK</v>
          </cell>
          <cell r="AC127" t="str">
            <v>0905 198 106</v>
          </cell>
          <cell r="AD127" t="str">
            <v>vohuuhoa@dtu-hti.edu.vn</v>
          </cell>
          <cell r="AG127" t="str">
            <v>thuylanh10199@gmail.com</v>
          </cell>
          <cell r="AJ127" t="str">
            <v>HSK Level 4</v>
          </cell>
        </row>
        <row r="128">
          <cell r="B128">
            <v>24207215784</v>
          </cell>
          <cell r="C128" t="str">
            <v>DƯƠNG THỊ THÚY OANH</v>
          </cell>
          <cell r="D128" t="str">
            <v>Dương Thị Thúy Oanh</v>
          </cell>
          <cell r="E128" t="str">
            <v>Dương Thị Thúy</v>
          </cell>
          <cell r="F128" t="str">
            <v>Oanh</v>
          </cell>
          <cell r="G128" t="str">
            <v>K24</v>
          </cell>
          <cell r="H128" t="str">
            <v>K24DLL7</v>
          </cell>
          <cell r="I128" t="str">
            <v>0911244134</v>
          </cell>
          <cell r="J128" t="str">
            <v>20/08/2000</v>
          </cell>
          <cell r="K128" t="str">
            <v>Quản trị du lịch Lữ Hành</v>
          </cell>
          <cell r="L128" t="str">
            <v>X</v>
          </cell>
          <cell r="N128">
            <v>3.44</v>
          </cell>
          <cell r="O128" t="str">
            <v>KLTN</v>
          </cell>
          <cell r="P128" t="str">
            <v>Đà Nẵng</v>
          </cell>
          <cell r="Q128" t="str">
            <v>DacoTours (Du lịch Xứ Đà)</v>
          </cell>
          <cell r="R128" t="str">
            <v>142/23 Nguyễn Duy Hiệu, An Hải Đông, Sơn Trà, Đà Nẵng</v>
          </cell>
          <cell r="S128" t="str">
            <v>Sale</v>
          </cell>
          <cell r="T128" t="str">
            <v>VÕ HỮU HÒA</v>
          </cell>
          <cell r="U128" t="str">
            <v>ĐÁNH GIÁ CỦA KHÁCH HÀNG VỀ CHẤT LƯỢNG CHƯƠNG TRÌNH DU LỊCH TẠI CÔNG TY DU LỊCH DACOTOURS</v>
          </cell>
          <cell r="V128" t="str">
            <v>Duyệt</v>
          </cell>
          <cell r="AA128" t="str">
            <v>Đánh Giá Của Khách Hàng Về Chất Lượng Chương Trình Du Lịch Tại Công Ty Du Lịch Dacotours</v>
          </cell>
          <cell r="AB128" t="str">
            <v>OK</v>
          </cell>
          <cell r="AC128" t="str">
            <v>0905 198 106</v>
          </cell>
          <cell r="AD128" t="str">
            <v>vohuuhoa@dtu-hti.edu.vn</v>
          </cell>
          <cell r="AG128" t="str">
            <v>duongoanh1702@gmail.com</v>
          </cell>
        </row>
        <row r="129">
          <cell r="B129">
            <v>24207202780</v>
          </cell>
          <cell r="C129" t="str">
            <v xml:space="preserve">PHẠM THỊ THU HIỀN </v>
          </cell>
          <cell r="D129" t="str">
            <v xml:space="preserve">Phạm Thị Thu Hiền </v>
          </cell>
          <cell r="E129" t="str">
            <v>Phạm Thị Thu</v>
          </cell>
          <cell r="F129" t="str">
            <v>Hiền</v>
          </cell>
          <cell r="G129" t="str">
            <v>K24</v>
          </cell>
          <cell r="H129" t="str">
            <v>K24DLL7</v>
          </cell>
          <cell r="I129" t="str">
            <v>0337770322</v>
          </cell>
          <cell r="J129" t="str">
            <v>12/10/200</v>
          </cell>
          <cell r="K129" t="str">
            <v>Quản trị du lịch Lữ Hành</v>
          </cell>
          <cell r="L129" t="str">
            <v>X</v>
          </cell>
          <cell r="N129" t="str">
            <v>2.90</v>
          </cell>
          <cell r="O129" t="str">
            <v>CĐTN</v>
          </cell>
          <cell r="P129" t="str">
            <v>Đà Nẵng</v>
          </cell>
          <cell r="Q129" t="str">
            <v>SaigonTourist</v>
          </cell>
          <cell r="R129" t="str">
            <v>357 Phan Châu Trinh, Phường Bình Thuận, quận Hải Châu, Đà Nẵng</v>
          </cell>
          <cell r="S129" t="str">
            <v>Điều hành</v>
          </cell>
          <cell r="T129" t="str">
            <v>TRẦN THỊ TÚ NHI</v>
          </cell>
          <cell r="U129" t="str">
            <v>Xây dựng sản phẩm du lịch Kpop Tour ở Hàn Quốc tại công ty Saigontourist chi nhánh Đà Nẵng</v>
          </cell>
          <cell r="V129" t="str">
            <v>Sửa lại</v>
          </cell>
          <cell r="W129" t="str">
            <v>Báo cáo thực tập và thực trạng/giải pháp…</v>
          </cell>
          <cell r="X129" t="str">
            <v>Báo cáo thực tập và giải pháp xây dựng sản phẩm du lịch Kpop Tour ở Hàn Quốc tại công ty Saigontourist chi nhánh Đà Nẵng</v>
          </cell>
          <cell r="Y129" t="str">
            <v>Duyệt</v>
          </cell>
          <cell r="AA129" t="str">
            <v>Báo cáo thực tập và giải pháp xây dựng sản phẩm du lịch Kpop Tour ở Hàn Quốc tại công ty Saigontourist chi nhánh Đà Nẵng</v>
          </cell>
          <cell r="AB129" t="str">
            <v>OK</v>
          </cell>
          <cell r="AC129">
            <v>935304112</v>
          </cell>
          <cell r="AD129" t="str">
            <v>tranttunhi1@dtu-hti.edu.vn</v>
          </cell>
          <cell r="AG129" t="str">
            <v>Kipham1210@gmail.com</v>
          </cell>
        </row>
        <row r="130">
          <cell r="B130">
            <v>24207207267</v>
          </cell>
          <cell r="C130" t="str">
            <v>PHẠM THỊ PHƯƠNG</v>
          </cell>
          <cell r="D130" t="str">
            <v>Phạm Thị Phương</v>
          </cell>
          <cell r="E130" t="str">
            <v>Phạm Thị</v>
          </cell>
          <cell r="F130" t="str">
            <v>Phương</v>
          </cell>
          <cell r="G130" t="str">
            <v>K24</v>
          </cell>
          <cell r="H130" t="str">
            <v>K24DLL3</v>
          </cell>
          <cell r="I130" t="str">
            <v>0934886318</v>
          </cell>
          <cell r="J130" t="str">
            <v>21/02/2000</v>
          </cell>
          <cell r="K130" t="str">
            <v>Quản trị du lịch Lữ Hành</v>
          </cell>
          <cell r="L130" t="str">
            <v>X</v>
          </cell>
          <cell r="N130" t="str">
            <v>3.08</v>
          </cell>
          <cell r="O130" t="str">
            <v>CĐTN</v>
          </cell>
          <cell r="P130" t="str">
            <v>Đà Nẵng</v>
          </cell>
          <cell r="Q130" t="str">
            <v>VietDa Travel</v>
          </cell>
          <cell r="R130" t="str">
            <v>269 Núi Thành, Đà Nẵng</v>
          </cell>
          <cell r="S130" t="str">
            <v>Kinh doanh &amp; Điều hành</v>
          </cell>
          <cell r="T130" t="str">
            <v>CAO THỊ CẨM HƯƠNG</v>
          </cell>
          <cell r="U130" t="str">
            <v>Báo cáo kết quả thực tập và thực trạng chính sách sản phẩm của Công ty Cổ Phần Việt Đà</v>
          </cell>
          <cell r="V130" t="str">
            <v>duyệt</v>
          </cell>
          <cell r="AA130" t="str">
            <v>Báo cáo kết quả thực tập và thực trạng chính sách sản phẩm của Công ty Cổ Phần Việt Đà</v>
          </cell>
          <cell r="AB130" t="str">
            <v>OK</v>
          </cell>
          <cell r="AC130">
            <v>985114649</v>
          </cell>
          <cell r="AD130" t="str">
            <v>caotcamhuong@dtu-hti.edu.vn</v>
          </cell>
          <cell r="AG130" t="str">
            <v>phamthiphuong21022000@gmail.com</v>
          </cell>
        </row>
        <row r="131">
          <cell r="B131">
            <v>24207206774</v>
          </cell>
          <cell r="C131" t="str">
            <v>PHẠM THANH XUÂN</v>
          </cell>
          <cell r="D131" t="str">
            <v>Phạm Thanh Xuân</v>
          </cell>
          <cell r="E131" t="str">
            <v>Phạm Thanh</v>
          </cell>
          <cell r="F131" t="str">
            <v>Xuân</v>
          </cell>
          <cell r="G131" t="str">
            <v>K24</v>
          </cell>
          <cell r="H131" t="str">
            <v>K24DLL3</v>
          </cell>
          <cell r="I131" t="str">
            <v>0777676205</v>
          </cell>
          <cell r="J131" t="str">
            <v>01/03/2000</v>
          </cell>
          <cell r="K131" t="str">
            <v>Quản trị du lịch Lữ Hành</v>
          </cell>
          <cell r="L131" t="str">
            <v>X</v>
          </cell>
          <cell r="N131" t="str">
            <v>2.59</v>
          </cell>
          <cell r="O131" t="str">
            <v>CĐTN</v>
          </cell>
          <cell r="P131" t="str">
            <v>Đà Nẵng</v>
          </cell>
          <cell r="Q131" t="str">
            <v>Du lịch Tommy</v>
          </cell>
          <cell r="R131" t="str">
            <v>K408/H39/23 Trưng Nữ Vương, Phường Hoà Thuận Đông, Quận Hải Châu, Thành phố Đà Nẵng, Việt Nam</v>
          </cell>
          <cell r="S131" t="str">
            <v>Kinh doanh</v>
          </cell>
          <cell r="T131" t="str">
            <v>TRẦN THỊ VÂN ANH</v>
          </cell>
          <cell r="U131" t="str">
            <v>BÁO CÁO KẾT QUẢ THỰC TẬP VÀ GIẢI PHÁP CHÍNH SÁCH MARKETING ONLINE NHẰM THU HÚT KHÁCH DU LỊCH NỘI ĐỊA TẠI CÔNG TY DU LỊCH TOMMY</v>
          </cell>
          <cell r="V131" t="str">
            <v>Duyệt</v>
          </cell>
          <cell r="AA131" t="str">
            <v>Báo Cáo Kết Quả Thực Tập Và Giải Pháp Chính Sách Marketing Online Nhằm Thu Hút Khách Du Lịch Nội Địa Tại Công Ty Du Lịch Tommy</v>
          </cell>
          <cell r="AB131" t="str">
            <v>OK</v>
          </cell>
          <cell r="AC131">
            <v>366540005</v>
          </cell>
          <cell r="AD131" t="str">
            <v xml:space="preserve">trantvananh1@dtu-hti.edu.vn </v>
          </cell>
          <cell r="AE131" t="str">
            <v>Đã gửi cam kết về đơn vị thực tập</v>
          </cell>
          <cell r="AG131" t="str">
            <v>mynpham66@gmail.com</v>
          </cell>
        </row>
        <row r="132">
          <cell r="B132">
            <v>24217204288</v>
          </cell>
          <cell r="C132" t="str">
            <v>TRẦN VIẾT HOÀNG</v>
          </cell>
          <cell r="D132" t="str">
            <v>Trần Viết Hoàng</v>
          </cell>
          <cell r="E132" t="str">
            <v>Trần Viết</v>
          </cell>
          <cell r="F132" t="str">
            <v>Hoàng</v>
          </cell>
          <cell r="G132" t="str">
            <v>K24</v>
          </cell>
          <cell r="H132" t="str">
            <v>K24PSU-DLL7</v>
          </cell>
          <cell r="I132" t="str">
            <v>0764701118</v>
          </cell>
          <cell r="J132" t="str">
            <v>05/02/2000</v>
          </cell>
          <cell r="K132" t="str">
            <v>Quản trị du lịch Lữ Hành chuẩn PSU</v>
          </cell>
          <cell r="L132" t="str">
            <v>X</v>
          </cell>
          <cell r="N132">
            <v>2.62</v>
          </cell>
          <cell r="O132" t="str">
            <v>CĐTN</v>
          </cell>
          <cell r="P132" t="str">
            <v>Đà Nẵng</v>
          </cell>
          <cell r="Q132" t="str">
            <v>Sun Travel</v>
          </cell>
          <cell r="R132" t="str">
            <v>82 Hoàng Ngân, Quận Cẩm Lệ, Thành Phố Đà Nẵng</v>
          </cell>
          <cell r="S132" t="str">
            <v>Điều hành</v>
          </cell>
          <cell r="T132" t="str">
            <v>NGUYỄN THỊ KIM NHUNG</v>
          </cell>
          <cell r="U132" t="str">
            <v>BÁO CÁO THỰC TẬP VÀ THỰC TRẠNG HOẠT ĐỘNG MARKETING ONLINE TẠI CÔNG TY TNHH SUN TRAVEL (ĐỐI TƯỢNG KHÁCH DU LỊCH NỘI ĐỊA)</v>
          </cell>
          <cell r="V132" t="str">
            <v>Sửa lại</v>
          </cell>
          <cell r="W132" t="str">
            <v>Báo cáo thực tập và thực trạng hoạt động marketing online dành cho khách nội địa cảu công ty Sun Travel.</v>
          </cell>
          <cell r="X132" t="str">
            <v>Báo Cáo Thực Tập Và Thực Trạng Hoạt Động Marketing Online Dành Cho Khách Nội Địa Của Công Ty TNHH Sun Travel</v>
          </cell>
          <cell r="Y132" t="str">
            <v>Duyệt</v>
          </cell>
          <cell r="AA132" t="str">
            <v>Báo Cáo Thực Tập Và Thực Trạng Hoạt Động Marketing Online Dành Cho Khách Nội Địa Của Công Ty TNHH Sun Travel</v>
          </cell>
          <cell r="AB132" t="str">
            <v>OK</v>
          </cell>
          <cell r="AC132">
            <v>918773003</v>
          </cell>
          <cell r="AD132" t="str">
            <v>nguyentkimnhung@dtu-hti.edu.vn</v>
          </cell>
          <cell r="AG132" t="str">
            <v xml:space="preserve"> viethoang5220@gmail.com</v>
          </cell>
        </row>
        <row r="133">
          <cell r="B133">
            <v>24217202462</v>
          </cell>
          <cell r="C133" t="str">
            <v>NGUYỄN CÔNG THẮNG</v>
          </cell>
          <cell r="D133" t="str">
            <v>Nguyễn Công Thắng</v>
          </cell>
          <cell r="E133" t="str">
            <v>Nguyễn Công</v>
          </cell>
          <cell r="F133" t="str">
            <v>Thắng</v>
          </cell>
          <cell r="G133" t="str">
            <v>K24</v>
          </cell>
          <cell r="H133" t="str">
            <v>K24PSU-DLL7</v>
          </cell>
          <cell r="I133" t="str">
            <v>0777140362</v>
          </cell>
          <cell r="J133" t="str">
            <v>22/08/2000</v>
          </cell>
          <cell r="K133" t="str">
            <v>Quản trị du lịch Lữ Hành chuẩn PSU</v>
          </cell>
          <cell r="L133" t="str">
            <v>X</v>
          </cell>
          <cell r="N133">
            <v>2.96</v>
          </cell>
          <cell r="O133" t="str">
            <v>CĐTN</v>
          </cell>
          <cell r="P133" t="str">
            <v>Đà Nẵng</v>
          </cell>
          <cell r="Q133" t="str">
            <v>Sun Travel</v>
          </cell>
          <cell r="R133" t="str">
            <v>82 Hoàng Ngân, Quận Cẩm Lệ, Thành Phố Đà Nẵng</v>
          </cell>
          <cell r="S133" t="str">
            <v>Điều hành</v>
          </cell>
          <cell r="T133" t="str">
            <v>NGUYỄN THỊ KIM NHUNG</v>
          </cell>
          <cell r="U133" t="str">
            <v>Báo cáo thực tập và thực trạng đội ngũ hướng dẫn viên tại công ty TNHH Sun Travel</v>
          </cell>
          <cell r="V133" t="str">
            <v>Duyệt</v>
          </cell>
          <cell r="AA133" t="str">
            <v>Báo cáo thực tập và thực trạng đội ngũ hướng dẫn viên tại công ty TNHH Sun Travel</v>
          </cell>
          <cell r="AB133" t="str">
            <v>OK</v>
          </cell>
          <cell r="AC133">
            <v>918773003</v>
          </cell>
          <cell r="AD133" t="str">
            <v>nguyentkimnhung@dtu-hti.edu.vn</v>
          </cell>
          <cell r="AG133" t="str">
            <v xml:space="preserve"> nguyencongthang228@gmail.com</v>
          </cell>
        </row>
        <row r="134">
          <cell r="B134">
            <v>24207201347</v>
          </cell>
          <cell r="C134" t="str">
            <v>TRỊNH MINH THƯ</v>
          </cell>
          <cell r="D134" t="str">
            <v>Trịnh Minh Thư</v>
          </cell>
          <cell r="E134" t="str">
            <v>Trịnh Minh</v>
          </cell>
          <cell r="F134" t="str">
            <v>Thư</v>
          </cell>
          <cell r="G134" t="str">
            <v>K24</v>
          </cell>
          <cell r="H134" t="str">
            <v>K24PSU-DLL4</v>
          </cell>
          <cell r="I134" t="str">
            <v>0902780825</v>
          </cell>
          <cell r="J134" t="str">
            <v>11/06/2000</v>
          </cell>
          <cell r="K134" t="str">
            <v>Quản trị du lịch Lữ Hành chuẩn PSU</v>
          </cell>
          <cell r="L134" t="str">
            <v>X</v>
          </cell>
          <cell r="N134" t="str">
            <v>3.06</v>
          </cell>
          <cell r="O134" t="str">
            <v>CĐTN</v>
          </cell>
          <cell r="P134" t="str">
            <v>Hội An</v>
          </cell>
          <cell r="Q134" t="str">
            <v>Du lịch Hải Bàn</v>
          </cell>
          <cell r="R134" t="str">
            <v>88 Nguyễn Thái Học, Phường Minh An, Hội An, Quảng Nam</v>
          </cell>
          <cell r="S134" t="str">
            <v>Tour</v>
          </cell>
          <cell r="T134" t="str">
            <v>NGUYỄN THỊ TUYẾT</v>
          </cell>
          <cell r="U134" t="str">
            <v>Báo cáo kết quả thực tập và thực trạng chính sách Marketing - mix nhằm thu hút khách Inbound cho Tour lặn biển ngắm san hô tại Công ty Du lịch Hải Bàn</v>
          </cell>
          <cell r="V134" t="str">
            <v>Duyệt</v>
          </cell>
          <cell r="AA134" t="str">
            <v>Báo cáo kết quả thực tập và thực trạng chính sách Marketing - mix nhằm thu hút khách Inbound cho Tour lặn biển ngắm san hô tại Công ty Du lịch Hải Bàn</v>
          </cell>
          <cell r="AB134" t="str">
            <v>OK</v>
          </cell>
          <cell r="AC134">
            <v>935335189</v>
          </cell>
          <cell r="AD134" t="str">
            <v>nguyenthituyet.dtu@gmail.com</v>
          </cell>
          <cell r="AE134" t="str">
            <v>Đã gửi cam kết về đơn vị thực tập, chuyển GVHD Từ Cô Nguyễn Hà Kim Dung sang</v>
          </cell>
          <cell r="AG134" t="str">
            <v>minhthutrinh11.06@gmail.com</v>
          </cell>
        </row>
        <row r="135">
          <cell r="B135">
            <v>24217207065</v>
          </cell>
          <cell r="C135" t="str">
            <v>VÕ NGUYÊN BẢO PHÚC</v>
          </cell>
          <cell r="D135" t="str">
            <v>Võ Nguyên Bảo Phúc</v>
          </cell>
          <cell r="E135" t="str">
            <v>Võ Nguyên Bảo</v>
          </cell>
          <cell r="F135" t="str">
            <v>Phúc</v>
          </cell>
          <cell r="G135" t="str">
            <v>K24</v>
          </cell>
          <cell r="H135" t="str">
            <v>K24DLL4</v>
          </cell>
          <cell r="I135">
            <v>899927729</v>
          </cell>
          <cell r="J135">
            <v>36574</v>
          </cell>
          <cell r="K135" t="str">
            <v>Quản trị du lịch Lữ Hành</v>
          </cell>
          <cell r="L135" t="str">
            <v>X</v>
          </cell>
          <cell r="N135">
            <v>3.33</v>
          </cell>
          <cell r="O135" t="str">
            <v>CĐTN</v>
          </cell>
          <cell r="P135" t="str">
            <v>Đà Nẵng</v>
          </cell>
          <cell r="Q135" t="str">
            <v>Non Nước Việt</v>
          </cell>
          <cell r="R135" t="str">
            <v>61, Đường Cao Sơn Pháo, Hoà An, Cẩm Lệ, Đà Nẵng</v>
          </cell>
          <cell r="T135" t="str">
            <v>ĐINH THỊ MỸ LỆ</v>
          </cell>
          <cell r="U135" t="str">
            <v xml:space="preserve"> Báo cáo kết quả thực tập và thực trạng công tác quản lý đội ngũ hướng dẫn viên tại công ty TNHH Thương mại và dịch vụ du lịch Non nước Việt</v>
          </cell>
          <cell r="V135" t="str">
            <v>Duyệt</v>
          </cell>
          <cell r="AA135" t="str">
            <v xml:space="preserve"> Báo cáo kết quả thực tập và thực trạng công tác quản lý đội ngũ hướng dẫn viên tại công ty TNHH Thương mại và dịch vụ du lịch Non nước Việt</v>
          </cell>
          <cell r="AB135" t="str">
            <v>OK</v>
          </cell>
          <cell r="AC135">
            <v>932478969</v>
          </cell>
          <cell r="AD135" t="str">
            <v>dinhtmyle@dtu-hti.edu.vn</v>
          </cell>
          <cell r="AG135" t="str">
            <v>vonbaophuc@dtu.edu.vn</v>
          </cell>
          <cell r="AH135" t="str">
            <v>đã gửi đơn chuyển KL sang CĐ về VP</v>
          </cell>
        </row>
        <row r="136">
          <cell r="B136">
            <v>24207104980</v>
          </cell>
          <cell r="C136" t="str">
            <v>TRẦN THỊ MỸ HẠNH</v>
          </cell>
          <cell r="D136" t="str">
            <v>Trần Thị Mỹ Hạnh</v>
          </cell>
          <cell r="E136" t="str">
            <v>Trần Thị Mỹ</v>
          </cell>
          <cell r="F136" t="str">
            <v>Hạnh</v>
          </cell>
          <cell r="G136" t="str">
            <v>K24</v>
          </cell>
          <cell r="H136" t="str">
            <v>K24DLL8</v>
          </cell>
          <cell r="I136" t="str">
            <v>0905759101</v>
          </cell>
          <cell r="J136" t="str">
            <v>02/11/2000</v>
          </cell>
          <cell r="K136" t="str">
            <v>Quản trị du lịch Lữ Hành</v>
          </cell>
          <cell r="L136" t="str">
            <v>X</v>
          </cell>
          <cell r="N136" t="str">
            <v>3.11</v>
          </cell>
          <cell r="O136" t="str">
            <v>CĐTN</v>
          </cell>
          <cell r="P136" t="str">
            <v>Đà Nẵng</v>
          </cell>
          <cell r="Q136" t="str">
            <v>Khánh Dung Tour</v>
          </cell>
          <cell r="R136" t="str">
            <v>06 Đông Lợi 3, An Khê, Thanh Khê, Đà Nẵng</v>
          </cell>
          <cell r="T136" t="str">
            <v>PHẠM THỊ MỸ LINH</v>
          </cell>
          <cell r="U136" t="str">
            <v>Báo cáo kết quả thực tập và giải pháp nhằm thương mại hoá chương trình du lịch "Destiny Tour - Những điểm đến lãng mạn" tại Công ty TNHH Xây dựng Thương mại Du lịch Khánh Dung</v>
          </cell>
          <cell r="V136" t="str">
            <v>Duyệt</v>
          </cell>
          <cell r="AA136" t="str">
            <v>Báo cáo kết quả thực tập và giải pháp nhằm thương mại hoá chương trình du lịch "Destiny Tour - Những điểm đến lãng mạn" tại Công ty TNHH Xây dựng Thương mại Du lịch Khánh Dung</v>
          </cell>
          <cell r="AB136" t="str">
            <v>OK</v>
          </cell>
          <cell r="AC136" t="str">
            <v>0987 128 678</v>
          </cell>
          <cell r="AD136" t="str">
            <v>phamtmylinh@dtu-hti.edu.vn</v>
          </cell>
          <cell r="AG136" t="str">
            <v>hautran1440@gmail.com</v>
          </cell>
          <cell r="AK136" t="str">
            <v>X</v>
          </cell>
        </row>
        <row r="137">
          <cell r="B137">
            <v>24207216716</v>
          </cell>
          <cell r="C137" t="str">
            <v>TRẦN THỊ TUYẾT MAI</v>
          </cell>
          <cell r="D137" t="str">
            <v>Trần Thị Tuyết Mai</v>
          </cell>
          <cell r="E137" t="str">
            <v>Trần Thị Tuyết</v>
          </cell>
          <cell r="F137" t="str">
            <v>Mai</v>
          </cell>
          <cell r="G137" t="str">
            <v>K24</v>
          </cell>
          <cell r="H137" t="str">
            <v>K24DLL7</v>
          </cell>
          <cell r="I137" t="str">
            <v>0368880458</v>
          </cell>
          <cell r="J137" t="str">
            <v>16/04/2000</v>
          </cell>
          <cell r="K137" t="str">
            <v>Quản trị du lịch Lữ Hành</v>
          </cell>
          <cell r="L137" t="str">
            <v>X</v>
          </cell>
          <cell r="N137" t="str">
            <v>2.74</v>
          </cell>
          <cell r="O137" t="str">
            <v>CĐTN</v>
          </cell>
          <cell r="P137" t="str">
            <v>Đà Nẵng</v>
          </cell>
          <cell r="Q137" t="str">
            <v>DacoTours (Du lịch Xứ Đà)</v>
          </cell>
          <cell r="R137" t="str">
            <v>142/23 Nguyễn Duy Hiệu, An Hải Đông, Sơn Trà, Đà Nẵng</v>
          </cell>
          <cell r="S137" t="str">
            <v>Hướng dẫn viên</v>
          </cell>
          <cell r="T137" t="str">
            <v>VÕ HỮU HÒA</v>
          </cell>
          <cell r="U137" t="str">
            <v>BÁO CÁO THỰC TẬP VÀ THỰC TRẠNG NĂNG LỰC CẠNH TRANH CỦA CÔNG TY DACOTOURS - DA NANG TRAVEL AGENCY</v>
          </cell>
          <cell r="V137" t="str">
            <v>Duyệt</v>
          </cell>
          <cell r="W137" t="str">
            <v>Trùng đề tài với Nguyễn Đăng Lợi nhưng nộp trước không cần sửa</v>
          </cell>
          <cell r="AA137" t="str">
            <v>Báo Cáo Thực Tập Và Thực Trạng Năng Lực Cạnh Tranh Của Công Ty Dacotours - Da Nang Travel Agency</v>
          </cell>
          <cell r="AB137" t="str">
            <v>OK</v>
          </cell>
          <cell r="AC137" t="str">
            <v>0905 198 106</v>
          </cell>
          <cell r="AD137" t="str">
            <v>vohuuhoa@dtu-hti.edu.vn</v>
          </cell>
          <cell r="AG137" t="str">
            <v>tuyetmaitran1604@gmail.com</v>
          </cell>
        </row>
        <row r="138">
          <cell r="B138">
            <v>24217209437</v>
          </cell>
          <cell r="C138" t="str">
            <v xml:space="preserve">NGUYỄN THANH ĐỨC </v>
          </cell>
          <cell r="D138" t="str">
            <v xml:space="preserve">Nguyễn Thanh Đức </v>
          </cell>
          <cell r="E138" t="str">
            <v>Nguyễn Thanh</v>
          </cell>
          <cell r="F138" t="str">
            <v>Đức</v>
          </cell>
          <cell r="G138" t="str">
            <v>K24</v>
          </cell>
          <cell r="H138" t="str">
            <v xml:space="preserve">K24PSU-DLL3 </v>
          </cell>
          <cell r="I138" t="str">
            <v>0905263719</v>
          </cell>
          <cell r="J138" t="str">
            <v>12/07/2000</v>
          </cell>
          <cell r="K138" t="str">
            <v>Quản trị du lịch Lữ Hành chuẩn PSU</v>
          </cell>
          <cell r="L138" t="str">
            <v>X</v>
          </cell>
          <cell r="N138" t="str">
            <v>3.34</v>
          </cell>
          <cell r="O138" t="str">
            <v>KLTN</v>
          </cell>
          <cell r="P138" t="str">
            <v>Kon Tum</v>
          </cell>
          <cell r="Q138" t="str">
            <v>Du lịch Ngọc Linh Kom Tum</v>
          </cell>
          <cell r="R138" t="str">
            <v>8 Phan Văn Trị, Thắng Lợi, Kon Tum</v>
          </cell>
          <cell r="S138" t="str">
            <v>Sale, HDV</v>
          </cell>
          <cell r="T138" t="str">
            <v>BÙI KIM LUẬN</v>
          </cell>
          <cell r="U138" t="str">
            <v>Một số giải pháp nâng cao chất lượng chương trình du lịch " Măng Ri - Xứ sở sương mù " của công ty du lịch Ngọc Linh Kon Tum</v>
          </cell>
          <cell r="V138" t="str">
            <v>Duyệt</v>
          </cell>
          <cell r="AA138" t="str">
            <v>Một số giải pháp nâng cao chất lượng chương trình du lịch " Măng Ri - Xứ sở sương mù " của công ty du lịch Ngọc Linh Kon Tum</v>
          </cell>
          <cell r="AB138" t="str">
            <v>OK</v>
          </cell>
          <cell r="AC138">
            <v>908177195</v>
          </cell>
          <cell r="AD138" t="str">
            <v>luanbui@duytan.edu.vn</v>
          </cell>
          <cell r="AE138" t="str">
            <v>chuyển GVHD Từ Cô Nguyễn Hà Kim Dung sang</v>
          </cell>
          <cell r="AG138" t="str">
            <v>thanhducnguyendu7@gmail.com</v>
          </cell>
          <cell r="AK138" t="str">
            <v>X</v>
          </cell>
        </row>
        <row r="139">
          <cell r="B139">
            <v>24217207044</v>
          </cell>
          <cell r="C139" t="str">
            <v>THÁI NGUYÊN</v>
          </cell>
          <cell r="D139" t="str">
            <v>Thái Nguyên</v>
          </cell>
          <cell r="E139" t="str">
            <v>Thái</v>
          </cell>
          <cell r="F139" t="str">
            <v>Nguyên</v>
          </cell>
          <cell r="G139" t="str">
            <v>K24</v>
          </cell>
          <cell r="H139" t="str">
            <v>K24DLL2</v>
          </cell>
          <cell r="I139" t="str">
            <v>0393471196</v>
          </cell>
          <cell r="J139" t="str">
            <v>12/01/2000</v>
          </cell>
          <cell r="K139" t="str">
            <v>Quản trị du lịch Lữ Hành</v>
          </cell>
          <cell r="L139" t="str">
            <v>X</v>
          </cell>
          <cell r="N139" t="str">
            <v>3.33</v>
          </cell>
          <cell r="O139" t="str">
            <v>KLTN</v>
          </cell>
          <cell r="P139" t="str">
            <v>Đà Nẵng</v>
          </cell>
          <cell r="Q139" t="str">
            <v>Khánh Dung Tour</v>
          </cell>
          <cell r="R139" t="str">
            <v>06 Đông Lợi 3, An Khê, Thanh Khê, Đà Nẵng</v>
          </cell>
          <cell r="T139" t="str">
            <v>PHẠM THỊ MỸ LINH</v>
          </cell>
          <cell r="U139" t="str">
            <v>Giải pháp nâng cao hoạt động Marketing Online nhằm thu hút khách du lịch nội địa tại Công tyTNHH Xây dựng Thương mại Du lịch Khánh Dung</v>
          </cell>
          <cell r="V139" t="str">
            <v>Duyệt</v>
          </cell>
          <cell r="AA139" t="str">
            <v>Giải pháp nâng cao hoạt động Marketing Online nhằm thu hút khách du lịch nội địa tại Công tyTNHH Xây dựng Thương mại Du lịch Khánh Dung</v>
          </cell>
          <cell r="AB139" t="str">
            <v>OK</v>
          </cell>
          <cell r="AC139" t="str">
            <v>0987 128 678</v>
          </cell>
          <cell r="AD139" t="str">
            <v>phamtmylinh@dtu-hti.edu.vn</v>
          </cell>
          <cell r="AG139" t="str">
            <v>nthai795@gmail.com</v>
          </cell>
          <cell r="AK139" t="str">
            <v>X</v>
          </cell>
        </row>
        <row r="140">
          <cell r="B140">
            <v>24207202926</v>
          </cell>
          <cell r="C140" t="str">
            <v>LÊ HOÀNG YẾN</v>
          </cell>
          <cell r="D140" t="str">
            <v>Lê Hoàng Yến</v>
          </cell>
          <cell r="E140" t="str">
            <v>Lê Hoàng</v>
          </cell>
          <cell r="F140" t="str">
            <v>Yến</v>
          </cell>
          <cell r="G140" t="str">
            <v>K24</v>
          </cell>
          <cell r="H140" t="str">
            <v>K24PSU-DLL6</v>
          </cell>
          <cell r="I140">
            <v>366335001</v>
          </cell>
          <cell r="J140">
            <v>36755</v>
          </cell>
          <cell r="K140" t="str">
            <v>Quản trị du lịch Lữ Hành chuẩn PSU</v>
          </cell>
          <cell r="L140" t="str">
            <v>X</v>
          </cell>
          <cell r="N140">
            <v>3.26</v>
          </cell>
          <cell r="O140" t="str">
            <v>KLTN</v>
          </cell>
          <cell r="P140" t="str">
            <v>Đà Nẵng</v>
          </cell>
          <cell r="Q140" t="str">
            <v>VietFuntastic Travel&amp; Event</v>
          </cell>
          <cell r="R140" t="str">
            <v>46 Xuân Đán 2, phường Xuân Hà, quận Thanh Khê Đà Nẵng</v>
          </cell>
          <cell r="S140" t="str">
            <v>Điều hành</v>
          </cell>
          <cell r="T140" t="str">
            <v>VŨ THỊ LÀNH</v>
          </cell>
          <cell r="U140" t="str">
            <v>Giải pháp nhằm nâng cao chất lượng marketing online tại công ty Vietfuntastic Travel &amp; Event</v>
          </cell>
          <cell r="V140" t="str">
            <v>sửa lại</v>
          </cell>
          <cell r="W140" t="str">
            <v>đổi nội dung đề tài để phù hợp tính chất doanh nghiệp</v>
          </cell>
          <cell r="X140" t="str">
            <v>Đề xuất giải pháp phát triển bền vững loại hình du lịch biển đảo tại Cù Lao Xanh - Quy Nhơn</v>
          </cell>
          <cell r="Y140" t="str">
            <v>Duyệt</v>
          </cell>
          <cell r="AA140" t="str">
            <v>Đề xuất giải pháp phát triển bền vững loại hình du lịch biển đảo tại Cù Lao Xanh - Quy Nhơn</v>
          </cell>
          <cell r="AB140" t="str">
            <v>OK</v>
          </cell>
          <cell r="AC140">
            <v>971842442</v>
          </cell>
          <cell r="AD140" t="str">
            <v>vuthilanh@duytan.edu.vn</v>
          </cell>
          <cell r="AG140" t="str">
            <v>lhoangyen1708@gmail.com</v>
          </cell>
        </row>
        <row r="141">
          <cell r="B141">
            <v>24217204163</v>
          </cell>
          <cell r="C141" t="str">
            <v>ĐẶNG QUANG BẢO</v>
          </cell>
          <cell r="D141" t="str">
            <v>Đặng Quang Bảo</v>
          </cell>
          <cell r="E141" t="str">
            <v>Đặng Quang</v>
          </cell>
          <cell r="F141" t="str">
            <v>Bảo</v>
          </cell>
          <cell r="G141" t="str">
            <v>K24</v>
          </cell>
          <cell r="H141" t="str">
            <v>K24DLL7</v>
          </cell>
          <cell r="I141">
            <v>905825323</v>
          </cell>
          <cell r="J141">
            <v>36738</v>
          </cell>
          <cell r="K141" t="str">
            <v>Quản trị du lịch Lữ Hành</v>
          </cell>
          <cell r="L141" t="str">
            <v>X</v>
          </cell>
          <cell r="N141">
            <v>2.81</v>
          </cell>
          <cell r="O141" t="str">
            <v>CĐTN</v>
          </cell>
          <cell r="P141" t="str">
            <v>Đà Nẵng</v>
          </cell>
          <cell r="Q141" t="str">
            <v>Du Lịch Phú Mỹ Phát (nhà xe)</v>
          </cell>
          <cell r="R141" t="str">
            <v>495 Nguyễn Hữu Thọ, Khuê Trung, Cẩm Lệ, Đà Nẵng</v>
          </cell>
          <cell r="S141" t="str">
            <v>Kinh doanh</v>
          </cell>
          <cell r="T141" t="str">
            <v>TRẦN THỊ TÚ NHI</v>
          </cell>
          <cell r="U141" t="str">
            <v>Hoàn thiện quy trình vận chuyển khách du lịch của công ty Phú Mỹ Phát.</v>
          </cell>
          <cell r="V141" t="str">
            <v>Sửa lại</v>
          </cell>
          <cell r="W141" t="str">
            <v>Báo cáo thực tập và thực trạng quy trình vận chuyển khách du lịch của...</v>
          </cell>
          <cell r="X141" t="str">
            <v>Báo cáo thực tập và thực trạng quy trình vận chuyển khách du lịch của công ty Phú Mỹ Phát - Đà Nẵng</v>
          </cell>
          <cell r="Y141" t="str">
            <v>Duyệt</v>
          </cell>
          <cell r="AA141" t="str">
            <v>Báo cáo thực tập và thực trạng quy trình vận chuyển khách du lịch của công ty Phú Mỹ Phát - Đà Nẵng</v>
          </cell>
          <cell r="AB141" t="str">
            <v>OK</v>
          </cell>
          <cell r="AC141">
            <v>935304112</v>
          </cell>
          <cell r="AD141" t="str">
            <v>tranttunhi1@dtu-hti.edu.vn</v>
          </cell>
          <cell r="AG141" t="str">
            <v>dangquangbao31072000@gmail.com</v>
          </cell>
        </row>
        <row r="142">
          <cell r="B142">
            <v>24217215124</v>
          </cell>
          <cell r="C142" t="str">
            <v>TRẦN QUỐC CƯỜNG</v>
          </cell>
          <cell r="D142" t="str">
            <v>Trần Quốc Cường</v>
          </cell>
          <cell r="E142" t="str">
            <v>Trần Quốc</v>
          </cell>
          <cell r="F142" t="str">
            <v>Cường</v>
          </cell>
          <cell r="G142" t="str">
            <v>K24</v>
          </cell>
          <cell r="H142" t="str">
            <v>K24DLL8</v>
          </cell>
          <cell r="I142">
            <v>522789115</v>
          </cell>
          <cell r="J142">
            <v>36733</v>
          </cell>
          <cell r="K142" t="str">
            <v>Quản trị du lịch Lữ Hành</v>
          </cell>
          <cell r="L142" t="str">
            <v>X</v>
          </cell>
          <cell r="N142">
            <v>3.45</v>
          </cell>
          <cell r="O142" t="str">
            <v>KLTN</v>
          </cell>
          <cell r="P142" t="str">
            <v>Quảng Nam</v>
          </cell>
          <cell r="Q142" t="str">
            <v>Sở văn hóa thể thao và Du lịch Tỉnh Quảng Nam</v>
          </cell>
          <cell r="R142" t="str">
            <v>02B Trần Phú, Phường Tân Thạnh, Tam Kỳ, Quảng Nam</v>
          </cell>
          <cell r="S142" t="str">
            <v>phòng QL Du lịch</v>
          </cell>
          <cell r="T142" t="str">
            <v>BÙI KIM LUẬN</v>
          </cell>
          <cell r="U142" t="str">
            <v>Đánh giá và phát triển loại hình du lịch sinh thái tại Hồ Phú Ninh, Quảng Nam</v>
          </cell>
          <cell r="V142" t="str">
            <v>duyệt</v>
          </cell>
          <cell r="AA142" t="str">
            <v>Đánh giá và phát triển loại hình du lịch sinh thái tại Hồ Phú Ninh, Quảng Nam</v>
          </cell>
          <cell r="AB142" t="str">
            <v>OK</v>
          </cell>
          <cell r="AC142">
            <v>908177195</v>
          </cell>
          <cell r="AD142" t="str">
            <v>luanbui@duytan.edu.vn</v>
          </cell>
          <cell r="AG142" t="str">
            <v>tranquoccuong260720@gmail.com</v>
          </cell>
        </row>
        <row r="143">
          <cell r="B143">
            <v>24217215622</v>
          </cell>
          <cell r="C143" t="str">
            <v>ĐẶNG MINH HIẾU</v>
          </cell>
          <cell r="D143" t="str">
            <v>Đặng Minh Hiếu</v>
          </cell>
          <cell r="E143" t="str">
            <v>Đặng Minh</v>
          </cell>
          <cell r="F143" t="str">
            <v>Hiếu</v>
          </cell>
          <cell r="G143" t="str">
            <v>K24</v>
          </cell>
          <cell r="H143" t="str">
            <v>K24DLL8</v>
          </cell>
          <cell r="I143">
            <v>905725003</v>
          </cell>
          <cell r="J143">
            <v>36258</v>
          </cell>
          <cell r="K143" t="str">
            <v>Quản trị du lịch Lữ Hành</v>
          </cell>
          <cell r="L143" t="str">
            <v>X</v>
          </cell>
          <cell r="N143">
            <v>2.41</v>
          </cell>
          <cell r="O143" t="str">
            <v>CĐTN</v>
          </cell>
          <cell r="P143" t="str">
            <v>Hà Tĩnh</v>
          </cell>
          <cell r="Q143" t="str">
            <v>Việt Holiday</v>
          </cell>
          <cell r="R143" t="str">
            <v>56 La Sơn Phu Tử, Thành phố Hà Tĩnh</v>
          </cell>
          <cell r="S143" t="str">
            <v>Kinh doanh</v>
          </cell>
          <cell r="T143" t="str">
            <v>VŨ THỊ LÀNH</v>
          </cell>
          <cell r="U143" t="str">
            <v>Báo cáo thực tập và thực trạng chất lượng chương trình du lịch Đà Nẵng - Huế (3 ngày 2 đêm) tại công ty TNHH VIETHOLIDAY</v>
          </cell>
          <cell r="V143" t="str">
            <v>duyệt</v>
          </cell>
          <cell r="AA143" t="str">
            <v>Báo cáo thực tập và thực trạng chất lượng chương trình du lịch Đà Nẵng - Huế (3 ngày 2 đêm) tại công ty TNHH VIETHOLIDAY</v>
          </cell>
          <cell r="AB143" t="str">
            <v>OK</v>
          </cell>
          <cell r="AC143">
            <v>971842442</v>
          </cell>
          <cell r="AD143" t="str">
            <v>vuthilanh@duytan.edu.vn</v>
          </cell>
          <cell r="AG143" t="str">
            <v>dangminhhieu2@dtu.edu.vn</v>
          </cell>
        </row>
        <row r="144">
          <cell r="B144">
            <v>24217215935</v>
          </cell>
          <cell r="C144" t="str">
            <v>NGUYỄN VĂN TRƯỜNG</v>
          </cell>
          <cell r="D144" t="str">
            <v>Nguyễn Văn Trường</v>
          </cell>
          <cell r="E144" t="str">
            <v>Nguyễn Văn</v>
          </cell>
          <cell r="F144" t="str">
            <v>Trường</v>
          </cell>
          <cell r="G144" t="str">
            <v>K24</v>
          </cell>
          <cell r="H144" t="str">
            <v>K24DLL8</v>
          </cell>
          <cell r="I144" t="str">
            <v>0856769291</v>
          </cell>
          <cell r="J144" t="str">
            <v>13/10/2000</v>
          </cell>
          <cell r="K144" t="str">
            <v>Quản trị du lịch Lữ Hành</v>
          </cell>
          <cell r="L144" t="str">
            <v>X</v>
          </cell>
          <cell r="N144">
            <v>3.17</v>
          </cell>
          <cell r="O144" t="str">
            <v>CĐTN</v>
          </cell>
          <cell r="P144" t="str">
            <v>Hà Tĩnh</v>
          </cell>
          <cell r="Q144" t="str">
            <v>Việt Holiday</v>
          </cell>
          <cell r="R144" t="str">
            <v>56 La Sơn Phu Tử, Thành phố Hà Tĩnh</v>
          </cell>
          <cell r="S144" t="str">
            <v>Kinh doanh</v>
          </cell>
          <cell r="T144" t="str">
            <v>VŨ THỊ LÀNH</v>
          </cell>
          <cell r="U144" t="str">
            <v>Báo cáo thực tập và giải pháp phát triển chương trình du lịch Hiking tại Vườn Quốc Gia Bạch Mã của công ty Viet Holiday</v>
          </cell>
          <cell r="V144" t="str">
            <v>duyệt</v>
          </cell>
          <cell r="AA144" t="str">
            <v>Báo cáo thực tập và giải pháp phát triển chương trình du lịch Hiking tại Vườn Quốc Gia Bạch Mã của công ty Viet Holiday</v>
          </cell>
          <cell r="AB144" t="str">
            <v>OK</v>
          </cell>
          <cell r="AC144">
            <v>971842442</v>
          </cell>
          <cell r="AD144" t="str">
            <v>vuthilanh@duytan.edu.vn</v>
          </cell>
          <cell r="AG144" t="str">
            <v>truongk131020@gmail.com</v>
          </cell>
        </row>
        <row r="145">
          <cell r="B145">
            <v>24217204805</v>
          </cell>
          <cell r="C145" t="str">
            <v>NGUYỄN HẢI ÂU</v>
          </cell>
          <cell r="D145" t="str">
            <v>Nguyễn Hải Âu</v>
          </cell>
          <cell r="E145" t="str">
            <v>Nguyễn Hải</v>
          </cell>
          <cell r="F145" t="str">
            <v>Âu</v>
          </cell>
          <cell r="G145" t="str">
            <v>K24</v>
          </cell>
          <cell r="H145" t="str">
            <v>K24DLL8</v>
          </cell>
          <cell r="I145" t="str">
            <v>0987819461</v>
          </cell>
          <cell r="J145" t="str">
            <v>01/01/2000</v>
          </cell>
          <cell r="K145" t="str">
            <v>Quản trị du lịch Lữ Hành</v>
          </cell>
          <cell r="L145" t="str">
            <v>X</v>
          </cell>
          <cell r="N145">
            <v>2.83</v>
          </cell>
          <cell r="O145" t="str">
            <v>CĐTN</v>
          </cell>
          <cell r="P145" t="str">
            <v>Hà Tĩnh</v>
          </cell>
          <cell r="Q145" t="str">
            <v>Việt Holiday</v>
          </cell>
          <cell r="R145" t="str">
            <v>56 La Sơn Phu Tử, Thành phố Hà Tĩnh</v>
          </cell>
          <cell r="S145" t="str">
            <v>Kinh doanh</v>
          </cell>
          <cell r="T145" t="str">
            <v>VŨ THỊ LÀNH</v>
          </cell>
          <cell r="U145" t="str">
            <v>Báo cáo thực tập và thực trạng đội ngũ nhân lực tại Công ty Viet Holiday</v>
          </cell>
          <cell r="V145" t="str">
            <v>duyệt</v>
          </cell>
          <cell r="AA145" t="str">
            <v>Báo cáo thực tập và thực trạng đội ngũ nhân lực tại Công ty Viet Holiday</v>
          </cell>
          <cell r="AB145" t="str">
            <v>OK</v>
          </cell>
          <cell r="AC145">
            <v>971842442</v>
          </cell>
          <cell r="AD145" t="str">
            <v>vuthilanh@duytan.edu.vn</v>
          </cell>
          <cell r="AG145" t="str">
            <v>haiau1120@gmail.com</v>
          </cell>
        </row>
        <row r="146">
          <cell r="B146">
            <v>24217204218</v>
          </cell>
          <cell r="C146" t="str">
            <v>NGUYỄN VĂN VĨNH PHÚC</v>
          </cell>
          <cell r="D146" t="str">
            <v>Nguyễn Văn Vĩnh Phúc</v>
          </cell>
          <cell r="E146" t="str">
            <v>Nguyễn Văn Vĩnh</v>
          </cell>
          <cell r="F146" t="str">
            <v>Phúc</v>
          </cell>
          <cell r="G146" t="str">
            <v>K24</v>
          </cell>
          <cell r="H146" t="str">
            <v>K24DLL8</v>
          </cell>
          <cell r="I146">
            <v>763092029</v>
          </cell>
          <cell r="J146">
            <v>36850</v>
          </cell>
          <cell r="K146" t="str">
            <v>Quản trị du lịch Lữ Hành</v>
          </cell>
          <cell r="L146" t="str">
            <v>X</v>
          </cell>
          <cell r="N146">
            <v>2.63</v>
          </cell>
          <cell r="O146" t="str">
            <v>CĐTN</v>
          </cell>
          <cell r="P146" t="str">
            <v>Hà Tĩnh</v>
          </cell>
          <cell r="Q146" t="str">
            <v>Việt Holiday</v>
          </cell>
          <cell r="R146" t="str">
            <v>56 La Sơn Phu Tử, Thành phố Hà Tĩnh</v>
          </cell>
          <cell r="S146" t="str">
            <v>Kinh doanh</v>
          </cell>
          <cell r="T146" t="str">
            <v>VŨ THỊ LÀNH</v>
          </cell>
          <cell r="U146" t="str">
            <v>Báo cáo thực tập và giải pháp phát triển chương trình du lịch Đà Nẵng - Hội An (2 ngày- 1 đêm) của công ty Viet Holiday</v>
          </cell>
          <cell r="V146" t="str">
            <v>duyệt</v>
          </cell>
          <cell r="AA146" t="str">
            <v>Báo cáo thực tập và giải pháp phát triển chương trình du lịch Đà Nẵng - Hội An (2 ngày- 1 đêm) của công ty Viet Holiday</v>
          </cell>
          <cell r="AB146" t="str">
            <v>OK</v>
          </cell>
          <cell r="AC146">
            <v>971842442</v>
          </cell>
          <cell r="AD146" t="str">
            <v>vuthilanh@duytan.edu.vn</v>
          </cell>
          <cell r="AG146" t="str">
            <v>vinhphuc20112000@gmail.com</v>
          </cell>
        </row>
        <row r="147">
          <cell r="B147">
            <v>24217215819</v>
          </cell>
          <cell r="C147" t="str">
            <v xml:space="preserve">NGUYỄN CÔNG NHẬT </v>
          </cell>
          <cell r="D147" t="str">
            <v xml:space="preserve">Nguyễn Công Nhật </v>
          </cell>
          <cell r="E147" t="str">
            <v>Nguyễn Công</v>
          </cell>
          <cell r="F147" t="str">
            <v>Nhật</v>
          </cell>
          <cell r="G147" t="str">
            <v>K24</v>
          </cell>
          <cell r="H147" t="str">
            <v>K24DLL7</v>
          </cell>
          <cell r="I147" t="str">
            <v>0907671677</v>
          </cell>
          <cell r="J147" t="str">
            <v>14/07/2000</v>
          </cell>
          <cell r="K147" t="str">
            <v>Quản trị du lịch Lữ Hành</v>
          </cell>
          <cell r="L147" t="str">
            <v>X</v>
          </cell>
          <cell r="N147" t="str">
            <v>3.35</v>
          </cell>
          <cell r="O147" t="str">
            <v>CĐTN</v>
          </cell>
          <cell r="P147" t="str">
            <v>Đà Nẵng</v>
          </cell>
          <cell r="Q147" t="str">
            <v>Hava Travel (Hải Vân Cát)</v>
          </cell>
          <cell r="R147" t="str">
            <v>1020 Ngô Quyền, Phường An Hải Tây, Quận Sơn Trà, Ngũ Hành Sơn, Đà Nẵng</v>
          </cell>
          <cell r="T147" t="str">
            <v>ĐINH THỊ MỸ LỆ</v>
          </cell>
          <cell r="U147" t="str">
            <v>Báo cáo kết quả thực tập và thực trạng công tác quản lý đội ngũ hướng dẫn viên tại công ty TNHH lữ hành quốc tế Hải Vân Cát</v>
          </cell>
          <cell r="V147" t="str">
            <v>Duyệt</v>
          </cell>
          <cell r="AA147" t="str">
            <v>Báo cáo kết quả thực tập và thực trạng công tác quản lý đội ngũ hướng dẫn viên tại công ty TNHH lữ hành quốc tế Hải Vân Cát</v>
          </cell>
          <cell r="AB147" t="str">
            <v>OK</v>
          </cell>
          <cell r="AC147">
            <v>932478969</v>
          </cell>
          <cell r="AD147" t="str">
            <v>dinhtmyle@dtu-hti.edu.vn</v>
          </cell>
          <cell r="AG147" t="str">
            <v>nguyencongnhat0412@gmail.com</v>
          </cell>
          <cell r="AH147" t="str">
            <v>đã gửi đơn chuyển KL sang CĐ về VP</v>
          </cell>
          <cell r="AJ147" t="str">
            <v>Topik 2 tiếng Hàn level 3</v>
          </cell>
        </row>
        <row r="148">
          <cell r="B148">
            <v>24207204456</v>
          </cell>
          <cell r="C148" t="str">
            <v>NGUYỄN THỊ VIỆT HÀ</v>
          </cell>
          <cell r="D148" t="str">
            <v>Nguyễn Thị Việt Hà</v>
          </cell>
          <cell r="E148" t="str">
            <v>Nguyễn Thị Việt</v>
          </cell>
          <cell r="F148" t="str">
            <v>Hà</v>
          </cell>
          <cell r="G148" t="str">
            <v>K24</v>
          </cell>
          <cell r="H148" t="str">
            <v>K24DLL7</v>
          </cell>
          <cell r="I148" t="str">
            <v>0905308870</v>
          </cell>
          <cell r="J148" t="str">
            <v>10/02/2000</v>
          </cell>
          <cell r="K148" t="str">
            <v>Quản trị du lịch Lữ Hành</v>
          </cell>
          <cell r="L148" t="str">
            <v>X</v>
          </cell>
          <cell r="N148" t="str">
            <v>3.41</v>
          </cell>
          <cell r="O148" t="str">
            <v>KLTN</v>
          </cell>
          <cell r="P148" t="str">
            <v>Đà Nẵng</v>
          </cell>
          <cell r="Q148" t="str">
            <v>Hava Travel (Hải Vân Cát)</v>
          </cell>
          <cell r="R148" t="str">
            <v>1020 Ngô Quyền, Phường An Hải Tây, Quận Sơn Trà, Ngũ Hành Sơn, Đà Nẵng</v>
          </cell>
          <cell r="T148" t="str">
            <v>ĐINH THỊ MỸ LỆ</v>
          </cell>
          <cell r="U148" t="str">
            <v>GIẢI PHÁP NHẰM NÂNG CAO CHÍNH SÁCH XÚC TIẾN HỖN HỢP TRONG HOẠT ĐỘNG KINH DOANH LỮ HÀNH TẠI CÔNG TY TNHH LỮ HÀNH QUỐC TẾ HẢI VÂN CÁT</v>
          </cell>
          <cell r="V148" t="str">
            <v>Duyệt</v>
          </cell>
          <cell r="AA148" t="str">
            <v>Giải Pháp Nhằm Nâng Cao Chính Sách Xúc Tiến Hỗn Hợp Trong Hoạt Động Kinh Doanh Lữ Hành Tại Công Ty TNHH Lữ Hành Quốc Tế Hải Vân Cát</v>
          </cell>
          <cell r="AB148" t="str">
            <v>OK</v>
          </cell>
          <cell r="AC148">
            <v>932478969</v>
          </cell>
          <cell r="AD148" t="str">
            <v>dinhtmyle@dtu-hti.edu.vn</v>
          </cell>
          <cell r="AG148" t="str">
            <v>hanguyen10022k@gmail.com</v>
          </cell>
        </row>
        <row r="149">
          <cell r="B149">
            <v>24217206211</v>
          </cell>
          <cell r="C149" t="str">
            <v>NGUYỄN DUY QUANG</v>
          </cell>
          <cell r="D149" t="str">
            <v>Nguyễn Duy Quang</v>
          </cell>
          <cell r="E149" t="str">
            <v>Nguyễn Duy</v>
          </cell>
          <cell r="F149" t="str">
            <v>Quang</v>
          </cell>
          <cell r="G149" t="str">
            <v>K24</v>
          </cell>
          <cell r="H149" t="str">
            <v>K24DLL7</v>
          </cell>
          <cell r="I149" t="str">
            <v>0339815111</v>
          </cell>
          <cell r="J149" t="str">
            <v>01/09/2000</v>
          </cell>
          <cell r="K149" t="str">
            <v>Quản trị du lịch Lữ Hành</v>
          </cell>
          <cell r="L149" t="str">
            <v>X</v>
          </cell>
          <cell r="N149" t="str">
            <v>2.88</v>
          </cell>
          <cell r="O149" t="str">
            <v>CĐTN</v>
          </cell>
          <cell r="P149" t="str">
            <v>Đà Nẵng</v>
          </cell>
          <cell r="Q149" t="str">
            <v>Hava Travel (Hải Vân Cát)</v>
          </cell>
          <cell r="R149" t="str">
            <v>1020 Ngô Quyền, Phường An Hải Tây, Quận Sơn Trà, Ngũ Hành Sơn, Đà Nẵng</v>
          </cell>
          <cell r="T149" t="str">
            <v>ĐINH THỊ MỸ LỆ</v>
          </cell>
          <cell r="U149" t="str">
            <v>BÁO CÁO KẾT QUẢ THỰC TẬP VÀ THỰC TRẠNG CHÍNH SÁCH QUẢNG CÁO TẠI CÔNG TY TNHH LỮ HÀNH QUỐC TẾ HẢI VÂN CÁT</v>
          </cell>
          <cell r="V149" t="str">
            <v>Duyệt</v>
          </cell>
          <cell r="AA149" t="str">
            <v>Báo Cáo Kết Quả Thực Tập Và Thực Trạng Chính Sách Quảng Cáo Tại Công Ty Tnhh Lữ Hành Quốc Tế Hải Vân Cát</v>
          </cell>
          <cell r="AB149" t="str">
            <v>OK</v>
          </cell>
          <cell r="AC149">
            <v>932478969</v>
          </cell>
          <cell r="AD149" t="str">
            <v>dinhtmyle@dtu-hti.edu.vn</v>
          </cell>
          <cell r="AG149" t="str">
            <v>quang01092000@gmail.com</v>
          </cell>
        </row>
        <row r="150">
          <cell r="B150">
            <v>24207215606</v>
          </cell>
          <cell r="C150" t="str">
            <v>LÊ THỊ HƯƠNG GIANG</v>
          </cell>
          <cell r="D150" t="str">
            <v>Lê Thị Hương Giang</v>
          </cell>
          <cell r="E150" t="str">
            <v>Lê Thị Hương</v>
          </cell>
          <cell r="F150" t="str">
            <v>Giang</v>
          </cell>
          <cell r="G150" t="str">
            <v>K24</v>
          </cell>
          <cell r="H150" t="str">
            <v>K24DLL8</v>
          </cell>
          <cell r="I150">
            <v>347266381</v>
          </cell>
          <cell r="J150">
            <v>36571</v>
          </cell>
          <cell r="K150" t="str">
            <v>Quản trị du lịch Lữ Hành</v>
          </cell>
          <cell r="L150" t="str">
            <v>X</v>
          </cell>
          <cell r="N150" t="str">
            <v>3.09</v>
          </cell>
          <cell r="O150" t="str">
            <v>CĐTN</v>
          </cell>
          <cell r="P150" t="str">
            <v>Đà Nẵng</v>
          </cell>
          <cell r="Q150" t="str">
            <v>Công ty TNHH Lambaba</v>
          </cell>
          <cell r="R150" t="str">
            <v>36 Trương Chí Cương, quận Hải Châu, Đà Nẵng</v>
          </cell>
          <cell r="T150" t="str">
            <v>NGUYỄN VĂN KHUY</v>
          </cell>
          <cell r="U150" t="str">
            <v>BÁO CÁO THỰC TẬP VÀ HOÀN THIỆN CÔNG TÁC ĐÀO TẠO NHÂN VIÊN TẠI BỘ PHẬN SALE CỦA CÔNG TY TNHH LAMBABA</v>
          </cell>
          <cell r="V150" t="str">
            <v>Duyệt</v>
          </cell>
          <cell r="AA150" t="str">
            <v>Báo Cáo Thực Tập Và Hoàn Thiện Công Tác Đào Tạo Nhân Viên Tại Bộ Phận Sale Của Công Ty TNHH Lambaba</v>
          </cell>
          <cell r="AB150" t="str">
            <v>OK</v>
          </cell>
          <cell r="AC150">
            <v>823709294</v>
          </cell>
          <cell r="AD150" t="str">
            <v>nguyenvankhuy@dtu-hti.edu.vn</v>
          </cell>
          <cell r="AG150" t="str">
            <v>huonggiang150212000@gmail.com</v>
          </cell>
        </row>
        <row r="151">
          <cell r="B151">
            <v>24217105376</v>
          </cell>
          <cell r="C151" t="str">
            <v>NGUYỄN THANH MINH</v>
          </cell>
          <cell r="D151" t="str">
            <v>Nguyễn Thanh Minh</v>
          </cell>
          <cell r="E151" t="str">
            <v>Nguyễn Thanh</v>
          </cell>
          <cell r="F151" t="str">
            <v>Minh</v>
          </cell>
          <cell r="G151" t="str">
            <v>K24</v>
          </cell>
          <cell r="H151" t="str">
            <v>K24PSU-DLL3</v>
          </cell>
          <cell r="I151" t="str">
            <v>0906578529</v>
          </cell>
          <cell r="J151" t="str">
            <v>20/11/2000</v>
          </cell>
          <cell r="K151" t="str">
            <v>Quản trị du lịch Lữ Hành chuẩn PSU</v>
          </cell>
          <cell r="L151" t="str">
            <v>X</v>
          </cell>
          <cell r="N151" t="str">
            <v>2.88</v>
          </cell>
          <cell r="O151" t="str">
            <v>CĐTN</v>
          </cell>
          <cell r="P151" t="str">
            <v>Đà Nẵng</v>
          </cell>
          <cell r="Q151" t="str">
            <v>DacoTours (Du lịch Xứ Đà)</v>
          </cell>
          <cell r="R151" t="str">
            <v>142/23 Nguyễn Duy Hiệu, An Hải Đông, Sơn Trà, Đà Nẵng</v>
          </cell>
          <cell r="S151" t="str">
            <v>Điều hành</v>
          </cell>
          <cell r="T151" t="str">
            <v>VÕ HỮU HÒA</v>
          </cell>
          <cell r="U151" t="str">
            <v>Báo cáo thực tập và thực trạng hoạt động sale online các sản phẩm dịch vụ tại công ty DACOTOURS - DA NANG TRAVEL AGENCY</v>
          </cell>
          <cell r="V151" t="str">
            <v>Duyệt</v>
          </cell>
          <cell r="AA151" t="str">
            <v>Báo cáo thực tập và thực trạng hoạt động sale online các sản phẩm dịch vụ tại công ty DACOTOURS - DA NANG TRAVEL AGENCY</v>
          </cell>
          <cell r="AB151" t="str">
            <v>OK</v>
          </cell>
          <cell r="AC151" t="str">
            <v>0905 198 106</v>
          </cell>
          <cell r="AD151" t="str">
            <v>vohuuhoa@dtu-hti.edu.vn</v>
          </cell>
          <cell r="AG151" t="str">
            <v>ngthanhminh20@gmail.com</v>
          </cell>
        </row>
        <row r="152">
          <cell r="B152">
            <v>24217207006</v>
          </cell>
          <cell r="C152" t="str">
            <v>TRỊNH CAO GIA HUY</v>
          </cell>
          <cell r="D152" t="str">
            <v>Trịnh Cao Gia Huy</v>
          </cell>
          <cell r="E152" t="str">
            <v>Trịnh Cao Gia</v>
          </cell>
          <cell r="F152" t="str">
            <v>Huy</v>
          </cell>
          <cell r="G152" t="str">
            <v>K24</v>
          </cell>
          <cell r="H152" t="str">
            <v>K24PSU-DLL6</v>
          </cell>
          <cell r="I152" t="str">
            <v>0932551211</v>
          </cell>
          <cell r="J152" t="str">
            <v>12/11/2000</v>
          </cell>
          <cell r="K152" t="str">
            <v>Quản trị du lịch Lữ Hành chuẩn PSU</v>
          </cell>
          <cell r="L152" t="str">
            <v>X</v>
          </cell>
          <cell r="N152" t="str">
            <v>2.77</v>
          </cell>
          <cell r="O152" t="str">
            <v>CĐTN</v>
          </cell>
          <cell r="P152" t="str">
            <v>Đà Nẵng</v>
          </cell>
          <cell r="Q152" t="str">
            <v>DacoTours (Du lịch Xứ Đà)</v>
          </cell>
          <cell r="R152" t="str">
            <v>142/23 Nguyễn Duy Hiệu, An Hải Đông, Sơn Trà, Đà Nẵng</v>
          </cell>
          <cell r="S152" t="str">
            <v>Điều hành</v>
          </cell>
          <cell r="T152" t="str">
            <v>VÕ HỮU HÒA</v>
          </cell>
          <cell r="U152" t="str">
            <v>Báo cáo thực tập và thực trạng chất lượng nguồn nhân lực tại công ty DACOTOURS - DA NANG TRAVEL AGENCY</v>
          </cell>
          <cell r="V152" t="str">
            <v>Duyệt</v>
          </cell>
          <cell r="AA152" t="str">
            <v>Báo cáo thực tập và thực trạng chất lượng nguồn nhân lực tại công ty DACOTOURS - DA NANG TRAVEL AGENCY</v>
          </cell>
          <cell r="AB152" t="str">
            <v>OK</v>
          </cell>
          <cell r="AC152" t="str">
            <v>0905 198 106</v>
          </cell>
          <cell r="AD152" t="str">
            <v>vohuuhoa@dtu-hti.edu.vn</v>
          </cell>
          <cell r="AG152" t="str">
            <v>huytrinh121120@gmail.com</v>
          </cell>
        </row>
        <row r="153">
          <cell r="B153">
            <v>24207207110</v>
          </cell>
          <cell r="C153" t="str">
            <v>HỒ PHẠM VĨ SAO LY</v>
          </cell>
          <cell r="D153" t="str">
            <v>Hồ Phạm Vĩ Sao Ly</v>
          </cell>
          <cell r="E153" t="str">
            <v>Hồ Phạm Vĩ Sao</v>
          </cell>
          <cell r="F153" t="str">
            <v>Ly</v>
          </cell>
          <cell r="G153" t="str">
            <v>K24</v>
          </cell>
          <cell r="H153" t="str">
            <v>K24PSU-DLL3</v>
          </cell>
          <cell r="I153" t="str">
            <v>0383206715</v>
          </cell>
          <cell r="J153">
            <v>36529</v>
          </cell>
          <cell r="K153" t="str">
            <v>Quản trị du lịch Lữ Hành chuẩn PSU</v>
          </cell>
          <cell r="L153" t="str">
            <v>X</v>
          </cell>
          <cell r="N153" t="str">
            <v>2.85</v>
          </cell>
          <cell r="O153" t="str">
            <v>CĐTN</v>
          </cell>
          <cell r="P153" t="str">
            <v>Đà Nẵng</v>
          </cell>
          <cell r="Q153" t="str">
            <v>DacoTours (Du lịch Xứ Đà)</v>
          </cell>
          <cell r="R153" t="str">
            <v>142/23 Nguyễn Duy Hiệu, An Hải Đông, Sơn Trà, Đà Nẵng</v>
          </cell>
          <cell r="S153" t="str">
            <v>Điều hành</v>
          </cell>
          <cell r="T153" t="str">
            <v>VÕ HỮU HÒA</v>
          </cell>
          <cell r="U153" t="str">
            <v>Báo cáo kết quả thực tập và thực trạng kinh doanh du lịch tại DACOTOURS - DA NANG TRAVEL AGENCY</v>
          </cell>
          <cell r="V153" t="str">
            <v>Duyệt</v>
          </cell>
          <cell r="AA153" t="str">
            <v>Báo cáo kết quả thực tập và thực trạng kinh doanh du lịch tại DACOTOURS - DA NANG TRAVEL AGENCY</v>
          </cell>
          <cell r="AB153" t="str">
            <v>OK</v>
          </cell>
          <cell r="AC153" t="str">
            <v>0905 198 106</v>
          </cell>
          <cell r="AD153" t="str">
            <v>vohuuhoa@dtu-hti.edu.vn</v>
          </cell>
          <cell r="AG153" t="str">
            <v>hophamvysaoly@gmail.com</v>
          </cell>
        </row>
        <row r="154">
          <cell r="B154">
            <v>24207206790</v>
          </cell>
          <cell r="C154" t="str">
            <v>MAI THỊ THU BA</v>
          </cell>
          <cell r="D154" t="str">
            <v>Mai Thị Thu Ba</v>
          </cell>
          <cell r="E154" t="str">
            <v>Mai Thị Thu</v>
          </cell>
          <cell r="F154" t="str">
            <v>Ba</v>
          </cell>
          <cell r="G154" t="str">
            <v>K24</v>
          </cell>
          <cell r="H154" t="str">
            <v>K24PSU-DLL3</v>
          </cell>
          <cell r="I154">
            <v>329919233</v>
          </cell>
          <cell r="J154">
            <v>36529</v>
          </cell>
          <cell r="K154" t="str">
            <v>Quản trị du lịch Lữ Hành chuẩn PSU</v>
          </cell>
          <cell r="L154" t="str">
            <v>X</v>
          </cell>
          <cell r="N154" t="str">
            <v>2.7</v>
          </cell>
          <cell r="O154" t="str">
            <v>CĐTN</v>
          </cell>
          <cell r="P154" t="str">
            <v>Đà Nẵng</v>
          </cell>
          <cell r="Q154" t="str">
            <v>DacoTours (Du lịch Xứ Đà)</v>
          </cell>
          <cell r="R154" t="str">
            <v>142/23 Nguyễn Duy Hiệu, An Hải Đông, Sơn Trà, Đà Nẵng</v>
          </cell>
          <cell r="S154" t="str">
            <v>Điều hành</v>
          </cell>
          <cell r="T154" t="str">
            <v>VÕ HỮU HÒA</v>
          </cell>
          <cell r="U154" t="str">
            <v>Báo cáo thực tập và nâng cao chất lượng chương trình tour nội địa tại công ty DACOTOURS - DA NANG TRAVEL AGENCY</v>
          </cell>
          <cell r="V154" t="str">
            <v>Sửa lại</v>
          </cell>
          <cell r="W154" t="str">
            <v>Báo cáo thực tập và giải pháp nâng cao chất lượng chương trình du lịch nội địa tại công ty…</v>
          </cell>
          <cell r="X154" t="str">
            <v>Báo cáo thực tập và giải pháp nhằm nâng cao chất lượng chương trình du lịch nội địa tại công ty Dacotours-Danang Travel Agency</v>
          </cell>
          <cell r="Y154" t="str">
            <v>duyệt</v>
          </cell>
          <cell r="AA154" t="str">
            <v>Báo cáo thực tập và giải pháp nhằm nâng cao chất lượng chương trình du lịch nội địa tại công ty Dacotours-Danang Travel Agency</v>
          </cell>
          <cell r="AB154" t="str">
            <v>OK</v>
          </cell>
          <cell r="AC154" t="str">
            <v>0905 198 106</v>
          </cell>
          <cell r="AD154" t="str">
            <v>vohuuhoa@dtu-hti.edu.vn</v>
          </cell>
          <cell r="AG154" t="str">
            <v>maithithuba04012@gmail.com</v>
          </cell>
        </row>
        <row r="155">
          <cell r="B155">
            <v>24217215201</v>
          </cell>
          <cell r="C155" t="str">
            <v>NGUYỄN QUANG THÁI</v>
          </cell>
          <cell r="D155" t="str">
            <v>Nguyễn Quang Thái</v>
          </cell>
          <cell r="E155" t="str">
            <v>Nguyễn Quang</v>
          </cell>
          <cell r="F155" t="str">
            <v>Thái</v>
          </cell>
          <cell r="G155" t="str">
            <v>K24</v>
          </cell>
          <cell r="H155" t="str">
            <v>K24PSU-DLL6</v>
          </cell>
          <cell r="I155">
            <v>932408936</v>
          </cell>
          <cell r="J155">
            <v>36827</v>
          </cell>
          <cell r="K155" t="str">
            <v>Quản trị du lịch Lữ Hành chuẩn PSU</v>
          </cell>
          <cell r="L155" t="str">
            <v>X</v>
          </cell>
          <cell r="N155">
            <v>2.73</v>
          </cell>
          <cell r="O155" t="str">
            <v>CĐTN</v>
          </cell>
          <cell r="P155" t="str">
            <v>Đà Nẵng</v>
          </cell>
          <cell r="Q155" t="str">
            <v>Bảo tàng Mỹ thuật Đà Nẵng</v>
          </cell>
          <cell r="R155" t="str">
            <v>78 Đ. Lê Duẩn, Thạch Thang, Hải Châu, Đà Nẵng</v>
          </cell>
          <cell r="S155" t="str">
            <v>phòng nghiệp vụ</v>
          </cell>
          <cell r="T155" t="str">
            <v>NGUYỄN THỊ KIM NHUNG</v>
          </cell>
          <cell r="U155" t="str">
            <v>BÁO CÁO THỰC TẬP VÀ THỰC TRẠNG ĐỘI NGŨ HƯỚNG DẪN VIÊN TẠI BẢO TÀNG MỸ THUẬT ĐÀ NẴNG</v>
          </cell>
          <cell r="V155" t="str">
            <v>Duyệt</v>
          </cell>
          <cell r="AA155" t="str">
            <v>Báo Cáo Thực Tập Và Thực Trạng Đội Ngũ Hướng Dẫn Viên Tại Bảo Tàng Mỹ Thuật Đà Nẵng</v>
          </cell>
          <cell r="AB155" t="str">
            <v>OK</v>
          </cell>
          <cell r="AC155">
            <v>918773003</v>
          </cell>
          <cell r="AD155" t="str">
            <v>nguyentkimnhung@dtu-hti.edu.vn</v>
          </cell>
          <cell r="AG155" t="str">
            <v>talathaidui@gmail.com</v>
          </cell>
        </row>
        <row r="156">
          <cell r="B156">
            <v>24207205137</v>
          </cell>
          <cell r="C156" t="str">
            <v>CAO THỊ TRINH</v>
          </cell>
          <cell r="D156" t="str">
            <v>Cao Thị Trinh</v>
          </cell>
          <cell r="E156" t="str">
            <v>Cao Thị</v>
          </cell>
          <cell r="F156" t="str">
            <v>Trinh</v>
          </cell>
          <cell r="G156" t="str">
            <v>K24</v>
          </cell>
          <cell r="H156" t="str">
            <v>K24PSU-DLL7</v>
          </cell>
          <cell r="I156">
            <v>327238415</v>
          </cell>
          <cell r="J156" t="str">
            <v>09/04/2000</v>
          </cell>
          <cell r="K156" t="str">
            <v>Quản trị du lịch Lữ Hành chuẩn PSU</v>
          </cell>
          <cell r="L156" t="str">
            <v>X</v>
          </cell>
          <cell r="N156">
            <v>2.68</v>
          </cell>
          <cell r="O156" t="str">
            <v>CĐTN</v>
          </cell>
          <cell r="P156" t="str">
            <v>Quảng Nam</v>
          </cell>
          <cell r="Q156" t="str">
            <v>Sở văn hóa thể thao và Du lịch Tỉnh Quảng Nam</v>
          </cell>
          <cell r="R156" t="str">
            <v>02B Trần Phú, Phường Tân Thạnh, Tam Kỳ, Quảng Nam</v>
          </cell>
          <cell r="S156" t="str">
            <v>phòng quản lý Du lịch</v>
          </cell>
          <cell r="T156" t="str">
            <v>VŨ THỊ LÀNH</v>
          </cell>
          <cell r="U156" t="str">
            <v>Báo cáo thực tập và giải pháp phát triển du lịch sinh thái biển đảo tại Cù Lao Chàm - Tỉnh Quảng Nam</v>
          </cell>
          <cell r="V156" t="str">
            <v>duyệt</v>
          </cell>
          <cell r="AA156" t="str">
            <v>Báo cáo thực tập và giải pháp phát triển du lịch sinh thái biển đảo tại Cù Lao Chàm - Tỉnh Quảng Nam</v>
          </cell>
          <cell r="AB156" t="str">
            <v>OK</v>
          </cell>
          <cell r="AC156">
            <v>971842442</v>
          </cell>
          <cell r="AD156" t="str">
            <v>vuthilanh@duytan.edu.vn</v>
          </cell>
          <cell r="AG156" t="str">
            <v>Caothitrinh.dtu@gmail.com</v>
          </cell>
          <cell r="AK156" t="str">
            <v>X</v>
          </cell>
        </row>
        <row r="157">
          <cell r="B157">
            <v>24217206761</v>
          </cell>
          <cell r="C157" t="str">
            <v>NGUYỄN ĐĂNG LỢI</v>
          </cell>
          <cell r="D157" t="str">
            <v>Nguyễn Đăng Lợi</v>
          </cell>
          <cell r="E157" t="str">
            <v>Nguyễn Đăng</v>
          </cell>
          <cell r="F157" t="str">
            <v>Lợi</v>
          </cell>
          <cell r="G157" t="str">
            <v>K24</v>
          </cell>
          <cell r="H157" t="str">
            <v>K24DLL8</v>
          </cell>
          <cell r="I157">
            <v>905798311</v>
          </cell>
          <cell r="J157">
            <v>36604</v>
          </cell>
          <cell r="K157" t="str">
            <v>Quản trị du lịch Lữ Hành</v>
          </cell>
          <cell r="L157" t="str">
            <v>X</v>
          </cell>
          <cell r="N157">
            <v>2.97</v>
          </cell>
          <cell r="O157" t="str">
            <v>CĐTN</v>
          </cell>
          <cell r="P157" t="str">
            <v>Đà Nẵng</v>
          </cell>
          <cell r="Q157" t="str">
            <v>DacoTours (Du lịch Xứ Đà)</v>
          </cell>
          <cell r="R157" t="str">
            <v>142/23 Nguyễn Duy Hiệu, An Hải Đông, Sơn Trà, Đà Nẵng</v>
          </cell>
          <cell r="S157" t="str">
            <v>Hướng dẫn viên</v>
          </cell>
          <cell r="T157" t="str">
            <v>VÕ HỮU HÒA</v>
          </cell>
          <cell r="U157" t="str">
            <v>Báo cáo thực tập và các giải pháp nhằm nâng cao năng lực cạnh tranh của công ty TNHH MTV TM &amp; DV Du lịch Xứ Đà</v>
          </cell>
          <cell r="V157" t="str">
            <v>Không duyệt</v>
          </cell>
          <cell r="W157" t="str">
            <v>Trùng đề tài với sinh viên Trần Thị Tuyết Mai. Đổi đề tài</v>
          </cell>
          <cell r="X157" t="str">
            <v>Báo cáo thực tập và các giải pháp nhằm nâng cao năng lực cạnh tranh các sản phẩm du lịch của công ty TNHH MTV TM &amp; DV Du lịch Xứ Đà</v>
          </cell>
          <cell r="Y157" t="str">
            <v>duyệt</v>
          </cell>
          <cell r="AA157" t="str">
            <v>Báo cáo thực tập và các giải pháp nhằm nâng cao năng lực cạnh tranh các sản phẩm du lịch của công ty TNHH MTV TM &amp; DV Du lịch Xứ Đà</v>
          </cell>
          <cell r="AB157" t="str">
            <v>OK</v>
          </cell>
          <cell r="AC157" t="str">
            <v>0905 198 106</v>
          </cell>
          <cell r="AD157" t="str">
            <v>vohuuhoa@dtu-hti.edu.vn</v>
          </cell>
          <cell r="AG157" t="str">
            <v>loidang311@gmail.com</v>
          </cell>
        </row>
        <row r="158">
          <cell r="B158">
            <v>24207203888</v>
          </cell>
          <cell r="C158" t="str">
            <v>KHƯƠNG QUỲNH LINH</v>
          </cell>
          <cell r="D158" t="str">
            <v>Khương Quỳnh Linh</v>
          </cell>
          <cell r="E158" t="str">
            <v>Khương Quỳnh</v>
          </cell>
          <cell r="F158" t="str">
            <v>Linh</v>
          </cell>
          <cell r="G158" t="str">
            <v>K24</v>
          </cell>
          <cell r="H158" t="str">
            <v>K24PSU-DLL5</v>
          </cell>
          <cell r="I158" t="str">
            <v>0935460814</v>
          </cell>
          <cell r="J158" t="str">
            <v>14/10/2000</v>
          </cell>
          <cell r="K158" t="str">
            <v>Quản trị du lịch Lữ Hành chuẩn PSU</v>
          </cell>
          <cell r="L158" t="str">
            <v>X</v>
          </cell>
          <cell r="N158" t="str">
            <v>2.61</v>
          </cell>
          <cell r="O158" t="str">
            <v>CĐTN</v>
          </cell>
          <cell r="P158" t="str">
            <v>Đà Nẵng</v>
          </cell>
          <cell r="Q158" t="str">
            <v>Vietravel</v>
          </cell>
          <cell r="R158" t="str">
            <v>58 Pasteur, Quận Hải Châu, TP. Đà Nẵng</v>
          </cell>
          <cell r="S158" t="str">
            <v>Hướng dẫn viên</v>
          </cell>
          <cell r="T158" t="str">
            <v>NGUYỄN VĂN KHUY</v>
          </cell>
          <cell r="U158" t="str">
            <v>Báo cáo kết quả thực tập và thực trạng Marketing mix nhằm thu hút khách du lịch nội địa của Công ty Du Lịch Vietravel</v>
          </cell>
          <cell r="V158" t="str">
            <v>duyệt</v>
          </cell>
          <cell r="AA158" t="str">
            <v>Báo cáo kết quả thực tập và thực trạng Marketing mix nhằm thu hút khách du lịch nội địa của Công ty Du Lịch Vietravel</v>
          </cell>
          <cell r="AB158" t="str">
            <v>OK</v>
          </cell>
          <cell r="AC158">
            <v>823709294</v>
          </cell>
          <cell r="AD158" t="str">
            <v>nguyenvankhuy@dtu-hti.edu.vn</v>
          </cell>
          <cell r="AE158" t="str">
            <v>chuyển GVHD Từ Cô Nguyễn Hà Kim Dung sang</v>
          </cell>
          <cell r="AG158" t="str">
            <v>khuongquynhlinh@dtu.edu.vn</v>
          </cell>
        </row>
        <row r="159">
          <cell r="B159">
            <v>24207215248</v>
          </cell>
          <cell r="C159" t="str">
            <v>NGUYỄN NGỌC LAN</v>
          </cell>
          <cell r="D159" t="str">
            <v>Nguyễn Ngọc Lan</v>
          </cell>
          <cell r="E159" t="str">
            <v>Nguyễn Ngọc</v>
          </cell>
          <cell r="F159" t="str">
            <v>Lan</v>
          </cell>
          <cell r="G159" t="str">
            <v>K24</v>
          </cell>
          <cell r="H159" t="str">
            <v>K24DLL2</v>
          </cell>
          <cell r="I159" t="str">
            <v>0935046332</v>
          </cell>
          <cell r="J159" t="str">
            <v>15/03/2000</v>
          </cell>
          <cell r="K159" t="str">
            <v>Quản trị du lịch Lữ Hành</v>
          </cell>
          <cell r="L159" t="str">
            <v>X</v>
          </cell>
          <cell r="N159">
            <v>3.05</v>
          </cell>
          <cell r="O159" t="str">
            <v>CĐTN</v>
          </cell>
          <cell r="P159" t="str">
            <v>Đà Nẵng</v>
          </cell>
          <cell r="Q159" t="str">
            <v>Vietnam TravelKeys</v>
          </cell>
          <cell r="R159" t="str">
            <v>293-31 Nguyễn Tất Thành, Thanh Bình, Hải Châu, Đà Nẵng</v>
          </cell>
          <cell r="S159" t="str">
            <v>thị trường phát triển Sản phẩm</v>
          </cell>
          <cell r="T159" t="str">
            <v>NGUYỄN VĂN KHUY</v>
          </cell>
          <cell r="U159" t="str">
            <v>Thực trạng và đưa ra giải pháp nhằm định hướng để nâng cao chất lượng, phát triển thị trường du lich Inbound tại công ty lữ hành VIETNAM TRAVEL KEY ĐÀ NẴNG</v>
          </cell>
          <cell r="V159" t="str">
            <v>Sửa lại</v>
          </cell>
          <cell r="W159" t="str">
            <v>Báo cáo thực tập và thực trạng chất lượng/giải pháp phát triển thị trường du lịch Inbound...</v>
          </cell>
          <cell r="X159" t="str">
            <v>Báo cáo thực tập và thực trạng chất lượng phát triển thị trường du lịch Inbound tại công ty lữ hành VietNam Travel Key Đà Nẵng</v>
          </cell>
          <cell r="Y159" t="str">
            <v>Duyệt</v>
          </cell>
          <cell r="AA159" t="str">
            <v>Báo cáo thực tập và thực trạng chất lượng phát triển thị trường du lịch Inbound tại công ty lữ hành VietNam Travel Key Đà Nẵng</v>
          </cell>
          <cell r="AB159" t="str">
            <v>OK</v>
          </cell>
          <cell r="AC159">
            <v>823709294</v>
          </cell>
          <cell r="AD159" t="str">
            <v>nguyenvankhuy@dtu-hti.edu.vn</v>
          </cell>
          <cell r="AG159" t="str">
            <v>lannguyenngoc153@gmail.com</v>
          </cell>
          <cell r="AK159" t="str">
            <v>X</v>
          </cell>
        </row>
        <row r="160">
          <cell r="B160">
            <v>24207104920</v>
          </cell>
          <cell r="C160" t="str">
            <v>CAO THỊ HẰNG</v>
          </cell>
          <cell r="D160" t="str">
            <v>Cao Thị Hằng</v>
          </cell>
          <cell r="E160" t="str">
            <v>Cao Thị</v>
          </cell>
          <cell r="F160" t="str">
            <v>Hằng</v>
          </cell>
          <cell r="G160" t="str">
            <v>K24</v>
          </cell>
          <cell r="H160" t="str">
            <v>K24DLL2</v>
          </cell>
          <cell r="I160">
            <v>368050866</v>
          </cell>
          <cell r="J160">
            <v>36637</v>
          </cell>
          <cell r="K160" t="str">
            <v>Quản trị du lịch Lữ Hành</v>
          </cell>
          <cell r="L160" t="str">
            <v>X</v>
          </cell>
          <cell r="N160">
            <v>2.44</v>
          </cell>
          <cell r="O160" t="str">
            <v>CĐTN</v>
          </cell>
          <cell r="P160" t="str">
            <v>Đà Nẵng</v>
          </cell>
          <cell r="Q160" t="str">
            <v>Vietnam TravelKeys</v>
          </cell>
          <cell r="R160" t="str">
            <v>293-31 Nguyễn Tất Thành, Thanh Bình, Hải Châu, Đà Nẵng</v>
          </cell>
          <cell r="S160" t="str">
            <v>thị trường phát triển Sản phẩm</v>
          </cell>
          <cell r="T160" t="str">
            <v>NGUYỄN VĂN KHUY</v>
          </cell>
          <cell r="U160" t="str">
            <v>Giải pháp nâng cao chất lượng hướng dẫn viên du lịch nội địa tại công ty lữ hành  Chìa Khóa du lịch Việt ( Việt Nam Travelkeys)</v>
          </cell>
          <cell r="V160" t="str">
            <v>Sửa lại</v>
          </cell>
          <cell r="W160" t="str">
            <v>Báo cáo thực tập và giải pháp nâng cao chât lượng hướng dẫn viên du lịch nội địa tại công ty Việt Nam Travelkeys.</v>
          </cell>
          <cell r="X160" t="str">
            <v>Báo cáo thực tập và giải pháp nâng cao chất lượng hướng dẫn viên du lịch nội địa tại công ty VietNam Travelkeys</v>
          </cell>
          <cell r="Y160" t="str">
            <v>Duyệt</v>
          </cell>
          <cell r="AA160" t="str">
            <v>Báo cáo thực tập và giải pháp nâng cao chất lượng hướng dẫn viên du lịch nội địa tại công ty VietNam Travelkeys</v>
          </cell>
          <cell r="AB160" t="str">
            <v>OK</v>
          </cell>
          <cell r="AC160">
            <v>823709294</v>
          </cell>
          <cell r="AD160" t="str">
            <v>nguyenvankhuy@dtu-hti.edu.vn</v>
          </cell>
          <cell r="AG160" t="str">
            <v>caothihang2104@gmail.com</v>
          </cell>
        </row>
        <row r="161">
          <cell r="B161">
            <v>24207108428</v>
          </cell>
          <cell r="C161" t="str">
            <v>CAO MỸ HIỀN</v>
          </cell>
          <cell r="D161" t="str">
            <v>Cao Mỹ Hiền</v>
          </cell>
          <cell r="E161" t="str">
            <v>Cao Mỹ</v>
          </cell>
          <cell r="F161" t="str">
            <v>Hiền</v>
          </cell>
          <cell r="G161" t="str">
            <v>K24</v>
          </cell>
          <cell r="H161" t="str">
            <v>K24PSU-DLL1</v>
          </cell>
          <cell r="I161" t="str">
            <v>0826527543</v>
          </cell>
          <cell r="J161" t="str">
            <v>11/04/2000</v>
          </cell>
          <cell r="K161" t="str">
            <v>Quản trị du lịch Lữ Hành chuẩn PSU</v>
          </cell>
          <cell r="L161" t="str">
            <v>X</v>
          </cell>
          <cell r="N161">
            <v>3.54</v>
          </cell>
          <cell r="O161" t="str">
            <v>KLTN</v>
          </cell>
          <cell r="P161" t="str">
            <v>Đà Nẵng</v>
          </cell>
          <cell r="Q161" t="str">
            <v>Vietnam TravelKeys</v>
          </cell>
          <cell r="R161" t="str">
            <v>293-31 Nguyễn Tất Thành, Thanh Bình, Hải Châu, Đà Nẵng</v>
          </cell>
          <cell r="T161" t="str">
            <v>NGUYỄN VĂN KHUY</v>
          </cell>
          <cell r="U161" t="str">
            <v>THỰC TRẠNG VÀ GIẢI PHÁP MARKETING NHẰM THU HÚT KHÁCH DU LỊCH NỘI ĐỊA TẠI CÔNG TY TNHH Lữ hành Quốc tế CHÌA KHÓA DU LỊCH VIỆT</v>
          </cell>
          <cell r="V161" t="str">
            <v>Sửa lại lên doanh nghiệp</v>
          </cell>
          <cell r="W161" t="str">
            <v>Sửa lại tên để là Vietnam Travel Keys cho thống nhất.</v>
          </cell>
          <cell r="X161" t="str">
            <v xml:space="preserve">Thực trạng và giải pháp marketing nhằm thu hút khách du lịch nội địa tại công ty VietNam Travelkeys </v>
          </cell>
          <cell r="Y161" t="str">
            <v>Duyệt</v>
          </cell>
          <cell r="AA161" t="str">
            <v xml:space="preserve">Thực trạng và giải pháp marketing nhằm thu hút khách du lịch nội địa tại công ty VietNam Travelkeys </v>
          </cell>
          <cell r="AB161" t="str">
            <v>OK</v>
          </cell>
          <cell r="AC161">
            <v>823709294</v>
          </cell>
          <cell r="AD161" t="str">
            <v>nguyenvankhuy@dtu-hti.edu.vn</v>
          </cell>
          <cell r="AG161" t="str">
            <v>caomyhien1104@gmail.com</v>
          </cell>
          <cell r="AK161" t="str">
            <v>Mos 3 kỹ năng</v>
          </cell>
        </row>
        <row r="162">
          <cell r="B162">
            <v>24207208142</v>
          </cell>
          <cell r="C162" t="str">
            <v>NGUYỄN THỊ MỸ HẠNH</v>
          </cell>
          <cell r="D162" t="str">
            <v>Nguyễn Thị Mỹ Hạnh</v>
          </cell>
          <cell r="E162" t="str">
            <v>Nguyễn Thị Mỹ</v>
          </cell>
          <cell r="F162" t="str">
            <v>Hạnh</v>
          </cell>
          <cell r="G162" t="str">
            <v>K24</v>
          </cell>
          <cell r="H162" t="str">
            <v>K24PSU-DLL1</v>
          </cell>
          <cell r="I162" t="str">
            <v>0372845917</v>
          </cell>
          <cell r="J162" t="str">
            <v>14/09/2000</v>
          </cell>
          <cell r="K162" t="str">
            <v>Quản trị du lịch Lữ Hành chuẩn PSU</v>
          </cell>
          <cell r="L162" t="str">
            <v>X</v>
          </cell>
          <cell r="N162">
            <v>3.61</v>
          </cell>
          <cell r="O162" t="str">
            <v>KLTN</v>
          </cell>
          <cell r="P162" t="str">
            <v>Đà Nẵng</v>
          </cell>
          <cell r="Q162" t="str">
            <v>Vietnam TravelKeys</v>
          </cell>
          <cell r="R162" t="str">
            <v>293-31 Nguyễn Tất Thành, Thanh Bình, Hải Châu, Đà Nẵng</v>
          </cell>
          <cell r="T162" t="str">
            <v>VŨ THỊ LÀNH</v>
          </cell>
          <cell r="U162" t="str">
            <v>Giải pháp nhằm nâng cao chất lượng chương trình du lịch cho khách nội địa tại công ty VietNam Travelkeys</v>
          </cell>
          <cell r="V162" t="str">
            <v>duyệt</v>
          </cell>
          <cell r="AA162" t="str">
            <v>Giải pháp nhằm nâng cao chất lượng chương trình du lịch cho khách nội địa tại công ty VietNam Travelkeys</v>
          </cell>
          <cell r="AB162" t="str">
            <v>OK</v>
          </cell>
          <cell r="AC162">
            <v>971842442</v>
          </cell>
          <cell r="AD162" t="str">
            <v>vuthilanh@duytan.edu.vn</v>
          </cell>
          <cell r="AG162" t="str">
            <v>nguyenthimyhanh14092000@gmail.com</v>
          </cell>
          <cell r="AJ162" t="str">
            <v>Toeic 865</v>
          </cell>
          <cell r="AK162" t="str">
            <v>X</v>
          </cell>
          <cell r="AM162" t="str">
            <v>X</v>
          </cell>
        </row>
        <row r="163">
          <cell r="B163">
            <v>24207213589</v>
          </cell>
          <cell r="C163" t="str">
            <v>NGUYỄN THỊ THƯƠNG</v>
          </cell>
          <cell r="D163" t="str">
            <v>Nguyễn Thị Thương</v>
          </cell>
          <cell r="E163" t="str">
            <v>Nguyễn Thị</v>
          </cell>
          <cell r="F163" t="str">
            <v>Thương</v>
          </cell>
          <cell r="G163" t="str">
            <v>K24</v>
          </cell>
          <cell r="H163" t="str">
            <v>K24DLL1</v>
          </cell>
          <cell r="I163">
            <v>899219650</v>
          </cell>
          <cell r="J163">
            <v>36566</v>
          </cell>
          <cell r="K163" t="str">
            <v>Quản trị du lịch Lữ Hành</v>
          </cell>
          <cell r="L163" t="str">
            <v>X</v>
          </cell>
          <cell r="N163">
            <v>3.04</v>
          </cell>
          <cell r="O163" t="str">
            <v>CĐTN</v>
          </cell>
          <cell r="P163" t="str">
            <v>Đà Nẵng</v>
          </cell>
          <cell r="Q163" t="str">
            <v>Du lịch Tình yêu Việt (Vietlove tourist)</v>
          </cell>
          <cell r="R163" t="str">
            <v>K37/H4/30 Nguyễn Phước Chu, Hòa Hiệp Bắc, Liên Chiều, Đà Nẵng</v>
          </cell>
          <cell r="S163" t="str">
            <v>Sale</v>
          </cell>
          <cell r="T163" t="str">
            <v>NGUYỄN THỊ TUYẾT</v>
          </cell>
          <cell r="U163" t="str">
            <v>Báo cáo thực tập và thực trạng marketing mix đối với chương trình du lịch " Đà Nẵng-Bà Nà-Hội An- Huế 4 ngày 3 đêm" của công ty TNHH Thương Mại Và Dịch Vụ du lịch Tình Yêu Việt</v>
          </cell>
          <cell r="V163" t="str">
            <v>Duyệt</v>
          </cell>
          <cell r="AA163" t="str">
            <v>Báo cáo thực tập và thực trạng marketing mix đối với chương trình du lịch " Đà Nẵng-Bà Nà-Hội An- Huế 4 ngày 3 đêm" của công ty TNHH Thương Mại Và Dịch Vụ du lịch Tình Yêu Việt</v>
          </cell>
          <cell r="AB163" t="str">
            <v>OK</v>
          </cell>
          <cell r="AC163">
            <v>935335189</v>
          </cell>
          <cell r="AD163" t="str">
            <v>nguyenthituyet.dtu@gmail.com</v>
          </cell>
          <cell r="AG163" t="str">
            <v>nguyenthithuong102@gmail.com</v>
          </cell>
        </row>
        <row r="164">
          <cell r="B164">
            <v>24207206529</v>
          </cell>
          <cell r="C164" t="str">
            <v>NGUYỄN THÙY DƯƠNG</v>
          </cell>
          <cell r="D164" t="str">
            <v>Nguyễn Thùy Dương</v>
          </cell>
          <cell r="E164" t="str">
            <v>Nguyễn Thùy</v>
          </cell>
          <cell r="F164" t="str">
            <v>Dương</v>
          </cell>
          <cell r="G164" t="str">
            <v>K24</v>
          </cell>
          <cell r="H164" t="str">
            <v>K24DLL1</v>
          </cell>
          <cell r="I164" t="str">
            <v>0918053681</v>
          </cell>
          <cell r="J164" t="str">
            <v>21/12/2000</v>
          </cell>
          <cell r="K164" t="str">
            <v>Quản trị du lịch Lữ Hành</v>
          </cell>
          <cell r="L164" t="str">
            <v>X</v>
          </cell>
          <cell r="N164">
            <v>2.85</v>
          </cell>
          <cell r="O164" t="str">
            <v>CĐTN</v>
          </cell>
          <cell r="P164" t="str">
            <v>Đà Nẵng</v>
          </cell>
          <cell r="Q164" t="str">
            <v>Du lịch Tình yêu Việt (Vietlove tourist)</v>
          </cell>
          <cell r="R164" t="str">
            <v>K37/H4/30 Nguyễn Phước Chu, Hòa Hiệp Bắc, Liên Chiều, Đà Nẵng</v>
          </cell>
          <cell r="S164" t="str">
            <v>Sale</v>
          </cell>
          <cell r="T164" t="str">
            <v>NGUYỄN THỊ TUYẾT</v>
          </cell>
          <cell r="U164" t="str">
            <v>Báo cáo thực tập và thực trạng marketing mix nhầm thu hút khách nội địa đối với chương trình du lịch Hà Nội - Nha Trang - Đà Lạt 5 ngày 4 đêm của công ty TNHH TM &amp; DV Du lịch Tình Yêu Việt</v>
          </cell>
          <cell r="V164" t="str">
            <v>Sửa lại</v>
          </cell>
          <cell r="W164" t="str">
            <v>Báo cáo thực tập và thực trạng marketing-mix nhằm thu hút khách nội địa cho chương trình du lịch Hà Nội - Đà Lạt (5 ngày 4 đêm) tại công ty Tình yêu Việt.</v>
          </cell>
          <cell r="X164" t="str">
            <v>Báo cáo thực tập và thực trạng marketing-mix nhằm thu hút khách nội địa cho chương trình du lịch Hà Nội - Đà Lạt (5 ngày 4 đêm) tại công ty Tình yêu Việt</v>
          </cell>
          <cell r="Y164" t="str">
            <v>Duyệt</v>
          </cell>
          <cell r="AA164" t="str">
            <v>Báo cáo thực tập và thực trạng marketing-mix nhằm thu hút khách nội địa cho chương trình du lịch Hà Nội - Đà Lạt (5 ngày 4 đêm) tại công ty Tình yêu Việt</v>
          </cell>
          <cell r="AB164" t="str">
            <v>OK</v>
          </cell>
          <cell r="AC164">
            <v>935335189</v>
          </cell>
          <cell r="AD164" t="str">
            <v>nguyenthituyet.dtu@gmail.com</v>
          </cell>
          <cell r="AG164" t="str">
            <v>ngthduong2112@gmail.com</v>
          </cell>
        </row>
        <row r="165">
          <cell r="B165">
            <v>24207216844</v>
          </cell>
          <cell r="C165" t="str">
            <v>TRẦN THỊ HỒNG NHUNG</v>
          </cell>
          <cell r="D165" t="str">
            <v>Trần Thị Hồng Nhung</v>
          </cell>
          <cell r="E165" t="str">
            <v>Trần Thị Hồng</v>
          </cell>
          <cell r="F165" t="str">
            <v>Nhung</v>
          </cell>
          <cell r="G165" t="str">
            <v>K24</v>
          </cell>
          <cell r="H165" t="str">
            <v>K24DLL4</v>
          </cell>
          <cell r="I165" t="str">
            <v>0944184552</v>
          </cell>
          <cell r="J165" t="str">
            <v>04/08/2000</v>
          </cell>
          <cell r="K165" t="str">
            <v>Quản trị du lịch Lữ Hành</v>
          </cell>
          <cell r="L165" t="str">
            <v>X</v>
          </cell>
          <cell r="N165">
            <v>2.97</v>
          </cell>
          <cell r="O165" t="str">
            <v>CĐTN</v>
          </cell>
          <cell r="P165" t="str">
            <v>Đà Nẵng</v>
          </cell>
          <cell r="Q165" t="str">
            <v>Hava Travel (Hải Vân Cát)</v>
          </cell>
          <cell r="R165" t="str">
            <v>1020 Ngô Quyền, Phường An Hải Tây, Quận Sơn Trà, Ngũ Hành Sơn, Đà Nẵng</v>
          </cell>
          <cell r="S165" t="str">
            <v>Kinh Doanh</v>
          </cell>
          <cell r="T165" t="str">
            <v>ĐINH THỊ MỸ LỆ</v>
          </cell>
          <cell r="U165" t="str">
            <v>BÁO CÁO KẾT QUẢ THỰC TẬP &amp; THỰC TRẠNG HOẠT ĐỘNG MARKETING ONLINE NHẰM THU HÚT KHÁCH DU LỊCH NỘI ĐỊA TẠI CÔNG TY TNHH LỮ HÀNH QUỐC TẾ HẢI VÂN CÁT</v>
          </cell>
          <cell r="V165" t="str">
            <v>Duyệt</v>
          </cell>
          <cell r="AA165" t="str">
            <v>Báo Cáo Kết Quả Thực Tập &amp; Thực Trạng Hoạt Động Marketing Online Nhằm Thu Hút Khách Du Lịch Nội Địa Tại Công Ty TNHH Lữ Hành Quốc Tế Hải Vân Cát</v>
          </cell>
          <cell r="AB165" t="str">
            <v>OK</v>
          </cell>
          <cell r="AC165">
            <v>932478969</v>
          </cell>
          <cell r="AD165" t="str">
            <v>dinhtmyle@dtu-hti.edu.vn</v>
          </cell>
          <cell r="AG165" t="str">
            <v>hnhungtran48@gmail.com</v>
          </cell>
        </row>
        <row r="166">
          <cell r="B166">
            <v>24207216326</v>
          </cell>
          <cell r="C166" t="str">
            <v>PHAN THỊ THANH UYÊN</v>
          </cell>
          <cell r="D166" t="str">
            <v>Phan Thị Thanh Uyên</v>
          </cell>
          <cell r="E166" t="str">
            <v>Phan Thị Thanh</v>
          </cell>
          <cell r="F166" t="str">
            <v>Uyên</v>
          </cell>
          <cell r="G166" t="str">
            <v>K24</v>
          </cell>
          <cell r="H166" t="str">
            <v>K24PSU-DLL1</v>
          </cell>
          <cell r="I166" t="str">
            <v>0773424330</v>
          </cell>
          <cell r="J166" t="str">
            <v>08/04/2000</v>
          </cell>
          <cell r="K166" t="str">
            <v>Quản trị du lịch Lữ Hành chuẩn PSU</v>
          </cell>
          <cell r="L166" t="str">
            <v>X</v>
          </cell>
          <cell r="N166" t="str">
            <v>3.28</v>
          </cell>
          <cell r="O166" t="str">
            <v>CĐTN</v>
          </cell>
          <cell r="P166" t="str">
            <v>Đà Nẵng</v>
          </cell>
          <cell r="Q166" t="str">
            <v>Đà Thành Travel</v>
          </cell>
          <cell r="R166" t="str">
            <v>74 Nguyễn Tư Giản, Bắc Mỹ Phú, Ngũ Hành Sơn, Đà Nẵng</v>
          </cell>
          <cell r="S166" t="str">
            <v>Kinh Doanh</v>
          </cell>
          <cell r="T166" t="str">
            <v>TRẦN THỊ VÂN ANH</v>
          </cell>
          <cell r="U166" t="str">
            <v>Báo cáo thực tập và thực trạng quy trình thực hiện Tour du lịch nội địa tại Công ty TNHH Thương mại và Dịch vụ du lịch Quảng Đà Thành</v>
          </cell>
          <cell r="V166" t="str">
            <v>Sửa lại</v>
          </cell>
          <cell r="W166" t="str">
            <v>Báo cáo thực tập và thực trạng quy trình thực hiện chương trình du lịch nội địa tại công ty Đà Thành Travel.</v>
          </cell>
          <cell r="X166" t="str">
            <v>Báo cáo thực tập và thực trạng quy trình thực hiện chương trình du lịch nội địa tại công ty Đà Thành Travel.</v>
          </cell>
          <cell r="Y166" t="str">
            <v>Duyệt</v>
          </cell>
          <cell r="AA166" t="str">
            <v>Báo cáo thực tập và thực trạng quy trình thực hiện chương trình du lịch nội địa tại công ty Đà Thành Travel.</v>
          </cell>
          <cell r="AB166" t="str">
            <v>OK</v>
          </cell>
          <cell r="AC166">
            <v>366540005</v>
          </cell>
          <cell r="AD166" t="str">
            <v xml:space="preserve">trantvananh1@dtu-hti.edu.vn </v>
          </cell>
          <cell r="AG166" t="str">
            <v>phanthithanhuyenuyen@gmail.com</v>
          </cell>
          <cell r="AH166" t="str">
            <v>đã gửi đơn chuyển KL sang CĐ về VP</v>
          </cell>
          <cell r="AJ166" t="str">
            <v>Toeic 620</v>
          </cell>
        </row>
        <row r="167">
          <cell r="B167">
            <v>24207208215</v>
          </cell>
          <cell r="C167" t="str">
            <v>NGUYỄN MINH THÙY NHI</v>
          </cell>
          <cell r="D167" t="str">
            <v>Nguyễn Minh Thùy Nhi</v>
          </cell>
          <cell r="E167" t="str">
            <v>Nguyễn Minh Thùy</v>
          </cell>
          <cell r="F167" t="str">
            <v>Nhi</v>
          </cell>
          <cell r="G167" t="str">
            <v>K24</v>
          </cell>
          <cell r="H167" t="str">
            <v>K24PSU-DLL2</v>
          </cell>
          <cell r="I167" t="str">
            <v>0704443994</v>
          </cell>
          <cell r="J167" t="str">
            <v>09/09/2000</v>
          </cell>
          <cell r="K167" t="str">
            <v>Quản trị du lịch Lữ Hành chuẩn PSU</v>
          </cell>
          <cell r="L167" t="str">
            <v>X</v>
          </cell>
          <cell r="N167" t="str">
            <v>3.29</v>
          </cell>
          <cell r="O167" t="str">
            <v>CĐTN</v>
          </cell>
          <cell r="P167" t="str">
            <v>Đà Nẵng</v>
          </cell>
          <cell r="Q167" t="str">
            <v>V-one Travel</v>
          </cell>
          <cell r="R167" t="str">
            <v>37 Thái Phiên, phường Phước Ninh, quận Hải Châu, Đà Nẵng</v>
          </cell>
          <cell r="S167" t="str">
            <v>Điều hành</v>
          </cell>
          <cell r="T167" t="str">
            <v>TRẦN THỊ VÂN ANH</v>
          </cell>
          <cell r="U167" t="str">
            <v>Báo cáo kết cả thực tập và Thực trạng hoạt động bán chương trình du lịch cho khách du lịch nội địa tại công ty V-One Travel</v>
          </cell>
          <cell r="V167" t="str">
            <v>duyệt</v>
          </cell>
          <cell r="AA167" t="str">
            <v>Báo cáo kết cả thực tập và Thực trạng hoạt động bán chương trình du lịch cho khách du lịch nội địa tại công ty V-One Travel</v>
          </cell>
          <cell r="AB167" t="str">
            <v>OK</v>
          </cell>
          <cell r="AC167">
            <v>366540005</v>
          </cell>
          <cell r="AD167" t="str">
            <v xml:space="preserve">trantvananh1@dtu-hti.edu.vn </v>
          </cell>
          <cell r="AE167" t="str">
            <v>chuyển GVHD Từ Cô Nguyễn Hà Kim Dung sang</v>
          </cell>
          <cell r="AG167" t="str">
            <v>thuynhi9920@gmail.com</v>
          </cell>
          <cell r="AH167" t="str">
            <v>đã gửi đơn chuyển KL sang CĐ về VP</v>
          </cell>
          <cell r="AK167" t="str">
            <v>X</v>
          </cell>
        </row>
        <row r="168">
          <cell r="B168">
            <v>24207211901</v>
          </cell>
          <cell r="C168" t="str">
            <v>TRƯƠNG THỊ MỸ NHÀN</v>
          </cell>
          <cell r="D168" t="str">
            <v>Trương Thị Mỹ Nhàn</v>
          </cell>
          <cell r="E168" t="str">
            <v>Trương Thị Mỹ</v>
          </cell>
          <cell r="F168" t="str">
            <v>Nhàn</v>
          </cell>
          <cell r="G168" t="str">
            <v>K24</v>
          </cell>
          <cell r="H168" t="str">
            <v>K24PSU-DLL1</v>
          </cell>
          <cell r="I168" t="str">
            <v>0523579211</v>
          </cell>
          <cell r="J168" t="str">
            <v>29/09/2000</v>
          </cell>
          <cell r="K168" t="str">
            <v>Quản trị du lịch Lữ Hành chuẩn PSU</v>
          </cell>
          <cell r="L168" t="str">
            <v>X</v>
          </cell>
          <cell r="N168" t="str">
            <v>3.51</v>
          </cell>
          <cell r="O168" t="str">
            <v>CĐTN</v>
          </cell>
          <cell r="P168" t="str">
            <v>Đà Nẵng</v>
          </cell>
          <cell r="Q168" t="str">
            <v>V-one Travel</v>
          </cell>
          <cell r="R168" t="str">
            <v>37 Thái Phiên, phường Phước Ninh, quận Hải Châu, Đà Nẵng</v>
          </cell>
          <cell r="S168" t="str">
            <v>Điều hành</v>
          </cell>
          <cell r="T168" t="str">
            <v>TRẦN THỊ VÂN ANH</v>
          </cell>
          <cell r="U168" t="str">
            <v>Báo cáo kết quả thực tập và Thực trạng quy trình xây dựng chương trình du lịch nội địa của Công ty V-One Travel</v>
          </cell>
          <cell r="V168" t="str">
            <v>duyệt</v>
          </cell>
          <cell r="AA168" t="str">
            <v>Báo cáo kết quả thực tập và Thực trạng quy trình xây dựng chương trình du lịch nội địa của Công ty V-One Travel</v>
          </cell>
          <cell r="AB168" t="str">
            <v>OK</v>
          </cell>
          <cell r="AC168">
            <v>366540005</v>
          </cell>
          <cell r="AD168" t="str">
            <v xml:space="preserve">trantvananh1@dtu-hti.edu.vn </v>
          </cell>
          <cell r="AE168" t="str">
            <v>chuyển GVHD Từ Cô Nguyễn Hà Kim Dung sang</v>
          </cell>
          <cell r="AG168" t="str">
            <v>mynhan6529@gmail.com</v>
          </cell>
          <cell r="AH168" t="str">
            <v>đã gửi đơn chuyển KL sang CĐ về VP</v>
          </cell>
          <cell r="AK168" t="str">
            <v>X</v>
          </cell>
        </row>
        <row r="169">
          <cell r="B169">
            <v>24217206144</v>
          </cell>
          <cell r="C169" t="str">
            <v>CAO XUÂN TOÀN</v>
          </cell>
          <cell r="D169" t="str">
            <v>Cao Xuân Toàn</v>
          </cell>
          <cell r="E169" t="str">
            <v>Cao Xuân</v>
          </cell>
          <cell r="F169" t="str">
            <v>Toàn</v>
          </cell>
          <cell r="G169" t="str">
            <v>K24</v>
          </cell>
          <cell r="H169" t="str">
            <v>K24DLL2</v>
          </cell>
          <cell r="I169" t="str">
            <v>0935164075</v>
          </cell>
          <cell r="J169" t="str">
            <v>24/11/2000</v>
          </cell>
          <cell r="K169" t="str">
            <v>Quản trị du lịch Lữ Hành</v>
          </cell>
          <cell r="L169" t="str">
            <v>X</v>
          </cell>
          <cell r="N169" t="str">
            <v>3.13</v>
          </cell>
          <cell r="O169" t="str">
            <v>CĐTN</v>
          </cell>
          <cell r="P169" t="str">
            <v>Đà Nẵng</v>
          </cell>
          <cell r="Q169" t="str">
            <v>Trường Sa Tourist</v>
          </cell>
          <cell r="R169" t="str">
            <v>70 Lý Thái Tông, Thanh Khê Tây, Thanh Khê, Đà Nẵng</v>
          </cell>
          <cell r="S169" t="str">
            <v>Marketing</v>
          </cell>
          <cell r="T169" t="str">
            <v>NGUYỄN THỊ TUYẾT</v>
          </cell>
          <cell r="U169" t="str">
            <v>Báo cáo thực tập và thực trạng bán chương trình du lịch Đường sắt tàu xe lửa hơi nước Đà Nẵng - Huế (1 ngày ) của Công ty TNHH MTV Du lịch Trường Sa</v>
          </cell>
          <cell r="V169" t="str">
            <v>duyệt</v>
          </cell>
          <cell r="AA169" t="str">
            <v>Báo cáo thực tập và thực trạng bán chương trình du lịch Đường sắt tàu xe lửa hơi nước Đà Nẵng - Huế (1 ngày ) của Công ty TNHH MTV Du lịch Trường Sa</v>
          </cell>
          <cell r="AB169" t="str">
            <v>OK</v>
          </cell>
          <cell r="AC169">
            <v>935335189</v>
          </cell>
          <cell r="AD169" t="str">
            <v>nguyenthituyet.dtu@gmail.com</v>
          </cell>
          <cell r="AG169" t="str">
            <v>toancao100@gmail.com</v>
          </cell>
        </row>
        <row r="170">
          <cell r="B170">
            <v>24217204451</v>
          </cell>
          <cell r="C170" t="str">
            <v>VÕ MINH HẢI </v>
          </cell>
          <cell r="D170" t="str">
            <v>Võ Minh Hải </v>
          </cell>
          <cell r="E170" t="str">
            <v>Võ Minh</v>
          </cell>
          <cell r="F170" t="str">
            <v>Hải </v>
          </cell>
          <cell r="G170" t="str">
            <v>K24</v>
          </cell>
          <cell r="H170" t="str">
            <v>K24PSU-DLL7 </v>
          </cell>
          <cell r="I170">
            <v>949089151</v>
          </cell>
          <cell r="J170">
            <v>36765</v>
          </cell>
          <cell r="K170" t="str">
            <v>Quản trị du lịch Lữ Hành chuẩn PSU</v>
          </cell>
          <cell r="L170" t="str">
            <v>X</v>
          </cell>
          <cell r="N170">
            <v>2.4900000000000002</v>
          </cell>
          <cell r="O170" t="str">
            <v>CĐTN</v>
          </cell>
          <cell r="P170" t="str">
            <v>Đà Nẵng</v>
          </cell>
          <cell r="Q170" t="str">
            <v>Non Nước Việt</v>
          </cell>
          <cell r="R170" t="str">
            <v>61, Đường Cao Sơn Pháo, Hoà An, Cẩm Lệ, Đà Nẵng</v>
          </cell>
          <cell r="S170" t="str">
            <v>Điều hành + HDV</v>
          </cell>
          <cell r="T170" t="str">
            <v>ĐINH THỊ MỸ LỆ</v>
          </cell>
          <cell r="U170" t="str">
            <v>BÁO CÁO KẾT QUẢ THỰC TẬP VÀ THỰC TRẠNG HOẠT ĐỘNG MAKETTING ONLINE NHẰM THU HÚT KHÁCH DU LỊCH NỘI ĐỊA TẠI CÔNG TY TNHH TM &amp; DV NON NƯỚC VIỆT</v>
          </cell>
          <cell r="V170" t="str">
            <v>Duyệt</v>
          </cell>
          <cell r="AA170" t="str">
            <v>Báo Cáo Kết Quả Thực Tập Và Thực Trạng Hoạt Động Maketting Online Nhằm Thu Hút Khách Du Lịch Nội Địa Tại Công Ty TNHH TM &amp; DV Non Nước Việt</v>
          </cell>
          <cell r="AB170" t="str">
            <v>OK</v>
          </cell>
          <cell r="AC170">
            <v>932478969</v>
          </cell>
          <cell r="AD170" t="str">
            <v>dinhtmyle@dtu-hti.edu.vn</v>
          </cell>
          <cell r="AG170" t="str">
            <v>vominhhai272@gmail.com</v>
          </cell>
        </row>
        <row r="171">
          <cell r="B171">
            <v>24207203699</v>
          </cell>
          <cell r="C171" t="str">
            <v>TRẦN THỊ THU LINH</v>
          </cell>
          <cell r="D171" t="str">
            <v>Trần Thị Thu Linh</v>
          </cell>
          <cell r="E171" t="str">
            <v>Trần Thị Thu</v>
          </cell>
          <cell r="F171" t="str">
            <v>Linh</v>
          </cell>
          <cell r="G171" t="str">
            <v>K24</v>
          </cell>
          <cell r="H171" t="str">
            <v>K24PSU-DLL1</v>
          </cell>
          <cell r="I171" t="str">
            <v>0775439818</v>
          </cell>
          <cell r="J171" t="str">
            <v>27/04/2000</v>
          </cell>
          <cell r="K171" t="str">
            <v>Quản trị du lịch Lữ Hành chuẩn PSU</v>
          </cell>
          <cell r="L171" t="str">
            <v>X</v>
          </cell>
          <cell r="N171" t="str">
            <v>3.56</v>
          </cell>
          <cell r="O171" t="str">
            <v>KLTN</v>
          </cell>
          <cell r="P171" t="str">
            <v>Đà Nẵng</v>
          </cell>
          <cell r="Q171" t="str">
            <v>SaigonTourist</v>
          </cell>
          <cell r="R171" t="str">
            <v>357 Phan Châu Trinh, Phường Bình Thuận, quận Hải Châu, Đà Nẵng</v>
          </cell>
          <cell r="T171" t="str">
            <v>PHẠM THỊ MỸ LINH</v>
          </cell>
          <cell r="U171" t="str">
            <v>Hoàn thiện chính sách sản phẩm nhằm thu hút khách MICE trong mùa dịch Covid-19 tại chi nhánh Saigontourist Đà Nẵng</v>
          </cell>
          <cell r="V171" t="str">
            <v>duyệt</v>
          </cell>
          <cell r="AA171" t="str">
            <v>Hoàn thiện chính sách sản phẩm nhằm thu hút khách MICE trong mùa dịch Covid-19 tại chi nhánh Saigontourist Đà Nẵng</v>
          </cell>
          <cell r="AB171" t="str">
            <v>OK</v>
          </cell>
          <cell r="AC171" t="str">
            <v>0987 128 678</v>
          </cell>
          <cell r="AD171" t="str">
            <v>phamtmylinh@dtu-hti.edu.vn</v>
          </cell>
          <cell r="AG171" t="str">
            <v>linhsoo54@gmail.com</v>
          </cell>
        </row>
        <row r="172">
          <cell r="B172">
            <v>24207203999</v>
          </cell>
          <cell r="C172" t="str">
            <v>NGUYỄN THÝ NA</v>
          </cell>
          <cell r="D172" t="str">
            <v>Nguyễn Thý Na</v>
          </cell>
          <cell r="E172" t="str">
            <v>Nguyễn Thý</v>
          </cell>
          <cell r="F172" t="str">
            <v>Na</v>
          </cell>
          <cell r="G172" t="str">
            <v>K24</v>
          </cell>
          <cell r="H172" t="str">
            <v>K24PSU-DLL1</v>
          </cell>
          <cell r="I172" t="str">
            <v>0398342418</v>
          </cell>
          <cell r="J172" t="str">
            <v>08/12/2000</v>
          </cell>
          <cell r="K172" t="str">
            <v>Quản trị du lịch Lữ Hành chuẩn PSU</v>
          </cell>
          <cell r="L172" t="str">
            <v>X</v>
          </cell>
          <cell r="N172" t="str">
            <v>3.22</v>
          </cell>
          <cell r="O172" t="str">
            <v>KLTN</v>
          </cell>
          <cell r="P172" t="str">
            <v>Đà Nẵng</v>
          </cell>
          <cell r="Q172" t="str">
            <v>SaigonTourist</v>
          </cell>
          <cell r="R172" t="str">
            <v>357 Phan Châu Trinh, Phường Bình Thuận, quận Hải Châu, Đà Nẵng</v>
          </cell>
          <cell r="T172" t="str">
            <v>VŨ THỊ LÀNH</v>
          </cell>
          <cell r="U172" t="str">
            <v>Giải pháp marketing nhằm thu hút khách du lịch nội địa thời kỳ hậu covid tại công ty Saigontourist chi nhánh Đà Nẵng.</v>
          </cell>
          <cell r="V172" t="str">
            <v>Duyệt</v>
          </cell>
          <cell r="AA172" t="str">
            <v>Giải pháp marketing nhằm thu hút khách du lịch nội địa thời kỳ hậu covid tại công ty Saigontourist chi nhánh Đà Nẵng.</v>
          </cell>
          <cell r="AB172" t="str">
            <v>OK</v>
          </cell>
          <cell r="AC172">
            <v>971842442</v>
          </cell>
          <cell r="AD172" t="str">
            <v>vuthilanh@duytan.edu.vn</v>
          </cell>
          <cell r="AG172" t="str">
            <v>duongbaoan1602@gmail.com</v>
          </cell>
        </row>
        <row r="173">
          <cell r="B173">
            <v>24217207979</v>
          </cell>
          <cell r="C173" t="str">
            <v>PHẠM VĂN QUYỂN</v>
          </cell>
          <cell r="D173" t="str">
            <v>Phạm Văn Quyển</v>
          </cell>
          <cell r="E173" t="str">
            <v>Phạm Văn</v>
          </cell>
          <cell r="F173" t="str">
            <v>Quyển</v>
          </cell>
          <cell r="G173" t="str">
            <v>K24</v>
          </cell>
          <cell r="H173" t="str">
            <v>K24PSU-DLL7</v>
          </cell>
          <cell r="I173">
            <v>911331120</v>
          </cell>
          <cell r="J173">
            <v>36705</v>
          </cell>
          <cell r="K173" t="str">
            <v>Quản trị du lịch Lữ Hành chuẩn PSU</v>
          </cell>
          <cell r="L173" t="str">
            <v>X</v>
          </cell>
          <cell r="N173">
            <v>3.08</v>
          </cell>
          <cell r="O173" t="str">
            <v>CĐTN</v>
          </cell>
          <cell r="P173" t="str">
            <v>Đà Nẵng</v>
          </cell>
          <cell r="Q173" t="str">
            <v>Vietnam TravelMart</v>
          </cell>
          <cell r="R173" t="str">
            <v>68 Nguyễn Thị Minh Khai, Thạch Thang, Hải Châu, Đà Nẵng</v>
          </cell>
          <cell r="S173" t="str">
            <v>Tour trong nước</v>
          </cell>
          <cell r="T173" t="str">
            <v>NGUYỄN THỊ TUYẾT</v>
          </cell>
          <cell r="U173" t="str">
            <v>Báo cáo thực tập và thực trạng quy trình xây dựng chương trình du lịch "Tour Cố đô Huế" của Công ty cổ phần VietnamTravel Mart</v>
          </cell>
          <cell r="V173" t="str">
            <v>Sửa lại</v>
          </cell>
          <cell r="W173" t="str">
            <v>Sửa lại: Tour Cố đô Huế thì không có chương trình du lịch. Ví dụ, chương trình du lịch Cố Đô Huế, hoặc "Tour Cố Đô Huế"</v>
          </cell>
          <cell r="X173" t="str">
            <v>Báo cáo thực tập và thực trạng quy trình xây dựng chương trình du lịch "Cố đô Huế" của Công ty cổ phần VietnamTravel Mart</v>
          </cell>
          <cell r="Y173" t="str">
            <v>Duyệt</v>
          </cell>
          <cell r="AA173" t="str">
            <v>Báo cáo thực tập và thực trạng quy trình xây dựng chương trình du lịch "Cố đô Huế" của Công ty cổ phần VietnamTravel Mart</v>
          </cell>
          <cell r="AB173" t="str">
            <v>OK</v>
          </cell>
          <cell r="AC173">
            <v>935335189</v>
          </cell>
          <cell r="AD173" t="str">
            <v>nguyenthituyet.dtu@gmail.com</v>
          </cell>
          <cell r="AG173" t="str">
            <v>phamvanquyen286@gmail.com</v>
          </cell>
        </row>
        <row r="174">
          <cell r="B174">
            <v>24217204066</v>
          </cell>
          <cell r="C174" t="str">
            <v>HUỲNH MINH TUỆ</v>
          </cell>
          <cell r="D174" t="str">
            <v>Huỳnh Minh Tuệ</v>
          </cell>
          <cell r="E174" t="str">
            <v>Huỳnh Minh</v>
          </cell>
          <cell r="F174" t="str">
            <v>Tuệ</v>
          </cell>
          <cell r="G174" t="str">
            <v>K24</v>
          </cell>
          <cell r="H174" t="str">
            <v>K24PSU-DLL7</v>
          </cell>
          <cell r="I174">
            <v>967696471</v>
          </cell>
          <cell r="J174">
            <v>36779</v>
          </cell>
          <cell r="K174" t="str">
            <v>Quản trị du lịch Lữ Hành chuẩn PSU</v>
          </cell>
          <cell r="L174" t="str">
            <v>X</v>
          </cell>
          <cell r="N174">
            <v>2.73</v>
          </cell>
          <cell r="O174" t="str">
            <v>CĐTN</v>
          </cell>
          <cell r="P174" t="str">
            <v>Đà Nẵng</v>
          </cell>
          <cell r="Q174" t="str">
            <v>Vietnam TravelMart</v>
          </cell>
          <cell r="R174" t="str">
            <v>68 Nguyễn Thị Minh Khai, Thạch Thang, Hải Châu, Đà Nẵng</v>
          </cell>
          <cell r="S174" t="str">
            <v>Tour trong nước</v>
          </cell>
          <cell r="T174" t="str">
            <v>NGUYỄN THỊ TUYẾT</v>
          </cell>
          <cell r="U174" t="str">
            <v>Báo cáo thực tập và thực trạng quy trình xây dựng chương trình du lịch Đà Nẵng-Huế-Động Phong Nha (3N2Đ) của công ty cổ phần Vietnam TravelMart</v>
          </cell>
          <cell r="V174" t="str">
            <v>duyệt</v>
          </cell>
          <cell r="AA174" t="str">
            <v>Báo cáo thực tập và thực trạng quy trình xây dựng chương trình du lịch Đà Nẵng-Huế-Động Phong Nha (3N2Đ) của công ty cổ phần Vietnam TravelMart</v>
          </cell>
          <cell r="AB174" t="str">
            <v>OK</v>
          </cell>
          <cell r="AC174">
            <v>935335189</v>
          </cell>
          <cell r="AD174" t="str">
            <v>nguyenthituyet.dtu@gmail.com</v>
          </cell>
          <cell r="AG174" t="str">
            <v>Minhtue1092000@gmail.com</v>
          </cell>
        </row>
        <row r="175">
          <cell r="B175">
            <v>24217206561</v>
          </cell>
          <cell r="C175" t="str">
            <v>LÊ ANH PHI</v>
          </cell>
          <cell r="D175" t="str">
            <v>Lê Anh Phi</v>
          </cell>
          <cell r="E175" t="str">
            <v>Lê Anh</v>
          </cell>
          <cell r="F175" t="str">
            <v>Phi</v>
          </cell>
          <cell r="G175" t="str">
            <v>K24</v>
          </cell>
          <cell r="H175" t="str">
            <v>K24PSU-DLL4</v>
          </cell>
          <cell r="I175">
            <v>845015868</v>
          </cell>
          <cell r="J175">
            <v>36545</v>
          </cell>
          <cell r="K175" t="str">
            <v>Quản trị du lịch Lữ Hành chuẩn PSU</v>
          </cell>
          <cell r="L175" t="str">
            <v>X</v>
          </cell>
          <cell r="N175">
            <v>2.5299999999999998</v>
          </cell>
          <cell r="O175" t="str">
            <v>CĐTN</v>
          </cell>
          <cell r="P175" t="str">
            <v>Đà Nẵng</v>
          </cell>
          <cell r="Q175" t="str">
            <v>Fiditour</v>
          </cell>
          <cell r="R175" t="str">
            <v>93 Hàm Nghi, Vĩnh Trung, Thanh Khê, Đà Nẵng</v>
          </cell>
          <cell r="S175" t="str">
            <v>Kinh doanh</v>
          </cell>
          <cell r="T175" t="str">
            <v>TRẦN THỊ VÂN ANH</v>
          </cell>
          <cell r="U175" t="str">
            <v xml:space="preserve">Báo cáo kết quả thực tập và thực trạng về hoạt động bán chương trình du lịch tại chi nhánh Công ty cổ phần lữ hành Fiditour tại Đà Nẵng </v>
          </cell>
          <cell r="V175" t="str">
            <v>Duyệt</v>
          </cell>
          <cell r="AA175" t="str">
            <v xml:space="preserve">Báo cáo kết quả thực tập và thực trạng về hoạt động bán chương trình du lịch tại chi nhánh Công ty cổ phần lữ hành Fiditour tại Đà Nẵng </v>
          </cell>
          <cell r="AB175" t="str">
            <v>OK</v>
          </cell>
          <cell r="AC175">
            <v>366540005</v>
          </cell>
          <cell r="AD175" t="str">
            <v xml:space="preserve">trantvananh1@dtu-hti.edu.vn </v>
          </cell>
          <cell r="AG175" t="str">
            <v>leanhphiwork@gmail.com</v>
          </cell>
        </row>
        <row r="176">
          <cell r="B176">
            <v>24207204604</v>
          </cell>
          <cell r="C176" t="str">
            <v>TRẦN THỊ QUỲNH TRANG</v>
          </cell>
          <cell r="D176" t="str">
            <v>Trần Thị Quỳnh Trang</v>
          </cell>
          <cell r="E176" t="str">
            <v>Trần Thị Quỳnh</v>
          </cell>
          <cell r="F176" t="str">
            <v>Trang</v>
          </cell>
          <cell r="G176" t="str">
            <v>K24</v>
          </cell>
          <cell r="H176" t="str">
            <v>K24PSU-DLL3</v>
          </cell>
          <cell r="I176" t="str">
            <v>0787656799</v>
          </cell>
          <cell r="J176" t="str">
            <v>25/05/2000</v>
          </cell>
          <cell r="K176" t="str">
            <v>Quản trị du lịch Lữ Hành chuẩn PSU</v>
          </cell>
          <cell r="L176" t="str">
            <v>X</v>
          </cell>
          <cell r="N176" t="str">
            <v>2.83</v>
          </cell>
          <cell r="O176" t="str">
            <v>CĐTN</v>
          </cell>
          <cell r="P176" t="str">
            <v>Đà Nẵng</v>
          </cell>
          <cell r="Q176" t="str">
            <v>DacoTours (Du lịch Xứ Đà)</v>
          </cell>
          <cell r="R176" t="str">
            <v>142/23 Nguyễn Duy Hiệu, An Hải Đông, Sơn Trà, Đà Nẵng</v>
          </cell>
          <cell r="S176" t="str">
            <v>Điều hành</v>
          </cell>
          <cell r="T176" t="str">
            <v>NGUYỄN THỊ TUYẾT</v>
          </cell>
          <cell r="U176" t="str">
            <v>Báo cáo kết quả thực tập và thực trạng chính sách Marketing mix nhằm thu hút khách du lịch nội địa tại Công ty Du lịch Dacotours</v>
          </cell>
          <cell r="V176" t="str">
            <v>Duyệt</v>
          </cell>
          <cell r="AA176" t="str">
            <v>Báo cáo kết quả thực tập và thực trạng chính sách Marketing mix nhằm thu hút khách du lịch nội địa tại Công ty Du lịch Dacotours</v>
          </cell>
          <cell r="AB176" t="str">
            <v>OK</v>
          </cell>
          <cell r="AC176">
            <v>935335189</v>
          </cell>
          <cell r="AD176" t="str">
            <v>nguyenthituyet.dtu@gmail.com</v>
          </cell>
          <cell r="AE176" t="str">
            <v>chuyển GVHD Từ Cô Nguyễn Hà Kim Dung sang</v>
          </cell>
          <cell r="AG176" t="str">
            <v>trangbeo255@gmail.com</v>
          </cell>
        </row>
        <row r="177">
          <cell r="B177">
            <v>24217205902</v>
          </cell>
          <cell r="C177" t="str">
            <v>NGUYỄN HOÀNG LAM</v>
          </cell>
          <cell r="D177" t="str">
            <v>Nguyễn Hoàng Lam</v>
          </cell>
          <cell r="E177" t="str">
            <v>Nguyễn Hoàng</v>
          </cell>
          <cell r="F177" t="str">
            <v>Lam</v>
          </cell>
          <cell r="G177" t="str">
            <v>K24</v>
          </cell>
          <cell r="H177" t="str">
            <v>K24PSU-DLL2</v>
          </cell>
          <cell r="I177" t="str">
            <v>0961544344</v>
          </cell>
          <cell r="J177" t="str">
            <v>21/11/2000</v>
          </cell>
          <cell r="K177" t="str">
            <v>Quản trị du lịch Lữ Hành chuẩn PSU</v>
          </cell>
          <cell r="L177" t="str">
            <v>X</v>
          </cell>
          <cell r="N177" t="str">
            <v>3.64</v>
          </cell>
          <cell r="O177" t="str">
            <v>KLTN</v>
          </cell>
          <cell r="P177" t="str">
            <v>Đà Nẵng</v>
          </cell>
          <cell r="Q177" t="str">
            <v>Trung tâm xúc tiến du lịch đà nẵng</v>
          </cell>
          <cell r="R177" t="str">
            <v>18 Hùng Vương, Hải Châu 1, Hải Châu, Đà Nẵng</v>
          </cell>
          <cell r="S177" t="str">
            <v>Phòng xúc tiến thị trường</v>
          </cell>
          <cell r="T177" t="str">
            <v>BÙI KIM LUẬN</v>
          </cell>
          <cell r="U177" t="str">
            <v>Nghiên cứu phương án phát triển Du lịch Ẩm thực thành phố Đà Nẵng</v>
          </cell>
          <cell r="V177" t="str">
            <v>Sửa lại</v>
          </cell>
          <cell r="W177" t="str">
            <v>Giải pháp phát triển Du lịch ẩm thực của thành phố Đà Nẵng</v>
          </cell>
          <cell r="X177" t="str">
            <v>Giải pháp phát triển Du lịch ẩm thực của thành phố Đà Nẵng</v>
          </cell>
          <cell r="Y177" t="str">
            <v>Duyệt</v>
          </cell>
          <cell r="AA177" t="str">
            <v>Giải pháp phát triển Du lịch ẩm thực của thành phố Đà Nẵng</v>
          </cell>
          <cell r="AB177" t="str">
            <v>OK</v>
          </cell>
          <cell r="AC177">
            <v>908177195</v>
          </cell>
          <cell r="AD177" t="str">
            <v>luanbui@duytan.edu.vn</v>
          </cell>
          <cell r="AG177" t="str">
            <v>lamnguyen9620.dtu@gmail.com</v>
          </cell>
        </row>
        <row r="178">
          <cell r="B178">
            <v>24212114963</v>
          </cell>
          <cell r="C178" t="str">
            <v>TRẦN VĂN YÊN</v>
          </cell>
          <cell r="D178" t="str">
            <v>Trần Văn Yên</v>
          </cell>
          <cell r="E178" t="str">
            <v>Trần Văn</v>
          </cell>
          <cell r="F178" t="str">
            <v>Yên</v>
          </cell>
          <cell r="G178" t="str">
            <v>K24</v>
          </cell>
          <cell r="H178" t="str">
            <v>K24DLL5</v>
          </cell>
          <cell r="I178">
            <v>936418032</v>
          </cell>
          <cell r="J178">
            <v>34294</v>
          </cell>
          <cell r="K178" t="str">
            <v>Quản trị du lịch Lữ Hành</v>
          </cell>
          <cell r="L178" t="str">
            <v>X</v>
          </cell>
          <cell r="N178">
            <v>2.79</v>
          </cell>
          <cell r="O178" t="str">
            <v>CĐTN</v>
          </cell>
          <cell r="P178" t="str">
            <v>Đà Nẵng</v>
          </cell>
          <cell r="Q178" t="str">
            <v>SaigonTourist</v>
          </cell>
          <cell r="R178" t="str">
            <v>357 Phan Châu Trinh, Phường Bình Thuận, quận Hải Châu, Đà Nẵng</v>
          </cell>
          <cell r="S178" t="str">
            <v>phòng du lịch nước ngoài</v>
          </cell>
          <cell r="T178" t="str">
            <v>PHẠM THỊ MỸ LINH</v>
          </cell>
          <cell r="U178" t="str">
            <v>Báo cáo kết quả thực tập và nâng cao chính sách xúc tiến bán chương trình du lịch nội địa tại công ty chi nhánh Saigontourist Đà Nẵng</v>
          </cell>
          <cell r="V178" t="str">
            <v>sửa lại</v>
          </cell>
          <cell r="W178" t="str">
            <v>Sai tên đề tài so với đăng ký trong bản giấy.</v>
          </cell>
          <cell r="X178" t="str">
            <v>Báo cáo kết quả thực tập và thực trạng về hoạt động marketing đối với chương trình "du lịch tiết kiệm" tại chi nhánh Saigontourist Đà Nẵng</v>
          </cell>
          <cell r="Y178" t="str">
            <v>Duyệt</v>
          </cell>
          <cell r="AA178" t="str">
            <v>Báo cáo kết quả thực tập và thực trạng về hoạt động marketing đối với chương trình "du lịch tiết kiệm" tại chi nhánh Saigontourist Đà Nẵng</v>
          </cell>
          <cell r="AB178" t="str">
            <v>OK</v>
          </cell>
          <cell r="AC178" t="str">
            <v>0987 128 678</v>
          </cell>
          <cell r="AD178" t="str">
            <v>phamtmylinh@dtu-hti.edu.vn</v>
          </cell>
          <cell r="AG178" t="str">
            <v>tranvanyen21993@gmail.com</v>
          </cell>
        </row>
        <row r="179">
          <cell r="B179">
            <v>24212114284</v>
          </cell>
          <cell r="C179" t="str">
            <v>TRẦN QUỐC TRƯỜNG</v>
          </cell>
          <cell r="D179" t="str">
            <v>Trần Quốc Trường</v>
          </cell>
          <cell r="E179" t="str">
            <v>Trần Quốc</v>
          </cell>
          <cell r="F179" t="str">
            <v>Trường</v>
          </cell>
          <cell r="G179" t="str">
            <v>K24</v>
          </cell>
          <cell r="H179" t="str">
            <v>K24DLL5</v>
          </cell>
          <cell r="I179" t="str">
            <v>0932402707</v>
          </cell>
          <cell r="J179" t="str">
            <v>23/12/1996</v>
          </cell>
          <cell r="K179" t="str">
            <v>Quản trị du lịch Lữ Hành</v>
          </cell>
          <cell r="L179" t="str">
            <v>X</v>
          </cell>
          <cell r="N179">
            <v>2.86</v>
          </cell>
          <cell r="O179" t="str">
            <v>CĐTN</v>
          </cell>
          <cell r="P179" t="str">
            <v>Đà Nẵng</v>
          </cell>
          <cell r="Q179" t="str">
            <v>SaigonTourist</v>
          </cell>
          <cell r="R179" t="str">
            <v>357 Phan Châu Trinh, Phường Bình Thuận, quận Hải Châu, Đà Nẵng</v>
          </cell>
          <cell r="S179" t="str">
            <v>phòng du lịch nước ngoài</v>
          </cell>
          <cell r="T179" t="str">
            <v>PHẠM THỊ MỸ LINH</v>
          </cell>
          <cell r="U179" t="str">
            <v>Báo cáo kết quả thực tập và thực trạng về hoạt động marketing đối với chương trình du lịch tiết kiệm tại Chi nhánh Saigontourist Đà Nẵng</v>
          </cell>
          <cell r="V179" t="str">
            <v>Sửa lại</v>
          </cell>
          <cell r="W179" t="str">
            <v>Xem lại tên chương trình, nếu đúng thì cho vào ngoặc kép: "Du lịch tiết kiệm"</v>
          </cell>
          <cell r="X179" t="str">
            <v>Báo cáo kết quả thực tập và thực trạng về hoạt động bán chương trình du lịch tại chi nhánh Saigontourist Đà Nẵng</v>
          </cell>
          <cell r="Y179" t="str">
            <v>Duyệt</v>
          </cell>
          <cell r="AA179" t="str">
            <v>Báo cáo kết quả thực tập và thực trạng về hoạt động bán chương trình du lịch tại chi nhánh Saigontourist Đà Nẵng</v>
          </cell>
          <cell r="AB179" t="str">
            <v>OK</v>
          </cell>
          <cell r="AC179" t="str">
            <v>0987 128 678</v>
          </cell>
          <cell r="AD179" t="str">
            <v>phamtmylinh@dtu-hti.edu.vn</v>
          </cell>
          <cell r="AG179" t="str">
            <v>tranquoctruong23121996@gmail.com</v>
          </cell>
        </row>
        <row r="180">
          <cell r="B180">
            <v>24207211430</v>
          </cell>
          <cell r="C180" t="str">
            <v>LÊ THỊ DIỆU MƠ</v>
          </cell>
          <cell r="D180" t="str">
            <v>Lê Thị Diệu Mơ</v>
          </cell>
          <cell r="E180" t="str">
            <v>Lê Thị Diệu</v>
          </cell>
          <cell r="F180" t="str">
            <v>Mơ</v>
          </cell>
          <cell r="G180" t="str">
            <v>K24</v>
          </cell>
          <cell r="H180" t="str">
            <v>K24PSU-DLL4</v>
          </cell>
          <cell r="I180" t="str">
            <v>0824697920</v>
          </cell>
          <cell r="J180" t="str">
            <v>17/08/2000</v>
          </cell>
          <cell r="K180" t="str">
            <v>Quản trị du lịch Lữ Hành chuẩn PSU</v>
          </cell>
          <cell r="L180" t="str">
            <v>X</v>
          </cell>
          <cell r="N180">
            <v>3.36</v>
          </cell>
          <cell r="O180" t="str">
            <v>KLTN</v>
          </cell>
          <cell r="P180" t="str">
            <v>Đà Nẵng</v>
          </cell>
          <cell r="Q180" t="str">
            <v>Du lịch Biển Ngọc</v>
          </cell>
          <cell r="R180" t="str">
            <v>1025 Ngô Quyền, An Hải Bắc, Sơn Trà, Đà Nẵng</v>
          </cell>
          <cell r="S180" t="str">
            <v>Sale</v>
          </cell>
          <cell r="T180" t="str">
            <v>VÕ HỮU HÒA</v>
          </cell>
          <cell r="U180" t="str">
            <v>PHÁT TRIỂN SẢN PHẨM DU LỊCH ĐÊM TẠI ĐÀ NẴNG</v>
          </cell>
          <cell r="V180" t="str">
            <v>duyệt</v>
          </cell>
          <cell r="AA180" t="str">
            <v>Phát Triển Sản Phẩm Du Lịch Đêm Tại Đà Nẵng</v>
          </cell>
          <cell r="AB180" t="str">
            <v>OK</v>
          </cell>
          <cell r="AC180" t="str">
            <v>0905 198 106</v>
          </cell>
          <cell r="AD180" t="str">
            <v>vohuuhoa@dtu-hti.edu.vn</v>
          </cell>
          <cell r="AG180" t="str">
            <v>dieumo1782000@gmail.com</v>
          </cell>
        </row>
        <row r="181">
          <cell r="B181">
            <v>24202104565</v>
          </cell>
          <cell r="C181" t="str">
            <v>NGUYỄN THỊ THU THẢO</v>
          </cell>
          <cell r="D181" t="str">
            <v>Nguyễn Thị Thu Thảo</v>
          </cell>
          <cell r="E181" t="str">
            <v>Nguyễn Thị Thu</v>
          </cell>
          <cell r="F181" t="str">
            <v>Thảo</v>
          </cell>
          <cell r="G181" t="str">
            <v>K24</v>
          </cell>
          <cell r="H181" t="str">
            <v>K24DLL3</v>
          </cell>
          <cell r="I181">
            <v>352266597</v>
          </cell>
          <cell r="J181">
            <v>36736</v>
          </cell>
          <cell r="K181" t="str">
            <v>Quản trị du lịch Lữ Hành</v>
          </cell>
          <cell r="L181" t="str">
            <v>X</v>
          </cell>
          <cell r="N181">
            <v>2.87</v>
          </cell>
          <cell r="O181" t="str">
            <v>CĐTN</v>
          </cell>
          <cell r="P181" t="str">
            <v>Đà Nẵng</v>
          </cell>
          <cell r="Q181" t="str">
            <v>VietDa Travel</v>
          </cell>
          <cell r="R181" t="str">
            <v>269 Núi Thành, Đà Nẵng</v>
          </cell>
          <cell r="S181" t="str">
            <v>Kinh doanh &amp; Điều hành</v>
          </cell>
          <cell r="T181" t="str">
            <v>CAO THỊ CẨM HƯƠNG</v>
          </cell>
          <cell r="U181" t="str">
            <v>Báo cáo kết quả thực tập và thực trạng hoạt động truyền thông cổ động tại công ty Việt Đà travel</v>
          </cell>
          <cell r="V181" t="str">
            <v>duyệt</v>
          </cell>
          <cell r="AA181" t="str">
            <v>Báo cáo kết quả thực tập và thực trạng hoạt động truyền thông cổ động tại công ty Việt Đà travel</v>
          </cell>
          <cell r="AB181" t="str">
            <v>OK</v>
          </cell>
          <cell r="AC181">
            <v>985114649</v>
          </cell>
          <cell r="AD181" t="str">
            <v>caotcamhuong@dtu-hti.edu.vn</v>
          </cell>
          <cell r="AG181" t="str">
            <v>nguyenthithuthao29072000@gmail.com</v>
          </cell>
        </row>
        <row r="182">
          <cell r="B182">
            <v>24207216112</v>
          </cell>
          <cell r="C182" t="str">
            <v>VÕ THỊ THUỲ YÊN</v>
          </cell>
          <cell r="D182" t="str">
            <v>Võ Thị Thuỳ Yên</v>
          </cell>
          <cell r="E182" t="str">
            <v>Võ Thị Thuỳ</v>
          </cell>
          <cell r="F182" t="str">
            <v>Yên</v>
          </cell>
          <cell r="G182" t="str">
            <v>K24</v>
          </cell>
          <cell r="H182" t="str">
            <v>K24DLL2</v>
          </cell>
          <cell r="I182">
            <v>385732910</v>
          </cell>
          <cell r="J182">
            <v>36828</v>
          </cell>
          <cell r="K182" t="str">
            <v>Quản trị du lịch Lữ Hành</v>
          </cell>
          <cell r="L182" t="str">
            <v>X</v>
          </cell>
          <cell r="N182">
            <v>3.06</v>
          </cell>
          <cell r="O182" t="str">
            <v>CĐTN</v>
          </cell>
          <cell r="P182" t="str">
            <v>Đà Nẵng</v>
          </cell>
          <cell r="Q182" t="str">
            <v>Trường Sa Tourist</v>
          </cell>
          <cell r="R182" t="str">
            <v>70 Lý Thái Tông, Thanh Khê Tây, Thanh Khê, Đà Nẵng</v>
          </cell>
          <cell r="S182" t="str">
            <v>Marketing</v>
          </cell>
          <cell r="T182" t="str">
            <v>LÝ THỊ THƯƠNG</v>
          </cell>
          <cell r="U182" t="str">
            <v xml:space="preserve">Báo cáo thực tập và thực trạng chính sách giá nhằm thu hút khách du lịch nội địa của công ty TNHH MTV TMDL Trường Sa </v>
          </cell>
          <cell r="V182" t="str">
            <v>duyệt</v>
          </cell>
          <cell r="AA182" t="str">
            <v xml:space="preserve">Báo cáo thực tập và thực trạng chính sách giá nhằm thu hút khách du lịch nội địa của công ty TNHH MTV TMDL Trường Sa </v>
          </cell>
          <cell r="AB182" t="str">
            <v>OK</v>
          </cell>
          <cell r="AC182" t="str">
            <v>0988 073 696</v>
          </cell>
          <cell r="AD182" t="str">
            <v>lythithuong@dtu-hti.edu.vn</v>
          </cell>
          <cell r="AG182" t="str">
            <v>Thuyyen2000@gmail.com</v>
          </cell>
        </row>
        <row r="183">
          <cell r="B183">
            <v>24207207318</v>
          </cell>
          <cell r="C183" t="str">
            <v>NGUYỄN TRẦN HỒNG DUYÊN</v>
          </cell>
          <cell r="D183" t="str">
            <v>Nguyễn Trần Hồng Duyên</v>
          </cell>
          <cell r="E183" t="str">
            <v>Nguyễn Trần Hồng</v>
          </cell>
          <cell r="F183" t="str">
            <v>Duyên</v>
          </cell>
          <cell r="G183" t="str">
            <v>K24</v>
          </cell>
          <cell r="H183" t="str">
            <v>K24DLL3</v>
          </cell>
          <cell r="I183" t="str">
            <v>0362822794</v>
          </cell>
          <cell r="J183" t="str">
            <v>06/10/2000</v>
          </cell>
          <cell r="K183" t="str">
            <v>Quản trị du lịch Lữ Hành</v>
          </cell>
          <cell r="L183" t="str">
            <v>X</v>
          </cell>
          <cell r="N183" t="str">
            <v>2.93</v>
          </cell>
          <cell r="O183" t="str">
            <v>CĐTN</v>
          </cell>
          <cell r="P183" t="str">
            <v>Đà Nẵng</v>
          </cell>
          <cell r="Q183" t="str">
            <v>VietDa Travel</v>
          </cell>
          <cell r="R183" t="str">
            <v>269 Núi Thành, Đà Nẵng</v>
          </cell>
          <cell r="T183" t="str">
            <v>CAO THỊ CẨM HƯƠNG</v>
          </cell>
          <cell r="U183" t="str">
            <v>Báo cáo kết quả thực tập và thực trạng hiệu quả kinh doanh du lịch nội địa của công ty Cổ Phần Việt Đà</v>
          </cell>
          <cell r="V183" t="str">
            <v>duyệt</v>
          </cell>
          <cell r="AA183" t="str">
            <v>Báo cáo kết quả thực tập và thực trạng hiệu quả kinh doanh du lịch nội địa của công ty Cổ Phần Việt Đà</v>
          </cell>
          <cell r="AB183" t="str">
            <v>OK</v>
          </cell>
          <cell r="AC183">
            <v>985114649</v>
          </cell>
          <cell r="AD183" t="str">
            <v>caotcamhuong@dtu-hti.edu.vn</v>
          </cell>
          <cell r="AG183" t="str">
            <v>duyennguyen06102000@gmail.com</v>
          </cell>
        </row>
        <row r="184">
          <cell r="B184">
            <v>24207216459</v>
          </cell>
          <cell r="C184" t="str">
            <v>TRẦN THỊ NGUYỆT</v>
          </cell>
          <cell r="D184" t="str">
            <v>Trần Thị Nguyệt</v>
          </cell>
          <cell r="E184" t="str">
            <v>Trần Thị</v>
          </cell>
          <cell r="F184" t="str">
            <v>Nguyệt</v>
          </cell>
          <cell r="G184" t="str">
            <v>K24</v>
          </cell>
          <cell r="H184" t="str">
            <v>K24DLL3</v>
          </cell>
          <cell r="I184">
            <v>332923598</v>
          </cell>
          <cell r="J184">
            <v>36802</v>
          </cell>
          <cell r="K184" t="str">
            <v>Quản trị du lịch Lữ Hành</v>
          </cell>
          <cell r="L184" t="str">
            <v>X</v>
          </cell>
          <cell r="N184">
            <v>3.23</v>
          </cell>
          <cell r="O184" t="str">
            <v>CĐTN</v>
          </cell>
          <cell r="P184" t="str">
            <v>Đà Nẵng</v>
          </cell>
          <cell r="Q184" t="str">
            <v>VietDa Travel</v>
          </cell>
          <cell r="R184" t="str">
            <v>269 Núi Thành, Đà Nẵng</v>
          </cell>
          <cell r="T184" t="str">
            <v>CAO THỊ CẨM HƯƠNG</v>
          </cell>
          <cell r="U184" t="str">
            <v>Báo cáo kết quả thực tập và thực trạng bán chương trình du lịch cho khách du lịch nội địa tại công ty cổ phần Việt Đà.</v>
          </cell>
          <cell r="V184" t="str">
            <v>duyệt</v>
          </cell>
          <cell r="AA184" t="str">
            <v>Báo cáo kết quả thực tập và thực trạng bán chương trình du lịch cho khách du lịch nội địa tại công ty cổ phần Việt Đà.</v>
          </cell>
          <cell r="AB184" t="str">
            <v>OK</v>
          </cell>
          <cell r="AC184">
            <v>985114649</v>
          </cell>
          <cell r="AD184" t="str">
            <v>caotcamhuong@dtu-hti.edu.vn</v>
          </cell>
          <cell r="AG184" t="str">
            <v>tranthinguyett310@gmail.com</v>
          </cell>
          <cell r="AH184" t="str">
            <v>đã gửi đơn chuyển KL sang CĐ về VP</v>
          </cell>
        </row>
        <row r="185">
          <cell r="B185">
            <v>24207100261</v>
          </cell>
          <cell r="C185" t="str">
            <v>QUẢNG THỊ NGỌC HÂN</v>
          </cell>
          <cell r="D185" t="str">
            <v>Quảng Thị Ngọc Hân</v>
          </cell>
          <cell r="E185" t="str">
            <v>Quảng Thị Ngọc</v>
          </cell>
          <cell r="F185" t="str">
            <v>Hân</v>
          </cell>
          <cell r="G185" t="str">
            <v>K24</v>
          </cell>
          <cell r="H185" t="str">
            <v>K24DLL6</v>
          </cell>
          <cell r="I185" t="str">
            <v>0779949157</v>
          </cell>
          <cell r="J185" t="str">
            <v>18/10/2000</v>
          </cell>
          <cell r="K185" t="str">
            <v>Quản trị du lịch Lữ Hành</v>
          </cell>
          <cell r="L185" t="str">
            <v>X</v>
          </cell>
          <cell r="N185" t="str">
            <v>2.82</v>
          </cell>
          <cell r="O185" t="str">
            <v>CĐTN</v>
          </cell>
          <cell r="P185" t="str">
            <v>Đà Nẵng</v>
          </cell>
          <cell r="Q185" t="str">
            <v>Hava Travel (Hải Vân Cát)</v>
          </cell>
          <cell r="R185" t="str">
            <v>1020 Ngô Quyền, Phường An Hải Tây, Quận Sơn Trà, Ngũ Hành Sơn, Đà Nẵng</v>
          </cell>
          <cell r="T185" t="str">
            <v>ĐINH THỊ MỸ LỆ</v>
          </cell>
          <cell r="U185" t="str">
            <v>Báo cáo kết quả thực tập và thực trạng công tác tuyển dụng nhân sự tại công ty TNHH Lữ hành quốc tế Hải Vân Cát</v>
          </cell>
          <cell r="V185" t="str">
            <v>Duyệt</v>
          </cell>
          <cell r="AA185" t="str">
            <v>Báo cáo kết quả thực tập và thực trạng công tác tuyển dụng nhân sự tại công ty TNHH Lữ hành quốc tế Hải Vân Cát</v>
          </cell>
          <cell r="AB185" t="str">
            <v>OK</v>
          </cell>
          <cell r="AC185">
            <v>932478969</v>
          </cell>
          <cell r="AD185" t="str">
            <v>dinhtmyle@dtu-hti.edu.vn</v>
          </cell>
          <cell r="AG185" t="str">
            <v>hanquangthingoc1810@gmail.com</v>
          </cell>
        </row>
        <row r="186">
          <cell r="B186">
            <v>24207206228</v>
          </cell>
          <cell r="C186" t="str">
            <v xml:space="preserve">NGUYỄN XUÂN NHƯ NGỌC </v>
          </cell>
          <cell r="D186" t="str">
            <v xml:space="preserve">Nguyễn Xuân Như Ngọc </v>
          </cell>
          <cell r="E186" t="str">
            <v>Nguyễn Xuân Như</v>
          </cell>
          <cell r="F186" t="str">
            <v>Ngọc</v>
          </cell>
          <cell r="G186" t="str">
            <v>K24</v>
          </cell>
          <cell r="H186" t="str">
            <v>K24PSU-DLL6</v>
          </cell>
          <cell r="I186" t="str">
            <v>0769408342</v>
          </cell>
          <cell r="J186" t="str">
            <v>22/02/2000</v>
          </cell>
          <cell r="K186" t="str">
            <v>Quản trị du lịch Lữ Hành chuẩn PSU</v>
          </cell>
          <cell r="L186" t="str">
            <v>X</v>
          </cell>
          <cell r="N186" t="str">
            <v>3.31</v>
          </cell>
          <cell r="O186" t="str">
            <v>KLTN</v>
          </cell>
          <cell r="P186" t="str">
            <v>Đà Nẵng</v>
          </cell>
          <cell r="Q186" t="str">
            <v>Trung tâm xúc tiến du lịch đà nẵng</v>
          </cell>
          <cell r="R186" t="str">
            <v>18 Hùng Vương, Hải Châu 1, Hải Châu, Đà Nẵng</v>
          </cell>
          <cell r="S186" t="str">
            <v>phòng truyền thông</v>
          </cell>
          <cell r="T186" t="str">
            <v>VŨ THỊ LÀNH</v>
          </cell>
          <cell r="U186" t="str">
            <v>Giải pháp nhằm thu hút khách MICE nội địa tới Đà Nẵng sau dịch Covid-19.</v>
          </cell>
          <cell r="V186" t="str">
            <v>duyệt</v>
          </cell>
          <cell r="AA186" t="str">
            <v>Giải pháp nhằm thu hút khách MICE nội địa tới Đà Nẵng sau dịch Covid-19.</v>
          </cell>
          <cell r="AB186" t="str">
            <v>OK</v>
          </cell>
          <cell r="AC186">
            <v>971842442</v>
          </cell>
          <cell r="AD186" t="str">
            <v>vuthilanh@duytan.edu.vn</v>
          </cell>
          <cell r="AG186" t="str">
            <v>nxnhngoc@gmail.com</v>
          </cell>
        </row>
        <row r="187">
          <cell r="B187">
            <v>24207215910</v>
          </cell>
          <cell r="C187" t="str">
            <v>LÊ THỊ NGỌC DUYÊN</v>
          </cell>
          <cell r="D187" t="str">
            <v>Lê Thị Ngọc Duyên</v>
          </cell>
          <cell r="E187" t="str">
            <v>Lê Thị Ngọc</v>
          </cell>
          <cell r="F187" t="str">
            <v>Duyên</v>
          </cell>
          <cell r="G187" t="str">
            <v>K24</v>
          </cell>
          <cell r="H187" t="str">
            <v>K24PSU-DLL6</v>
          </cell>
          <cell r="I187" t="str">
            <v>0935183437</v>
          </cell>
          <cell r="J187" t="str">
            <v>28/12/2000</v>
          </cell>
          <cell r="K187" t="str">
            <v>Quản trị du lịch Lữ Hành chuẩn PSU</v>
          </cell>
          <cell r="L187" t="str">
            <v>X</v>
          </cell>
          <cell r="N187" t="str">
            <v>3.37</v>
          </cell>
          <cell r="O187" t="str">
            <v>KLTN</v>
          </cell>
          <cell r="P187" t="str">
            <v>Đà Nẵng</v>
          </cell>
          <cell r="Q187" t="str">
            <v>Trung tâm xúc tiến du lịch đà nẵng</v>
          </cell>
          <cell r="R187" t="str">
            <v>18 Hùng Vương, Hải Châu 1, Hải Châu, Đà Nẵng</v>
          </cell>
          <cell r="S187" t="str">
            <v>phòng truyền thông</v>
          </cell>
          <cell r="T187" t="str">
            <v>VŨ THỊ LÀNH</v>
          </cell>
          <cell r="U187" t="str">
            <v>Đề xuất giải pháp đẩy mạnh hoạt động truyền thông số đối với du lịch Đà Nẵng sau dịch covid -19</v>
          </cell>
          <cell r="V187" t="str">
            <v>duyệt</v>
          </cell>
          <cell r="AA187" t="str">
            <v>Đề xuất giải pháp đẩy mạnh hoạt động truyền thông số đối với du lịch Đà Nẵng sau dịch covid -19</v>
          </cell>
          <cell r="AB187" t="str">
            <v>OK</v>
          </cell>
          <cell r="AC187">
            <v>971842442</v>
          </cell>
          <cell r="AD187" t="str">
            <v>vuthilanh@duytan.edu.vn</v>
          </cell>
          <cell r="AG187" t="str">
            <v>ngocduyen2019@gmail.com</v>
          </cell>
        </row>
        <row r="188">
          <cell r="B188">
            <v>24207207402</v>
          </cell>
          <cell r="C188" t="str">
            <v>HOÀNG MAI OANH</v>
          </cell>
          <cell r="D188" t="str">
            <v>Hoàng Mai Oanh</v>
          </cell>
          <cell r="E188" t="str">
            <v>Hoàng Mai</v>
          </cell>
          <cell r="F188" t="str">
            <v>Oanh</v>
          </cell>
          <cell r="G188" t="str">
            <v>K24</v>
          </cell>
          <cell r="H188" t="str">
            <v>K24PSU-DLL6</v>
          </cell>
          <cell r="I188" t="str">
            <v>0935125399</v>
          </cell>
          <cell r="J188" t="str">
            <v>05/07/2000</v>
          </cell>
          <cell r="K188" t="str">
            <v>Quản trị du lịch Lữ Hành chuẩn PSU</v>
          </cell>
          <cell r="L188" t="str">
            <v>X</v>
          </cell>
          <cell r="N188" t="str">
            <v>3.54</v>
          </cell>
          <cell r="O188" t="str">
            <v>KLTN</v>
          </cell>
          <cell r="P188" t="str">
            <v>Đà Nẵng</v>
          </cell>
          <cell r="Q188" t="str">
            <v>VietDa Travel</v>
          </cell>
          <cell r="R188" t="str">
            <v>269 Núi Thành, Đà Nẵng</v>
          </cell>
          <cell r="T188" t="str">
            <v>CAO THỊ CẨM HƯƠNG</v>
          </cell>
          <cell r="U188" t="str">
            <v>Nâng cao hiệu quả hoạt động kinh doanh tại Công ty cổ phần Việt Đà</v>
          </cell>
          <cell r="V188" t="str">
            <v>duyệt</v>
          </cell>
          <cell r="AA188" t="str">
            <v>Nâng cao hiệu quả hoạt động kinh doanh tại Công ty cổ phần Việt Đà</v>
          </cell>
          <cell r="AB188" t="str">
            <v>OK</v>
          </cell>
          <cell r="AC188">
            <v>985114649</v>
          </cell>
          <cell r="AD188" t="str">
            <v>caotcamhuong@dtu-hti.edu.vn</v>
          </cell>
          <cell r="AG188" t="str">
            <v>maioanh5700@gmail.com</v>
          </cell>
          <cell r="AJ188" t="str">
            <v>Toeic 535</v>
          </cell>
        </row>
        <row r="189">
          <cell r="B189">
            <v>24217206918</v>
          </cell>
          <cell r="C189" t="str">
            <v>NGUYỄN HUỲNH GIA HƯNG</v>
          </cell>
          <cell r="D189" t="str">
            <v>Nguyễn Huỳnh Gia Hưng</v>
          </cell>
          <cell r="E189" t="str">
            <v>Nguyễn Huỳnh Gia</v>
          </cell>
          <cell r="F189" t="str">
            <v>Hưng</v>
          </cell>
          <cell r="G189" t="str">
            <v>K24</v>
          </cell>
          <cell r="H189" t="str">
            <v>K24PSU-DLL6</v>
          </cell>
          <cell r="I189" t="str">
            <v>0905093855</v>
          </cell>
          <cell r="J189" t="str">
            <v>07/05/2000</v>
          </cell>
          <cell r="K189" t="str">
            <v>Quản trị du lịch Lữ Hành chuẩn PSU</v>
          </cell>
          <cell r="L189" t="str">
            <v>X</v>
          </cell>
          <cell r="N189" t="str">
            <v>3.43</v>
          </cell>
          <cell r="O189" t="str">
            <v>KLTN</v>
          </cell>
          <cell r="P189" t="str">
            <v>Đà Nẵng</v>
          </cell>
          <cell r="Q189" t="str">
            <v>VietDa Travel</v>
          </cell>
          <cell r="R189" t="str">
            <v>269 Núi Thành, Đà Nẵng</v>
          </cell>
          <cell r="T189" t="str">
            <v>CAO THỊ CẨM HƯƠNG</v>
          </cell>
          <cell r="U189" t="str">
            <v>Nâng cao chất lượng nguồn nhân lực tại Công ty cổ phần Việt Đà</v>
          </cell>
          <cell r="V189" t="str">
            <v>Không duyệt</v>
          </cell>
          <cell r="W189" t="str">
            <v>Trùng đề tài Lê Thị Thu Huyền. Chọn đề tài khác.</v>
          </cell>
          <cell r="X189" t="str">
            <v>Đo lường sự hài lòng của khách du lịch nội địa về trang web của công ty cổ phần Việt Đà.</v>
          </cell>
          <cell r="Y189" t="str">
            <v>Duyệt</v>
          </cell>
          <cell r="AA189" t="str">
            <v>Đo lường sự hài lòng của khách du lịch nội địa về trang web của công ty cổ phần Việt Đà.</v>
          </cell>
          <cell r="AB189" t="str">
            <v>OK</v>
          </cell>
          <cell r="AC189">
            <v>985114649</v>
          </cell>
          <cell r="AD189" t="str">
            <v>caotcamhuong@dtu-hti.edu.vn</v>
          </cell>
          <cell r="AG189" t="str">
            <v>giahungnguyenhuynh2000@gmail.com</v>
          </cell>
        </row>
        <row r="190">
          <cell r="B190">
            <v>24207203684</v>
          </cell>
          <cell r="C190" t="str">
            <v>LƯU LÊ NGỌC TRÂN</v>
          </cell>
          <cell r="D190" t="str">
            <v>Lưu Lê Ngọc Trân</v>
          </cell>
          <cell r="E190" t="str">
            <v>Lưu Lê Ngọc</v>
          </cell>
          <cell r="F190" t="str">
            <v>Trân</v>
          </cell>
          <cell r="G190" t="str">
            <v>K24</v>
          </cell>
          <cell r="H190" t="str">
            <v>K24DLL5</v>
          </cell>
          <cell r="I190" t="str">
            <v>0905649718</v>
          </cell>
          <cell r="J190" t="str">
            <v>14/11/2000</v>
          </cell>
          <cell r="K190" t="str">
            <v>Quản trị du lịch Lữ Hành</v>
          </cell>
          <cell r="L190" t="str">
            <v>X</v>
          </cell>
          <cell r="N190" t="str">
            <v>2.89</v>
          </cell>
          <cell r="O190" t="str">
            <v>CĐTN</v>
          </cell>
          <cell r="P190" t="str">
            <v>Đà Nẵng</v>
          </cell>
          <cell r="Q190" t="str">
            <v>DanaSea Tourist</v>
          </cell>
          <cell r="R190" t="str">
            <v>05 Đức Lợi 3, Thuận Phước, Hải Châu, Đà Nẵng</v>
          </cell>
          <cell r="S190" t="str">
            <v>Marketing</v>
          </cell>
          <cell r="T190" t="str">
            <v>TRẦN THỊ VÂN ANH</v>
          </cell>
          <cell r="U190" t="str">
            <v>Báo cáo kết quả thực tập và thực trạng chính sách marketing online nhằm thu hút khách du lịch nội địa của công ty cổ phần du lịch Danasea Tourist</v>
          </cell>
          <cell r="V190" t="str">
            <v>Duyệt</v>
          </cell>
          <cell r="AA190" t="str">
            <v>Báo cáo kết quả thực tập và thực trạng chính sách marketing online nhằm thu hút khách du lịch nội địa của công ty cổ phần du lịch Danasea Tourist</v>
          </cell>
          <cell r="AB190" t="str">
            <v>OK</v>
          </cell>
          <cell r="AC190">
            <v>366540005</v>
          </cell>
          <cell r="AD190" t="str">
            <v xml:space="preserve">trantvananh1@dtu-hti.edu.vn </v>
          </cell>
          <cell r="AG190" t="str">
            <v>luulengoctran11@gmail.com</v>
          </cell>
        </row>
        <row r="191">
          <cell r="B191">
            <v>24207202561</v>
          </cell>
          <cell r="C191" t="str">
            <v>NGUYỄN THANH VÂN</v>
          </cell>
          <cell r="D191" t="str">
            <v>Nguyễn Thanh Vân</v>
          </cell>
          <cell r="E191" t="str">
            <v>Nguyễn Thanh</v>
          </cell>
          <cell r="F191" t="str">
            <v>Vân</v>
          </cell>
          <cell r="G191" t="str">
            <v>K24</v>
          </cell>
          <cell r="H191" t="str">
            <v>k24DLL6</v>
          </cell>
          <cell r="I191" t="str">
            <v>0705986018</v>
          </cell>
          <cell r="J191" t="str">
            <v>13/6/2000</v>
          </cell>
          <cell r="K191" t="str">
            <v>Quản trị du lịch Lữ Hành</v>
          </cell>
          <cell r="L191" t="str">
            <v>X</v>
          </cell>
          <cell r="N191" t="str">
            <v>2.73</v>
          </cell>
          <cell r="O191" t="str">
            <v>CĐTN</v>
          </cell>
          <cell r="P191" t="str">
            <v>Hội An</v>
          </cell>
          <cell r="Q191" t="str">
            <v>Hội An Tourist</v>
          </cell>
          <cell r="R191" t="str">
            <v>10 Trần Hưng Đạo, Tp Hội An, Tỉnh Quảng Nam</v>
          </cell>
          <cell r="S191" t="str">
            <v>Sale</v>
          </cell>
          <cell r="T191" t="str">
            <v>PHẠM THỊ MỸ LINH</v>
          </cell>
          <cell r="U191" t="str">
            <v>Báo cáo kết quả thực tập và thực trạng chính sách sản phẩm nhằm thu hút khách du lịch nội địa tại Công ty Cổ Phần Dịch Vụ-Du Lịch Hội An</v>
          </cell>
          <cell r="V191" t="str">
            <v>Duyệt</v>
          </cell>
          <cell r="AA191" t="str">
            <v>Báo cáo kết quả thực tập và thực trạng chính sách sản phẩm nhằm thu hút khách du lịch nội địa tại Công ty Cổ Phần Dịch Vụ-Du Lịch Hội An</v>
          </cell>
          <cell r="AB191" t="str">
            <v>OK</v>
          </cell>
          <cell r="AC191" t="str">
            <v>0987 128 678</v>
          </cell>
          <cell r="AD191" t="str">
            <v>phamtmylinh@dtu-hti.edu.vn</v>
          </cell>
          <cell r="AE191" t="str">
            <v>chuyển GVHD Từ Cô Nguyễn Hà Kim Dung sang</v>
          </cell>
          <cell r="AG191" t="str">
            <v>thanhvannguyen136@gmail.com</v>
          </cell>
        </row>
        <row r="192">
          <cell r="B192">
            <v>24217200563</v>
          </cell>
          <cell r="C192" t="str">
            <v>LÊ KIM NHÂN</v>
          </cell>
          <cell r="D192" t="str">
            <v>Lê Kim Nhân</v>
          </cell>
          <cell r="E192" t="str">
            <v>Lê Kim</v>
          </cell>
          <cell r="F192" t="str">
            <v>Nhân</v>
          </cell>
          <cell r="G192" t="str">
            <v>K24</v>
          </cell>
          <cell r="H192" t="str">
            <v>K24PSU-DLL1</v>
          </cell>
          <cell r="I192" t="str">
            <v>0886803099</v>
          </cell>
          <cell r="J192" t="str">
            <v>24/02/1998</v>
          </cell>
          <cell r="K192" t="str">
            <v>Quản trị du lịch Lữ Hành chuẩn PSU</v>
          </cell>
          <cell r="L192" t="str">
            <v>X</v>
          </cell>
          <cell r="N192" t="str">
            <v>3.39</v>
          </cell>
          <cell r="O192" t="str">
            <v>CĐTN</v>
          </cell>
          <cell r="P192" t="str">
            <v>Đà Nẵng</v>
          </cell>
          <cell r="Q192" t="str">
            <v>Non Nước Việt</v>
          </cell>
          <cell r="R192" t="str">
            <v>61, Đường Cao Sơn Pháo, Hoà An, Cẩm Lệ, Đà Nẵng</v>
          </cell>
          <cell r="S192" t="str">
            <v>Điều hành +HDV</v>
          </cell>
          <cell r="T192" t="str">
            <v>NGUYỄN THỊ KIM NHUNG</v>
          </cell>
          <cell r="U192" t="str">
            <v>BÁO CÁO THỰC TẬP VÀ THỰC TRẠNG QUY TRÌNH TỔ CHỨC CHƯƠNG TRÌNH DU LỊCH NỘI ĐỊA TẠI CÔNG TY TNHH TM &amp; DV DU LỊCH NON NƯỚC VIỆT</v>
          </cell>
          <cell r="V192" t="str">
            <v>Duyệt</v>
          </cell>
          <cell r="AA192" t="str">
            <v>Báo Cáo Thực Tập Và Thực Trạng Quy Trình Tổ Chức Chương Trình Du Lịch Nội Địa Tại Công Ty TNHH TM &amp; DV Du Lịch Non Nước Việt</v>
          </cell>
          <cell r="AB192" t="str">
            <v>OK</v>
          </cell>
          <cell r="AC192">
            <v>918773003</v>
          </cell>
          <cell r="AD192" t="str">
            <v>nguyentkimnhung@dtu-hti.edu.vn</v>
          </cell>
          <cell r="AG192" t="str">
            <v>kimnhanle.luckynhan@gmail.com</v>
          </cell>
          <cell r="AH192" t="str">
            <v>đã gửi đơn chuyển KL sang CĐ về VP</v>
          </cell>
        </row>
        <row r="193">
          <cell r="B193">
            <v>24207214999</v>
          </cell>
          <cell r="C193" t="str">
            <v>TRẦN THỊ YẾN</v>
          </cell>
          <cell r="D193" t="str">
            <v>Trần Thị Yến</v>
          </cell>
          <cell r="E193" t="str">
            <v>Trần Thị</v>
          </cell>
          <cell r="F193" t="str">
            <v>Yến</v>
          </cell>
          <cell r="G193" t="str">
            <v>K24</v>
          </cell>
          <cell r="H193" t="str">
            <v>K24PSU-DLL4</v>
          </cell>
          <cell r="I193" t="str">
            <v>0982174761</v>
          </cell>
          <cell r="J193" t="str">
            <v>01/12/2000</v>
          </cell>
          <cell r="K193" t="str">
            <v>Quản trị du lịch Lữ Hành chuẩn PSU</v>
          </cell>
          <cell r="L193" t="str">
            <v>X</v>
          </cell>
          <cell r="N193" t="str">
            <v>3.29</v>
          </cell>
          <cell r="O193" t="str">
            <v>KLTN</v>
          </cell>
          <cell r="P193" t="str">
            <v>Đà Nẵng</v>
          </cell>
          <cell r="Q193" t="str">
            <v>Sanna Tour</v>
          </cell>
          <cell r="R193" t="str">
            <v>289 Đống Đa, Thạch Thang, Hải Châu, Đà Nẵng</v>
          </cell>
          <cell r="S193" t="str">
            <v>truyền thông</v>
          </cell>
          <cell r="T193" t="str">
            <v>PHẠM THỊ MỸ LINH</v>
          </cell>
          <cell r="U193" t="str">
            <v>Giải pháp thu hút khách nội địa sử dụng dịch vụ FREE &amp; EASY tại Công ty Cổ phần Sanna Tour</v>
          </cell>
          <cell r="V193" t="str">
            <v>Duyệt</v>
          </cell>
          <cell r="AA193" t="str">
            <v>Giải pháp thu hút khách nội địa sử dụng dịch vụ FREE &amp; EASY tại Công ty Cổ phần Sanna Tour</v>
          </cell>
          <cell r="AB193" t="str">
            <v>OK</v>
          </cell>
          <cell r="AC193" t="str">
            <v>0987 128 678</v>
          </cell>
          <cell r="AD193" t="str">
            <v>phamtmylinh@dtu-hti.edu.vn</v>
          </cell>
          <cell r="AG193" t="str">
            <v>tranyenyen112@gmail.com</v>
          </cell>
        </row>
        <row r="194">
          <cell r="B194">
            <v>24207203986</v>
          </cell>
          <cell r="C194" t="str">
            <v>PHẠM THANH YÊN</v>
          </cell>
          <cell r="D194" t="str">
            <v>Phạm Thanh Yên</v>
          </cell>
          <cell r="E194" t="str">
            <v>Phạm Thanh</v>
          </cell>
          <cell r="F194" t="str">
            <v>Yên</v>
          </cell>
          <cell r="G194" t="str">
            <v>K24</v>
          </cell>
          <cell r="H194" t="str">
            <v>K24DLL3</v>
          </cell>
          <cell r="I194">
            <v>335426003</v>
          </cell>
          <cell r="J194">
            <v>36714</v>
          </cell>
          <cell r="K194" t="str">
            <v>Quản trị du lịch Lữ Hành</v>
          </cell>
          <cell r="L194" t="str">
            <v>X</v>
          </cell>
          <cell r="N194" t="str">
            <v>2.69</v>
          </cell>
          <cell r="O194" t="str">
            <v>CĐTN</v>
          </cell>
          <cell r="P194" t="str">
            <v>Quảng Ngãi</v>
          </cell>
          <cell r="Q194" t="str">
            <v>DaiViet Tour</v>
          </cell>
          <cell r="R194" t="str">
            <v>56 Lê Văn Sỹ - Tp Quảng Ngãi</v>
          </cell>
          <cell r="S194" t="str">
            <v>Kinh doanh</v>
          </cell>
          <cell r="T194" t="str">
            <v>VŨ THỊ LÀNH</v>
          </cell>
          <cell r="U194" t="str">
            <v>Báo cáo kết quả thực tập và thực trạng chương trình du lịch "TP.Quảng Ngãi - Lý Sơn (2 ngày 1 đêm)" tại Công ty DAIVIETTOUR.</v>
          </cell>
          <cell r="V194" t="str">
            <v>Duyệt</v>
          </cell>
          <cell r="AA194" t="str">
            <v>Báo cáo kết quả thực tập và thực trạng chương trình du lịch "TP.Quảng Ngãi - Lý Sơn (2 ngày 1 đêm)" tại Công ty DAIVIETTOUR.</v>
          </cell>
          <cell r="AB194" t="str">
            <v>OK</v>
          </cell>
          <cell r="AC194">
            <v>971842442</v>
          </cell>
          <cell r="AD194" t="str">
            <v>vuthilanh@duytan.edu.vn</v>
          </cell>
          <cell r="AG194" t="str">
            <v>thyen0707@gmail.com</v>
          </cell>
        </row>
        <row r="195">
          <cell r="B195">
            <v>24217203698</v>
          </cell>
          <cell r="C195" t="str">
            <v>NGUYỄN NGỌC HẬU</v>
          </cell>
          <cell r="D195" t="str">
            <v>Nguyễn Ngọc Hậu</v>
          </cell>
          <cell r="E195" t="str">
            <v>Nguyễn Ngọc</v>
          </cell>
          <cell r="F195" t="str">
            <v>Hậu</v>
          </cell>
          <cell r="G195" t="str">
            <v>K24</v>
          </cell>
          <cell r="H195" t="str">
            <v>K24DLL6</v>
          </cell>
          <cell r="I195">
            <v>902315654</v>
          </cell>
          <cell r="J195">
            <v>36647</v>
          </cell>
          <cell r="K195" t="str">
            <v>Quản trị du lịch Lữ Hành</v>
          </cell>
          <cell r="L195" t="str">
            <v>X</v>
          </cell>
          <cell r="N195">
            <v>2.75</v>
          </cell>
          <cell r="O195" t="str">
            <v>CĐTN</v>
          </cell>
          <cell r="P195" t="str">
            <v>Đà Nẵng</v>
          </cell>
          <cell r="Q195" t="str">
            <v>Huyền Thoại Việt</v>
          </cell>
          <cell r="R195" t="str">
            <v>110 đường 3-2, Phường Thuận Phước, Quận Hải Châu, Tp. Đà Nẵng</v>
          </cell>
          <cell r="S195" t="str">
            <v>Marketing</v>
          </cell>
          <cell r="T195" t="str">
            <v>NGUYỄN THỊ TUYẾT</v>
          </cell>
          <cell r="U195" t="str">
            <v>Báo cáo thực tập và thực trạng quy trình xây dựng chương trình du lịch “Đà Nẵng - Hội An” của Công ty TNHH Truyền thông, sự kiện và du lịch Việt legend</v>
          </cell>
          <cell r="V195" t="str">
            <v>Duyệt</v>
          </cell>
          <cell r="AA195" t="str">
            <v>Báo cáo thực tập và thực trạng quy trình xây dựng chương trình du lịch “Đà Nẵng - Hội An” của Công ty TNHH Truyền thông, sự kiện và du lịch Việt legend</v>
          </cell>
          <cell r="AB195" t="str">
            <v>OK</v>
          </cell>
          <cell r="AC195">
            <v>935335189</v>
          </cell>
          <cell r="AD195" t="str">
            <v>nguyenthituyet.dtu@gmail.com</v>
          </cell>
          <cell r="AG195" t="str">
            <v>Haunimb228@gmail.com</v>
          </cell>
        </row>
        <row r="196">
          <cell r="B196">
            <v>24217108361</v>
          </cell>
          <cell r="C196" t="str">
            <v>HỒ QUANG VIỆT</v>
          </cell>
          <cell r="D196" t="str">
            <v>Hồ Quang Việt</v>
          </cell>
          <cell r="E196" t="str">
            <v>Hồ Quang</v>
          </cell>
          <cell r="F196" t="str">
            <v>Việt</v>
          </cell>
          <cell r="G196" t="str">
            <v>K24</v>
          </cell>
          <cell r="H196" t="str">
            <v>K24PSU-DLL2</v>
          </cell>
          <cell r="I196">
            <v>764021715</v>
          </cell>
          <cell r="J196">
            <v>35175</v>
          </cell>
          <cell r="K196" t="str">
            <v>Quản trị du lịch Lữ Hành chuẩn PSU</v>
          </cell>
          <cell r="L196" t="str">
            <v>X</v>
          </cell>
          <cell r="N196">
            <v>3.45</v>
          </cell>
          <cell r="O196" t="str">
            <v>CĐTN</v>
          </cell>
          <cell r="P196" t="str">
            <v>Đà Nẵng</v>
          </cell>
          <cell r="Q196" t="str">
            <v>Công ty Vận tải &amp; Du lịch VITRACO</v>
          </cell>
          <cell r="R196" t="str">
            <v>394B Điện Biên Phủ, Hòa Khê, Thanh Khê, Đà Nẵng</v>
          </cell>
          <cell r="S196" t="str">
            <v>Kinh doanh</v>
          </cell>
          <cell r="T196" t="str">
            <v>CAO THỊ CẨM HƯƠNG</v>
          </cell>
          <cell r="U196" t="str">
            <v>Báo cáo thực tập tốt nghiệp và thực trạng chính sách xúc tiến nhằm thu hút khách hàng nội địa tại công ty VITRACO</v>
          </cell>
          <cell r="V196" t="str">
            <v>Duyệt</v>
          </cell>
          <cell r="AA196" t="str">
            <v>Báo cáo thực tập tốt nghiệp và thực trạng chính sách xúc tiến nhằm thu hút khách hàng nội địa tại công ty VITRACO</v>
          </cell>
          <cell r="AB196" t="str">
            <v>OK</v>
          </cell>
          <cell r="AC196">
            <v>985114649</v>
          </cell>
          <cell r="AD196" t="str">
            <v>caotcamhuong@dtu-hti.edu.vn</v>
          </cell>
          <cell r="AG196" t="str">
            <v>qviet507@gmail.com</v>
          </cell>
          <cell r="AH196" t="str">
            <v>còn môn học ở HK2- không đủ ĐKlàm KLTN</v>
          </cell>
        </row>
        <row r="197">
          <cell r="B197">
            <v>24207212189</v>
          </cell>
          <cell r="C197" t="str">
            <v>NGUYỄN QUỲNH NHƯ</v>
          </cell>
          <cell r="D197" t="str">
            <v>Nguyễn Quỳnh Như</v>
          </cell>
          <cell r="E197" t="str">
            <v>Nguyễn Quỳnh</v>
          </cell>
          <cell r="F197" t="str">
            <v>Như</v>
          </cell>
          <cell r="G197" t="str">
            <v>K24</v>
          </cell>
          <cell r="H197" t="str">
            <v>K24PSU-DLL1</v>
          </cell>
          <cell r="I197" t="str">
            <v>0935209256</v>
          </cell>
          <cell r="J197" t="str">
            <v>01/06/2000</v>
          </cell>
          <cell r="K197" t="str">
            <v>Quản trị du lịch Lữ Hành chuẩn PSU</v>
          </cell>
          <cell r="L197" t="str">
            <v>X</v>
          </cell>
          <cell r="N197" t="str">
            <v>2.88</v>
          </cell>
          <cell r="O197" t="str">
            <v>CĐTN</v>
          </cell>
          <cell r="P197" t="str">
            <v>Đà Nẵng</v>
          </cell>
          <cell r="Q197" t="str">
            <v>Kingdom Tourist</v>
          </cell>
          <cell r="R197" t="str">
            <v>134, đường Lê Hữu Trác, Phường An Hải Đông, Quận Sơn Trà</v>
          </cell>
          <cell r="S197" t="str">
            <v>Kinh doanh</v>
          </cell>
          <cell r="T197" t="str">
            <v>NGUYỄN VĂN KHUY</v>
          </cell>
          <cell r="U197" t="str">
            <v xml:space="preserve">BÁO CÁO KẾT QUẢ THỰC TẬP VÀ THỰC TRẠNG KINH DOANH CÁC CHƯƠNG TRÌNH DU LỊCH NỘI ĐỊA CỦA CÔNG TY TNHH MTV KINGDOM TOURIST
</v>
          </cell>
          <cell r="V197" t="str">
            <v>Duyệt</v>
          </cell>
          <cell r="AA197" t="str">
            <v xml:space="preserve">Báo Cáo Kết Quả Thực Tập Và Thực Trạng Kinh Doanh Các Chương Trình Du Lịch Nội Địa Của Công Ty TNHH MTV Kingdom Tourist
</v>
          </cell>
          <cell r="AB197" t="str">
            <v>OK</v>
          </cell>
          <cell r="AC197">
            <v>823709294</v>
          </cell>
          <cell r="AD197" t="str">
            <v>nguyenvankhuy@dtu-hti.edu.vn</v>
          </cell>
          <cell r="AG197" t="str">
            <v>quynhnhuwork16.vn@gmail.com</v>
          </cell>
        </row>
        <row r="198">
          <cell r="B198">
            <v>24217210403</v>
          </cell>
          <cell r="C198" t="str">
            <v>TRẦN MINH HUY</v>
          </cell>
          <cell r="D198" t="str">
            <v>Trần Minh Huy</v>
          </cell>
          <cell r="E198" t="str">
            <v>Trần Minh</v>
          </cell>
          <cell r="F198" t="str">
            <v>Huy</v>
          </cell>
          <cell r="G198" t="str">
            <v>K24</v>
          </cell>
          <cell r="H198" t="str">
            <v>K24DLL4</v>
          </cell>
          <cell r="I198" t="str">
            <v>0905407128</v>
          </cell>
          <cell r="J198" t="str">
            <v>05/12/2000</v>
          </cell>
          <cell r="K198" t="str">
            <v>Quản trị du lịch Lữ Hành</v>
          </cell>
          <cell r="L198" t="str">
            <v>X</v>
          </cell>
          <cell r="N198">
            <v>2.62</v>
          </cell>
          <cell r="O198" t="str">
            <v>CĐTN</v>
          </cell>
          <cell r="P198" t="str">
            <v>Đà Nẵng</v>
          </cell>
          <cell r="Q198" t="str">
            <v>Công ty TNHH Dblue (D2 tour)</v>
          </cell>
          <cell r="R198" t="str">
            <v>179 Nguyễn Sắc Kim, Hoà Xuân, Cẩm Lệ, Đà Nẵng</v>
          </cell>
          <cell r="S198" t="str">
            <v>Kinh doanh</v>
          </cell>
          <cell r="T198" t="str">
            <v>NGUYỄN VĂN KHUY</v>
          </cell>
          <cell r="U198" t="str">
            <v>BÁO CÁO THỰC TẬP VÀ GIẢI PHÁP NÂNG CAO CHẤT LƯỢNG CHƯƠNG TRÌNH DU LỊCH CỦA CÔNG TY TNHH D2 TOUR</v>
          </cell>
          <cell r="V198" t="str">
            <v>Duyệt</v>
          </cell>
          <cell r="AA198" t="str">
            <v>Báo Cáo Thực Tập Và Giải Pháp Nâng Cao Chất Lượng Chương Trình Du Lịch Của Công Ty Tnhh D2 Tour</v>
          </cell>
          <cell r="AB198" t="str">
            <v>OK</v>
          </cell>
          <cell r="AC198">
            <v>823709294</v>
          </cell>
          <cell r="AD198" t="str">
            <v>nguyenvankhuy@dtu-hti.edu.vn</v>
          </cell>
          <cell r="AG198" t="str">
            <v>tranminhhuy1321@gmail.com</v>
          </cell>
        </row>
        <row r="199">
          <cell r="B199">
            <v>24202102979</v>
          </cell>
          <cell r="C199" t="str">
            <v>HUỲNH THỊ THANH HÀ</v>
          </cell>
          <cell r="D199" t="str">
            <v>Huỳnh Thị Thanh Hà</v>
          </cell>
          <cell r="E199" t="str">
            <v>Huỳnh Thị Thanh</v>
          </cell>
          <cell r="F199" t="str">
            <v>Hà</v>
          </cell>
          <cell r="G199" t="str">
            <v>K24</v>
          </cell>
          <cell r="H199" t="str">
            <v>K24DLL2</v>
          </cell>
          <cell r="I199" t="str">
            <v>0899874509</v>
          </cell>
          <cell r="J199" t="str">
            <v>21/04/2000</v>
          </cell>
          <cell r="K199" t="str">
            <v>Quản trị du lịch Lữ Hành</v>
          </cell>
          <cell r="L199" t="str">
            <v>X</v>
          </cell>
          <cell r="N199">
            <v>2.84</v>
          </cell>
          <cell r="O199" t="str">
            <v>CĐTN</v>
          </cell>
          <cell r="P199" t="str">
            <v>Đà Nẵng</v>
          </cell>
          <cell r="Q199" t="str">
            <v>Du lịch Tuệ Anh (My Travel Thru)</v>
          </cell>
          <cell r="R199" t="str">
            <v> 639 Nguyễn Tất Thành, Xuân Hà, Thanh Khê, Đà Nẵng</v>
          </cell>
          <cell r="S199" t="str">
            <v>Partnership executive/ sale</v>
          </cell>
          <cell r="T199" t="str">
            <v>PHẠM THỊ MỸ LINH</v>
          </cell>
          <cell r="U199" t="str">
            <v>Báo cáo kết quả thực tập và thực trạng về hoạt động chăm sóc khách hàng tại Công ty TNHH Thương mại Du lịch Tuệ Anh</v>
          </cell>
          <cell r="V199" t="str">
            <v>Duyệt</v>
          </cell>
          <cell r="AA199" t="str">
            <v>Báo cáo kết quả thực tập và thực trạng về hoạt động chăm sóc khách hàng tại Công ty TNHH Thương mại Du lịch Tuệ Anh</v>
          </cell>
          <cell r="AB199" t="str">
            <v>OK</v>
          </cell>
          <cell r="AC199" t="str">
            <v>0987 128 678</v>
          </cell>
          <cell r="AD199" t="str">
            <v>phamtmylinh@dtu-hti.edu.vn</v>
          </cell>
          <cell r="AG199" t="str">
            <v>huynhthithanhha55@gmail.com</v>
          </cell>
        </row>
        <row r="200">
          <cell r="B200">
            <v>24207203896</v>
          </cell>
          <cell r="C200" t="str">
            <v>TRƯƠNG THỊ NHƯ BÌNH</v>
          </cell>
          <cell r="D200" t="str">
            <v>Trương Thị Như Bình</v>
          </cell>
          <cell r="E200" t="str">
            <v>Trương Thị Như</v>
          </cell>
          <cell r="F200" t="str">
            <v>Bình</v>
          </cell>
          <cell r="G200" t="str">
            <v>K24</v>
          </cell>
          <cell r="H200" t="str">
            <v>K24DLL3</v>
          </cell>
          <cell r="I200">
            <v>357983180</v>
          </cell>
          <cell r="J200">
            <v>36713</v>
          </cell>
          <cell r="K200" t="str">
            <v>Quản trị du lịch Lữ Hành</v>
          </cell>
          <cell r="L200" t="str">
            <v>X</v>
          </cell>
          <cell r="N200" t="str">
            <v>2.95</v>
          </cell>
          <cell r="O200" t="str">
            <v>CĐTN</v>
          </cell>
          <cell r="P200" t="str">
            <v>Đà Nẵng</v>
          </cell>
          <cell r="Q200" t="str">
            <v>Tầm Vóc Việt</v>
          </cell>
          <cell r="R200" t="str">
            <v>Lô 14,B2,34 Khu đô thị Phước Lý, Phường Hoà Minh, Quận Liên Chiểu, Đà Nẵng</v>
          </cell>
          <cell r="S200" t="str">
            <v>Sale</v>
          </cell>
          <cell r="T200" t="str">
            <v>NGUYỄN THỊ TUYẾT</v>
          </cell>
          <cell r="U200" t="str">
            <v>Báo cáo kết quả thực tập và thực trạng quy trình xây dựng chương trình du lịch Đà Nẵng- Phú Quốc 3 ngày 2 đêm tại công ty Du lịch Tầm Vóc Việt</v>
          </cell>
          <cell r="V200" t="str">
            <v>duyệt</v>
          </cell>
          <cell r="AA200" t="str">
            <v>Báo cáo kết quả thực tập và thực trạng quy trình xây dựng chương trình du lịch Đà Nẵng- Phú Quốc 3 ngày 2 đêm tại công ty Du lịch Tầm Vóc Việt</v>
          </cell>
          <cell r="AB200" t="str">
            <v>OK</v>
          </cell>
          <cell r="AC200">
            <v>935335189</v>
          </cell>
          <cell r="AD200" t="str">
            <v>nguyenthituyet.dtu@gmail.com</v>
          </cell>
          <cell r="AE200" t="str">
            <v>chuyển GVHD Từ Cô Nguyễn Hà Kim Dung sang</v>
          </cell>
          <cell r="AG200" t="str">
            <v>binhtruong.060700@gmail.com</v>
          </cell>
        </row>
        <row r="201">
          <cell r="B201">
            <v>24207102164</v>
          </cell>
          <cell r="C201" t="str">
            <v>NGUYỄN THỊ HỒNG ĐÀO</v>
          </cell>
          <cell r="D201" t="str">
            <v>Nguyễn Thị Hồng Đào</v>
          </cell>
          <cell r="E201" t="str">
            <v>Nguyễn Thị Hồng</v>
          </cell>
          <cell r="F201" t="str">
            <v>Đào</v>
          </cell>
          <cell r="G201" t="str">
            <v>K24</v>
          </cell>
          <cell r="H201" t="str">
            <v>K24DLL3</v>
          </cell>
          <cell r="I201">
            <v>837674200</v>
          </cell>
          <cell r="J201">
            <v>36605</v>
          </cell>
          <cell r="K201" t="str">
            <v>Quản trị du lịch Lữ Hành</v>
          </cell>
          <cell r="L201" t="str">
            <v>X</v>
          </cell>
          <cell r="N201" t="str">
            <v>2.72</v>
          </cell>
          <cell r="O201" t="str">
            <v>CĐTN</v>
          </cell>
          <cell r="P201" t="str">
            <v>Đà Nẵng</v>
          </cell>
          <cell r="Q201" t="str">
            <v>Tầm Vóc Việt</v>
          </cell>
          <cell r="R201" t="str">
            <v>Lô 14,B2,34 Khu đô thị Phước Lý, Phường Hoà Minh, Quận Liên Chiểu, Đà Nẵng</v>
          </cell>
          <cell r="S201" t="str">
            <v>Sale</v>
          </cell>
          <cell r="T201" t="str">
            <v>NGUYỄN THỊ TUYẾT</v>
          </cell>
          <cell r="U201" t="str">
            <v>Báo cáo kết quả thực tập và thực trạng chính sách sản phẩm của công ty Du lịch Tầm Vóc Việt</v>
          </cell>
          <cell r="V201" t="str">
            <v>duyệt</v>
          </cell>
          <cell r="AA201" t="str">
            <v>Báo cáo kết quả thực tập và thực trạng chính sách sản phẩm của công ty Du lịch Tầm Vóc Việt</v>
          </cell>
          <cell r="AB201" t="str">
            <v>OK</v>
          </cell>
          <cell r="AC201">
            <v>935335189</v>
          </cell>
          <cell r="AD201" t="str">
            <v>nguyenthituyet.dtu@gmail.com</v>
          </cell>
          <cell r="AE201" t="str">
            <v>chuyển GVHD Từ Cô Nguyễn Hà Kim Dung sang</v>
          </cell>
          <cell r="AG201" t="str">
            <v>nguyendao1602@gmail.com</v>
          </cell>
        </row>
        <row r="202">
          <cell r="B202">
            <v>24217216238</v>
          </cell>
          <cell r="C202" t="str">
            <v>TRẦN QUANG MINH</v>
          </cell>
          <cell r="D202" t="str">
            <v>Trần Quang Minh</v>
          </cell>
          <cell r="E202" t="str">
            <v>Trần Quang</v>
          </cell>
          <cell r="F202" t="str">
            <v>Minh</v>
          </cell>
          <cell r="G202" t="str">
            <v>K24</v>
          </cell>
          <cell r="H202" t="str">
            <v>K24DLL1</v>
          </cell>
          <cell r="I202">
            <v>963204406</v>
          </cell>
          <cell r="J202">
            <v>36821</v>
          </cell>
          <cell r="K202" t="str">
            <v>Quản trị du lịch Lữ Hành</v>
          </cell>
          <cell r="L202" t="str">
            <v>X</v>
          </cell>
          <cell r="N202">
            <v>2.89</v>
          </cell>
          <cell r="O202" t="str">
            <v>CĐTN</v>
          </cell>
          <cell r="P202" t="str">
            <v>Đà Nẵng</v>
          </cell>
          <cell r="Q202" t="str">
            <v>Hava Travel (Hải Vân Cát)</v>
          </cell>
          <cell r="R202" t="str">
            <v>1020 Ngô Quyền, Phường An Hải Tây, Quận Sơn Trà, Ngũ Hành Sơn, Đà Nẵng</v>
          </cell>
          <cell r="T202" t="str">
            <v>LÝ THỊ THƯƠNG</v>
          </cell>
          <cell r="U202" t="str">
            <v>Báo cáo kết quả thực tập và thực trạng hoạt động bán chương trình du lịch cho khách du lịch nội địa tại công ty TNHH lữ hành quốc tế Hải Vân Cát.</v>
          </cell>
          <cell r="V202" t="str">
            <v>Duyệt</v>
          </cell>
          <cell r="AA202" t="str">
            <v>Báo cáo kết quả thực tập và thực trạng hoạt động bán chương trình du lịch cho khách du lịch nội địa tại công ty TNHH lữ hành quốc tế Hải Vân Cát.</v>
          </cell>
          <cell r="AB202" t="str">
            <v>OK</v>
          </cell>
          <cell r="AC202" t="str">
            <v>0988 073 696</v>
          </cell>
          <cell r="AD202" t="str">
            <v>lythithuong@dtu-hti.edu.vn</v>
          </cell>
          <cell r="AG202" t="str">
            <v>minhtran22102000@gmail.com</v>
          </cell>
          <cell r="AK202" t="str">
            <v>X</v>
          </cell>
        </row>
        <row r="203">
          <cell r="C203" t="str">
            <v>ĐẶNG MINH TOÀN</v>
          </cell>
          <cell r="D203" t="str">
            <v>Đặng Minh Toàn</v>
          </cell>
          <cell r="E203" t="str">
            <v>Đặng Minh</v>
          </cell>
          <cell r="F203" t="str">
            <v>Toàn</v>
          </cell>
          <cell r="G203" t="str">
            <v>K24</v>
          </cell>
          <cell r="H203" t="str">
            <v>K24DLL6</v>
          </cell>
          <cell r="I203">
            <v>935593740</v>
          </cell>
          <cell r="J203">
            <v>36391</v>
          </cell>
          <cell r="K203" t="str">
            <v>Quản trị du lịch Lữ Hành</v>
          </cell>
          <cell r="L203" t="str">
            <v>X</v>
          </cell>
          <cell r="N203">
            <v>2.4300000000000002</v>
          </cell>
          <cell r="P203" t="str">
            <v>Đà Nẵng</v>
          </cell>
          <cell r="Q203" t="str">
            <v>Vietnam TravelKeys</v>
          </cell>
          <cell r="R203" t="str">
            <v>293-31 Nguyễn Tất Thành, Thanh Bình, Hải Châu, Đà Nẵng</v>
          </cell>
          <cell r="S203" t="str">
            <v>thị trường phát triển Sản phẩm</v>
          </cell>
          <cell r="U203" t="e">
            <v>#N/A</v>
          </cell>
          <cell r="V203" t="e">
            <v>#N/A</v>
          </cell>
          <cell r="W203" t="e">
            <v>#N/A</v>
          </cell>
          <cell r="X203" t="e">
            <v>#N/A</v>
          </cell>
          <cell r="Y203" t="e">
            <v>#N/A</v>
          </cell>
          <cell r="Z203" t="e">
            <v>#N/A</v>
          </cell>
          <cell r="AB203" t="e">
            <v>#N/A</v>
          </cell>
          <cell r="AC203">
            <v>823709294</v>
          </cell>
          <cell r="AD203" t="str">
            <v>nguyenvankhuy@dtu-hti.edu.vn</v>
          </cell>
          <cell r="AE203" t="str">
            <v>XIN HOÃN THỰC TẬP</v>
          </cell>
          <cell r="AN203" t="e">
            <v>#N/A</v>
          </cell>
        </row>
        <row r="204">
          <cell r="B204">
            <v>24217216389</v>
          </cell>
          <cell r="C204" t="str">
            <v>NGUYỄN TRUNG KIỆT</v>
          </cell>
          <cell r="D204" t="str">
            <v>Nguyễn Trung Kiệt</v>
          </cell>
          <cell r="E204" t="str">
            <v>Nguyễn Trung</v>
          </cell>
          <cell r="F204" t="str">
            <v>Kiệt</v>
          </cell>
          <cell r="G204" t="str">
            <v>K24</v>
          </cell>
          <cell r="H204" t="str">
            <v>K24PSU-DLL7</v>
          </cell>
          <cell r="I204" t="str">
            <v>0394444308</v>
          </cell>
          <cell r="J204" t="str">
            <v>14/05/2000</v>
          </cell>
          <cell r="K204" t="str">
            <v>Quản trị du lịch Lữ Hành chuẩn PSU</v>
          </cell>
          <cell r="L204" t="str">
            <v>X</v>
          </cell>
          <cell r="N204">
            <v>2.5099999999999998</v>
          </cell>
          <cell r="O204" t="str">
            <v>CĐTN</v>
          </cell>
          <cell r="P204" t="str">
            <v>Đà Nẵng</v>
          </cell>
          <cell r="Q204" t="str">
            <v>Công ty Vận tải &amp; Du lịch VITRACO</v>
          </cell>
          <cell r="R204" t="str">
            <v>394B Điện Biên Phủ, Hòa Khê, Thanh Khê, Đà Nẵng</v>
          </cell>
          <cell r="S204" t="str">
            <v>Kinh doanh</v>
          </cell>
          <cell r="T204" t="str">
            <v>CAO THỊ CẨM HƯƠNG</v>
          </cell>
          <cell r="U204" t="str">
            <v>BÁO CÁO KẾT QUẢ THỰC TẬP VÀ THỰC TRẠNG KÊNH PHÂN PHỐI CHƯƠNG TRÌNH DU LỊCH TRONG NƯỚC TẠI CÔNG TY VẬN TẢI &amp; DU LỊCH VITRACO</v>
          </cell>
          <cell r="V204" t="str">
            <v>Duyệt</v>
          </cell>
          <cell r="AA204" t="str">
            <v>Báo Cáo Kết Quả Thực Tập Và Thực Trạng Kênh Phân Phối Chương Trình Du Lịch Trong Nước Tại Công Ty Vận Tải &amp; Du Lịch Vitraco</v>
          </cell>
          <cell r="AB204" t="str">
            <v>OK</v>
          </cell>
          <cell r="AC204">
            <v>985114649</v>
          </cell>
          <cell r="AD204" t="str">
            <v>caotcamhuong@dtu-hti.edu.vn</v>
          </cell>
          <cell r="AG204" t="str">
            <v>trungkietntk14@gmail.com</v>
          </cell>
        </row>
        <row r="205">
          <cell r="B205">
            <v>24207209588</v>
          </cell>
          <cell r="C205" t="str">
            <v>ĐOÀN SÔNG HẠ</v>
          </cell>
          <cell r="D205" t="str">
            <v>Đoàn Sông Hạ</v>
          </cell>
          <cell r="E205" t="str">
            <v>Đoàn Sông</v>
          </cell>
          <cell r="F205" t="str">
            <v>Hạ</v>
          </cell>
          <cell r="G205" t="str">
            <v>K24</v>
          </cell>
          <cell r="H205" t="str">
            <v>K24DLL1</v>
          </cell>
          <cell r="I205">
            <v>342014110</v>
          </cell>
          <cell r="J205">
            <v>36540</v>
          </cell>
          <cell r="K205" t="str">
            <v>Quản trị du lịch Lữ Hành</v>
          </cell>
          <cell r="L205" t="str">
            <v>X</v>
          </cell>
          <cell r="N205">
            <v>2.6</v>
          </cell>
          <cell r="O205" t="str">
            <v>CĐTN</v>
          </cell>
          <cell r="P205" t="str">
            <v>Đà Nẵng</v>
          </cell>
          <cell r="Q205" t="str">
            <v>Du lịch Red Beach</v>
          </cell>
          <cell r="R205" t="str">
            <v>33 đường Hòa Minh 11, Hoà Minh, Liên Chiểu, Đà Nẵng</v>
          </cell>
          <cell r="S205" t="str">
            <v>Kinh doanh</v>
          </cell>
          <cell r="T205" t="str">
            <v>NGUYỄN VĂN KHUY</v>
          </cell>
          <cell r="U205" t="str">
            <v>BÁO CÁO THỰC TẬP VÀ GIẢI PHÁP MARKETING NHẮM THU HÚT KHÁCH NỘI ĐỊA  TẠI CÔNG TY DU LỊCH RED BEACH TRAVEL</v>
          </cell>
          <cell r="V205" t="str">
            <v>Duyệt</v>
          </cell>
          <cell r="AA205" t="str">
            <v>Báo Cáo Thực Tập Và Giải Pháp Marketing Nhắm Thu Hút Khách Nội Địa  Tại Công Ty Du Lịch Red Beach Travel</v>
          </cell>
          <cell r="AB205" t="str">
            <v>OK</v>
          </cell>
          <cell r="AC205">
            <v>823709294</v>
          </cell>
          <cell r="AD205" t="str">
            <v>nguyenvankhuy@dtu-hti.edu.vn</v>
          </cell>
          <cell r="AG205" t="str">
            <v>songha15012000@gmail.com</v>
          </cell>
        </row>
        <row r="206">
          <cell r="B206">
            <v>24207203505</v>
          </cell>
          <cell r="C206" t="str">
            <v>NGUYỄN QUỲNH LAN</v>
          </cell>
          <cell r="D206" t="str">
            <v>Nguyễn Quỳnh Lan</v>
          </cell>
          <cell r="E206" t="str">
            <v>Nguyễn Quỳnh</v>
          </cell>
          <cell r="F206" t="str">
            <v>Lan</v>
          </cell>
          <cell r="G206" t="str">
            <v>K24</v>
          </cell>
          <cell r="H206" t="str">
            <v>K24DLL8</v>
          </cell>
          <cell r="I206" t="str">
            <v>0703651644</v>
          </cell>
          <cell r="J206" t="str">
            <v>15/08/2000</v>
          </cell>
          <cell r="K206" t="str">
            <v>Quản trị du lịch Lữ Hành</v>
          </cell>
          <cell r="L206" t="str">
            <v>X</v>
          </cell>
          <cell r="N206">
            <v>3.15</v>
          </cell>
          <cell r="O206" t="str">
            <v>CĐTN</v>
          </cell>
          <cell r="P206" t="str">
            <v>Đà Nẵng</v>
          </cell>
          <cell r="Q206" t="str">
            <v>Công ty sự kiện D2 Event</v>
          </cell>
          <cell r="R206" t="str">
            <v>179 Nguyễn Sắc Kim - Cẩm Lệ - TP Đà Nẵng</v>
          </cell>
          <cell r="S206" t="str">
            <v>Kinh doanh</v>
          </cell>
          <cell r="T206" t="str">
            <v>NGUYỄN VĂN KHUY</v>
          </cell>
          <cell r="U206" t="str">
            <v>Báo cáo thực tập và thực trạng quy trình tổ chức sự kiện tại Công ty Cổ phần tổ chức sự kiện D2 Events</v>
          </cell>
          <cell r="V206" t="str">
            <v>Duyệt</v>
          </cell>
          <cell r="AA206" t="str">
            <v>Báo cáo thực tập và thực trạng quy trình tổ chức sự kiện tại Công ty Cổ phần tổ chức sự kiện D2 Events</v>
          </cell>
          <cell r="AB206" t="str">
            <v>OK</v>
          </cell>
          <cell r="AC206">
            <v>823709294</v>
          </cell>
          <cell r="AD206" t="str">
            <v>nguyenvankhuy@dtu-hti.edu.vn</v>
          </cell>
          <cell r="AG206" t="str">
            <v>nguyenquynhlan41@gmail.com</v>
          </cell>
        </row>
        <row r="207">
          <cell r="B207">
            <v>24207200150</v>
          </cell>
          <cell r="C207" t="str">
            <v>NGUYỄN THỊ MỘNG THƠ</v>
          </cell>
          <cell r="D207" t="str">
            <v>Nguyễn Thị Mộng Thơ</v>
          </cell>
          <cell r="E207" t="str">
            <v>Nguyễn Thị Mộng</v>
          </cell>
          <cell r="F207" t="str">
            <v>Thơ</v>
          </cell>
          <cell r="G207" t="str">
            <v>K24</v>
          </cell>
          <cell r="H207" t="str">
            <v>K24DLL4</v>
          </cell>
          <cell r="I207">
            <v>901060700</v>
          </cell>
          <cell r="J207">
            <v>36713</v>
          </cell>
          <cell r="K207" t="str">
            <v>Quản trị du lịch Lữ Hành</v>
          </cell>
          <cell r="L207" t="str">
            <v>X</v>
          </cell>
          <cell r="N207">
            <v>2.69</v>
          </cell>
          <cell r="O207" t="str">
            <v>CĐTN</v>
          </cell>
          <cell r="P207" t="str">
            <v>Đà Nẵng</v>
          </cell>
          <cell r="Q207" t="str">
            <v>Hava Travel (Hải Vân Cát)</v>
          </cell>
          <cell r="R207" t="str">
            <v>1020 Ngô Quyền, Phường An Hải Tây, Quận Sơn Trà, Ngũ Hành Sơn, Đà Nẵng</v>
          </cell>
          <cell r="S207" t="str">
            <v>Kinh doanh</v>
          </cell>
          <cell r="T207" t="str">
            <v>LÝ THỊ THƯƠNG</v>
          </cell>
          <cell r="U207" t="str">
            <v>BÁO CÁO KẾT QUẢ THỰC TẬP VÀ THỰC TRẠNG CHƯƠNG TRÌNH DU LỊCH ĐÀ NẴNG-PHÚ YÊN (3 NGÀY 2 ĐÊM) CỦA CÔNG TY LỮ HÀNH HANA TRAVEL CHI NHÁNH ĐÀ NẴNG</v>
          </cell>
          <cell r="V207" t="str">
            <v>sửa lại</v>
          </cell>
          <cell r="W207" t="str">
            <v>sinh viên có nhu cầu điều chỉnh</v>
          </cell>
          <cell r="X207" t="str">
            <v>BÁO CÁO KẾT QUẢ THỰC TẬP VÀ THỰC TRẠNG CHƯƠNG TRÌNH DU LỊCH ĐÀ NẴNG-PHÚ YÊN (3 NGÀY 2 ĐÊM) CỦA CÔNG TY TNHH LỮ HÀNH QUỐC TẾ HẢI VÂN CÁT CHI NHÁNH ĐÀ NẴNG</v>
          </cell>
          <cell r="Y207" t="str">
            <v>Duyệt</v>
          </cell>
          <cell r="AA207" t="str">
            <v>Báo Cáo Kết Quả Thực Tập Và Thực Trạng Chương Trình Du Lịch Đà Nẵng-Phú Yên (3 Ngày 2 Đêm) Của Công Ty TNHH Lữ Hành Quốc Tế Hải Vân Cát Chi Nhánh Đà Nẵng</v>
          </cell>
          <cell r="AB207" t="str">
            <v>OK</v>
          </cell>
          <cell r="AC207" t="str">
            <v>0988 073 696</v>
          </cell>
          <cell r="AD207" t="str">
            <v>lythithuong@dtu-hti.edu.vn</v>
          </cell>
          <cell r="AG207" t="str">
            <v>nguyentmongtho67@gmail.com</v>
          </cell>
        </row>
        <row r="208">
          <cell r="B208">
            <v>24207105114</v>
          </cell>
          <cell r="C208" t="str">
            <v>MAI THỊ THẢO VI</v>
          </cell>
          <cell r="D208" t="str">
            <v>Mai Thị Thảo Vi</v>
          </cell>
          <cell r="E208" t="str">
            <v>Mai Thị Thảo</v>
          </cell>
          <cell r="F208" t="str">
            <v>Vi</v>
          </cell>
          <cell r="G208" t="str">
            <v>K24</v>
          </cell>
          <cell r="H208" t="str">
            <v>K24DLL7</v>
          </cell>
          <cell r="I208" t="str">
            <v>0397922691</v>
          </cell>
          <cell r="J208" t="str">
            <v>09/08/2000</v>
          </cell>
          <cell r="K208" t="str">
            <v>Quản trị du lịch Lữ Hành</v>
          </cell>
          <cell r="L208" t="str">
            <v>X</v>
          </cell>
          <cell r="N208">
            <v>2.48</v>
          </cell>
          <cell r="O208" t="str">
            <v>CĐTN</v>
          </cell>
          <cell r="P208" t="str">
            <v>Đà Nẵng</v>
          </cell>
          <cell r="Q208" t="str">
            <v>Hava Travel (Hải Vân Cát)</v>
          </cell>
          <cell r="R208" t="str">
            <v>1020 Ngô Quyền, Phường An Hải Tây, Quận Sơn Trà, Ngũ Hành Sơn, Đà Nẵng</v>
          </cell>
          <cell r="S208" t="str">
            <v>Kinh doanh</v>
          </cell>
          <cell r="T208" t="str">
            <v>LÝ THỊ THƯƠNG</v>
          </cell>
          <cell r="U208" t="str">
            <v>Báo cáo thực tập và một số giải pháp nhằm thu hút khách Hàn Quốc đến công ty TNHH Lữ Hành Quốc Tế Hải Vân Cát trong thời gian đến</v>
          </cell>
          <cell r="V208" t="str">
            <v>Duyệt</v>
          </cell>
          <cell r="AA208" t="str">
            <v>Báo cáo thực tập và một số giải pháp nhằm thu hút khách Hàn Quốc đến công ty TNHH Lữ Hành Quốc Tế Hải Vân Cát trong thời gian đến</v>
          </cell>
          <cell r="AB208" t="str">
            <v>OK</v>
          </cell>
          <cell r="AC208" t="str">
            <v>0988 073 696</v>
          </cell>
          <cell r="AD208" t="str">
            <v>lythithuong@dtu-hti.edu.vn</v>
          </cell>
          <cell r="AG208" t="str">
            <v>Vimai691465@gmail.com</v>
          </cell>
        </row>
        <row r="209">
          <cell r="B209">
            <v>24207208454</v>
          </cell>
          <cell r="C209" t="str">
            <v>LÊ THỊ HỒNG NHUNG</v>
          </cell>
          <cell r="D209" t="str">
            <v>Lê Thị Hồng Nhung</v>
          </cell>
          <cell r="E209" t="str">
            <v>Lê Thị Hồng</v>
          </cell>
          <cell r="F209" t="str">
            <v>Nhung</v>
          </cell>
          <cell r="G209" t="str">
            <v>K24</v>
          </cell>
          <cell r="H209" t="str">
            <v>K24PSU-DLL7</v>
          </cell>
          <cell r="I209" t="str">
            <v>0896489302</v>
          </cell>
          <cell r="J209" t="str">
            <v>04/06/2000</v>
          </cell>
          <cell r="K209" t="str">
            <v>Quản trị du lịch Lữ Hành chuẩn PSU</v>
          </cell>
          <cell r="L209" t="str">
            <v>X</v>
          </cell>
          <cell r="N209">
            <v>2.4300000000000002</v>
          </cell>
          <cell r="O209" t="str">
            <v>CĐTN</v>
          </cell>
          <cell r="P209" t="str">
            <v>Đà Nẵng</v>
          </cell>
          <cell r="Q209" t="str">
            <v>Hava Travel (Hải Vân Cát)</v>
          </cell>
          <cell r="R209" t="str">
            <v>1020 Ngô Quyền, Phường An Hải Tây, Quận Sơn Trà, Ngũ Hành Sơn, Đà Nẵng</v>
          </cell>
          <cell r="S209" t="str">
            <v>Kinh doanh</v>
          </cell>
          <cell r="T209" t="str">
            <v>LÝ THỊ THƯƠNG</v>
          </cell>
          <cell r="U209" t="str">
            <v>Báo cáo kết quả thực tập và giải pháp thu hút khách nội địa sử dụng tour du lịch Đà Nẵng của công ty TNHH lữ hành quốc tế Hải Vân Cát.</v>
          </cell>
          <cell r="V209" t="str">
            <v>Duyệt</v>
          </cell>
          <cell r="AA209" t="str">
            <v>Báo cáo kết quả thực tập và giải pháp thu hút khách nội địa sử dụng tour du lịch Đà Nẵng của công ty TNHH lữ hành quốc tế Hải Vân Cát.</v>
          </cell>
          <cell r="AB209" t="str">
            <v>OK</v>
          </cell>
          <cell r="AC209" t="str">
            <v>0988 073 696</v>
          </cell>
          <cell r="AD209" t="str">
            <v>lythithuong@dtu-hti.edu.vn</v>
          </cell>
          <cell r="AG209" t="str">
            <v>hongnhung4600@gmail.com</v>
          </cell>
        </row>
        <row r="210">
          <cell r="B210">
            <v>24217215743</v>
          </cell>
          <cell r="C210" t="str">
            <v>TRẦN QUỐC BẢO</v>
          </cell>
          <cell r="D210" t="str">
            <v>Trần Quốc Bảo</v>
          </cell>
          <cell r="E210" t="str">
            <v>Trần Quốc</v>
          </cell>
          <cell r="F210" t="str">
            <v>Bảo</v>
          </cell>
          <cell r="G210" t="str">
            <v>K24</v>
          </cell>
          <cell r="H210" t="str">
            <v>K24PSU-DLL4</v>
          </cell>
          <cell r="I210" t="str">
            <v>0374292755</v>
          </cell>
          <cell r="J210" t="str">
            <v>03/05/2000</v>
          </cell>
          <cell r="K210" t="str">
            <v>Quản trị du lịch Lữ Hành chuẩn PSU</v>
          </cell>
          <cell r="L210" t="str">
            <v>X</v>
          </cell>
          <cell r="N210">
            <v>2.71</v>
          </cell>
          <cell r="O210" t="str">
            <v>CĐTN</v>
          </cell>
          <cell r="P210" t="str">
            <v>Đà Nẵng</v>
          </cell>
          <cell r="Q210" t="str">
            <v>Hava Travel (Hải Vân Cát)</v>
          </cell>
          <cell r="R210" t="str">
            <v>1020 Ngô Quyền, Phường An Hải Tây, Quận Sơn Trà, Ngũ Hành Sơn, Đà Nẵng</v>
          </cell>
          <cell r="S210" t="str">
            <v>Kinh doanh</v>
          </cell>
          <cell r="T210" t="str">
            <v>ĐINH THỊ MỸ LỆ</v>
          </cell>
          <cell r="U210" t="str">
            <v>BÁO CÁO KẾT QUẢ THỰC TẬP VÀ THỰC TRẠNG CHÍNH SÁCH TRUYỀN THÔNG CỔ ĐỘNG NHẰM THU HÚT KHÁCH DU LỊCH NỘI ĐỊA TẠI CÔNG TY TNHH LỮ HÀNH QUỐC TẾ HẢI VÂN CÁT</v>
          </cell>
          <cell r="V210" t="str">
            <v>Duyệt</v>
          </cell>
          <cell r="AA210" t="str">
            <v>Báo Cáo Kết Quả Thực Tập Và Thực Trạng Chính Sách Truyền Thông Cổ Động Nhằm Thu Hút Khách Du Lịch Nội Địa Tại Công Ty TNHH Lữ Hành Quốc Tế Hải Vân Cát</v>
          </cell>
          <cell r="AB210" t="str">
            <v>OK</v>
          </cell>
          <cell r="AC210">
            <v>932478969</v>
          </cell>
          <cell r="AD210" t="str">
            <v>dinhtmyle@dtu-hti.edu.vn</v>
          </cell>
          <cell r="AG210" t="str">
            <v>Tranquocbao030520@gmail.com</v>
          </cell>
        </row>
        <row r="211">
          <cell r="B211">
            <v>24207201571</v>
          </cell>
          <cell r="C211" t="str">
            <v>HUỲNH THỊ HOÀI TRÂM</v>
          </cell>
          <cell r="D211" t="str">
            <v>Huỳnh Thị Hoài Trâm</v>
          </cell>
          <cell r="E211" t="str">
            <v>Huỳnh Thị Hoài</v>
          </cell>
          <cell r="F211" t="str">
            <v>Trâm</v>
          </cell>
          <cell r="G211" t="str">
            <v>K24</v>
          </cell>
          <cell r="H211" t="str">
            <v>K24DLL8</v>
          </cell>
          <cell r="I211">
            <v>396035235</v>
          </cell>
          <cell r="J211">
            <v>36820</v>
          </cell>
          <cell r="K211" t="str">
            <v>Quản trị du lịch Lữ Hành</v>
          </cell>
          <cell r="L211" t="str">
            <v>X</v>
          </cell>
          <cell r="N211">
            <v>2.58</v>
          </cell>
          <cell r="O211" t="str">
            <v>CĐTN</v>
          </cell>
          <cell r="P211" t="str">
            <v>Đà Nẵng</v>
          </cell>
          <cell r="Q211" t="str">
            <v>Hava Travel (Hải Vân Cát)</v>
          </cell>
          <cell r="R211" t="str">
            <v>1020 Ngô Quyền, Phường An Hải Tây, Quận Sơn Trà, Ngũ Hành Sơn, Đà Nẵng</v>
          </cell>
          <cell r="S211" t="str">
            <v>Kinh doanh</v>
          </cell>
          <cell r="T211" t="str">
            <v>LÝ THỊ THƯƠNG</v>
          </cell>
          <cell r="U211" t="str">
            <v>Báo cáo kết quả thực tập và Nghiên cứu quy trình bán chương trình du lịch tại công ty TNHH Lữ Hành Quốc Tế Hải Vân Cát</v>
          </cell>
          <cell r="V211" t="str">
            <v>Duyệt</v>
          </cell>
          <cell r="AA211" t="str">
            <v>Báo cáo kết quả thực tập và Nghiên cứu quy trình bán chương trình du lịch tại công ty TNHH Lữ Hành Quốc Tế Hải Vân Cát</v>
          </cell>
          <cell r="AB211" t="str">
            <v>OK</v>
          </cell>
          <cell r="AC211" t="str">
            <v>0988 073 696</v>
          </cell>
          <cell r="AD211" t="str">
            <v>lythithuong@dtu-hti.edu.vn</v>
          </cell>
          <cell r="AG211" t="str">
            <v>tieutramtram2110@gmail.com</v>
          </cell>
        </row>
        <row r="212">
          <cell r="C212" t="str">
            <v>PHẠM HỮU HẢO</v>
          </cell>
          <cell r="D212" t="str">
            <v>Phạm Hữu Hảo</v>
          </cell>
          <cell r="E212" t="str">
            <v>Phạm Hữu</v>
          </cell>
          <cell r="F212" t="str">
            <v>Hảo</v>
          </cell>
          <cell r="G212" t="str">
            <v>K24</v>
          </cell>
          <cell r="H212" t="str">
            <v>K24DLL3</v>
          </cell>
          <cell r="I212" t="str">
            <v>0905901716</v>
          </cell>
          <cell r="J212" t="str">
            <v>20/3/2000</v>
          </cell>
          <cell r="K212" t="str">
            <v>Quản trị du lịch Lữ Hành</v>
          </cell>
          <cell r="L212" t="str">
            <v>X</v>
          </cell>
          <cell r="N212" t="str">
            <v>2.42</v>
          </cell>
          <cell r="P212" t="str">
            <v>Đà Nẵng</v>
          </cell>
          <cell r="Q212" t="str">
            <v>Công ty Cổ phần Hàng Không Đà Nẵng</v>
          </cell>
          <cell r="R212" t="str">
            <v>79-81 Lý Thái Tông - P Thanh Khê Tây - Quận Thanh Khê - Đà Nẵng</v>
          </cell>
          <cell r="S212" t="str">
            <v>Kinh doanh</v>
          </cell>
          <cell r="U212" t="e">
            <v>#N/A</v>
          </cell>
          <cell r="V212" t="e">
            <v>#N/A</v>
          </cell>
          <cell r="W212" t="e">
            <v>#N/A</v>
          </cell>
          <cell r="X212" t="e">
            <v>#N/A</v>
          </cell>
          <cell r="Y212" t="e">
            <v>#N/A</v>
          </cell>
          <cell r="Z212" t="e">
            <v>#N/A</v>
          </cell>
          <cell r="AB212" t="e">
            <v>#N/A</v>
          </cell>
          <cell r="AC212" t="str">
            <v>0987 128 678</v>
          </cell>
          <cell r="AD212" t="str">
            <v>phamtmylinh@dtu-hti.edu.vn</v>
          </cell>
          <cell r="AE212" t="str">
            <v>rút hồ sơ thực tập, chuyển qua dki học môn thay thế</v>
          </cell>
          <cell r="AH212" t="e">
            <v>#N/A</v>
          </cell>
          <cell r="AN212" t="e">
            <v>#N/A</v>
          </cell>
        </row>
        <row r="213">
          <cell r="B213">
            <v>24217204592</v>
          </cell>
          <cell r="C213" t="str">
            <v>LÝ NGỌC PHÚC</v>
          </cell>
          <cell r="D213" t="str">
            <v>Lý Ngọc Phúc</v>
          </cell>
          <cell r="E213" t="str">
            <v>Lý Ngọc</v>
          </cell>
          <cell r="F213" t="str">
            <v>Phúc</v>
          </cell>
          <cell r="G213" t="str">
            <v>K24</v>
          </cell>
          <cell r="H213" t="str">
            <v>K24DLL6</v>
          </cell>
          <cell r="I213">
            <v>778513616</v>
          </cell>
          <cell r="J213">
            <v>36588</v>
          </cell>
          <cell r="K213" t="str">
            <v>Quản trị du lịch Lữ Hành</v>
          </cell>
          <cell r="L213" t="str">
            <v>X</v>
          </cell>
          <cell r="N213">
            <v>2.78</v>
          </cell>
          <cell r="O213" t="str">
            <v>CĐTN</v>
          </cell>
          <cell r="P213" t="str">
            <v>Đà Nẵng</v>
          </cell>
          <cell r="Q213" t="str">
            <v>Hava Travel (Hải Vân Cát)</v>
          </cell>
          <cell r="R213" t="str">
            <v>1020 Ngô Quyền, Phường An Hải Tây, Quận Sơn Trà, Ngũ Hành Sơn, Đà Nẵng</v>
          </cell>
          <cell r="S213" t="str">
            <v>Sale- Marketing</v>
          </cell>
          <cell r="T213" t="str">
            <v>ĐINH THỊ MỸ LỆ</v>
          </cell>
          <cell r="U213" t="str">
            <v>BÁO CÁO KẾT QUẢ THỰC TẬP VÀ THỰC TRẠNG CHÍNH SÁCH MAKETING NHẰM THU HÚT KHÁCH DU LỊCH NỘI ĐỊA TẠI CÔNG TY TNHH LỮ HÀNH QUỐC TẾ HẢI VÂN CÁT</v>
          </cell>
          <cell r="V213" t="str">
            <v>Không duyệt</v>
          </cell>
          <cell r="W213" t="str">
            <v>Trùng đề tài. Chọn đề tài khác.</v>
          </cell>
          <cell r="X213" t="str">
            <v>Báo cáo kết quả thực tập và thực trạng hoạt động bán hàng trực tuyến trong lĩnh vực kinh doanh lữ hành của công ty TNHH lữ hành quốc tế Hải Vân Cát</v>
          </cell>
          <cell r="Y213" t="str">
            <v>Duyệt</v>
          </cell>
          <cell r="AA213" t="str">
            <v>Báo cáo kết quả thực tập và thực trạng hoạt động bán hàng trực tuyến trong lĩnh vực kinh doanh lữ hành của công ty TNHH lữ hành quốc tế Hải Vân Cát</v>
          </cell>
          <cell r="AB213" t="str">
            <v>OK</v>
          </cell>
          <cell r="AC213">
            <v>932478969</v>
          </cell>
          <cell r="AD213" t="str">
            <v>dinhtmyle@dtu-hti.edu.vn</v>
          </cell>
          <cell r="AG213" t="str">
            <v>lyngocphuc0303@gmail.com</v>
          </cell>
        </row>
        <row r="214">
          <cell r="B214">
            <v>24207201922</v>
          </cell>
          <cell r="C214" t="str">
            <v>PHẠM THỊ THÙY TRANG</v>
          </cell>
          <cell r="D214" t="str">
            <v>Phạm Thị Thùy Trang</v>
          </cell>
          <cell r="E214" t="str">
            <v>Phạm Thị Thùy</v>
          </cell>
          <cell r="F214" t="str">
            <v>Trang</v>
          </cell>
          <cell r="G214" t="str">
            <v>K24</v>
          </cell>
          <cell r="H214" t="str">
            <v>K24DLL6</v>
          </cell>
          <cell r="I214">
            <v>946866334</v>
          </cell>
          <cell r="J214">
            <v>36708</v>
          </cell>
          <cell r="K214" t="str">
            <v>Quản trị du lịch Lữ Hành</v>
          </cell>
          <cell r="L214" t="str">
            <v>X</v>
          </cell>
          <cell r="N214">
            <v>3</v>
          </cell>
          <cell r="O214" t="str">
            <v>CĐTN</v>
          </cell>
          <cell r="P214" t="str">
            <v>Đà Nẵng</v>
          </cell>
          <cell r="Q214" t="str">
            <v>Hava Travel (Hải Vân Cát)</v>
          </cell>
          <cell r="R214" t="str">
            <v>1020 Ngô Quyền, Phường An Hải Tây, Quận Sơn Trà, Ngũ Hành Sơn, Đà Nẵng</v>
          </cell>
          <cell r="S214" t="str">
            <v>Sale- Marketing</v>
          </cell>
          <cell r="T214" t="str">
            <v>LÝ THỊ THƯƠNG</v>
          </cell>
          <cell r="U214" t="str">
            <v>Báo cáo kết quả thực tập và thực trạng quy trình tổ chức thực hiện chương trình du lịch Outbound tại công ty TNHH Lữ Hành Quốc Tế Hải Vân Cát</v>
          </cell>
          <cell r="V214" t="str">
            <v>Duyệt</v>
          </cell>
          <cell r="AA214" t="str">
            <v>Báo cáo kết quả thực tập và thực trạng quy trình tổ chức thực hiện chương trình du lịch Outbound tại công ty TNHH Lữ Hành Quốc Tế Hải Vân Cát</v>
          </cell>
          <cell r="AB214" t="str">
            <v>OK</v>
          </cell>
          <cell r="AC214" t="str">
            <v>0988 073 696</v>
          </cell>
          <cell r="AD214" t="str">
            <v>lythithuong@dtu-hti.edu.vn</v>
          </cell>
          <cell r="AG214" t="str">
            <v>phamthuytrang010720@gmail.com</v>
          </cell>
        </row>
        <row r="215">
          <cell r="B215">
            <v>24207200397</v>
          </cell>
          <cell r="C215" t="str">
            <v>VÕ HOÀNG KHÁNH THƯ</v>
          </cell>
          <cell r="D215" t="str">
            <v>Võ Hoàng Khánh Thư</v>
          </cell>
          <cell r="E215" t="str">
            <v>Võ Hoàng Khánh</v>
          </cell>
          <cell r="F215" t="str">
            <v>Thư</v>
          </cell>
          <cell r="G215" t="str">
            <v>K24</v>
          </cell>
          <cell r="H215" t="str">
            <v>K24DLL6</v>
          </cell>
          <cell r="I215">
            <v>981873505</v>
          </cell>
          <cell r="J215">
            <v>36887</v>
          </cell>
          <cell r="K215" t="str">
            <v>Quản trị du lịch Lữ Hành</v>
          </cell>
          <cell r="L215" t="str">
            <v>X</v>
          </cell>
          <cell r="N215">
            <v>2.63</v>
          </cell>
          <cell r="O215" t="str">
            <v>CĐTN</v>
          </cell>
          <cell r="P215" t="str">
            <v>Đà Nẵng</v>
          </cell>
          <cell r="Q215" t="str">
            <v>Hava Travel (Hải Vân Cát)</v>
          </cell>
          <cell r="R215" t="str">
            <v>1020 Ngô Quyền, Phường An Hải Tây, Quận Sơn Trà, Ngũ Hành Sơn, Đà Nẵng</v>
          </cell>
          <cell r="S215" t="str">
            <v>Truyền thông-sự kiện</v>
          </cell>
          <cell r="T215" t="str">
            <v>ĐINH THỊ MỸ LỆ</v>
          </cell>
          <cell r="U215" t="str">
            <v>BÁO CÁO KẾT QUẢ THỰC TẬP VÀ THỰC TRẠNG CHÍNH SÁCH GIÁ NHẰM THU HÚT KHÁCH DU LỊCH NỘI ĐỊA TẠI CÔNG TY TNHH LỮ HÀNH QUỐC TẾ HẢI VÂN CÁT</v>
          </cell>
          <cell r="V215" t="str">
            <v>Duyệt</v>
          </cell>
          <cell r="AA215" t="str">
            <v>Báo Cáo Kết Quả Thực Tập Và Thực Trạng Chính Sách Giá Nhằm Thu Hút Khách Du Lịch Nội Địa Tại Công Ty TNHH Lữ Hành Quốc Tế Hải Vân Cát</v>
          </cell>
          <cell r="AB215" t="str">
            <v>OK</v>
          </cell>
          <cell r="AC215">
            <v>932478969</v>
          </cell>
          <cell r="AD215" t="str">
            <v>dinhtmyle@dtu-hti.edu.vn</v>
          </cell>
          <cell r="AG215" t="str">
            <v>khanhthu2603@gmail.com</v>
          </cell>
        </row>
        <row r="216">
          <cell r="B216">
            <v>24207203706</v>
          </cell>
          <cell r="C216" t="str">
            <v>TRẦN THỊ CẨM KHUYÊN</v>
          </cell>
          <cell r="D216" t="str">
            <v>Trần Thị Cẩm Khuyên</v>
          </cell>
          <cell r="E216" t="str">
            <v>Trần Thị Cẩm</v>
          </cell>
          <cell r="F216" t="str">
            <v>Khuyên</v>
          </cell>
          <cell r="G216" t="str">
            <v>K24</v>
          </cell>
          <cell r="H216" t="str">
            <v>K24PSU-DLL4</v>
          </cell>
          <cell r="I216" t="str">
            <v>0905755641</v>
          </cell>
          <cell r="J216" t="str">
            <v>16/10/2000</v>
          </cell>
          <cell r="K216" t="str">
            <v>Quản trị du lịch Lữ Hành chuẩn PSU</v>
          </cell>
          <cell r="L216" t="str">
            <v>X</v>
          </cell>
          <cell r="N216" t="str">
            <v>3.23</v>
          </cell>
          <cell r="O216" t="str">
            <v>KLTN</v>
          </cell>
          <cell r="P216" t="str">
            <v>Nha Trang</v>
          </cell>
          <cell r="Q216" t="str">
            <v>Hoàn Hảo Travel</v>
          </cell>
          <cell r="R216" t="str">
            <v xml:space="preserve">30 Sư Vạn Hạnh - vĩnh hải- Nha Trang - Khánh Hòa </v>
          </cell>
          <cell r="S216" t="str">
            <v>Hướng Dẫn viên</v>
          </cell>
          <cell r="T216" t="str">
            <v>PHẠM THỊ MỸ LINH</v>
          </cell>
          <cell r="U216" t="str">
            <v>Hoàn thiện chính sách Maketing nhằm thu hút khách nội địa trong mùa dịch Covid-19 tại công ty TNHH TM dịch vụ và du lịch Hoàn Hảo Travel.</v>
          </cell>
          <cell r="V216" t="str">
            <v>Duyệt</v>
          </cell>
          <cell r="AA216" t="str">
            <v>Hoàn thiện chính sách Maketing nhằm thu hút khách nội địa trong mùa dịch Covid-19 tại công ty TNHH TM dịch vụ và du lịch Hoàn Hảo Travel.</v>
          </cell>
          <cell r="AB216" t="str">
            <v>OK</v>
          </cell>
          <cell r="AC216" t="str">
            <v>0987 128 678</v>
          </cell>
          <cell r="AD216" t="str">
            <v>phamtmylinh@dtu-hti.edu.vn</v>
          </cell>
          <cell r="AG216" t="str">
            <v>khuyen090@gmail.com</v>
          </cell>
        </row>
        <row r="217">
          <cell r="B217">
            <v>24207206672</v>
          </cell>
          <cell r="C217" t="str">
            <v>NGUYỄN THỊ TUẤN TRÂN</v>
          </cell>
          <cell r="D217" t="str">
            <v>Nguyễn Thị Tuấn Trân</v>
          </cell>
          <cell r="E217" t="str">
            <v>Nguyễn Thị Tuấn</v>
          </cell>
          <cell r="F217" t="str">
            <v>Trân</v>
          </cell>
          <cell r="G217" t="str">
            <v>K24</v>
          </cell>
          <cell r="H217" t="str">
            <v xml:space="preserve">K24DLL2 </v>
          </cell>
          <cell r="I217" t="str">
            <v>0704572157</v>
          </cell>
          <cell r="J217" t="str">
            <v>05/07/2000</v>
          </cell>
          <cell r="K217" t="str">
            <v>Quản trị du lịch Lữ Hành</v>
          </cell>
          <cell r="L217" t="str">
            <v>X</v>
          </cell>
          <cell r="N217">
            <v>3.11</v>
          </cell>
          <cell r="O217" t="str">
            <v>CĐTN</v>
          </cell>
          <cell r="P217" t="str">
            <v>Đà Nẵng</v>
          </cell>
          <cell r="Q217" t="str">
            <v>Hava Travel (Hải Vân Cát)</v>
          </cell>
          <cell r="R217" t="str">
            <v>1020 Ngô Quyền, Phường An Hải Tây, Quận Sơn Trà, Ngũ Hành Sơn, Đà Nẵng</v>
          </cell>
          <cell r="T217" t="str">
            <v>ĐINH THỊ MỸ LỆ</v>
          </cell>
          <cell r="U217" t="str">
            <v>BÁO CÁO KẾT QUẢ THỰC TẬP VÀ THỰC TRẠNG CHÍNH SÁCH PHÂN PHỐI NHẰM THU HÚT KHÁCH DU LỊCH NỘI ĐỊA TẠI CÔNG TY TNHH LỮ HÀNH QUỐC TẾ HẢI VÂN CÁT</v>
          </cell>
          <cell r="V217" t="str">
            <v>Duyệt</v>
          </cell>
          <cell r="AA217" t="str">
            <v>Báo Cáo Kết Quả Thực Tập Và Thực Trạng Chính Sách Phân Phối Nhằm Thu Hút Khách Du Lịch Nội Địa Tại Công Ty Tnhh Lữ Hành Quốc Tế Hải Vân Cát</v>
          </cell>
          <cell r="AB217" t="str">
            <v>OK</v>
          </cell>
          <cell r="AC217">
            <v>932478969</v>
          </cell>
          <cell r="AD217" t="str">
            <v>dinhtmyle@dtu-hti.edu.vn</v>
          </cell>
          <cell r="AG217" t="str">
            <v>Nguyentran05072000@gmail.com</v>
          </cell>
        </row>
        <row r="218">
          <cell r="B218">
            <v>24207207848</v>
          </cell>
          <cell r="C218" t="str">
            <v>PHAN THỊ THÚY VY</v>
          </cell>
          <cell r="D218" t="str">
            <v>Phan Thị Thúy Vy</v>
          </cell>
          <cell r="E218" t="str">
            <v>Phan Thị Thúy</v>
          </cell>
          <cell r="F218" t="str">
            <v>Vy</v>
          </cell>
          <cell r="G218" t="str">
            <v>K24</v>
          </cell>
          <cell r="H218" t="str">
            <v>K24DLL5</v>
          </cell>
          <cell r="I218" t="str">
            <v>0901985044</v>
          </cell>
          <cell r="J218" t="str">
            <v>10/05/2000</v>
          </cell>
          <cell r="K218" t="str">
            <v>Quản trị du lịch Lữ Hành</v>
          </cell>
          <cell r="L218" t="str">
            <v>X</v>
          </cell>
          <cell r="N218">
            <v>2.88</v>
          </cell>
          <cell r="O218" t="str">
            <v>CĐTN</v>
          </cell>
          <cell r="P218" t="str">
            <v>Đà Nẵng</v>
          </cell>
          <cell r="Q218" t="str">
            <v>Fiditour</v>
          </cell>
          <cell r="R218" t="str">
            <v>93 Hàm Nghi, Vĩnh Trung, Thanh Khê, Đà Nẵng</v>
          </cell>
          <cell r="S218" t="str">
            <v>Kinh doanh</v>
          </cell>
          <cell r="T218" t="str">
            <v>TRẦN THỊ VÂN ANH</v>
          </cell>
          <cell r="U218" t="str">
            <v>Giải pháp nâng cao chất lượng chương trình du lịch của Chi nhánh Công ty CP lữ hành Fiditour tại Đà Nẵng</v>
          </cell>
          <cell r="V218" t="str">
            <v>Sửa lại</v>
          </cell>
          <cell r="W218" t="str">
            <v>Báo cáo thực tập và thực trạng chất lượng chương trình du lịch của ...</v>
          </cell>
          <cell r="X218" t="str">
            <v>Báo cáo thực tập và thực trạng chất lượng chương trình du lịch của Chi nhánh Công ty CP lữ hành Fiditour tại Đà Nẵng</v>
          </cell>
          <cell r="Y218" t="str">
            <v>Duyệt</v>
          </cell>
          <cell r="AA218" t="str">
            <v>Báo cáo thực tập và thực trạng chất lượng chương trình du lịch của Chi nhánh Công ty CP lữ hành Fiditour tại Đà Nẵng</v>
          </cell>
          <cell r="AB218" t="str">
            <v>OK</v>
          </cell>
          <cell r="AC218">
            <v>366540005</v>
          </cell>
          <cell r="AD218" t="str">
            <v xml:space="preserve">trantvananh1@dtu-hti.edu.vn </v>
          </cell>
          <cell r="AG218" t="str">
            <v>pvy1005@gmail.com</v>
          </cell>
        </row>
        <row r="219">
          <cell r="B219">
            <v>24207214996</v>
          </cell>
          <cell r="C219" t="str">
            <v>PHẠM THỊ HẢI YẾN</v>
          </cell>
          <cell r="D219" t="str">
            <v>Phạm Thị Hải Yến</v>
          </cell>
          <cell r="E219" t="str">
            <v>Phạm Thị Hải</v>
          </cell>
          <cell r="F219" t="str">
            <v>Yến</v>
          </cell>
          <cell r="G219" t="str">
            <v>K24</v>
          </cell>
          <cell r="H219" t="str">
            <v>K24DLL5</v>
          </cell>
          <cell r="I219" t="str">
            <v>0794972517</v>
          </cell>
          <cell r="J219" t="str">
            <v>06/06/2000</v>
          </cell>
          <cell r="K219" t="str">
            <v>Quản trị du lịch Lữ Hành</v>
          </cell>
          <cell r="L219" t="str">
            <v>X</v>
          </cell>
          <cell r="N219">
            <v>2.68</v>
          </cell>
          <cell r="O219" t="str">
            <v>CĐTN</v>
          </cell>
          <cell r="P219" t="str">
            <v>Đà Nẵng</v>
          </cell>
          <cell r="Q219" t="str">
            <v>Fiditour</v>
          </cell>
          <cell r="R219" t="str">
            <v>93 Hàm Nghi, Vĩnh Trung, Thanh Khê, Đà Nẵng</v>
          </cell>
          <cell r="S219" t="str">
            <v>Kinh doanh</v>
          </cell>
          <cell r="T219" t="str">
            <v>TRẦN THỊ VÂN ANH</v>
          </cell>
          <cell r="U219" t="str">
            <v>Giải pháp nâng cao chất lượng nguồn nhân lực tại bộ phận kinh doanh của Chi nhánh Công ty CP lữ hành Fiditour tại Đà Nẵng</v>
          </cell>
          <cell r="V219" t="str">
            <v>Sửa lại</v>
          </cell>
          <cell r="W219" t="str">
            <v>Báo cáo thực tập và thực trạng chất lượng nguồn nhân lực tại....</v>
          </cell>
          <cell r="X219" t="str">
            <v>Báo cáo thực tập và thực trạng chất lượng nguồn nhân lực tại bộ phận kinh doanh của Chi nhánh công ty CP lữ hành Fiditour tại Đà Nẵng</v>
          </cell>
          <cell r="Y219" t="str">
            <v>Duyệt</v>
          </cell>
          <cell r="AA219" t="str">
            <v>Báo cáo thực tập và thực trạng chất lượng nguồn nhân lực tại bộ phận kinh doanh của Chi nhánh công ty CP lữ hành Fiditour tại Đà Nẵng</v>
          </cell>
          <cell r="AB219" t="str">
            <v>OK</v>
          </cell>
          <cell r="AC219">
            <v>366540005</v>
          </cell>
          <cell r="AD219" t="str">
            <v xml:space="preserve">trantvananh1@dtu-hti.edu.vn </v>
          </cell>
          <cell r="AG219" t="str">
            <v>hayeon6620@gmail.com</v>
          </cell>
        </row>
        <row r="220">
          <cell r="B220">
            <v>24217105185</v>
          </cell>
          <cell r="C220" t="str">
            <v>TRẦN NGỌC DUY</v>
          </cell>
          <cell r="D220" t="str">
            <v>Trần Ngọc Duy</v>
          </cell>
          <cell r="E220" t="str">
            <v>Trần Ngọc</v>
          </cell>
          <cell r="F220" t="str">
            <v>Duy</v>
          </cell>
          <cell r="G220" t="str">
            <v>K24</v>
          </cell>
          <cell r="H220" t="str">
            <v xml:space="preserve">K24DLL5 </v>
          </cell>
          <cell r="I220" t="str">
            <v>0374160659</v>
          </cell>
          <cell r="J220" t="str">
            <v>10/11/2000</v>
          </cell>
          <cell r="K220" t="str">
            <v>Quản trị du lịch Lữ Hành</v>
          </cell>
          <cell r="L220" t="str">
            <v>X</v>
          </cell>
          <cell r="N220">
            <v>2.62</v>
          </cell>
          <cell r="O220" t="str">
            <v>CĐTN</v>
          </cell>
          <cell r="P220" t="str">
            <v>Đà Nẵng</v>
          </cell>
          <cell r="Q220" t="str">
            <v>Fiditour</v>
          </cell>
          <cell r="R220" t="str">
            <v>93 Hàm Nghi, Vĩnh Trung, Thanh Khê, Đà Nẵng</v>
          </cell>
          <cell r="S220" t="str">
            <v>Kinh doanh</v>
          </cell>
          <cell r="T220" t="str">
            <v>TRẦN THỊ VÂN ANH</v>
          </cell>
          <cell r="U220" t="str">
            <v xml:space="preserve">
Báo cáo kết quả thực tập và giải pháp chính sách marketing nhằm thu hút khách du lịch nội địa sử dụng chương trình “check in vinwonder phú quốc” tại Chi Nhánh Công Ty Cổ Phần Lữ Hành Fiditour Tại Đà Nẵng</v>
          </cell>
          <cell r="V220" t="str">
            <v>Duyệt</v>
          </cell>
          <cell r="AA220" t="str">
            <v xml:space="preserve">
Báo cáo kết quả thực tập và giải pháp chính sách marketing nhằm thu hút khách du lịch nội địa sử dụng chương trình “check in vinwonder phú quốc” tại Chi Nhánh Công Ty Cổ Phần Lữ Hành Fiditour Tại Đà Nẵng</v>
          </cell>
          <cell r="AB220" t="str">
            <v>OK</v>
          </cell>
          <cell r="AC220">
            <v>366540005</v>
          </cell>
          <cell r="AD220" t="str">
            <v xml:space="preserve">trantvananh1@dtu-hti.edu.vn </v>
          </cell>
          <cell r="AG220" t="str">
            <v>Tranngocduyprofile@gmail.com</v>
          </cell>
        </row>
        <row r="221">
          <cell r="B221">
            <v>24207211959</v>
          </cell>
          <cell r="C221" t="str">
            <v>LẠI YẾN NHI</v>
          </cell>
          <cell r="D221" t="str">
            <v>Lại Yến Nhi</v>
          </cell>
          <cell r="E221" t="str">
            <v>Lại Yến</v>
          </cell>
          <cell r="F221" t="str">
            <v>Nhi</v>
          </cell>
          <cell r="G221" t="str">
            <v>K24</v>
          </cell>
          <cell r="H221" t="str">
            <v>K24DLL5</v>
          </cell>
          <cell r="I221">
            <v>708179003</v>
          </cell>
          <cell r="J221">
            <v>36860</v>
          </cell>
          <cell r="K221" t="str">
            <v>Quản trị du lịch Lữ Hành</v>
          </cell>
          <cell r="L221" t="str">
            <v>X</v>
          </cell>
          <cell r="N221">
            <v>2.76</v>
          </cell>
          <cell r="O221" t="str">
            <v>CĐTN</v>
          </cell>
          <cell r="P221" t="str">
            <v>Đà Nẵng</v>
          </cell>
          <cell r="Q221" t="str">
            <v>Fiditour</v>
          </cell>
          <cell r="R221" t="str">
            <v>93 Hàm Nghi, Vĩnh Trung, Thanh Khê, Đà Nẵng</v>
          </cell>
          <cell r="S221" t="str">
            <v>Kinh doanh</v>
          </cell>
          <cell r="T221" t="str">
            <v>TRẦN THỊ VÂN ANH</v>
          </cell>
          <cell r="U221" t="str">
            <v>Báo cáo thực tập và giải pháp chính sách maketing nhằm thu hút khách du lịch nội địa tại chi nhánh Công Ty Cổ Phần Lữ hành Fiditour tại Đà Nẵng</v>
          </cell>
          <cell r="V221" t="str">
            <v>Sửa lại</v>
          </cell>
          <cell r="W221" t="str">
            <v>Trùng đề tài với sinh viên Mạc Thị Mận</v>
          </cell>
          <cell r="X221" t="str">
            <v>Báo cáo thực tập và giải pháp phát triển du lịch MICE chi nhánh Công ty Cổ Phần Lữ hành Fiditour tại Đà Nẵng</v>
          </cell>
          <cell r="Y221" t="str">
            <v>Duyệt</v>
          </cell>
          <cell r="AA221" t="str">
            <v>Báo cáo thực tập và giải pháp phát triển du lịch MICE chi nhánh Công ty Cổ Phần Lữ hành Fiditour tại Đà Nẵng</v>
          </cell>
          <cell r="AB221" t="str">
            <v>OK</v>
          </cell>
          <cell r="AC221">
            <v>366540005</v>
          </cell>
          <cell r="AD221" t="str">
            <v xml:space="preserve">trantvananh1@dtu-hti.edu.vn </v>
          </cell>
          <cell r="AG221" t="str">
            <v>yennhi.lai.30112000@gmail.com</v>
          </cell>
        </row>
        <row r="222">
          <cell r="B222">
            <v>24217216859</v>
          </cell>
          <cell r="C222" t="str">
            <v>TRẦN VIẾT Ý</v>
          </cell>
          <cell r="D222" t="str">
            <v>Trần Viết Ý</v>
          </cell>
          <cell r="E222" t="str">
            <v>Trần Viết</v>
          </cell>
          <cell r="F222" t="str">
            <v>Ý</v>
          </cell>
          <cell r="G222" t="str">
            <v>K24</v>
          </cell>
          <cell r="H222" t="str">
            <v>K24DLL6</v>
          </cell>
          <cell r="I222" t="str">
            <v>0828537920</v>
          </cell>
          <cell r="J222" t="str">
            <v>05/05/2000</v>
          </cell>
          <cell r="K222" t="str">
            <v>Quản trị du lịch Lữ Hành</v>
          </cell>
          <cell r="L222" t="str">
            <v>X</v>
          </cell>
          <cell r="N222">
            <v>2.69</v>
          </cell>
          <cell r="O222" t="str">
            <v>CĐTN</v>
          </cell>
          <cell r="P222" t="str">
            <v>Đà Nẵng</v>
          </cell>
          <cell r="Q222" t="str">
            <v>Công ty TNHH Lambaba</v>
          </cell>
          <cell r="R222" t="str">
            <v>36 Trương Chí Cương, quận Hải Châu, Đà Nẵng</v>
          </cell>
          <cell r="S222" t="str">
            <v>Sale</v>
          </cell>
          <cell r="T222" t="str">
            <v>NGUYỄN VĂN KHUY</v>
          </cell>
          <cell r="U222" t="str">
            <v>Báo cáo thực tập và Giải pháp nhằm mở rộng và phát triển hoạt động kinh doanh du lịch MICE  của công ty TNHH Lambaba</v>
          </cell>
          <cell r="V222" t="str">
            <v>Sửa lại</v>
          </cell>
          <cell r="W222" t="str">
            <v>Tên đề tài cần sửa lại: "Báo cáo thực tập và thực trạng hoạt động kịnh doanh du lịch MICE tại công ty..."</v>
          </cell>
          <cell r="X222" t="str">
            <v>Báo cáo thực tập và thực trạng hoạt động kinh doanh du lịch MICE tại công ty TNHH Lambaba</v>
          </cell>
          <cell r="Y222" t="str">
            <v>Duyệt</v>
          </cell>
          <cell r="AA222" t="str">
            <v>Báo cáo thực tập và thực trạng hoạt động kinh doanh du lịch MICE tại công ty TNHH Lambaba</v>
          </cell>
          <cell r="AB222" t="str">
            <v>OK</v>
          </cell>
          <cell r="AC222">
            <v>823709294</v>
          </cell>
          <cell r="AD222" t="str">
            <v>nguyenvankhuy@dtu-hti.edu.vn</v>
          </cell>
          <cell r="AG222" t="str">
            <v>tranviety0505@gmail.com</v>
          </cell>
        </row>
        <row r="223">
          <cell r="B223">
            <v>24207212426</v>
          </cell>
          <cell r="C223" t="str">
            <v>ĐẶNG THỊ XUÂN PHƯỢNG</v>
          </cell>
          <cell r="D223" t="str">
            <v>Đặng Thị Xuân Phượng</v>
          </cell>
          <cell r="E223" t="str">
            <v>Đặng Thị Xuân</v>
          </cell>
          <cell r="F223" t="str">
            <v>Phượng</v>
          </cell>
          <cell r="G223" t="str">
            <v>K24</v>
          </cell>
          <cell r="H223" t="str">
            <v>K24DLL5</v>
          </cell>
          <cell r="I223">
            <v>702404551</v>
          </cell>
          <cell r="J223">
            <v>36553</v>
          </cell>
          <cell r="K223" t="str">
            <v>Quản trị du lịch Lữ Hành</v>
          </cell>
          <cell r="L223" t="str">
            <v>X</v>
          </cell>
          <cell r="N223">
            <v>2.81</v>
          </cell>
          <cell r="O223" t="str">
            <v>CĐTN</v>
          </cell>
          <cell r="P223" t="str">
            <v>Đà Nẵng</v>
          </cell>
          <cell r="Q223" t="str">
            <v>Fiditour</v>
          </cell>
          <cell r="R223" t="str">
            <v>93 Hàm Nghi, Vĩnh Trung, Thanh Khê, Đà Nẵng</v>
          </cell>
          <cell r="T223" t="str">
            <v>TRẦN THỊ VÂN ANH</v>
          </cell>
          <cell r="U223" t="str">
            <v>Giải pháp nhằm nâng cao chất lượng chương trình du lịch tại Phú Quốc của chi nhánh Công ty cổ phần lữ hành Fiditour tại Đà Nẵng</v>
          </cell>
          <cell r="V223" t="str">
            <v>Sửa lại</v>
          </cell>
          <cell r="W223" t="str">
            <v>Báo cáo thực tập và thực trạng chất lượng chương trình du lịch tại Phú Quốc của…</v>
          </cell>
          <cell r="X223" t="str">
            <v>Báo cáo thực tập và thực trạng chất lượng chương trình du lịch tại Phú Quốc của chi nhánh Công ty cổ phần lữ hành Fiditour tại Đà Nẵng</v>
          </cell>
          <cell r="Y223" t="str">
            <v>Duyệt</v>
          </cell>
          <cell r="AA223" t="str">
            <v>Báo cáo thực tập và thực trạng chất lượng chương trình du lịch tại Phú Quốc của chi nhánh Công ty cổ phần lữ hành Fiditour tại Đà Nẵng</v>
          </cell>
          <cell r="AB223" t="str">
            <v>OK</v>
          </cell>
          <cell r="AC223">
            <v>366540005</v>
          </cell>
          <cell r="AD223" t="str">
            <v xml:space="preserve">trantvananh1@dtu-hti.edu.vn </v>
          </cell>
          <cell r="AG223" t="str">
            <v>xuannphuongg2801@gmail.com</v>
          </cell>
        </row>
        <row r="224">
          <cell r="B224">
            <v>24207209313</v>
          </cell>
          <cell r="C224" t="str">
            <v>NGUYỄN HOÀNG MỸ DUYÊN</v>
          </cell>
          <cell r="D224" t="str">
            <v>Nguyễn Hoàng Mỹ Duyên</v>
          </cell>
          <cell r="E224" t="str">
            <v>Nguyễn Hoàng Mỹ</v>
          </cell>
          <cell r="F224" t="str">
            <v>Duyên</v>
          </cell>
          <cell r="G224" t="str">
            <v>K24</v>
          </cell>
          <cell r="H224" t="str">
            <v>K24DLL5</v>
          </cell>
          <cell r="I224" t="str">
            <v>0777972691</v>
          </cell>
          <cell r="J224" t="str">
            <v>11/08/2000</v>
          </cell>
          <cell r="K224" t="str">
            <v>Quản trị du lịch Lữ Hành</v>
          </cell>
          <cell r="L224" t="str">
            <v>X</v>
          </cell>
          <cell r="N224">
            <v>2.58</v>
          </cell>
          <cell r="O224" t="str">
            <v>CĐTN</v>
          </cell>
          <cell r="P224" t="str">
            <v>Đà Nẵng</v>
          </cell>
          <cell r="Q224" t="str">
            <v>Fiditour</v>
          </cell>
          <cell r="R224" t="str">
            <v>93 Hàm Nghi, Vĩnh Trung, Thanh Khê, Đà Nẵng</v>
          </cell>
          <cell r="S224" t="str">
            <v>Kinh doanh</v>
          </cell>
          <cell r="T224" t="str">
            <v>TRẦN THỊ VÂN ANH</v>
          </cell>
          <cell r="U224" t="str">
            <v xml:space="preserve">Báo cáo kết quả thực tập và thực trạng khai thác chính sách makerting online trong quảng bá và xúc tiến du lịch tại chi nhánh công ty cổ phần Lữ hành Fiditour tại Đà Nẵng
</v>
          </cell>
          <cell r="V224" t="str">
            <v>Sửa lại</v>
          </cell>
          <cell r="W224" t="str">
            <v>Báo cáo kết quả thực tập và thực trạng chính sách marketing online tại chi nhánh công ty...</v>
          </cell>
          <cell r="X224" t="str">
            <v>Báo cáo kết quả thực tập và thực trạng chính sách marketing online tại chi nhánh công ty cổ phần Lữ hành Fiditour tại Đà Nẵng</v>
          </cell>
          <cell r="Y224" t="str">
            <v>Duyệt</v>
          </cell>
          <cell r="AA224" t="str">
            <v>Báo cáo kết quả thực tập và thực trạng chính sách marketing online tại chi nhánh công ty cổ phần Lữ hành Fiditour tại Đà Nẵng</v>
          </cell>
          <cell r="AB224" t="str">
            <v>OK</v>
          </cell>
          <cell r="AC224">
            <v>366540005</v>
          </cell>
          <cell r="AD224" t="str">
            <v xml:space="preserve">trantvananh1@dtu-hti.edu.vn </v>
          </cell>
          <cell r="AG224" t="str">
            <v>nguyenna110800@gmail.com</v>
          </cell>
        </row>
        <row r="225">
          <cell r="B225">
            <v>24207208402</v>
          </cell>
          <cell r="C225" t="str">
            <v>LÊ THỊ KIỀU OANH</v>
          </cell>
          <cell r="D225" t="str">
            <v>Lê Thị Kiều Oanh</v>
          </cell>
          <cell r="E225" t="str">
            <v>Lê Thị Kiều</v>
          </cell>
          <cell r="F225" t="str">
            <v>Oanh</v>
          </cell>
          <cell r="G225" t="str">
            <v>K24</v>
          </cell>
          <cell r="H225" t="str">
            <v>K24DLL7</v>
          </cell>
          <cell r="I225" t="str">
            <v>0839545262</v>
          </cell>
          <cell r="J225" t="str">
            <v>29/11/2000</v>
          </cell>
          <cell r="K225" t="str">
            <v>Quản trị du lịch Lữ Hành</v>
          </cell>
          <cell r="L225" t="str">
            <v>X</v>
          </cell>
          <cell r="N225">
            <v>2.75</v>
          </cell>
          <cell r="O225" t="str">
            <v>CĐTN</v>
          </cell>
          <cell r="P225" t="str">
            <v>Đà Nẵng</v>
          </cell>
          <cell r="Q225" t="str">
            <v>Triều Hảo Travel</v>
          </cell>
          <cell r="R225" t="str">
            <v>LÔ 13 Hải Phòng, Hải Châu 1, Hải Châu, Đà Nẵng</v>
          </cell>
          <cell r="S225" t="str">
            <v>Sale Marketing</v>
          </cell>
          <cell r="T225" t="str">
            <v>TRẦN THỊ VÂN ANH</v>
          </cell>
          <cell r="U225" t="str">
            <v>Giải pháp E - Marketing nhằm thu hút khách du lịch nội địa tại công ty TNHH Thương Mại Dịch Vụ Du Lịch Triều Hảo chi nhánh Đà Nẵng.</v>
          </cell>
          <cell r="V225" t="str">
            <v>Sửa lại</v>
          </cell>
          <cell r="W225" t="str">
            <v>Báo cáo thực tập và giải pháp E-marketing nhằm thu hút khách…</v>
          </cell>
          <cell r="X225" t="str">
            <v>Báo cáo thực tập và Giải pháp E - Marketing nhằm thu hút khách du lịch nội địa tại công ty TNHH Thương Mại Dịch Vụ Du Lịch Triều Hảo chi nhánh Đà Nẵng.</v>
          </cell>
          <cell r="Y225" t="str">
            <v>Duyệt</v>
          </cell>
          <cell r="AA225" t="str">
            <v>Báo cáo thực tập và Giải pháp E - Marketing nhằm thu hút khách du lịch nội địa tại công ty TNHH Thương Mại Dịch Vụ Du Lịch Triều Hảo chi nhánh Đà Nẵng.</v>
          </cell>
          <cell r="AB225" t="str">
            <v>OK</v>
          </cell>
          <cell r="AC225">
            <v>366540005</v>
          </cell>
          <cell r="AD225" t="str">
            <v xml:space="preserve">trantvananh1@dtu-hti.edu.vn </v>
          </cell>
          <cell r="AG225" t="str">
            <v>oanhle29112000@gmail.com</v>
          </cell>
        </row>
        <row r="226">
          <cell r="B226">
            <v>24207210598</v>
          </cell>
          <cell r="C226" t="str">
            <v>HUỲNH NGỌC KIỀU KHANH</v>
          </cell>
          <cell r="D226" t="str">
            <v>Huỳnh Ngọc Kiều Khanh</v>
          </cell>
          <cell r="E226" t="str">
            <v>Huỳnh Ngọc Kiều</v>
          </cell>
          <cell r="F226" t="str">
            <v>Khanh</v>
          </cell>
          <cell r="G226" t="str">
            <v>K24</v>
          </cell>
          <cell r="H226" t="str">
            <v>K24DLL5</v>
          </cell>
          <cell r="I226">
            <v>961177335</v>
          </cell>
          <cell r="J226">
            <v>36686</v>
          </cell>
          <cell r="K226" t="str">
            <v>Quản trị du lịch Lữ Hành</v>
          </cell>
          <cell r="L226" t="str">
            <v>X</v>
          </cell>
          <cell r="N226">
            <v>2.91</v>
          </cell>
          <cell r="O226" t="str">
            <v>CĐTN</v>
          </cell>
          <cell r="P226" t="str">
            <v>Đà Nẵng</v>
          </cell>
          <cell r="Q226" t="str">
            <v>DanaSea Tourist</v>
          </cell>
          <cell r="R226" t="str">
            <v>05 Đức Lợi 3, Thuận Phước, Hải Châu, Đà Nẵng</v>
          </cell>
          <cell r="S226" t="str">
            <v>Marketing</v>
          </cell>
          <cell r="T226" t="str">
            <v>TRẦN THỊ VÂN ANH</v>
          </cell>
          <cell r="U226" t="str">
            <v>Giải pháp nhằm nâng cao năng lực cạnh tranh các chương trình du lịch dành cho khách nội địa tại miền Trung của Công ty Danasea Tourist</v>
          </cell>
          <cell r="V226" t="str">
            <v>Sửa lại</v>
          </cell>
          <cell r="W226" t="str">
            <v>"Báo cáo thực tập và thực trạng chương trình du lịch dành cho khách nội địa tại miền Trung của...</v>
          </cell>
          <cell r="X226" t="str">
            <v>Báo cáo thực tập và thực trạng chương trình du lịch dành cho khách nội địa tại miền Trung của công ty Cổ phần Danasea Tourist</v>
          </cell>
          <cell r="Y226" t="str">
            <v>Duyệt</v>
          </cell>
          <cell r="AA226" t="str">
            <v>Báo cáo thực tập và thực trạng chương trình du lịch dành cho khách nội địa tại miền Trung của công ty Cổ phần Danasea Tourist</v>
          </cell>
          <cell r="AB226" t="str">
            <v>OK</v>
          </cell>
          <cell r="AC226">
            <v>366540005</v>
          </cell>
          <cell r="AD226" t="str">
            <v xml:space="preserve">trantvananh1@dtu-hti.edu.vn </v>
          </cell>
          <cell r="AG226" t="str">
            <v>hnkkhanh0906@gmail.com</v>
          </cell>
        </row>
        <row r="227">
          <cell r="B227">
            <v>24207215029</v>
          </cell>
          <cell r="C227" t="str">
            <v>TRƯƠNG THỊ HÒA TRINH</v>
          </cell>
          <cell r="D227" t="str">
            <v>Trương Thị Hòa Trinh</v>
          </cell>
          <cell r="E227" t="str">
            <v>Trương Thị Hòa</v>
          </cell>
          <cell r="F227" t="str">
            <v>Trinh</v>
          </cell>
          <cell r="G227" t="str">
            <v>K24</v>
          </cell>
          <cell r="H227" t="str">
            <v>K24PSU-DLL6</v>
          </cell>
          <cell r="I227">
            <v>338657861</v>
          </cell>
          <cell r="J227">
            <v>0</v>
          </cell>
          <cell r="K227" t="str">
            <v>Quản trị du lịch Lữ Hành chuẩn PSU</v>
          </cell>
          <cell r="L227" t="str">
            <v>X</v>
          </cell>
          <cell r="N227">
            <v>2.81</v>
          </cell>
          <cell r="O227" t="str">
            <v>CĐTN</v>
          </cell>
          <cell r="P227" t="str">
            <v>Đà Nẵng</v>
          </cell>
          <cell r="Q227" t="str">
            <v>Art Travel and Event</v>
          </cell>
          <cell r="R227" t="str">
            <v>K50/16 Bùi Tá Hán, phường Khuê Mỹ, Quận Ngũ Hành Sơn, TP Đà Nẵng,</v>
          </cell>
          <cell r="S227" t="str">
            <v>Sale Marketing</v>
          </cell>
          <cell r="T227" t="str">
            <v>TRẦN THỊ VÂN ANH</v>
          </cell>
          <cell r="U227" t="str">
            <v>Báo cáo kết quá thực tập và thực trạng chính sách marketing online nhằm thu hút khách du lịch nội địa tại Công Ty TNHH Dịch Vụ Du Lịch và Sự Kiện Nghệ Thuật Art Travel &amp; Event</v>
          </cell>
          <cell r="V227" t="str">
            <v>Duyệt</v>
          </cell>
          <cell r="AA227" t="str">
            <v>Báo cáo kết quá thực tập và thực trạng chính sách marketing online nhằm thu hút khách du lịch nội địa tại Công Ty TNHH Dịch Vụ Du Lịch và Sự Kiện Nghệ Thuật Art Travel &amp; Event</v>
          </cell>
          <cell r="AB227" t="str">
            <v>OK</v>
          </cell>
          <cell r="AC227">
            <v>366540005</v>
          </cell>
          <cell r="AD227" t="str">
            <v xml:space="preserve">trantvananh1@dtu-hti.edu.vn </v>
          </cell>
          <cell r="AG227" t="str">
            <v>trinhhoa309@gmail.com</v>
          </cell>
        </row>
        <row r="228">
          <cell r="B228">
            <v>24207213932</v>
          </cell>
          <cell r="C228" t="str">
            <v>NGUYỄN THỊ THÙY TRANG</v>
          </cell>
          <cell r="D228" t="str">
            <v>Nguyễn Thị Thùy Trang</v>
          </cell>
          <cell r="E228" t="str">
            <v>Nguyễn Thị Thùy</v>
          </cell>
          <cell r="F228" t="str">
            <v>Trang</v>
          </cell>
          <cell r="G228" t="str">
            <v>K24</v>
          </cell>
          <cell r="H228" t="str">
            <v>K24DLL1</v>
          </cell>
          <cell r="I228">
            <v>356885921</v>
          </cell>
          <cell r="J228">
            <v>36649</v>
          </cell>
          <cell r="K228" t="str">
            <v>Quản trị du lịch Lữ Hành</v>
          </cell>
          <cell r="L228" t="str">
            <v>X</v>
          </cell>
          <cell r="N228">
            <v>3.22</v>
          </cell>
          <cell r="O228" t="str">
            <v>KLTN</v>
          </cell>
          <cell r="P228" t="str">
            <v>Đà Nẵng</v>
          </cell>
          <cell r="Q228" t="str">
            <v>LiBeRa Travel</v>
          </cell>
          <cell r="R228" t="str">
            <v>37 Dương Thị Xuân Quý, Bắc Mỹ An, Ngũ Hành Sơn, Đà Nẵng</v>
          </cell>
          <cell r="T228" t="str">
            <v>PHẠM THỊ MỸ LINH</v>
          </cell>
          <cell r="U228" t="str">
            <v>Hoàn thiện chính sách truyền thông cổ động nhằm thu hút khách nội địa trong mùa dịch covid -19 tại Công ty TNHH TM DV Lữ hành Quốc tế Libera</v>
          </cell>
          <cell r="V228" t="str">
            <v>Duyệt</v>
          </cell>
          <cell r="AA228" t="str">
            <v>Hoàn thiện chính sách truyền thông cổ động nhằm thu hút khách nội địa trong mùa dịch covid -19 tại Công ty TNHH TM DV Lữ hành Quốc tế Libera</v>
          </cell>
          <cell r="AB228" t="str">
            <v>OK</v>
          </cell>
          <cell r="AC228" t="str">
            <v>0987 128 678</v>
          </cell>
          <cell r="AD228" t="str">
            <v>phamtmylinh@dtu-hti.edu.vn</v>
          </cell>
          <cell r="AG228" t="str">
            <v>trangnguyen.03051994@gmail.com</v>
          </cell>
        </row>
        <row r="229">
          <cell r="B229">
            <v>24217204904</v>
          </cell>
          <cell r="C229" t="str">
            <v>ĐỖ QUANG DIỆU</v>
          </cell>
          <cell r="D229" t="str">
            <v>Đỗ Quang Diệu</v>
          </cell>
          <cell r="E229" t="str">
            <v>Đỗ Quang</v>
          </cell>
          <cell r="F229" t="str">
            <v>Diệu</v>
          </cell>
          <cell r="G229" t="str">
            <v>K24</v>
          </cell>
          <cell r="H229" t="str">
            <v>K24DLL9</v>
          </cell>
          <cell r="I229">
            <v>379524982</v>
          </cell>
          <cell r="J229">
            <v>36558</v>
          </cell>
          <cell r="K229" t="str">
            <v>Quản trị du lịch Lữ Hành</v>
          </cell>
          <cell r="L229" t="str">
            <v>X</v>
          </cell>
          <cell r="N229">
            <v>2.4300000000000002</v>
          </cell>
          <cell r="O229" t="str">
            <v>CĐTN</v>
          </cell>
          <cell r="P229" t="str">
            <v>Đà Nẵng</v>
          </cell>
          <cell r="Q229" t="str">
            <v>Hava Travel (Hải Vân Cát)</v>
          </cell>
          <cell r="R229" t="str">
            <v>1020 Ngô Quyền, Phường An Hải Tây, Quận Sơn Trà, Ngũ Hành Sơn, Đà Nẵng</v>
          </cell>
          <cell r="S229" t="str">
            <v>Sale Marketing</v>
          </cell>
          <cell r="T229" t="str">
            <v>LÝ THỊ THƯƠNG</v>
          </cell>
          <cell r="U229" t="str">
            <v>Báo cáo kết quả thực tập và thực trạng chăm sóc khách hàng tại công ty TNHH lữ hành Hải Vân Cát</v>
          </cell>
          <cell r="V229" t="str">
            <v>Duyệt</v>
          </cell>
          <cell r="AA229" t="str">
            <v>Báo cáo kết quả thực tập và thực trạng chăm sóc khách hàng tại công ty TNHH lữ hành Hải Vân Cát</v>
          </cell>
          <cell r="AB229" t="str">
            <v>OK</v>
          </cell>
          <cell r="AC229" t="str">
            <v>0988 073 696</v>
          </cell>
          <cell r="AD229" t="str">
            <v>lythithuong@dtu-hti.edu.vn</v>
          </cell>
          <cell r="AG229" t="str">
            <v>quangdieu222000@gmail.com</v>
          </cell>
        </row>
        <row r="230">
          <cell r="B230">
            <v>24217207895</v>
          </cell>
          <cell r="C230" t="str">
            <v>NGUYỄN THỊ SƯƠNG</v>
          </cell>
          <cell r="D230" t="str">
            <v>Nguyễn Thị Sương</v>
          </cell>
          <cell r="E230" t="str">
            <v>Nguyễn Thị</v>
          </cell>
          <cell r="F230" t="str">
            <v>Sương</v>
          </cell>
          <cell r="G230" t="str">
            <v>K24</v>
          </cell>
          <cell r="H230" t="str">
            <v>K24DLL8</v>
          </cell>
          <cell r="I230">
            <v>796576443</v>
          </cell>
          <cell r="J230">
            <v>36201</v>
          </cell>
          <cell r="K230" t="str">
            <v>Quản trị du lịch Lữ Hành</v>
          </cell>
          <cell r="L230" t="str">
            <v>X</v>
          </cell>
          <cell r="N230">
            <v>3.07</v>
          </cell>
          <cell r="O230" t="str">
            <v>CĐTN</v>
          </cell>
          <cell r="P230" t="str">
            <v>Đà Nẵng</v>
          </cell>
          <cell r="Q230" t="str">
            <v>Hava Travel (Hải Vân Cát)</v>
          </cell>
          <cell r="R230" t="str">
            <v>1020 Ngô Quyền, Phường An Hải Tây, Quận Sơn Trà, Ngũ Hành Sơn, Đà Nẵng</v>
          </cell>
          <cell r="S230" t="str">
            <v>Sale Marketing</v>
          </cell>
          <cell r="T230" t="str">
            <v>LÝ THỊ THƯƠNG</v>
          </cell>
          <cell r="U230" t="str">
            <v>Báo cáo kết quả thực tập và Thực trạng quy trình thực hiện chương trình du lịch tour nội địa tại Công ty TNHH Lữ Hành Quốc Tế Hải Vân Cát</v>
          </cell>
          <cell r="V230" t="str">
            <v>Duyệt</v>
          </cell>
          <cell r="AA230" t="str">
            <v>Báo cáo kết quả thực tập và Thực trạng quy trình thực hiện chương trình du lịch tour nội địa tại Công ty TNHH Lữ Hành Quốc Tế Hải Vân Cát</v>
          </cell>
          <cell r="AB230" t="str">
            <v>OK</v>
          </cell>
          <cell r="AC230" t="str">
            <v>0988 073 696</v>
          </cell>
          <cell r="AD230" t="str">
            <v>lythithuong@dtu-hti.edu.vn</v>
          </cell>
          <cell r="AG230" t="str">
            <v>nguyenthisuong2110@gmail.com</v>
          </cell>
        </row>
        <row r="231">
          <cell r="B231">
            <v>24217206230</v>
          </cell>
          <cell r="C231" t="str">
            <v>NGUYỄN QUỐC LỘC</v>
          </cell>
          <cell r="D231" t="str">
            <v>Nguyễn Quốc Lộc</v>
          </cell>
          <cell r="E231" t="str">
            <v>Nguyễn Quốc</v>
          </cell>
          <cell r="F231" t="str">
            <v>Lộc</v>
          </cell>
          <cell r="G231" t="str">
            <v>K24</v>
          </cell>
          <cell r="H231" t="str">
            <v>K24PSU-DLL1</v>
          </cell>
          <cell r="I231">
            <v>905287098</v>
          </cell>
          <cell r="J231">
            <v>36646</v>
          </cell>
          <cell r="K231" t="str">
            <v>Quản trị du lịch Lữ Hành chuẩn PSU</v>
          </cell>
          <cell r="L231" t="str">
            <v>X</v>
          </cell>
          <cell r="N231">
            <v>2.75</v>
          </cell>
          <cell r="O231" t="str">
            <v>CĐTN</v>
          </cell>
          <cell r="P231" t="str">
            <v>Đà Nẵng</v>
          </cell>
          <cell r="Q231" t="str">
            <v>Du Lịch Đường Mòn Châu Á - Asian Trails Co</v>
          </cell>
          <cell r="R231" t="str">
            <v>18 Hoàng Văn Thụ, Phước Ninh, Hải Châu, Đà Nẵng</v>
          </cell>
          <cell r="S231" t="str">
            <v>Hướng dẫn viên</v>
          </cell>
          <cell r="T231" t="str">
            <v>NGUYỄN THỊ KIM NHUNG</v>
          </cell>
          <cell r="U231" t="str">
            <v>BÁO CÁO THỰC TẬP VÀ THỰC TRẠNG QUY TRÌNH TỔ CHỨC CHƯƠNG TRÌNH DU LỊCH NỘI ĐỊA TẠI CÔNG TY TNHH ASIAN TRAILS ĐƯỜNG MÒN CHÂU Á</v>
          </cell>
          <cell r="V231" t="str">
            <v>Duyệt</v>
          </cell>
          <cell r="AA231" t="str">
            <v>Báo Cáo Thực Tập Và Thực Trạng Quy Trình Tổ Chức Chương Trình Du Lịch Nội Địa Tại Công Ty Tnhh Asian Trails Đường Mòn Châu Á</v>
          </cell>
          <cell r="AB231" t="str">
            <v>OK</v>
          </cell>
          <cell r="AC231">
            <v>918773003</v>
          </cell>
          <cell r="AD231" t="str">
            <v>nguyentkimnhung@dtu-hti.edu.vn</v>
          </cell>
          <cell r="AG231" t="str">
            <v>quoclocng@gmail.com</v>
          </cell>
        </row>
        <row r="232">
          <cell r="B232">
            <v>24202101585</v>
          </cell>
          <cell r="C232" t="str">
            <v>NGÔ THỊ THUẬN</v>
          </cell>
          <cell r="D232" t="str">
            <v>Ngô Thị Thuận</v>
          </cell>
          <cell r="E232" t="str">
            <v>Ngô Thị</v>
          </cell>
          <cell r="F232" t="str">
            <v>Thuận</v>
          </cell>
          <cell r="G232" t="str">
            <v>K24</v>
          </cell>
          <cell r="H232" t="str">
            <v>K24PSU-DLL5</v>
          </cell>
          <cell r="I232" t="str">
            <v>0963585815</v>
          </cell>
          <cell r="J232" t="str">
            <v>07/06/2000</v>
          </cell>
          <cell r="K232" t="str">
            <v>Quản trị du lịch Lữ Hành chuẩn PSU</v>
          </cell>
          <cell r="L232" t="str">
            <v>X</v>
          </cell>
          <cell r="N232" t="str">
            <v>3.11</v>
          </cell>
          <cell r="O232" t="str">
            <v>CĐTN</v>
          </cell>
          <cell r="P232" t="str">
            <v>Đà Nẵng</v>
          </cell>
          <cell r="Q232" t="str">
            <v>Huyền Thoại Việt</v>
          </cell>
          <cell r="R232" t="str">
            <v>110 đường 3-2, Phường Thuận Phước, Quận Hải Châu, Tp. Đà Nẵng</v>
          </cell>
          <cell r="T232" t="str">
            <v>NGUYỄN THỊ TUYẾT</v>
          </cell>
          <cell r="U232" t="str">
            <v>Báo cáo thực tập và thực trạng quy trình xây dựng chương trình du lịch camping-  xu hướng du lịch trong trạng thái “bình thường mới” của công ty TNHH truyền thông- sự kiện Huyền Thoại Việt</v>
          </cell>
          <cell r="V232" t="str">
            <v>Duyệt</v>
          </cell>
          <cell r="AA232" t="str">
            <v>Báo cáo thực tập và thực trạng quy trình xây dựng chương trình du lịch camping-  xu hướng du lịch trong trạng thái “bình thường mới” của công ty TNHH truyền thông- sự kiện Huyền Thoại Việt</v>
          </cell>
          <cell r="AB232" t="str">
            <v>OK</v>
          </cell>
          <cell r="AC232">
            <v>935335189</v>
          </cell>
          <cell r="AD232" t="str">
            <v>nguyenthituyet.dtu@gmail.com</v>
          </cell>
          <cell r="AG232" t="str">
            <v>Thithuanngo123@gmail.com</v>
          </cell>
        </row>
        <row r="233">
          <cell r="B233">
            <v>24207209993</v>
          </cell>
          <cell r="C233" t="str">
            <v>PHẠM HẠ PHƯỚC HẰNG</v>
          </cell>
          <cell r="D233" t="str">
            <v>Phạm Hạ Phước Hằng</v>
          </cell>
          <cell r="E233" t="str">
            <v>Phạm Hạ Phước</v>
          </cell>
          <cell r="F233" t="str">
            <v>Hằng</v>
          </cell>
          <cell r="G233" t="str">
            <v>K24</v>
          </cell>
          <cell r="H233" t="str">
            <v>K24PSU-DLL1</v>
          </cell>
          <cell r="I233" t="str">
            <v>0899923909</v>
          </cell>
          <cell r="J233" t="str">
            <v>22/06/2000</v>
          </cell>
          <cell r="K233" t="str">
            <v>Quản trị du lịch Lữ Hành chuẩn PSU</v>
          </cell>
          <cell r="L233" t="str">
            <v>X</v>
          </cell>
          <cell r="N233">
            <v>3.22</v>
          </cell>
          <cell r="O233" t="str">
            <v>CĐTN</v>
          </cell>
          <cell r="P233" t="str">
            <v>Đà Nẵng</v>
          </cell>
          <cell r="Q233" t="str">
            <v>Hava Travel (Hải Vân Cát)</v>
          </cell>
          <cell r="R233" t="str">
            <v>1020 Ngô Quyền, Phường An Hải Tây, Quận Sơn Trà, Ngũ Hành Sơn, Đà Nẵng</v>
          </cell>
          <cell r="T233" t="str">
            <v>ĐINH THỊ MỸ LỆ</v>
          </cell>
          <cell r="U233" t="str">
            <v>BÁO CÁO KẾT QUẢ THỰC TẬP VÀ THỰC TRẠNG CÔNG TÁC ĐÀO TẠO NGUỒN NHÂN LỰC TẠI CÔNG TY TNHH LỮ HÀNH QUỐC TẾ HẢI VÂN CÁT</v>
          </cell>
          <cell r="V233" t="str">
            <v>Duyệt</v>
          </cell>
          <cell r="AA233" t="str">
            <v>Báo Cáo Kết Quả Thực Tập Và Thực Trạng Công Tác Đào Tạo Nguồn Nhân Lực Tại Công Ty Tnhh Lữ Hành Quốc Tế Hải Vân Cát</v>
          </cell>
          <cell r="AB233" t="str">
            <v>OK</v>
          </cell>
          <cell r="AC233">
            <v>932478969</v>
          </cell>
          <cell r="AD233" t="str">
            <v>dinhtmyle@dtu-hti.edu.vn</v>
          </cell>
          <cell r="AG233" t="str">
            <v>phamhphuochang@gmail.com</v>
          </cell>
          <cell r="AH233" t="str">
            <v>đã gửi đơn chuyển KL sang CĐ về VP</v>
          </cell>
          <cell r="AJ233" t="str">
            <v>Toeic 570</v>
          </cell>
        </row>
        <row r="234">
          <cell r="B234">
            <v>24217202897</v>
          </cell>
          <cell r="C234" t="str">
            <v>NGUYỄN ĐẮC TUYỂN</v>
          </cell>
          <cell r="D234" t="str">
            <v>Nguyễn Đắc Tuyển</v>
          </cell>
          <cell r="E234" t="str">
            <v>Nguyễn Đắc</v>
          </cell>
          <cell r="F234" t="str">
            <v>Tuyển</v>
          </cell>
          <cell r="G234" t="str">
            <v>K24</v>
          </cell>
          <cell r="H234" t="str">
            <v>K24DLL6</v>
          </cell>
          <cell r="I234" t="str">
            <v>0777536868</v>
          </cell>
          <cell r="J234" t="str">
            <v>05/08/2000</v>
          </cell>
          <cell r="K234" t="str">
            <v>Quản trị du lịch Lữ Hành</v>
          </cell>
          <cell r="L234" t="str">
            <v>X</v>
          </cell>
          <cell r="N234">
            <v>2.72</v>
          </cell>
          <cell r="O234" t="str">
            <v>CĐTN</v>
          </cell>
          <cell r="P234" t="str">
            <v>Thừa Thiên Huế</v>
          </cell>
          <cell r="Q234" t="str">
            <v>Công ty Điểm hẹn gia đình (Venue stay)</v>
          </cell>
          <cell r="R234" t="str">
            <v>14 Nguyễn Văn Cừ, TP Huế</v>
          </cell>
          <cell r="S234" t="str">
            <v>Sale OTAs, Sale cho thuê dài hạn</v>
          </cell>
          <cell r="T234" t="str">
            <v>CAO THỊ CẨM HƯƠNG</v>
          </cell>
          <cell r="U234" t="str">
            <v>Báo cáo kết quả thực tập và thực trạng quản trị quan hệ khách hàng tại công ty Công ty TNHH Điểm hẹn gia đình (Venue stay)</v>
          </cell>
          <cell r="V234" t="str">
            <v>Duyệt</v>
          </cell>
          <cell r="AA234" t="str">
            <v>Báo cáo kết quả thực tập và thực trạng quản trị quan hệ khách hàng tại công ty Công ty TNHH Điểm hẹn gia đình (Venue stay)</v>
          </cell>
          <cell r="AB234" t="str">
            <v>OK</v>
          </cell>
          <cell r="AC234">
            <v>985114649</v>
          </cell>
          <cell r="AD234" t="str">
            <v>caotcamhuong@dtu-hti.edu.vn</v>
          </cell>
          <cell r="AG234" t="str">
            <v>nguyendactuyen0508@gmail.com</v>
          </cell>
        </row>
        <row r="235">
          <cell r="B235">
            <v>24207215442</v>
          </cell>
          <cell r="C235" t="str">
            <v>NGUYỄN THỊ THU PHƯƠNG</v>
          </cell>
          <cell r="D235" t="str">
            <v>Nguyễn Thị Thu Phương</v>
          </cell>
          <cell r="E235" t="str">
            <v>Nguyễn Thị Thu</v>
          </cell>
          <cell r="F235" t="str">
            <v>Phương</v>
          </cell>
          <cell r="G235" t="str">
            <v>K24</v>
          </cell>
          <cell r="H235" t="str">
            <v>K24PSU-DLL1</v>
          </cell>
          <cell r="I235" t="str">
            <v>0359134501</v>
          </cell>
          <cell r="J235" t="str">
            <v>8/9/2000</v>
          </cell>
          <cell r="K235" t="str">
            <v>Quản trị du lịch Lữ Hành chuẩn PSU</v>
          </cell>
          <cell r="L235" t="str">
            <v>X</v>
          </cell>
          <cell r="N235" t="str">
            <v>3.48</v>
          </cell>
          <cell r="O235" t="str">
            <v>KLTN</v>
          </cell>
          <cell r="P235" t="str">
            <v>Đà Nẵng</v>
          </cell>
          <cell r="Q235" t="str">
            <v>Trường Sa Tourist</v>
          </cell>
          <cell r="R235" t="str">
            <v>70 Lý Thái Tông, P.Thanh Khê Tây, Q.Thanh Khê, TP.Đà Nẵng</v>
          </cell>
          <cell r="S235" t="str">
            <v>Sale Marketing</v>
          </cell>
          <cell r="T235" t="str">
            <v>VŨ THỊ LÀNH</v>
          </cell>
          <cell r="U235" t="str">
            <v xml:space="preserve">Giải pháp nhằm nâng cao chất lượng chương trình du lịch trọn gói tại Công ty TNHH MTV TM DL Trường Sa. </v>
          </cell>
          <cell r="V235" t="str">
            <v>duyệt</v>
          </cell>
          <cell r="AA235" t="str">
            <v xml:space="preserve">Giải pháp nhằm nâng cao chất lượng chương trình du lịch trọn gói tại Công ty TNHH MTV TM DL Trường Sa. </v>
          </cell>
          <cell r="AB235" t="str">
            <v>OK</v>
          </cell>
          <cell r="AC235">
            <v>971842442</v>
          </cell>
          <cell r="AD235" t="str">
            <v>vuthilanh@duytan.edu.vn</v>
          </cell>
          <cell r="AG235" t="str">
            <v>thuphuongqnp@gmail.com</v>
          </cell>
        </row>
        <row r="236">
          <cell r="B236">
            <v>24207214492</v>
          </cell>
          <cell r="C236" t="str">
            <v>NGUYỄN HUỲNH UYÊN</v>
          </cell>
          <cell r="D236" t="str">
            <v>Nguyễn Huỳnh Uyên</v>
          </cell>
          <cell r="E236" t="str">
            <v>Nguyễn Huỳnh</v>
          </cell>
          <cell r="F236" t="str">
            <v>Uyên</v>
          </cell>
          <cell r="G236" t="str">
            <v>K24</v>
          </cell>
          <cell r="H236" t="str">
            <v>K24DLL1</v>
          </cell>
          <cell r="I236">
            <v>702646717</v>
          </cell>
          <cell r="J236">
            <v>36830</v>
          </cell>
          <cell r="K236" t="str">
            <v>Quản trị du lịch Lữ Hành</v>
          </cell>
          <cell r="L236" t="str">
            <v>X</v>
          </cell>
          <cell r="N236">
            <v>3.37</v>
          </cell>
          <cell r="O236" t="str">
            <v>KLTN</v>
          </cell>
          <cell r="P236" t="str">
            <v>Đà Nẵng</v>
          </cell>
          <cell r="Q236" t="str">
            <v>DacoTours (Du lịch Xứ Đà)</v>
          </cell>
          <cell r="R236" t="str">
            <v>142/23 Nguyễn Duy Hiệu, An Hải Đông, Sơn Trà, Đà Nẵng</v>
          </cell>
          <cell r="S236" t="str">
            <v>Điều hành</v>
          </cell>
          <cell r="T236" t="str">
            <v>VÕ HỮU HÒA</v>
          </cell>
          <cell r="U236" t="str">
            <v>Đánh Giá Mức Độ Hài Lòng Của Khách Du Lịch Về Du Lịch Văn Hoá Tại Đà Nẵng</v>
          </cell>
          <cell r="V236" t="str">
            <v>Duyệt</v>
          </cell>
          <cell r="AA236" t="str">
            <v>Đánh Giá Mức Độ Hài Lòng Của Khách Du Lịch Về Du Lịch Văn Hoá Tại Đà Nẵng</v>
          </cell>
          <cell r="AB236" t="str">
            <v>OK</v>
          </cell>
          <cell r="AC236" t="str">
            <v>0905 198 106</v>
          </cell>
          <cell r="AD236" t="str">
            <v>vohuuhoa@dtu-hti.edu.vn</v>
          </cell>
          <cell r="AG236" t="str">
            <v>Uyenuyen3110@gmail.com</v>
          </cell>
        </row>
        <row r="237">
          <cell r="B237">
            <v>24217211134</v>
          </cell>
          <cell r="C237" t="str">
            <v>ĐÀO NHẬT LONG</v>
          </cell>
          <cell r="D237" t="str">
            <v>Đào Nhật Long</v>
          </cell>
          <cell r="E237" t="str">
            <v>Đào Nhật</v>
          </cell>
          <cell r="F237" t="str">
            <v>Long</v>
          </cell>
          <cell r="G237" t="str">
            <v>K24</v>
          </cell>
          <cell r="H237" t="str">
            <v>K24DLL4</v>
          </cell>
          <cell r="I237" t="str">
            <v>0968438430</v>
          </cell>
          <cell r="J237" t="str">
            <v>07/05/2000</v>
          </cell>
          <cell r="K237" t="str">
            <v>Quản trị du lịch Lữ Hành</v>
          </cell>
          <cell r="L237" t="str">
            <v>X</v>
          </cell>
          <cell r="N237">
            <v>3.2</v>
          </cell>
          <cell r="O237" t="str">
            <v>KLTN</v>
          </cell>
          <cell r="P237" t="str">
            <v>Đà Nẵng</v>
          </cell>
          <cell r="Q237" t="str">
            <v>Công ty Du lịch Đà Nẵng Thanh</v>
          </cell>
          <cell r="R237" t="str">
            <v>204 Võ Nguyên Giáp, Phước Mỹ, Sơn Trà, Đà Nẵng</v>
          </cell>
          <cell r="S237" t="str">
            <v>Kinh doanh</v>
          </cell>
          <cell r="T237" t="str">
            <v>ĐINH THỊ MỸ LỆ</v>
          </cell>
          <cell r="U237" t="str">
            <v>Giải pháp nâng cao hiệu quả hoạt động Marketing Online nhằm thu hút khách du lịch nội địa tại công ty TNHH  du lịch Đà Nẵng Thanh</v>
          </cell>
          <cell r="V237" t="str">
            <v>Duyệt</v>
          </cell>
          <cell r="AA237" t="str">
            <v>Giải pháp nâng cao hiệu quả hoạt động Marketing Online nhằm thu hút khách du lịch nội địa tại công ty TNHH  du lịch Đà Nẵng Thanh</v>
          </cell>
          <cell r="AB237" t="str">
            <v>OK</v>
          </cell>
          <cell r="AC237">
            <v>932478969</v>
          </cell>
          <cell r="AD237" t="str">
            <v>dinhtmyle@dtu-hti.edu.vn</v>
          </cell>
          <cell r="AG237" t="str">
            <v>nhatlong0705@gmail.com</v>
          </cell>
        </row>
        <row r="238">
          <cell r="B238">
            <v>2121725927</v>
          </cell>
          <cell r="C238" t="str">
            <v>NGUYỄN ĐIỆP VIÊN</v>
          </cell>
          <cell r="D238" t="str">
            <v>Nguyễn Điệp Viên</v>
          </cell>
          <cell r="E238" t="str">
            <v>Nguyễn Điệp</v>
          </cell>
          <cell r="F238" t="str">
            <v>Viên</v>
          </cell>
          <cell r="G238" t="str">
            <v>K22</v>
          </cell>
          <cell r="H238" t="str">
            <v>K22DLL</v>
          </cell>
          <cell r="I238">
            <v>383953007</v>
          </cell>
          <cell r="J238">
            <v>35628</v>
          </cell>
          <cell r="K238" t="str">
            <v>Quản trị du lịch Lữ Hành</v>
          </cell>
          <cell r="L238" t="str">
            <v>X</v>
          </cell>
          <cell r="N238">
            <v>2.2000000000000002</v>
          </cell>
          <cell r="O238" t="str">
            <v>CĐTN</v>
          </cell>
          <cell r="P238" t="str">
            <v>Đà Nẵng</v>
          </cell>
          <cell r="Q238" t="str">
            <v>Công ty Cổ phần Hàng Không Đà Nẵng</v>
          </cell>
          <cell r="R238" t="str">
            <v>79-81 Lý Thái Tông - P Thanh Khê Tây - Quận Thanh Khê - Đà Nẵng</v>
          </cell>
          <cell r="S238" t="str">
            <v>Sale</v>
          </cell>
          <cell r="T238" t="str">
            <v>TRẦN THỊ TÚ NHI</v>
          </cell>
          <cell r="U238" t="str">
            <v>Hoàn thiện quy trình bán vé máy bay nội địa của công ty Cổ phần Hàng không Đà Nẵng</v>
          </cell>
          <cell r="V238" t="str">
            <v>Sửa lại</v>
          </cell>
          <cell r="W238" t="str">
            <v>Báo cáo thực tập và thực trạng quy trình bán vé máy bay nội địa..."</v>
          </cell>
          <cell r="X238" t="str">
            <v>Báo cáo thực tập và thực trạng quy trình bán vé máy bay nội địa của Công ty Cổ phần Hàng không Đà Nẵng</v>
          </cell>
          <cell r="Y238" t="str">
            <v>Duyệt</v>
          </cell>
          <cell r="AA238" t="str">
            <v>Báo cáo thực tập và thực trạng quy trình bán vé máy bay nội địa của Công ty Cổ phần Hàng không Đà Nẵng</v>
          </cell>
          <cell r="AB238" t="str">
            <v>OK</v>
          </cell>
          <cell r="AC238">
            <v>935304112</v>
          </cell>
          <cell r="AD238" t="str">
            <v>tranttunhi1@dtu-hti.edu.vn</v>
          </cell>
          <cell r="AG238" t="str">
            <v>bookerdiepvien1707@gmail.com</v>
          </cell>
          <cell r="AI238" t="str">
            <v>đã nộp</v>
          </cell>
          <cell r="AN238" t="str">
            <v xml:space="preserve">TB </v>
          </cell>
        </row>
        <row r="239">
          <cell r="B239">
            <v>24207207859</v>
          </cell>
          <cell r="C239" t="str">
            <v xml:space="preserve">DƯƠNG THỊ LY NA </v>
          </cell>
          <cell r="D239" t="str">
            <v xml:space="preserve">Dương Thị Ly Na </v>
          </cell>
          <cell r="E239" t="str">
            <v>Dương Thị Ly</v>
          </cell>
          <cell r="F239" t="str">
            <v>Na</v>
          </cell>
          <cell r="G239" t="str">
            <v>K24</v>
          </cell>
          <cell r="H239" t="str">
            <v>K24PSU-DLL6</v>
          </cell>
          <cell r="I239">
            <v>347488725</v>
          </cell>
          <cell r="J239" t="str">
            <v>22/09/2000</v>
          </cell>
          <cell r="K239" t="str">
            <v>Quản trị du lịch Lữ Hành chuẩn PSU</v>
          </cell>
          <cell r="L239" t="str">
            <v>X</v>
          </cell>
          <cell r="N239" t="str">
            <v>3.67</v>
          </cell>
          <cell r="O239" t="str">
            <v>KLTN</v>
          </cell>
          <cell r="P239" t="str">
            <v>Đà Nẵng</v>
          </cell>
          <cell r="Q239" t="str">
            <v>DacoTours (Du lịch Xứ Đà)</v>
          </cell>
          <cell r="R239" t="str">
            <v>142/23 Nguyễn Duy Hiệu, An Hải Đông, Sơn Trà, Đà Nẵng</v>
          </cell>
          <cell r="S239" t="str">
            <v>Điều hành</v>
          </cell>
          <cell r="T239" t="str">
            <v>VÕ HỮU HÒA</v>
          </cell>
          <cell r="U239" t="str">
            <v>Thực trạng và giải pháp phát triển du lịch bền vững tại danh thắng Ngũ Hành Sơn - Đà Nẵng</v>
          </cell>
          <cell r="V239" t="str">
            <v>Duyệt</v>
          </cell>
          <cell r="AA239" t="str">
            <v>Thực trạng và giải pháp phát triển du lịch bền vững tại danh thắng Ngũ Hành Sơn - Đà Nẵng</v>
          </cell>
          <cell r="AB239" t="str">
            <v>OK</v>
          </cell>
          <cell r="AC239" t="str">
            <v>0905 198 106</v>
          </cell>
          <cell r="AD239" t="str">
            <v>vohuuhoa@dtu-hti.edu.vn</v>
          </cell>
          <cell r="AG239" t="str">
            <v xml:space="preserve">lyna22t9@gmail.com </v>
          </cell>
          <cell r="AJ239" t="str">
            <v>Toeic 605</v>
          </cell>
          <cell r="AK239" t="str">
            <v>X</v>
          </cell>
        </row>
        <row r="240">
          <cell r="B240">
            <v>24217216221</v>
          </cell>
          <cell r="C240" t="str">
            <v>VÕ TRUNG HIẾU</v>
          </cell>
          <cell r="D240" t="str">
            <v>Võ Trung Hiếu</v>
          </cell>
          <cell r="E240" t="str">
            <v>Võ Trung</v>
          </cell>
          <cell r="F240" t="str">
            <v>Hiếu</v>
          </cell>
          <cell r="G240" t="str">
            <v>K24</v>
          </cell>
          <cell r="H240" t="str">
            <v>K24PSU-DLL7</v>
          </cell>
          <cell r="I240" t="str">
            <v>0913738795</v>
          </cell>
          <cell r="J240" t="str">
            <v>10/03/2000</v>
          </cell>
          <cell r="K240" t="str">
            <v>Quản trị du lịch Lữ Hành chuẩn PSU</v>
          </cell>
          <cell r="L240" t="str">
            <v>X</v>
          </cell>
          <cell r="N240">
            <v>3.32</v>
          </cell>
          <cell r="O240" t="str">
            <v>CĐTN</v>
          </cell>
          <cell r="P240" t="str">
            <v>Đà Nẵng</v>
          </cell>
          <cell r="Q240" t="str">
            <v>DacoTours (Du lịch Xứ Đà)</v>
          </cell>
          <cell r="R240" t="str">
            <v>142/23 Nguyễn Duy Hiệu, An Hải Đông, Sơn Trà, Đà Nẵng</v>
          </cell>
          <cell r="S240" t="str">
            <v>Điều hành</v>
          </cell>
          <cell r="T240" t="str">
            <v>PHẠM THỊ MỸ LINH</v>
          </cell>
          <cell r="U240" t="str">
            <v xml:space="preserve">Báo cáo thực tập và thực trạng hoạt động Marketing Online tại Công ty Dacotours
</v>
          </cell>
          <cell r="V240" t="str">
            <v>Duyệt</v>
          </cell>
          <cell r="AA240" t="str">
            <v xml:space="preserve">Báo cáo thực tập và thực trạng hoạt động Marketing Online tại Công ty Dacotours
</v>
          </cell>
          <cell r="AB240" t="str">
            <v>OK</v>
          </cell>
          <cell r="AC240" t="str">
            <v>0987 128 678</v>
          </cell>
          <cell r="AD240" t="str">
            <v>phamtmylinh@dtu-hti.edu.vn</v>
          </cell>
          <cell r="AG240" t="str">
            <v>hinyd1003@gmail.com</v>
          </cell>
          <cell r="AH240" t="str">
            <v>đã gửi đơn chuyển KL sang CĐ về VP</v>
          </cell>
        </row>
        <row r="241">
          <cell r="B241">
            <v>24217104486</v>
          </cell>
          <cell r="C241" t="str">
            <v>TẠ TẤN HUY</v>
          </cell>
          <cell r="D241" t="str">
            <v>Tạ Tấn Huy</v>
          </cell>
          <cell r="E241" t="str">
            <v>Tạ Tấn</v>
          </cell>
          <cell r="F241" t="str">
            <v>Huy</v>
          </cell>
          <cell r="G241" t="str">
            <v>K24</v>
          </cell>
          <cell r="H241" t="str">
            <v>K24PSU-DLL6</v>
          </cell>
          <cell r="I241">
            <v>931914508</v>
          </cell>
          <cell r="J241">
            <v>36843</v>
          </cell>
          <cell r="K241" t="str">
            <v>Quản trị du lịch Lữ Hành chuẩn PSU</v>
          </cell>
          <cell r="L241" t="str">
            <v>X</v>
          </cell>
          <cell r="N241">
            <v>3.21</v>
          </cell>
          <cell r="O241" t="str">
            <v>KLTN</v>
          </cell>
          <cell r="P241" t="str">
            <v>Đà Nẵng</v>
          </cell>
          <cell r="Q241" t="str">
            <v>DacoTours (Du lịch Xứ Đà)</v>
          </cell>
          <cell r="R241" t="str">
            <v>142/23 Nguyễn Duy Hiệu, An Hải Đông, Sơn Trà, Đà Nẵng</v>
          </cell>
          <cell r="S241" t="str">
            <v>Điều hành</v>
          </cell>
          <cell r="T241" t="str">
            <v>VŨ THỊ LÀNH</v>
          </cell>
          <cell r="U241" t="str">
            <v>Đánh giá mức độ hài lòng của khách du lịch nội địa đối với chất lượng sản phẩm du lịch của công ty Dacotours</v>
          </cell>
          <cell r="V241" t="str">
            <v>Duyệt</v>
          </cell>
          <cell r="AA241" t="str">
            <v>Đánh giá mức độ hài lòng của khách du lịch nội địa đối với chất lượng sản phẩm du lịch của công ty Dacotours</v>
          </cell>
          <cell r="AB241" t="str">
            <v>OK</v>
          </cell>
          <cell r="AC241">
            <v>971842442</v>
          </cell>
          <cell r="AD241" t="str">
            <v>vuthilanh@duytan.edu.vn</v>
          </cell>
          <cell r="AG241" t="str">
            <v>tatn.huy0@gmail.com</v>
          </cell>
        </row>
        <row r="242">
          <cell r="B242">
            <v>24217204487</v>
          </cell>
          <cell r="C242" t="str">
            <v>LƯƠNG THẾ DŨNG</v>
          </cell>
          <cell r="D242" t="str">
            <v>Lương Thế Dũng</v>
          </cell>
          <cell r="E242" t="str">
            <v>Lương Thế</v>
          </cell>
          <cell r="F242" t="str">
            <v>Dũng</v>
          </cell>
          <cell r="G242" t="str">
            <v>K24</v>
          </cell>
          <cell r="H242" t="str">
            <v>K24DLL2</v>
          </cell>
          <cell r="I242">
            <v>963192226</v>
          </cell>
          <cell r="J242">
            <v>36750</v>
          </cell>
          <cell r="K242" t="str">
            <v>Quản trị du lịch Lữ Hành</v>
          </cell>
          <cell r="L242" t="str">
            <v>X</v>
          </cell>
          <cell r="N242">
            <v>2.44</v>
          </cell>
          <cell r="O242" t="str">
            <v>CĐTN</v>
          </cell>
          <cell r="P242" t="str">
            <v>Đà Nẵng</v>
          </cell>
          <cell r="Q242" t="str">
            <v>Tuấn Dũng Travel</v>
          </cell>
          <cell r="R242" t="str">
            <v>16 Phạm Kiệt, Khuê Mỹ, Ngũ Hành Sơn, Đà Nẵng</v>
          </cell>
          <cell r="T242" t="str">
            <v>TRẦN THỊ VÂN ANH</v>
          </cell>
          <cell r="U242" t="str">
            <v>Báo cáo kết quả thực tập và thực trạng chính sách giá nhằm thu hút khách du lịch nội địa tại Công ty Tuấn Dũng Travel</v>
          </cell>
          <cell r="V242" t="str">
            <v>duyệt</v>
          </cell>
          <cell r="AA242" t="str">
            <v>Báo cáo kết quả thực tập và thực trạng chính sách giá nhằm thu hút khách du lịch nội địa tại Công ty Tuấn Dũng Travel</v>
          </cell>
          <cell r="AB242" t="str">
            <v>OK</v>
          </cell>
          <cell r="AC242">
            <v>366540005</v>
          </cell>
          <cell r="AD242" t="str">
            <v xml:space="preserve">trantvananh1@dtu-hti.edu.vn </v>
          </cell>
          <cell r="AG242" t="str">
            <v>dungluong120820@gmail.com</v>
          </cell>
          <cell r="AJ242" t="str">
            <v>Ielts 5.0</v>
          </cell>
        </row>
        <row r="243">
          <cell r="B243">
            <v>24217206489</v>
          </cell>
          <cell r="C243" t="str">
            <v>HỒ VIẾT DŨNG</v>
          </cell>
          <cell r="D243" t="str">
            <v>Hồ Viết Dũng</v>
          </cell>
          <cell r="E243" t="str">
            <v>Hồ Viết</v>
          </cell>
          <cell r="F243" t="str">
            <v>Dũng</v>
          </cell>
          <cell r="G243" t="str">
            <v>K24</v>
          </cell>
          <cell r="H243" t="str">
            <v>K24DLL1</v>
          </cell>
          <cell r="I243">
            <v>372565428</v>
          </cell>
          <cell r="J243">
            <v>36546</v>
          </cell>
          <cell r="K243" t="str">
            <v>Quản trị du lịch Lữ Hành</v>
          </cell>
          <cell r="L243" t="str">
            <v>X</v>
          </cell>
          <cell r="N243">
            <v>3.67</v>
          </cell>
          <cell r="O243" t="str">
            <v>CĐTN</v>
          </cell>
          <cell r="P243" t="str">
            <v>Đà Nẵng</v>
          </cell>
          <cell r="Q243" t="str">
            <v>Công ty TNHH Lambaba</v>
          </cell>
          <cell r="R243" t="str">
            <v>K814A/58 Trần Cao Vân, Phường Thanh Khê Đông, Quận Thanh Khê, Đà Nẵng</v>
          </cell>
          <cell r="S243" t="str">
            <v>Kinh doanh</v>
          </cell>
          <cell r="T243" t="str">
            <v>ĐINH THỊ MỸ LỆ</v>
          </cell>
          <cell r="U243" t="str">
            <v>BÁO CÁO KẾT QUẢ THỰC TẬP VÀ THỰC TRẠNG CÔNG TÁC ĐÀO TẠO NGUỒN NHÂN LỰC TẠI CÔNG TY TNHH LAMBABA</v>
          </cell>
          <cell r="V243" t="str">
            <v>Duyệt</v>
          </cell>
          <cell r="AA243" t="str">
            <v>Báo Cáo Kết Quả Thực Tập Và Thực Trạng Công Tác Đào Tạo Nguồn Nhân Lực Tại Công Ty TNHH Lambaba</v>
          </cell>
          <cell r="AB243" t="str">
            <v>OK</v>
          </cell>
          <cell r="AC243">
            <v>932478969</v>
          </cell>
          <cell r="AD243" t="str">
            <v>dinhtmyle@dtu-hti.edu.vn</v>
          </cell>
          <cell r="AG243" t="str">
            <v>dungho110220@gmail.com</v>
          </cell>
          <cell r="AH243" t="str">
            <v>đã gửi đơn chuyển KL sang CĐ về VP</v>
          </cell>
        </row>
        <row r="244">
          <cell r="B244">
            <v>24217215191</v>
          </cell>
          <cell r="C244" t="str">
            <v>NGUYỄN HOÀNG HUY</v>
          </cell>
          <cell r="D244" t="str">
            <v>Nguyễn Hoàng Huy</v>
          </cell>
          <cell r="E244" t="str">
            <v>Nguyễn Hoàng</v>
          </cell>
          <cell r="F244" t="str">
            <v>Huy</v>
          </cell>
          <cell r="G244" t="str">
            <v>K24</v>
          </cell>
          <cell r="H244" t="str">
            <v>K24PSU-DLL1</v>
          </cell>
          <cell r="I244" t="str">
            <v>0916198277</v>
          </cell>
          <cell r="J244" t="str">
            <v>15/08/2000</v>
          </cell>
          <cell r="K244" t="str">
            <v>Quản trị du lịch Lữ Hành chuẩn PSU</v>
          </cell>
          <cell r="L244" t="str">
            <v>X</v>
          </cell>
          <cell r="N244" t="str">
            <v>2.85</v>
          </cell>
          <cell r="O244" t="str">
            <v>CĐTN</v>
          </cell>
          <cell r="P244" t="str">
            <v>Đà Nẵng</v>
          </cell>
          <cell r="Q244" t="str">
            <v>Vietnam TravelMart</v>
          </cell>
          <cell r="R244" t="str">
            <v>68 Nguyễn Thị Minh Khai, Thạch Thang, Hải Châu, Đà Nẵng</v>
          </cell>
          <cell r="T244" t="str">
            <v>TRẦN THỊ VÂN ANH</v>
          </cell>
          <cell r="U244" t="str">
            <v>Giải pháp nâng cao chất lượng đội ngũ hướng dẫn viên tại công ty Vietnam Travel mart</v>
          </cell>
          <cell r="V244" t="str">
            <v>Sửa lại</v>
          </cell>
          <cell r="W244" t="str">
            <v>Báo cáo thực tập và giải pháp nâng cao chất lượng...</v>
          </cell>
          <cell r="X244" t="str">
            <v>Báo cáo thực tập và giải pháp nâng cao chất lượng đội ngũ hướng dẫn viên tại công ty CP Vietnam travelMart</v>
          </cell>
          <cell r="Y244" t="str">
            <v>Duyệt</v>
          </cell>
          <cell r="AA244" t="str">
            <v>Báo cáo thực tập và giải pháp nâng cao chất lượng đội ngũ hướng dẫn viên tại công ty CP Vietnam travelMart</v>
          </cell>
          <cell r="AB244" t="str">
            <v>OK</v>
          </cell>
          <cell r="AC244">
            <v>366540005</v>
          </cell>
          <cell r="AD244" t="str">
            <v xml:space="preserve">trantvananh1@dtu-hti.edu.vn </v>
          </cell>
          <cell r="AG244" t="str">
            <v>huyg1508@gmail.com</v>
          </cell>
          <cell r="AJ244" t="str">
            <v>Ielts 6.0</v>
          </cell>
        </row>
        <row r="245">
          <cell r="B245">
            <v>24207216561</v>
          </cell>
          <cell r="C245" t="str">
            <v>NGUYỄN THỊ KIỀU HOA</v>
          </cell>
          <cell r="D245" t="str">
            <v>Nguyễn Thị Kiều Hoa</v>
          </cell>
          <cell r="E245" t="str">
            <v>Nguyễn Thị Kiều</v>
          </cell>
          <cell r="F245" t="str">
            <v>Hoa</v>
          </cell>
          <cell r="G245" t="str">
            <v>K24</v>
          </cell>
          <cell r="H245" t="str">
            <v>K24DLL4</v>
          </cell>
          <cell r="I245">
            <v>346670074</v>
          </cell>
          <cell r="J245">
            <v>36788</v>
          </cell>
          <cell r="K245" t="str">
            <v>Quản trị du lịch Lữ Hành</v>
          </cell>
          <cell r="L245" t="str">
            <v>X</v>
          </cell>
          <cell r="N245">
            <v>2.66</v>
          </cell>
          <cell r="O245" t="str">
            <v>CĐTN</v>
          </cell>
          <cell r="P245" t="str">
            <v>Hồ Chí Minh</v>
          </cell>
          <cell r="Q245" t="str">
            <v>Đồng Khởi Travel</v>
          </cell>
          <cell r="R245" t="str">
            <v>233 Hoàng Văn Thụ, Phường 8, quận Phú Nhuận, HCM</v>
          </cell>
          <cell r="T245" t="str">
            <v>VŨ THỊ LÀNH</v>
          </cell>
          <cell r="U245" t="str">
            <v>Báo cáo kết quả thực tập và giải pháp xây dựng chất lượng dịch vụ du lịch</v>
          </cell>
          <cell r="V245" t="str">
            <v>Sửa lại</v>
          </cell>
          <cell r="W245" t="str">
            <v>Sai tên đề tài so với đăng ký trong bản giấy.</v>
          </cell>
          <cell r="X245" t="str">
            <v>Báo cáo thực tập và thực trạng chất lượng chương trình du lịch tại công ty Đồng Khởi Travel</v>
          </cell>
          <cell r="Y245" t="str">
            <v>Duyệt</v>
          </cell>
          <cell r="AA245" t="str">
            <v>Báo cáo thực tập và thực trạng chất lượng chương trình du lịch tại công ty Đồng Khởi Travel</v>
          </cell>
          <cell r="AB245" t="str">
            <v>OK</v>
          </cell>
          <cell r="AC245">
            <v>971842442</v>
          </cell>
          <cell r="AD245" t="str">
            <v>vuthilanh@duytan.edu.vn</v>
          </cell>
          <cell r="AG245" t="str">
            <v>nguyenhoa09887@gmail.com</v>
          </cell>
        </row>
        <row r="246">
          <cell r="B246">
            <v>23217210128</v>
          </cell>
          <cell r="C246" t="str">
            <v>LÝ ĐỨC THẾ</v>
          </cell>
          <cell r="D246" t="str">
            <v>Lý Đức Thế</v>
          </cell>
          <cell r="E246" t="str">
            <v>Lý Đức</v>
          </cell>
          <cell r="F246" t="str">
            <v>Thế</v>
          </cell>
          <cell r="G246" t="str">
            <v>K23</v>
          </cell>
          <cell r="H246" t="str">
            <v>K23DLL4</v>
          </cell>
          <cell r="I246">
            <v>333035495</v>
          </cell>
          <cell r="J246">
            <v>36482</v>
          </cell>
          <cell r="K246" t="str">
            <v>Quản trị du lịch Lữ Hành</v>
          </cell>
          <cell r="L246" t="str">
            <v>X</v>
          </cell>
          <cell r="N246">
            <v>2.08</v>
          </cell>
          <cell r="O246" t="str">
            <v>CĐTN</v>
          </cell>
          <cell r="P246" t="str">
            <v>Đà Nẵng</v>
          </cell>
          <cell r="Q246" t="str">
            <v>Vietravel</v>
          </cell>
          <cell r="R246" t="str">
            <v>58 Pasteur, Quận Hải Châu, TP. Đà Nẵng</v>
          </cell>
          <cell r="T246" t="str">
            <v>TRẦN THỊ TÚ NHI</v>
          </cell>
          <cell r="U246" t="str">
            <v>Báo cáo thực tập và giải pháp nâng cao chất lượng chương trình tour du lịch Đà Nẵng – Lý Sơn tại công ty Vietravel</v>
          </cell>
          <cell r="V246" t="str">
            <v>duyệt</v>
          </cell>
          <cell r="AA246" t="str">
            <v>Báo cáo thực tập và giải pháp nâng cao chất lượng chương trình tour du lịch Đà Nẵng – Lý Sơn tại công ty Vietravel</v>
          </cell>
          <cell r="AB246" t="str">
            <v>OK</v>
          </cell>
          <cell r="AC246">
            <v>935304112</v>
          </cell>
          <cell r="AD246" t="str">
            <v>tranttunhi1@dtu-hti.edu.vn</v>
          </cell>
          <cell r="AG246" t="str">
            <v>Lyducthe111999@gmail.com</v>
          </cell>
          <cell r="AI246" t="str">
            <v>đã nộp</v>
          </cell>
          <cell r="AL246" t="str">
            <v>X</v>
          </cell>
          <cell r="AM246" t="str">
            <v>X</v>
          </cell>
          <cell r="AN246" t="str">
            <v>Tốt</v>
          </cell>
        </row>
        <row r="247">
          <cell r="B247">
            <v>24207209596</v>
          </cell>
          <cell r="C247" t="str">
            <v>NGUYỄN THUÝ HẠ</v>
          </cell>
          <cell r="D247" t="str">
            <v>Nguyễn Thuý Hạ</v>
          </cell>
          <cell r="E247" t="str">
            <v>Nguyễn Thuý</v>
          </cell>
          <cell r="F247" t="str">
            <v>Hạ</v>
          </cell>
          <cell r="G247" t="str">
            <v>K24</v>
          </cell>
          <cell r="H247" t="str">
            <v>K24PSU-DLL3</v>
          </cell>
          <cell r="I247">
            <v>333535077</v>
          </cell>
          <cell r="J247">
            <v>36847</v>
          </cell>
          <cell r="K247" t="str">
            <v>Quản trị du lịch Lữ Hành chuẩn PSU</v>
          </cell>
          <cell r="L247" t="str">
            <v>X</v>
          </cell>
          <cell r="N247">
            <v>3.52</v>
          </cell>
          <cell r="O247" t="str">
            <v>KLTN</v>
          </cell>
          <cell r="P247" t="str">
            <v>Đà Nẵng</v>
          </cell>
          <cell r="Q247" t="str">
            <v>Công ty Cổ phần Hàng Không Đà Nẵng</v>
          </cell>
          <cell r="R247" t="str">
            <v>A4 Nguyễn Sinh Sắc, Hoà Minh, Liên Chiểu, Đà Nẵng</v>
          </cell>
          <cell r="S247" t="str">
            <v>Sale</v>
          </cell>
          <cell r="T247" t="str">
            <v>TRẦN THỊ TÚ NHI</v>
          </cell>
          <cell r="U247" t="str">
            <v>Giải pháp nâng cao hiệu quả marketing mix của Công ty cổ phần Hàng không Đà Nẵng</v>
          </cell>
          <cell r="V247" t="str">
            <v>Sửa lại</v>
          </cell>
          <cell r="W247" t="str">
            <v>Giải pháp nâng cao hiệu quả hoạt động/chính sách marketing mix tại công ty....</v>
          </cell>
          <cell r="X247" t="str">
            <v>Giải pháp nâng cao hiệu quả hoạt động marketing mix tại Công ty cổ phần Hàng không Đà Nẵng</v>
          </cell>
          <cell r="Y247" t="str">
            <v>Duyệt</v>
          </cell>
          <cell r="AA247" t="str">
            <v>Giải pháp nâng cao hiệu quả hoạt động marketing mix tại Công ty cổ phần Hàng không Đà Nẵng</v>
          </cell>
          <cell r="AB247" t="str">
            <v>OK</v>
          </cell>
          <cell r="AC247">
            <v>935304112</v>
          </cell>
          <cell r="AD247" t="str">
            <v>tranttunhi1@dtu-hti.edu.vn</v>
          </cell>
          <cell r="AG247" t="str">
            <v>thuyha7120@gmail.com</v>
          </cell>
        </row>
        <row r="248">
          <cell r="B248">
            <v>24207206302</v>
          </cell>
          <cell r="C248" t="str">
            <v>VÕ THỊ HIỀN</v>
          </cell>
          <cell r="D248" t="str">
            <v>Võ Thị Hiền</v>
          </cell>
          <cell r="E248" t="str">
            <v>Võ Thị</v>
          </cell>
          <cell r="F248" t="str">
            <v>Hiền</v>
          </cell>
          <cell r="G248" t="str">
            <v>K24</v>
          </cell>
          <cell r="H248" t="str">
            <v>K24PSU-DLL3</v>
          </cell>
          <cell r="I248">
            <v>374094060</v>
          </cell>
          <cell r="J248">
            <v>36795</v>
          </cell>
          <cell r="K248" t="str">
            <v>Quản trị du lịch Lữ Hành chuẩn PSU</v>
          </cell>
          <cell r="L248" t="str">
            <v>X</v>
          </cell>
          <cell r="N248">
            <v>3.34</v>
          </cell>
          <cell r="O248" t="str">
            <v>CĐTN</v>
          </cell>
          <cell r="P248" t="str">
            <v>Đà Nẵng</v>
          </cell>
          <cell r="Q248" t="str">
            <v>Công ty Cổ phần Hàng Không Đà Nẵng</v>
          </cell>
          <cell r="R248" t="str">
            <v>A4 Nguyễn Sinh Sắc, Hoà Minh, Liên Chiểu, Đà Nẵng</v>
          </cell>
          <cell r="S248" t="str">
            <v>Sale</v>
          </cell>
          <cell r="T248" t="str">
            <v>TRẦN THỊ TÚ NHI</v>
          </cell>
          <cell r="U248" t="str">
            <v>Báo cáo thực tập và Một số giải pháp xúc tiến bán vé máy bay tại Công ty Cổ phần Hàng Không Đà Nẵng</v>
          </cell>
          <cell r="V248" t="str">
            <v>Sửa lại</v>
          </cell>
          <cell r="W248" t="str">
            <v>"Báo cáo thực tập và giải pháp xúc tiến bán vé máy bay tại..." Chú ý, viết hoa đúng chỗ.</v>
          </cell>
          <cell r="X248" t="str">
            <v>Báo cáo thực tập và giải pháp xúc tiến bán vé máy bay tại Công ty Cổ phần Hàng không Đà Nẵng</v>
          </cell>
          <cell r="Y248" t="str">
            <v>Duyệt</v>
          </cell>
          <cell r="AA248" t="str">
            <v>Báo cáo thực tập và giải pháp xúc tiến bán vé máy bay tại Công ty Cổ phần Hàng không Đà Nẵng</v>
          </cell>
          <cell r="AB248" t="str">
            <v>OK</v>
          </cell>
          <cell r="AC248">
            <v>935304112</v>
          </cell>
          <cell r="AD248" t="str">
            <v>tranttunhi1@dtu-hti.edu.vn</v>
          </cell>
          <cell r="AG248" t="str">
            <v>Vothihien.tk2@gmail.com</v>
          </cell>
          <cell r="AH248" t="str">
            <v>đã gửi đơn chuyển KL sang CĐ về VP</v>
          </cell>
          <cell r="AK248" t="str">
            <v>X</v>
          </cell>
        </row>
        <row r="249">
          <cell r="B249">
            <v>24207215687</v>
          </cell>
          <cell r="C249" t="str">
            <v>NGUYỄN THU GIANG</v>
          </cell>
          <cell r="D249" t="str">
            <v>Nguyễn Thu Giang</v>
          </cell>
          <cell r="E249" t="str">
            <v>Nguyễn Thu</v>
          </cell>
          <cell r="F249" t="str">
            <v>Giang</v>
          </cell>
          <cell r="G249" t="str">
            <v>K24</v>
          </cell>
          <cell r="H249" t="str">
            <v>K24DLL8</v>
          </cell>
          <cell r="I249">
            <v>377702300</v>
          </cell>
          <cell r="J249">
            <v>36763</v>
          </cell>
          <cell r="K249" t="str">
            <v>Quản trị du lịch Lữ Hành</v>
          </cell>
          <cell r="L249" t="str">
            <v>X</v>
          </cell>
          <cell r="N249">
            <v>2.56</v>
          </cell>
          <cell r="O249" t="str">
            <v>CĐTN</v>
          </cell>
          <cell r="P249" t="str">
            <v>Đà Nẵng</v>
          </cell>
          <cell r="Q249" t="str">
            <v>Vietravel</v>
          </cell>
          <cell r="R249" t="str">
            <v>58 Pasteur, Quận Hải Châu, TP. Đà Nẵng</v>
          </cell>
          <cell r="S249" t="str">
            <v>Phòng Hướng dẫn</v>
          </cell>
          <cell r="T249" t="str">
            <v>NGUYỄN VĂN KHUY</v>
          </cell>
          <cell r="U249" t="str">
            <v>Báo cáo kết quả thực tập và thực trạng đào tạo hướng dẫn viên của công ty Vietravel chi nhánh Đà Nẵng</v>
          </cell>
          <cell r="V249" t="str">
            <v>duyệt</v>
          </cell>
          <cell r="AA249" t="str">
            <v>Báo cáo kết quả thực tập và thực trạng đào tạo hướng dẫn viên của công ty Vietravel chi nhánh Đà Nẵng</v>
          </cell>
          <cell r="AB249" t="str">
            <v>OK</v>
          </cell>
          <cell r="AC249">
            <v>823709294</v>
          </cell>
          <cell r="AD249" t="str">
            <v>nguyenvankhuy@dtu-hti.edu.vn</v>
          </cell>
          <cell r="AG249" t="str">
            <v>thugiangnguyen1313@gmail.com</v>
          </cell>
        </row>
        <row r="250">
          <cell r="B250">
            <v>2321716883</v>
          </cell>
          <cell r="C250" t="str">
            <v>TRỊNH XUÂN KHỞI</v>
          </cell>
          <cell r="D250" t="str">
            <v>Trịnh Xuân Khởi</v>
          </cell>
          <cell r="E250" t="str">
            <v>Trịnh Xuân</v>
          </cell>
          <cell r="F250" t="str">
            <v>Khởi</v>
          </cell>
          <cell r="G250" t="str">
            <v>K23</v>
          </cell>
          <cell r="H250" t="str">
            <v>K23 PSU DLL1</v>
          </cell>
          <cell r="I250">
            <v>963316004</v>
          </cell>
          <cell r="J250">
            <v>36262</v>
          </cell>
          <cell r="K250" t="str">
            <v>Quản trị du lịch Lữ Hành chuẩn PSU</v>
          </cell>
          <cell r="L250" t="str">
            <v>X</v>
          </cell>
          <cell r="N250">
            <v>2.3199999999999998</v>
          </cell>
          <cell r="O250" t="str">
            <v>CĐTN</v>
          </cell>
          <cell r="P250" t="str">
            <v>Đà Nẵng</v>
          </cell>
          <cell r="Q250" t="str">
            <v>Vietravel</v>
          </cell>
          <cell r="R250" t="str">
            <v>58 Pasteur, Quận Hải Châu, TP. Đà Nẵng</v>
          </cell>
          <cell r="T250" t="str">
            <v>NGUYỄN VĂN KHUY</v>
          </cell>
          <cell r="U250" t="str">
            <v xml:space="preserve">BÁO CÁO THỰC TẬP VÀ GIẢI PHÁP NÂNG CAO CHẤT LƯỢNG CHƯƠNG TRÌNH DU LỊCH ĐÀ NẴNG - HỘI AN – MỸ SƠN (2 NGÀY 1 ĐÊM) TẠI CÔNG TY VIETRAVEL CHI NHÁNH ĐÀ NẴNG </v>
          </cell>
          <cell r="V250" t="str">
            <v>duyệt</v>
          </cell>
          <cell r="AA250" t="str">
            <v xml:space="preserve">Báo Cáo Thực Tập Và Giải Pháp Nâng Cao Chất Lượng Chương Trình Du Lịch Đà Nẵng - Hội An – Mỹ Sơn (2 Ngày 1 Đêm) Tại Công Ty Vietravel Chi Nhánh Đà Nẵng </v>
          </cell>
          <cell r="AB250" t="str">
            <v>OK</v>
          </cell>
          <cell r="AC250">
            <v>823709294</v>
          </cell>
          <cell r="AD250" t="str">
            <v>nguyenvankhuy@dtu-hti.edu.vn</v>
          </cell>
          <cell r="AG250" t="str">
            <v>trinhxuankhoithptpb@gmail.com</v>
          </cell>
          <cell r="AL250" t="str">
            <v>X</v>
          </cell>
          <cell r="AM250" t="str">
            <v>X</v>
          </cell>
          <cell r="AN250" t="str">
            <v>Khá</v>
          </cell>
        </row>
        <row r="251">
          <cell r="B251">
            <v>24207206906</v>
          </cell>
          <cell r="C251" t="str">
            <v>BÙI NGUYỄN KIM NGÂN</v>
          </cell>
          <cell r="D251" t="str">
            <v>Bùi Nguyễn Kim Ngân</v>
          </cell>
          <cell r="E251" t="str">
            <v>Bùi Nguyễn Kim</v>
          </cell>
          <cell r="F251" t="str">
            <v>Ngân</v>
          </cell>
          <cell r="G251" t="str">
            <v>K24</v>
          </cell>
          <cell r="H251" t="str">
            <v>K24PSUDLL2</v>
          </cell>
          <cell r="I251">
            <v>971893122</v>
          </cell>
          <cell r="J251">
            <v>36731</v>
          </cell>
          <cell r="K251" t="str">
            <v>Quản trị du lịch Lữ Hành chuẩn PSU</v>
          </cell>
          <cell r="L251" t="str">
            <v>X</v>
          </cell>
          <cell r="N251">
            <v>3.1</v>
          </cell>
          <cell r="O251" t="str">
            <v>CĐTN</v>
          </cell>
          <cell r="P251" t="str">
            <v>Đà Nẵng</v>
          </cell>
          <cell r="Q251" t="str">
            <v>Trung tâm xúc tiến du lịch đà nẵng</v>
          </cell>
          <cell r="R251" t="str">
            <v>18 Hùng Vương, Hải Châu 1, Hải Châu, Đà Nẵng</v>
          </cell>
          <cell r="S251" t="str">
            <v>Phòng xúc tiến thị trường</v>
          </cell>
          <cell r="T251" t="str">
            <v>VŨ THỊ LÀNH</v>
          </cell>
          <cell r="U251" t="str">
            <v>Báo cáo thực tập và thực trạng công tác quảng bá du lịch đối với khách nội địa của Trung tâm Xúc tiến du lịch Đà Nẵng.</v>
          </cell>
          <cell r="V251" t="str">
            <v>duyệt</v>
          </cell>
          <cell r="AA251" t="str">
            <v>Báo cáo thực tập và thực trạng công tác quảng bá du lịch đối với khách nội địa của Trung tâm Xúc tiến du lịch Đà Nẵng.</v>
          </cell>
          <cell r="AB251" t="str">
            <v>OK</v>
          </cell>
          <cell r="AC251">
            <v>971842442</v>
          </cell>
          <cell r="AD251" t="str">
            <v>vuthilanh@duytan.edu.vn</v>
          </cell>
          <cell r="AG251" t="str">
            <v>kimnganbui2407@gmail.com</v>
          </cell>
          <cell r="AK251" t="str">
            <v>Mos 3 kỹ năng</v>
          </cell>
        </row>
        <row r="252">
          <cell r="B252">
            <v>24207208218</v>
          </cell>
          <cell r="C252" t="str">
            <v>PHAN THỊ VIỆT KHANH</v>
          </cell>
          <cell r="D252" t="str">
            <v>Phan Thị Việt Khanh</v>
          </cell>
          <cell r="E252" t="str">
            <v>Phan Thị Việt</v>
          </cell>
          <cell r="F252" t="str">
            <v>Khanh</v>
          </cell>
          <cell r="G252" t="str">
            <v>K24</v>
          </cell>
          <cell r="H252" t="str">
            <v>K24PSU-DLL2</v>
          </cell>
          <cell r="I252" t="str">
            <v>0935211743</v>
          </cell>
          <cell r="J252" t="str">
            <v>04/12/2000</v>
          </cell>
          <cell r="K252" t="str">
            <v>Quản trị du lịch Lữ Hành chuẩn PSU</v>
          </cell>
          <cell r="L252" t="str">
            <v>X</v>
          </cell>
          <cell r="N252" t="str">
            <v>2.81</v>
          </cell>
          <cell r="O252" t="str">
            <v>CĐTN</v>
          </cell>
          <cell r="P252" t="str">
            <v>Đà Nẵng</v>
          </cell>
          <cell r="Q252" t="str">
            <v>Công ty truyền thông và công nghệ One Office</v>
          </cell>
          <cell r="R252" t="str">
            <v>153 Đống Đa, Phường Thạch Thang, Quận Hải Châu, TP Đà Nẵng</v>
          </cell>
          <cell r="S252" t="str">
            <v>Kinh doanh</v>
          </cell>
          <cell r="T252" t="str">
            <v>VÕ HỮU HÒA</v>
          </cell>
          <cell r="U252" t="str">
            <v>Báo cáo thực tập và thực trạng bán chương trình du lịch online cho khách du lịch nội địa tại công ty One Đà Nẵng</v>
          </cell>
          <cell r="V252" t="str">
            <v>Sửa lại</v>
          </cell>
          <cell r="W252" t="str">
            <v>sai tên công ty</v>
          </cell>
          <cell r="X252" t="str">
            <v>Báo cáo thực tập và thực trạng bán chương trình du lịch online cho khách du lịch nội địa tại công ty One office</v>
          </cell>
          <cell r="Y252" t="str">
            <v>Duyệt</v>
          </cell>
          <cell r="AA252" t="str">
            <v>Báo cáo thực tập và thực trạng bán chương trình du lịch online cho khách du lịch nội địa tại công ty One office</v>
          </cell>
          <cell r="AB252" t="str">
            <v>OK</v>
          </cell>
          <cell r="AC252" t="str">
            <v>0905 198 106</v>
          </cell>
          <cell r="AD252" t="str">
            <v>vohuuhoa@dtu-hti.edu.vn</v>
          </cell>
          <cell r="AG252" t="str">
            <v>phanthivietkhanhdng@gmail.com</v>
          </cell>
          <cell r="AJ252" t="str">
            <v>Toeic 575</v>
          </cell>
          <cell r="AK252" t="str">
            <v>Mos 3 kỹ năng</v>
          </cell>
        </row>
        <row r="253">
          <cell r="B253">
            <v>24207215584</v>
          </cell>
          <cell r="C253" t="str">
            <v>HUỲNH NGUYỄN KHÁNH VI</v>
          </cell>
          <cell r="D253" t="str">
            <v>Huỳnh Nguyễn Khánh Vi</v>
          </cell>
          <cell r="E253" t="str">
            <v>Huỳnh Nguyễn Khánh</v>
          </cell>
          <cell r="F253" t="str">
            <v>Vi</v>
          </cell>
          <cell r="G253" t="str">
            <v>K24</v>
          </cell>
          <cell r="H253" t="str">
            <v>K24PSU-DLL4</v>
          </cell>
          <cell r="I253" t="str">
            <v>0796025855</v>
          </cell>
          <cell r="J253">
            <v>36531</v>
          </cell>
          <cell r="K253" t="str">
            <v>Quản trị du lịch Lữ Hành chuẩn PSU</v>
          </cell>
          <cell r="L253" t="str">
            <v>X</v>
          </cell>
          <cell r="N253" t="str">
            <v>3.23</v>
          </cell>
          <cell r="O253" t="str">
            <v>KLTN</v>
          </cell>
          <cell r="P253" t="str">
            <v>Đà Nẵng</v>
          </cell>
          <cell r="Q253" t="str">
            <v>Công ty TNHH Lambaba</v>
          </cell>
          <cell r="R253" t="str">
            <v>K814A/58 Trần Cao Vân, Phường Thanh Khê Đông, Quận Thanh Khê, Đà Nẵng</v>
          </cell>
          <cell r="S253" t="str">
            <v>Sale</v>
          </cell>
          <cell r="T253" t="str">
            <v>VÕ HỮU HÒA</v>
          </cell>
          <cell r="U253" t="str">
            <v>MỘT SỐ GIẢI PHÁP NÂNG CAO SỰ HÀI LÒNG CỦA KHÁCH HÀNG SỬ DỤNG DỊCH VỤ MICE TẠI CÔNG TY TNHH LAMBABA</v>
          </cell>
          <cell r="V253" t="str">
            <v>Sửa lại</v>
          </cell>
          <cell r="W253" t="str">
            <v>"Một số giải pháp nhằm nâng cao sự hài lòng của khách du lịch MICE tại công ty TNHH Lababa"</v>
          </cell>
          <cell r="X253" t="str">
            <v>MỘT SỐ GIẢI PHÁP NHẰM NÂNG CAO SỰ HÀI LÒNG CỦA KHÁCH DU LỊCH MICE TẠI CÔNG TY TNHH LAMBABA</v>
          </cell>
          <cell r="Y253" t="str">
            <v>Duyệt</v>
          </cell>
          <cell r="AA253" t="str">
            <v>Một Số Giải Pháp Nhằm Nâng Cao Sự Hài Lòng Của Khách Du Lịch Mice Tại Công Ty TNHH Lambaba</v>
          </cell>
          <cell r="AB253" t="str">
            <v>OK</v>
          </cell>
          <cell r="AC253" t="str">
            <v>0905 198 106</v>
          </cell>
          <cell r="AD253" t="str">
            <v>vohuuhoa@dtu-hti.edu.vn</v>
          </cell>
          <cell r="AG253" t="str">
            <v>huynhnguyenkhanhvi6100@gmail.com</v>
          </cell>
        </row>
        <row r="254">
          <cell r="B254">
            <v>24217208591</v>
          </cell>
          <cell r="C254" t="str">
            <v>LÊ NGUYỄN BÁ SANG</v>
          </cell>
          <cell r="D254" t="str">
            <v>Lê Nguyễn Bá Sang</v>
          </cell>
          <cell r="E254" t="str">
            <v>Lê Nguyễn Bá</v>
          </cell>
          <cell r="F254" t="str">
            <v>Sang</v>
          </cell>
          <cell r="G254" t="str">
            <v>K24</v>
          </cell>
          <cell r="H254" t="str">
            <v>K24PSU-DLL4</v>
          </cell>
          <cell r="I254" t="str">
            <v>09745573934</v>
          </cell>
          <cell r="J254" t="str">
            <v>14/11/2000</v>
          </cell>
          <cell r="K254" t="str">
            <v>Quản trị du lịch Lữ Hành chuẩn PSU</v>
          </cell>
          <cell r="L254" t="str">
            <v>X</v>
          </cell>
          <cell r="N254">
            <v>2.59</v>
          </cell>
          <cell r="O254" t="str">
            <v>CĐTN</v>
          </cell>
          <cell r="P254" t="str">
            <v>Đà Nẵng</v>
          </cell>
          <cell r="Q254" t="str">
            <v>VietDa Travel</v>
          </cell>
          <cell r="R254" t="str">
            <v>269 Núi Thành, Đà Nẵng</v>
          </cell>
          <cell r="T254" t="str">
            <v>CAO THỊ CẨM HƯƠNG</v>
          </cell>
          <cell r="U254" t="str">
            <v>Báo cáo kết quả thực tập &amp; thực trạng quy trình thực hiện chương trình du lịch: Đà Nẵng - Hội An - Bà Nà tại cty CP Việt Đà travel</v>
          </cell>
          <cell r="V254" t="str">
            <v>duyệt</v>
          </cell>
          <cell r="AA254" t="str">
            <v>Báo cáo kết quả thực tập &amp; thực trạng quy trình thực hiện chương trình du lịch: Đà Nẵng - Hội An - Bà Nà tại cty CP Việt Đà travel</v>
          </cell>
          <cell r="AB254" t="str">
            <v>OK</v>
          </cell>
          <cell r="AC254">
            <v>985114649</v>
          </cell>
          <cell r="AD254" t="str">
            <v>caotcamhuong@dtu-hti.edu.vn</v>
          </cell>
          <cell r="AG254" t="str">
            <v>sangnguyenleba1411@gmail.com</v>
          </cell>
        </row>
        <row r="255">
          <cell r="C255" t="str">
            <v>NGUYỄN THỊ NHƯ TRÂM</v>
          </cell>
          <cell r="D255" t="str">
            <v>Nguyễn Thị Như Trâm</v>
          </cell>
          <cell r="E255" t="str">
            <v>Nguyễn Thị Như</v>
          </cell>
          <cell r="F255" t="str">
            <v>Trâm</v>
          </cell>
          <cell r="G255" t="str">
            <v>K24</v>
          </cell>
          <cell r="H255" t="str">
            <v>K24DLL3</v>
          </cell>
          <cell r="I255">
            <v>905115973</v>
          </cell>
          <cell r="J255">
            <v>36842</v>
          </cell>
          <cell r="K255" t="str">
            <v>Quản trị du lịch Lữ Hành</v>
          </cell>
          <cell r="L255" t="str">
            <v>X</v>
          </cell>
          <cell r="N255">
            <v>3.33</v>
          </cell>
          <cell r="P255" t="str">
            <v>Đà Nẵng</v>
          </cell>
          <cell r="Q255" t="str">
            <v>Vietnam TravelMart</v>
          </cell>
          <cell r="R255" t="str">
            <v>68 Nguyễn Thị Minh Khai, Thạch Thang, Hải Châu, Đà Nẵng</v>
          </cell>
          <cell r="S255" t="str">
            <v>Tour trong và ngoài nước</v>
          </cell>
          <cell r="U255" t="e">
            <v>#N/A</v>
          </cell>
          <cell r="V255" t="e">
            <v>#N/A</v>
          </cell>
          <cell r="W255" t="e">
            <v>#N/A</v>
          </cell>
          <cell r="X255" t="e">
            <v>#N/A</v>
          </cell>
          <cell r="Y255" t="e">
            <v>#N/A</v>
          </cell>
          <cell r="Z255" t="e">
            <v>#N/A</v>
          </cell>
          <cell r="AB255" t="e">
            <v>#N/A</v>
          </cell>
          <cell r="AC255" t="e">
            <v>#N/A</v>
          </cell>
          <cell r="AD255" t="e">
            <v>#N/A</v>
          </cell>
          <cell r="AE255" t="str">
            <v>chuyển sang học môn thay thế do doanh nghiệp từ chối hỗ trợ</v>
          </cell>
          <cell r="AH255" t="e">
            <v>#N/A</v>
          </cell>
          <cell r="AN255" t="e">
            <v>#N/A</v>
          </cell>
        </row>
        <row r="256">
          <cell r="B256">
            <v>24207103872</v>
          </cell>
          <cell r="C256" t="str">
            <v>TRẦN THỊ THU SƯƠNG</v>
          </cell>
          <cell r="D256" t="str">
            <v>Trần Thị Thu Sương</v>
          </cell>
          <cell r="E256" t="str">
            <v>Trần Thị Thu</v>
          </cell>
          <cell r="F256" t="str">
            <v>Sương</v>
          </cell>
          <cell r="G256" t="str">
            <v>K24</v>
          </cell>
          <cell r="H256" t="str">
            <v>K24DLL9</v>
          </cell>
          <cell r="I256">
            <v>889258514</v>
          </cell>
          <cell r="J256">
            <v>36589</v>
          </cell>
          <cell r="K256" t="str">
            <v>Quản trị du lịch Lữ Hành</v>
          </cell>
          <cell r="L256" t="str">
            <v>X</v>
          </cell>
          <cell r="N256">
            <v>2.66</v>
          </cell>
          <cell r="O256" t="str">
            <v>CĐTN</v>
          </cell>
          <cell r="P256" t="str">
            <v>Đà Nẵng</v>
          </cell>
          <cell r="Q256" t="str">
            <v>Bảo tàng Đà Nẵng</v>
          </cell>
          <cell r="R256" t="str">
            <v>24 Đ. Trần Phú, Thạch Thang, Hải Châu, Đà Nẵng</v>
          </cell>
          <cell r="S256" t="str">
            <v>Giáo dục truyền thông</v>
          </cell>
          <cell r="T256" t="str">
            <v>NGUYỄN THỊ KIM NHUNG</v>
          </cell>
          <cell r="U256" t="str">
            <v xml:space="preserve">Báo cáo kết quả thực tập và thực trạng tương tác giữa bảo tàng Đà Nẵng và công chúng </v>
          </cell>
          <cell r="V256" t="str">
            <v>Sửa lại</v>
          </cell>
          <cell r="W256" t="str">
            <v>Phạm vi đề tài chưa rõ ràng lắm, cần sửa lại. Sinh viên có thể tập trung vào chính sách xúc tiến/quảng bá/quan hệ công chúng... để dể làm bài</v>
          </cell>
          <cell r="X256" t="str">
            <v>báo cáo kết quả thực tập và thực trạng chính sách quảng cáo tại bảo tàng Đà Nẵng</v>
          </cell>
          <cell r="Y256" t="str">
            <v>duyệt</v>
          </cell>
          <cell r="AA256" t="str">
            <v>báo cáo kết quả thực tập và thực trạng chính sách quảng cáo tại bảo tàng Đà Nẵng</v>
          </cell>
          <cell r="AB256" t="str">
            <v>OK</v>
          </cell>
          <cell r="AC256">
            <v>918773003</v>
          </cell>
          <cell r="AD256" t="str">
            <v>nguyentkimnhung@dtu-hti.edu.vn</v>
          </cell>
          <cell r="AG256" t="str">
            <v xml:space="preserve">nguyenthithusuong0403@gmail.com </v>
          </cell>
        </row>
        <row r="257">
          <cell r="B257">
            <v>24207201412</v>
          </cell>
          <cell r="C257" t="str">
            <v>TRẦN THỊ THUỲ DUNG</v>
          </cell>
          <cell r="D257" t="str">
            <v>Trần Thị Thuỳ Dung</v>
          </cell>
          <cell r="E257" t="str">
            <v>Trần Thị Thuỳ</v>
          </cell>
          <cell r="F257" t="str">
            <v>Dung</v>
          </cell>
          <cell r="G257" t="str">
            <v>K24</v>
          </cell>
          <cell r="H257" t="str">
            <v>K24DLL9</v>
          </cell>
          <cell r="I257">
            <v>777965263</v>
          </cell>
          <cell r="J257">
            <v>36399</v>
          </cell>
          <cell r="K257" t="str">
            <v>Quản trị du lịch Lữ Hành</v>
          </cell>
          <cell r="L257" t="str">
            <v>X</v>
          </cell>
          <cell r="N257">
            <v>2.93</v>
          </cell>
          <cell r="O257" t="str">
            <v>CĐTN</v>
          </cell>
          <cell r="P257" t="str">
            <v>Đà Nẵng</v>
          </cell>
          <cell r="Q257" t="str">
            <v>Bảo tàng Đà Nẵng</v>
          </cell>
          <cell r="R257" t="str">
            <v>24 Đ. Trần Phú, Thạch Thang, Hải Châu, Đà Nẵng</v>
          </cell>
          <cell r="S257" t="str">
            <v>Giáo dục truyền thông</v>
          </cell>
          <cell r="T257" t="str">
            <v>NGUYỄN THỊ KIM NHUNG</v>
          </cell>
          <cell r="U257" t="str">
            <v xml:space="preserve">Báo cáo kết quả thực tập và thực trạng công tác bảo tồn và phát huy giá trị di sản văn hóa tại bảo tàng Đà Nẵng. </v>
          </cell>
          <cell r="V257" t="str">
            <v>Duyệt</v>
          </cell>
          <cell r="AA257" t="str">
            <v xml:space="preserve">Báo cáo kết quả thực tập và thực trạng công tác bảo tồn và phát huy giá trị di sản văn hóa tại bảo tàng Đà Nẵng. </v>
          </cell>
          <cell r="AB257" t="str">
            <v>OK</v>
          </cell>
          <cell r="AC257">
            <v>918773003</v>
          </cell>
          <cell r="AD257" t="str">
            <v>nguyentkimnhung@dtu-hti.edu.vn</v>
          </cell>
          <cell r="AG257" t="str">
            <v>thuydung27081999@gmail.com</v>
          </cell>
        </row>
        <row r="258">
          <cell r="B258">
            <v>23207211682</v>
          </cell>
          <cell r="C258" t="str">
            <v>ĐÀO THỊ KHÁNH HOÀI</v>
          </cell>
          <cell r="D258" t="str">
            <v>Đào Thị Khánh Hoài</v>
          </cell>
          <cell r="E258" t="str">
            <v>Đào Thị Khánh</v>
          </cell>
          <cell r="F258" t="str">
            <v>Hoài</v>
          </cell>
          <cell r="G258" t="str">
            <v>K23</v>
          </cell>
          <cell r="H258" t="str">
            <v>K23DLL3</v>
          </cell>
          <cell r="I258">
            <v>799415808</v>
          </cell>
          <cell r="J258">
            <v>36214</v>
          </cell>
          <cell r="K258" t="str">
            <v>Quản trị du lịch Lữ Hành</v>
          </cell>
          <cell r="L258" t="str">
            <v>X</v>
          </cell>
          <cell r="N258">
            <v>2.2400000000000002</v>
          </cell>
          <cell r="O258" t="str">
            <v>CĐTN</v>
          </cell>
          <cell r="P258" t="str">
            <v>Đà Nẵng</v>
          </cell>
          <cell r="Q258" t="str">
            <v>Tuấn Dũng Travel</v>
          </cell>
          <cell r="R258" t="str">
            <v>20 An Thượng 34, Bắc Mỹ Phú, Ngũ Hành Sơn, Đà Nẵng</v>
          </cell>
          <cell r="T258" t="str">
            <v>TRẦN THỊ VÂN ANH</v>
          </cell>
          <cell r="U258" t="str">
            <v>Báo cáo kết quả thực tập và thực trạng kênh phân phối tại công ty Tuấn Dũng Travel</v>
          </cell>
          <cell r="V258" t="str">
            <v>duyệt</v>
          </cell>
          <cell r="AA258" t="str">
            <v>Báo cáo kết quả thực tập và thực trạng kênh phân phối tại công ty Tuấn Dũng Travel</v>
          </cell>
          <cell r="AB258" t="str">
            <v>OK</v>
          </cell>
          <cell r="AC258">
            <v>366540005</v>
          </cell>
          <cell r="AD258" t="str">
            <v xml:space="preserve">trantvananh1@dtu-hti.edu.vn </v>
          </cell>
          <cell r="AE258" t="str">
            <v>chuyển GVHD Từ Cô Nguyễn Hà Kim Dung sang</v>
          </cell>
          <cell r="AG258" t="str">
            <v>daothikhanhhoai2709@gmail.com</v>
          </cell>
          <cell r="AI258" t="str">
            <v>đã nộp</v>
          </cell>
          <cell r="AN258" t="str">
            <v>Khá</v>
          </cell>
        </row>
        <row r="259">
          <cell r="B259">
            <v>24207206541</v>
          </cell>
          <cell r="C259" t="str">
            <v>NGUYỄN HOÀNG DUNG</v>
          </cell>
          <cell r="D259" t="str">
            <v>Nguyễn Hoàng Dung</v>
          </cell>
          <cell r="E259" t="str">
            <v>Nguyễn Hoàng</v>
          </cell>
          <cell r="F259" t="str">
            <v>Dung</v>
          </cell>
          <cell r="G259" t="str">
            <v>K24</v>
          </cell>
          <cell r="H259" t="str">
            <v>K24DLL7</v>
          </cell>
          <cell r="I259" t="str">
            <v>0869059231</v>
          </cell>
          <cell r="J259" t="str">
            <v>15/09/2000</v>
          </cell>
          <cell r="K259" t="str">
            <v>Quản trị du lịch Lữ Hành</v>
          </cell>
          <cell r="L259" t="str">
            <v>X</v>
          </cell>
          <cell r="N259">
            <v>2.75</v>
          </cell>
          <cell r="O259" t="str">
            <v>CĐTN</v>
          </cell>
          <cell r="P259" t="str">
            <v>Đà Nẵng</v>
          </cell>
          <cell r="Q259" t="str">
            <v>Fiditour</v>
          </cell>
          <cell r="R259" t="str">
            <v>93 Hàm Nghi, Vĩnh Trung, Thanh Khê, Đà Nẵng</v>
          </cell>
          <cell r="S259" t="str">
            <v>truyền thông sự kiện</v>
          </cell>
          <cell r="T259" t="str">
            <v>VŨ THỊ LÀNH</v>
          </cell>
          <cell r="U259">
            <v>0</v>
          </cell>
          <cell r="V259">
            <v>0</v>
          </cell>
          <cell r="W259" t="str">
            <v>Chưa có tên đề tài</v>
          </cell>
          <cell r="AA259">
            <v>0</v>
          </cell>
          <cell r="AB259" t="str">
            <v>OK</v>
          </cell>
          <cell r="AC259">
            <v>971842442</v>
          </cell>
          <cell r="AD259" t="str">
            <v>vuthilanh@duytan.edu.vn</v>
          </cell>
          <cell r="AE259" t="str">
            <v>cô Nguyễn Hà Kim Dung Hướng dẫn, đã gửi mail nhắc nhiều lần nhưng sinh viên vẫn không có hồ sơ đăng ký tên đề tài nộp về, sinh viên xin hoãn TT p Đào tạo không duyệt, đã điện thoại báo sv rớt TN</v>
          </cell>
          <cell r="AG259" t="str">
            <v>hoanggdungg1509@gmail.com</v>
          </cell>
        </row>
        <row r="260">
          <cell r="B260">
            <v>24207215547</v>
          </cell>
          <cell r="C260" t="str">
            <v>ĐỖ NGUYỆT KHA</v>
          </cell>
          <cell r="D260" t="str">
            <v>Đỗ Nguyệt Kha</v>
          </cell>
          <cell r="E260" t="str">
            <v>Đỗ Nguyệt</v>
          </cell>
          <cell r="F260" t="str">
            <v>Kha</v>
          </cell>
          <cell r="G260" t="str">
            <v>K24</v>
          </cell>
          <cell r="H260" t="str">
            <v>K24DLL8</v>
          </cell>
          <cell r="I260">
            <v>905069116</v>
          </cell>
          <cell r="J260">
            <v>36576</v>
          </cell>
          <cell r="K260" t="str">
            <v>Quản trị du lịch Lữ Hành</v>
          </cell>
          <cell r="L260" t="str">
            <v>X</v>
          </cell>
          <cell r="N260">
            <v>3.13</v>
          </cell>
          <cell r="O260" t="str">
            <v>CĐTN</v>
          </cell>
          <cell r="P260" t="str">
            <v>Đà Nẵng</v>
          </cell>
          <cell r="Q260" t="str">
            <v>S-Tours</v>
          </cell>
          <cell r="R260" t="str">
            <v>32 Tôn Thất Thuyết, Khuê Trung, Cẩm Lệ, Đà Nẵng</v>
          </cell>
          <cell r="S260" t="str">
            <v>Sale, Marketing</v>
          </cell>
          <cell r="T260" t="str">
            <v>NGUYỄN THỊ TUYẾT</v>
          </cell>
          <cell r="U260" t="str">
            <v>Báo cáo thực tập và thực trạng bán chương trình du lịch tour Huế- Đà Nẵng- Hội An 4 ngày 3 đêm của công ty du lịch S-Tours</v>
          </cell>
          <cell r="V260" t="str">
            <v>duyệt</v>
          </cell>
          <cell r="AA260" t="str">
            <v>Báo cáo thực tập và thực trạng bán chương trình du lịch tour Huế- Đà Nẵng- Hội An 4 ngày 3 đêm của công ty du lịch S-Tours</v>
          </cell>
          <cell r="AB260" t="str">
            <v>OK</v>
          </cell>
          <cell r="AC260">
            <v>935335189</v>
          </cell>
          <cell r="AD260" t="str">
            <v>nguyenthituyet.dtu@gmail.com</v>
          </cell>
          <cell r="AG260" t="str">
            <v>donguyetkha@dtu.edu.vn</v>
          </cell>
        </row>
        <row r="261">
          <cell r="B261">
            <v>2320723148</v>
          </cell>
          <cell r="C261" t="str">
            <v>NGUYỄN HÀ UYÊN VY</v>
          </cell>
          <cell r="D261" t="str">
            <v>Nguyễn Hà Uyên Vy</v>
          </cell>
          <cell r="E261" t="str">
            <v>Nguyễn Hà Uyên</v>
          </cell>
          <cell r="F261" t="str">
            <v>Vy</v>
          </cell>
          <cell r="G261" t="str">
            <v>K23</v>
          </cell>
          <cell r="H261" t="str">
            <v>K23DLL6</v>
          </cell>
          <cell r="I261">
            <v>374073520</v>
          </cell>
          <cell r="J261">
            <v>36267</v>
          </cell>
          <cell r="K261" t="str">
            <v>Quản trị du lịch Lữ Hành</v>
          </cell>
          <cell r="L261" t="str">
            <v>X</v>
          </cell>
          <cell r="N261">
            <v>2.79</v>
          </cell>
          <cell r="O261" t="str">
            <v>CĐTN</v>
          </cell>
          <cell r="P261" t="str">
            <v>Đà Nẵng</v>
          </cell>
          <cell r="Q261" t="str">
            <v>HBC Besttour Việt Nam</v>
          </cell>
          <cell r="R261" t="str">
            <v>112 Nguyễn Hữu Thọ, Phường Hoà Thuận Tây, Quận Hải Châu, Thành phố Đà Nẵng</v>
          </cell>
          <cell r="T261" t="str">
            <v>TRẦN THỊ VÂN ANH</v>
          </cell>
          <cell r="U261" t="str">
            <v>Giải pháp phát triển tour du lịch Quy Nhơn - Nha Trang - Phan Thiết của công ty Besttour VietNam</v>
          </cell>
          <cell r="V261" t="str">
            <v>Sửa lại</v>
          </cell>
          <cell r="W261" t="str">
            <v>Báo cáo thực tập và giải pháp phát triển tour du lịch...</v>
          </cell>
          <cell r="X261" t="str">
            <v>Báo cáo thực tập và giải pháp phát triển tour du lịch Quy Nhơn - Nha Trang - Phan Thiết của công ty Besttour VietNam</v>
          </cell>
          <cell r="Y261" t="str">
            <v>Duyệt</v>
          </cell>
          <cell r="AA261" t="str">
            <v>Báo cáo thực tập và giải pháp phát triển tour du lịch Quy Nhơn - Nha Trang - Phan Thiết của công ty Besttour VietNam</v>
          </cell>
          <cell r="AB261" t="str">
            <v>OK</v>
          </cell>
          <cell r="AC261">
            <v>366540005</v>
          </cell>
          <cell r="AD261" t="str">
            <v xml:space="preserve">trantvananh1@dtu-hti.edu.vn </v>
          </cell>
          <cell r="AG261" t="str">
            <v>icyheartx99@gmail.com</v>
          </cell>
          <cell r="AI261" t="str">
            <v xml:space="preserve">đã nộp </v>
          </cell>
          <cell r="AN261" t="str">
            <v>Khá</v>
          </cell>
        </row>
        <row r="262">
          <cell r="B262">
            <v>24217204446</v>
          </cell>
          <cell r="C262" t="str">
            <v>TRƯƠNG CÔNG NHẬT HÀO</v>
          </cell>
          <cell r="D262" t="str">
            <v>Trương Công Nhật Hào</v>
          </cell>
          <cell r="E262" t="str">
            <v>Trương Công Nhật</v>
          </cell>
          <cell r="F262" t="str">
            <v>Hào</v>
          </cell>
          <cell r="G262" t="str">
            <v>K24</v>
          </cell>
          <cell r="H262" t="str">
            <v>K24PSU-DLL5</v>
          </cell>
          <cell r="I262" t="str">
            <v>0375709167</v>
          </cell>
          <cell r="J262" t="str">
            <v>12/06/2000</v>
          </cell>
          <cell r="K262" t="str">
            <v>Quản trị du lịch Lữ Hành chuẩn PSU</v>
          </cell>
          <cell r="L262" t="str">
            <v>X</v>
          </cell>
          <cell r="N262" t="str">
            <v>2.76</v>
          </cell>
          <cell r="O262" t="str">
            <v>CĐTN</v>
          </cell>
          <cell r="P262" t="str">
            <v>Đà Nẵng</v>
          </cell>
          <cell r="Q262" t="str">
            <v>Công Ty Truyền Thông Và Tổ Chức Sự Kiện Trevis</v>
          </cell>
          <cell r="R262" t="str">
            <v>222 Hà Huy Tập Đà Nẵng</v>
          </cell>
          <cell r="T262" t="str">
            <v>NGUYỄN THỊ KIM NHUNG</v>
          </cell>
          <cell r="U262" t="str">
            <v>Báo cáo kết quả thực tập và thực trạng nâng cao chất lượng đội ngũ lao động tại công ty Truyền thông và Tổ chức sự kiện Trevis</v>
          </cell>
          <cell r="V262" t="str">
            <v>Sửa lại</v>
          </cell>
          <cell r="W262" t="str">
            <v>Sửa lại: "Báo cáo thực tập và thực trạng chất lượng đội ngũ lao động..."</v>
          </cell>
          <cell r="X262" t="str">
            <v>Báo cáo thực tập và thực trạng chất lượng đội ngũ lao động tại Công ty truyền thông và tổ chức sự kiện Trevis</v>
          </cell>
          <cell r="Y262" t="str">
            <v>Duyệt</v>
          </cell>
          <cell r="AA262" t="str">
            <v>Báo cáo thực tập và thực trạng chất lượng đội ngũ lao động tại Công ty truyền thông và tổ chức sự kiện Trevis</v>
          </cell>
          <cell r="AB262" t="str">
            <v>OK</v>
          </cell>
          <cell r="AC262">
            <v>918773003</v>
          </cell>
          <cell r="AD262" t="str">
            <v>nguyentkimnhung@dtu-hti.edu.vn</v>
          </cell>
          <cell r="AE262" t="str">
            <v>chuyển GVHD Từ Cô Nguyễn Hà Kim Dung sang</v>
          </cell>
          <cell r="AG262" t="str">
            <v>truongcongnhathao1206@gmail.com</v>
          </cell>
          <cell r="AK262" t="str">
            <v>X</v>
          </cell>
        </row>
      </sheetData>
      <sheetData sheetId="4">
        <row r="4">
          <cell r="B4">
            <v>24207215287</v>
          </cell>
          <cell r="C4" t="str">
            <v>Phạm Thị Minh Loan</v>
          </cell>
          <cell r="D4" t="str">
            <v>K24</v>
          </cell>
          <cell r="E4" t="str">
            <v>K24-PSU-DLL2</v>
          </cell>
          <cell r="F4" t="str">
            <v>0796971897</v>
          </cell>
          <cell r="G4" t="str">
            <v>22/11/2000</v>
          </cell>
          <cell r="H4" t="str">
            <v>Quản trị du lịch Lữ Hành chuẩn PSU</v>
          </cell>
          <cell r="I4" t="str">
            <v>3.08</v>
          </cell>
          <cell r="J4" t="str">
            <v>Học môn thay thế</v>
          </cell>
          <cell r="K4" t="str">
            <v>minhloan2211@gmail.com</v>
          </cell>
          <cell r="N4" t="str">
            <v>Toeic 490</v>
          </cell>
          <cell r="R4" t="e">
            <v>#N/A</v>
          </cell>
        </row>
        <row r="5">
          <cell r="B5">
            <v>24207202329</v>
          </cell>
          <cell r="C5" t="str">
            <v xml:space="preserve">Kỳ Lê Khánh Đan </v>
          </cell>
          <cell r="D5" t="str">
            <v>K24</v>
          </cell>
          <cell r="E5" t="str">
            <v>K24PSU-DLL2</v>
          </cell>
          <cell r="F5" t="str">
            <v>0901140420</v>
          </cell>
          <cell r="G5" t="str">
            <v>14/04/2000</v>
          </cell>
          <cell r="H5" t="str">
            <v>Quản trị du lịch Lữ Hành chuẩn PSU</v>
          </cell>
          <cell r="I5" t="str">
            <v>3.11</v>
          </cell>
          <cell r="J5" t="str">
            <v>Học môn thay thế</v>
          </cell>
          <cell r="K5" t="str">
            <v>khanhdan.14042000@gmail.com</v>
          </cell>
          <cell r="N5" t="str">
            <v>Toeic 485</v>
          </cell>
          <cell r="R5" t="e">
            <v>#N/A</v>
          </cell>
        </row>
        <row r="6">
          <cell r="B6">
            <v>24207202179</v>
          </cell>
          <cell r="C6" t="str">
            <v>Lê Thị Ngọc Linh</v>
          </cell>
          <cell r="D6" t="str">
            <v>K24</v>
          </cell>
          <cell r="E6" t="str">
            <v>K24-DLL8</v>
          </cell>
          <cell r="F6" t="str">
            <v>0931989604</v>
          </cell>
          <cell r="G6" t="str">
            <v>18/04/1999</v>
          </cell>
          <cell r="H6" t="str">
            <v>Quản trị du lịch Lữ Hành</v>
          </cell>
          <cell r="I6" t="str">
            <v>3.19</v>
          </cell>
          <cell r="J6" t="str">
            <v>Học môn thay thế</v>
          </cell>
          <cell r="K6" t="str">
            <v>letngoclinh9@gmail.com</v>
          </cell>
          <cell r="R6" t="e">
            <v>#N/A</v>
          </cell>
        </row>
        <row r="7">
          <cell r="B7">
            <v>24207213969</v>
          </cell>
          <cell r="C7" t="str">
            <v>Trần Thị Mỹ Trang</v>
          </cell>
          <cell r="D7" t="str">
            <v>K24</v>
          </cell>
          <cell r="E7" t="str">
            <v>K24PSU-DLL4</v>
          </cell>
          <cell r="F7" t="str">
            <v>0779550330</v>
          </cell>
          <cell r="G7" t="str">
            <v>19/09/2000</v>
          </cell>
          <cell r="H7" t="str">
            <v>Quản trị du lịch Lữ Hành chuẩn PSU</v>
          </cell>
          <cell r="I7" t="str">
            <v>3.45</v>
          </cell>
          <cell r="J7" t="str">
            <v>Học môn thay thế</v>
          </cell>
          <cell r="K7" t="str">
            <v>trantmytrang199@gmail.com</v>
          </cell>
          <cell r="L7" t="str">
            <v>X</v>
          </cell>
          <cell r="R7" t="e">
            <v>#N/A</v>
          </cell>
        </row>
        <row r="8">
          <cell r="B8">
            <v>24207208588</v>
          </cell>
          <cell r="C8" t="str">
            <v>ĐẶNG VŨ QUỲNH ANH</v>
          </cell>
          <cell r="D8" t="str">
            <v>K24</v>
          </cell>
          <cell r="E8" t="str">
            <v>K24 DLL4</v>
          </cell>
          <cell r="F8" t="str">
            <v>0983685103</v>
          </cell>
          <cell r="G8" t="str">
            <v>01/01/2000</v>
          </cell>
          <cell r="H8" t="str">
            <v>Quản trị du lịch Lữ Hành</v>
          </cell>
          <cell r="I8" t="str">
            <v>2.91</v>
          </cell>
          <cell r="J8" t="str">
            <v>Học môn thay thế</v>
          </cell>
          <cell r="K8" t="str">
            <v>dangvuquynhanh3012@gmail.com</v>
          </cell>
          <cell r="R8" t="e">
            <v>#N/A</v>
          </cell>
        </row>
        <row r="9">
          <cell r="B9">
            <v>24207104248</v>
          </cell>
          <cell r="C9" t="str">
            <v>Nguyễn Thị Thanh Thuỳ</v>
          </cell>
          <cell r="D9" t="str">
            <v>K24</v>
          </cell>
          <cell r="E9" t="str">
            <v>K24PSU-DLL2</v>
          </cell>
          <cell r="F9" t="str">
            <v>0336330152</v>
          </cell>
          <cell r="G9" t="str">
            <v>17/10/2000</v>
          </cell>
          <cell r="H9" t="str">
            <v>Quản trị du lịch Lữ Hành chuẩn PSU</v>
          </cell>
          <cell r="I9" t="str">
            <v>2.95</v>
          </cell>
          <cell r="J9" t="str">
            <v>Học môn thay thế</v>
          </cell>
          <cell r="K9" t="str">
            <v>nguyenthanhthuy0152@gmail.com</v>
          </cell>
          <cell r="R9" t="e">
            <v>#N/A</v>
          </cell>
        </row>
        <row r="10">
          <cell r="B10">
            <v>24207208525</v>
          </cell>
          <cell r="C10" t="str">
            <v xml:space="preserve">Phan Thị Hoàng Yến </v>
          </cell>
          <cell r="D10" t="str">
            <v>K24</v>
          </cell>
          <cell r="E10" t="str">
            <v>K24PSU - DLL5</v>
          </cell>
          <cell r="F10" t="str">
            <v>0795299938</v>
          </cell>
          <cell r="G10" t="str">
            <v>15/06/2000</v>
          </cell>
          <cell r="H10" t="str">
            <v>Quản trị du lịch Lữ Hành chuẩn PSU</v>
          </cell>
          <cell r="I10">
            <v>2.98</v>
          </cell>
          <cell r="J10" t="str">
            <v>Học môn thay thế</v>
          </cell>
          <cell r="K10" t="str">
            <v>phanthoangyenn@gmail.com</v>
          </cell>
          <cell r="O10" t="str">
            <v>Mos 3 kỹ năng</v>
          </cell>
          <cell r="R10" t="e">
            <v>#N/A</v>
          </cell>
        </row>
        <row r="11">
          <cell r="B11">
            <v>24217206717</v>
          </cell>
          <cell r="C11" t="str">
            <v>Phạm Văn Tin</v>
          </cell>
          <cell r="D11" t="str">
            <v>K24</v>
          </cell>
          <cell r="E11" t="str">
            <v>K24DLL1</v>
          </cell>
          <cell r="F11" t="str">
            <v>0905774160</v>
          </cell>
          <cell r="G11" t="str">
            <v>14/06/2000</v>
          </cell>
          <cell r="H11" t="str">
            <v>Quản trị du lịch Lữ Hành</v>
          </cell>
          <cell r="I11" t="str">
            <v>3.08</v>
          </cell>
          <cell r="J11" t="str">
            <v>Học môn thay thế</v>
          </cell>
          <cell r="K11" t="str">
            <v>phamvantin.work@gmail.com</v>
          </cell>
          <cell r="R11" t="e">
            <v>#N/A</v>
          </cell>
        </row>
        <row r="12">
          <cell r="B12">
            <v>24217207595</v>
          </cell>
          <cell r="C12" t="str">
            <v>Thái Bách</v>
          </cell>
          <cell r="D12" t="str">
            <v>K24</v>
          </cell>
          <cell r="E12" t="str">
            <v>K24PSU-DLL4</v>
          </cell>
          <cell r="F12" t="str">
            <v>0704553622</v>
          </cell>
          <cell r="G12" t="str">
            <v>17/07/2000</v>
          </cell>
          <cell r="H12" t="str">
            <v>Quản trị du lịch Lữ Hành chuẩn PSU</v>
          </cell>
          <cell r="I12" t="str">
            <v>3.01</v>
          </cell>
          <cell r="J12" t="str">
            <v>Học môn thay thế</v>
          </cell>
          <cell r="K12" t="str">
            <v>bachdn12@gmail.com</v>
          </cell>
          <cell r="R12" t="e">
            <v>#N/A</v>
          </cell>
        </row>
        <row r="13">
          <cell r="B13">
            <v>24207202225</v>
          </cell>
          <cell r="C13" t="str">
            <v>Ngô Thị Thanh Thảo</v>
          </cell>
          <cell r="D13" t="str">
            <v>K24</v>
          </cell>
          <cell r="E13" t="str">
            <v>K24PSU-DLL5</v>
          </cell>
          <cell r="F13" t="str">
            <v>09050954401</v>
          </cell>
          <cell r="G13" t="str">
            <v>24/01/2000</v>
          </cell>
          <cell r="H13" t="str">
            <v>Quản trị du lịch Lữ Hành chuẩn PSU</v>
          </cell>
          <cell r="I13" t="str">
            <v>2.98</v>
          </cell>
          <cell r="J13" t="str">
            <v>Học môn thay thế</v>
          </cell>
          <cell r="K13" t="str">
            <v>thaothanh0124@gmail.com</v>
          </cell>
          <cell r="O13" t="str">
            <v>Mos 3 kỹ năng</v>
          </cell>
          <cell r="R13" t="e">
            <v>#N/A</v>
          </cell>
        </row>
        <row r="14">
          <cell r="B14">
            <v>24217215395</v>
          </cell>
          <cell r="C14" t="str">
            <v>Trần Trung Đạo</v>
          </cell>
          <cell r="D14" t="str">
            <v>K24</v>
          </cell>
          <cell r="E14" t="str">
            <v>K24PSU-DLL2</v>
          </cell>
          <cell r="F14" t="str">
            <v>0702360143</v>
          </cell>
          <cell r="G14" t="str">
            <v>08/09/1999</v>
          </cell>
          <cell r="H14" t="str">
            <v>Quản trị du lịch Lữ Hành chuẩn PSU</v>
          </cell>
          <cell r="I14" t="str">
            <v>2.57</v>
          </cell>
          <cell r="J14" t="str">
            <v>Học môn thay thế</v>
          </cell>
          <cell r="K14" t="str">
            <v>tranbadao393@gmail.com</v>
          </cell>
          <cell r="R14" t="e">
            <v>#N/A</v>
          </cell>
        </row>
        <row r="15">
          <cell r="B15">
            <v>24207202683</v>
          </cell>
          <cell r="C15" t="str">
            <v>Tôn Nữ Minh Khuyên</v>
          </cell>
          <cell r="D15" t="str">
            <v>K24</v>
          </cell>
          <cell r="E15" t="str">
            <v>K24PSU-DLL2</v>
          </cell>
          <cell r="F15" t="str">
            <v>0919867125</v>
          </cell>
          <cell r="G15" t="str">
            <v>09/12/2000</v>
          </cell>
          <cell r="H15" t="str">
            <v>Quản trị du lịch Lữ Hành chuẩn PSU</v>
          </cell>
          <cell r="I15" t="str">
            <v>3.61</v>
          </cell>
          <cell r="J15" t="str">
            <v>Học môn thay thế</v>
          </cell>
          <cell r="K15" t="str">
            <v>tnminhkhuyen125@gmail.com</v>
          </cell>
          <cell r="L15" t="str">
            <v>X</v>
          </cell>
          <cell r="R15" t="e">
            <v>#N/A</v>
          </cell>
        </row>
        <row r="16">
          <cell r="B16">
            <v>24207215446</v>
          </cell>
          <cell r="C16" t="str">
            <v>Đoàn Thị Kiều Oanh</v>
          </cell>
          <cell r="D16" t="str">
            <v>K24</v>
          </cell>
          <cell r="E16" t="str">
            <v>K24PSU-DLL6</v>
          </cell>
          <cell r="F16" t="str">
            <v>0766664125</v>
          </cell>
          <cell r="G16" t="str">
            <v>26/08/2000</v>
          </cell>
          <cell r="H16" t="str">
            <v>Quản trị du lịch Lữ Hành chuẩn PSU</v>
          </cell>
          <cell r="I16" t="str">
            <v>3.45</v>
          </cell>
          <cell r="J16" t="str">
            <v>Học môn thay thế</v>
          </cell>
          <cell r="K16" t="str">
            <v>kieuoanhdoan2608@gmail.com</v>
          </cell>
          <cell r="L16" t="str">
            <v>X</v>
          </cell>
          <cell r="N16" t="str">
            <v>toeic 505</v>
          </cell>
          <cell r="O16" t="str">
            <v>X</v>
          </cell>
          <cell r="R16" t="e">
            <v>#N/A</v>
          </cell>
        </row>
        <row r="17">
          <cell r="B17">
            <v>2321717217</v>
          </cell>
          <cell r="C17" t="str">
            <v>TRẦN MẠNH DUY</v>
          </cell>
          <cell r="D17" t="str">
            <v>K24</v>
          </cell>
          <cell r="E17" t="str">
            <v>K24-DLL1</v>
          </cell>
          <cell r="F17" t="str">
            <v>0918996923</v>
          </cell>
          <cell r="G17" t="str">
            <v>23/02/1999</v>
          </cell>
          <cell r="H17" t="str">
            <v>Quản trị du lịch Lữ Hành</v>
          </cell>
          <cell r="I17" t="str">
            <v>2.51</v>
          </cell>
          <cell r="J17" t="str">
            <v>Học môn thay thế</v>
          </cell>
          <cell r="K17" t="str">
            <v>manhduy2321999@gmail.com</v>
          </cell>
          <cell r="R17" t="e">
            <v>#N/A</v>
          </cell>
        </row>
        <row r="18">
          <cell r="B18">
            <v>24207203640</v>
          </cell>
          <cell r="C18" t="str">
            <v>Ngô Quỳnh Châu</v>
          </cell>
          <cell r="D18" t="str">
            <v>K24</v>
          </cell>
          <cell r="E18" t="str">
            <v>K24PSU-DLL1</v>
          </cell>
          <cell r="F18" t="str">
            <v>0905145981</v>
          </cell>
          <cell r="G18" t="str">
            <v>11/10/2000</v>
          </cell>
          <cell r="H18" t="str">
            <v>Quản trị du lịch Lữ Hành chuẩn PSU</v>
          </cell>
          <cell r="I18" t="str">
            <v>3.95</v>
          </cell>
          <cell r="J18" t="str">
            <v>Học môn thay thế</v>
          </cell>
          <cell r="K18" t="str">
            <v>ngoquynhchau@gmail.com</v>
          </cell>
          <cell r="L18" t="str">
            <v>X</v>
          </cell>
          <cell r="N18" t="str">
            <v>Toeic 975</v>
          </cell>
          <cell r="R18" t="e">
            <v>#N/A</v>
          </cell>
        </row>
        <row r="19">
          <cell r="B19">
            <v>24207206463</v>
          </cell>
          <cell r="C19" t="str">
            <v>Nguyễn Hoàng Lam Yên</v>
          </cell>
          <cell r="D19" t="str">
            <v>K24</v>
          </cell>
          <cell r="E19" t="str">
            <v>K24PSU-DLL1</v>
          </cell>
          <cell r="F19" t="str">
            <v>0913713373</v>
          </cell>
          <cell r="G19" t="str">
            <v>30/10/2000</v>
          </cell>
          <cell r="H19" t="str">
            <v>Quản trị du lịch Lữ Hành chuẩn PSU</v>
          </cell>
          <cell r="I19" t="str">
            <v>3.61</v>
          </cell>
          <cell r="J19" t="str">
            <v>Học môn thay thế</v>
          </cell>
          <cell r="K19" t="str">
            <v>lamyen05@gmail.com</v>
          </cell>
          <cell r="L19" t="str">
            <v>X</v>
          </cell>
          <cell r="R19" t="e">
            <v>#N/A</v>
          </cell>
        </row>
        <row r="20">
          <cell r="B20">
            <v>24207216657</v>
          </cell>
          <cell r="C20" t="str">
            <v>Lê Thị Hồng My</v>
          </cell>
          <cell r="D20" t="str">
            <v>K24</v>
          </cell>
          <cell r="E20" t="str">
            <v>K24-DLL9</v>
          </cell>
          <cell r="F20" t="str">
            <v>0349283366</v>
          </cell>
          <cell r="G20" t="str">
            <v>23/08/2000</v>
          </cell>
          <cell r="H20" t="str">
            <v>Quản trị du lịch Lữ Hành</v>
          </cell>
          <cell r="I20" t="str">
            <v>3.21</v>
          </cell>
          <cell r="J20" t="str">
            <v>Học môn thay thế</v>
          </cell>
          <cell r="K20" t="str">
            <v>lethongmy19@gmail.com</v>
          </cell>
          <cell r="L20" t="str">
            <v>X</v>
          </cell>
          <cell r="R20" t="e">
            <v>#N/A</v>
          </cell>
        </row>
        <row r="21">
          <cell r="B21">
            <v>24207216847</v>
          </cell>
          <cell r="C21" t="str">
            <v>Phan Thị Ngọc Diễm</v>
          </cell>
          <cell r="D21" t="str">
            <v>K24</v>
          </cell>
          <cell r="E21" t="str">
            <v>K24DLL4</v>
          </cell>
          <cell r="F21" t="str">
            <v>0865509114</v>
          </cell>
          <cell r="G21" t="str">
            <v>14/01/2000</v>
          </cell>
          <cell r="H21" t="str">
            <v>Quản trị du lịch Lữ Hành</v>
          </cell>
          <cell r="I21" t="str">
            <v>3.11</v>
          </cell>
          <cell r="J21" t="str">
            <v>Học môn thay thế</v>
          </cell>
          <cell r="K21" t="str">
            <v>ngocdiemphan114@gmail.com</v>
          </cell>
          <cell r="R21" t="e">
            <v>#N/A</v>
          </cell>
        </row>
        <row r="22">
          <cell r="B22">
            <v>24207216022</v>
          </cell>
          <cell r="C22" t="str">
            <v>Hoàng Thị Thu</v>
          </cell>
          <cell r="D22" t="str">
            <v>K24</v>
          </cell>
          <cell r="E22" t="str">
            <v>K24DLL4</v>
          </cell>
          <cell r="F22" t="str">
            <v>0869883709</v>
          </cell>
          <cell r="G22" t="str">
            <v>10/02/2000</v>
          </cell>
          <cell r="H22" t="str">
            <v>Quản trị du lịch Lữ Hành</v>
          </cell>
          <cell r="I22" t="str">
            <v>3.51</v>
          </cell>
          <cell r="J22" t="str">
            <v>Học môn thay thế</v>
          </cell>
          <cell r="K22" t="str">
            <v>hoangthu27htt@gmail.com</v>
          </cell>
          <cell r="L22" t="str">
            <v>X</v>
          </cell>
          <cell r="R22" t="e">
            <v>#N/A</v>
          </cell>
        </row>
        <row r="23">
          <cell r="B23">
            <v>24207215129</v>
          </cell>
          <cell r="C23" t="str">
            <v>Huỳnh Thu Hoài Linh</v>
          </cell>
          <cell r="D23" t="str">
            <v>K24</v>
          </cell>
          <cell r="E23" t="str">
            <v>K24 - DLL9</v>
          </cell>
          <cell r="F23" t="str">
            <v>0392338623</v>
          </cell>
          <cell r="G23" t="str">
            <v>19/05/2000</v>
          </cell>
          <cell r="H23" t="str">
            <v>Quản trị du lịch Lữ Hành</v>
          </cell>
          <cell r="I23" t="str">
            <v>2.69</v>
          </cell>
          <cell r="J23" t="str">
            <v>Học môn thay thế</v>
          </cell>
          <cell r="K23" t="str">
            <v>Linhmacao12345@gmail.com</v>
          </cell>
          <cell r="R23" t="e">
            <v>#N/A</v>
          </cell>
        </row>
        <row r="24">
          <cell r="B24">
            <v>24207212993</v>
          </cell>
          <cell r="C24" t="str">
            <v>Huỳnh Thị Mỹ Thanh</v>
          </cell>
          <cell r="D24" t="str">
            <v>K24</v>
          </cell>
          <cell r="E24" t="str">
            <v>K24DLL4</v>
          </cell>
          <cell r="F24" t="str">
            <v>0932323483</v>
          </cell>
          <cell r="G24" t="str">
            <v>15/08/2000</v>
          </cell>
          <cell r="H24" t="str">
            <v>Quản trị du lịch Lữ Hành</v>
          </cell>
          <cell r="I24">
            <v>3.43</v>
          </cell>
          <cell r="J24" t="str">
            <v>Học môn thay thế</v>
          </cell>
          <cell r="K24" t="str">
            <v>thanhhuynhqn158@gmail.com</v>
          </cell>
          <cell r="L24" t="str">
            <v>X</v>
          </cell>
          <cell r="O24" t="str">
            <v>Mos 3 kỹ năng</v>
          </cell>
          <cell r="R24" t="e">
            <v>#N/A</v>
          </cell>
        </row>
        <row r="25">
          <cell r="B25">
            <v>24207214461</v>
          </cell>
          <cell r="C25" t="str">
            <v>TRẦN THỊ TY</v>
          </cell>
          <cell r="D25" t="str">
            <v>K24</v>
          </cell>
          <cell r="E25" t="str">
            <v>K24-DLL4</v>
          </cell>
          <cell r="F25" t="str">
            <v>0386846035</v>
          </cell>
          <cell r="G25" t="str">
            <v>02/05/2000</v>
          </cell>
          <cell r="H25" t="str">
            <v>Quản trị du lịch Lữ Hành</v>
          </cell>
          <cell r="I25" t="str">
            <v>3.55</v>
          </cell>
          <cell r="J25" t="str">
            <v>Học môn thay thế</v>
          </cell>
          <cell r="K25" t="str">
            <v>tranthity0205@gmail.com</v>
          </cell>
          <cell r="L25" t="str">
            <v>X</v>
          </cell>
          <cell r="O25" t="str">
            <v>Mos 3 kỹ năng</v>
          </cell>
          <cell r="R25" t="e">
            <v>#N/A</v>
          </cell>
        </row>
        <row r="26">
          <cell r="B26">
            <v>24207215731</v>
          </cell>
          <cell r="C26" t="str">
            <v>Huỳnh Thị Phương Thảo</v>
          </cell>
          <cell r="D26" t="str">
            <v>K24</v>
          </cell>
          <cell r="E26" t="str">
            <v>K24-DLL2</v>
          </cell>
          <cell r="F26" t="str">
            <v>0905932061</v>
          </cell>
          <cell r="G26" t="str">
            <v>10/12/2000</v>
          </cell>
          <cell r="H26" t="str">
            <v>Quản trị du lịch Lữ Hành</v>
          </cell>
          <cell r="I26" t="str">
            <v>3.68</v>
          </cell>
          <cell r="J26" t="str">
            <v>Học môn thay thế</v>
          </cell>
          <cell r="K26" t="str">
            <v>thaohuynhphuong1012@gmail.com</v>
          </cell>
          <cell r="L26" t="str">
            <v>X</v>
          </cell>
          <cell r="R26" t="e">
            <v>#N/A</v>
          </cell>
        </row>
        <row r="27">
          <cell r="B27">
            <v>24207215242</v>
          </cell>
          <cell r="C27" t="str">
            <v>Nguyễn Thị Phương Nhi</v>
          </cell>
          <cell r="D27" t="str">
            <v>K24</v>
          </cell>
          <cell r="E27" t="str">
            <v>K24DLL4</v>
          </cell>
          <cell r="F27" t="str">
            <v>0366221600</v>
          </cell>
          <cell r="G27" t="str">
            <v>01/01/2000</v>
          </cell>
          <cell r="H27" t="str">
            <v>Quản trị du lịch Lữ Hành</v>
          </cell>
          <cell r="I27" t="str">
            <v>3.39</v>
          </cell>
          <cell r="J27" t="str">
            <v>Học môn thay thế</v>
          </cell>
          <cell r="K27" t="str">
            <v>nguyenthiphuongnhi92pdp@gmail.com</v>
          </cell>
          <cell r="L27" t="str">
            <v>X</v>
          </cell>
          <cell r="O27" t="str">
            <v>Mos 3 kỹ năng</v>
          </cell>
          <cell r="R27" t="e">
            <v>#N/A</v>
          </cell>
        </row>
        <row r="28">
          <cell r="B28">
            <v>24207202235</v>
          </cell>
          <cell r="C28" t="str">
            <v>Hoàng Thị Thảo Trang</v>
          </cell>
          <cell r="D28" t="str">
            <v>K24</v>
          </cell>
          <cell r="E28" t="str">
            <v>K24DLL2</v>
          </cell>
          <cell r="F28" t="str">
            <v>0353525100</v>
          </cell>
          <cell r="G28" t="str">
            <v>24/01/2000</v>
          </cell>
          <cell r="H28" t="str">
            <v>Quản trị du lịch Lữ Hành</v>
          </cell>
          <cell r="I28" t="str">
            <v>3.02</v>
          </cell>
          <cell r="J28" t="str">
            <v>Học môn thay thế</v>
          </cell>
          <cell r="K28" t="str">
            <v>hoangtrang24012000@gmail.com</v>
          </cell>
          <cell r="O28" t="str">
            <v>X</v>
          </cell>
          <cell r="R28" t="e">
            <v>#N/A</v>
          </cell>
        </row>
        <row r="29">
          <cell r="B29">
            <v>24207202782</v>
          </cell>
          <cell r="C29" t="str">
            <v>Phạm Thị Tường Vi</v>
          </cell>
          <cell r="D29" t="str">
            <v>K24</v>
          </cell>
          <cell r="E29" t="str">
            <v>K24 DLL9</v>
          </cell>
          <cell r="F29" t="str">
            <v>0896200414</v>
          </cell>
          <cell r="G29" t="str">
            <v>26/2/2000</v>
          </cell>
          <cell r="H29" t="str">
            <v>Quản trị du lịch Lữ Hành</v>
          </cell>
          <cell r="I29" t="str">
            <v>2.94</v>
          </cell>
          <cell r="J29" t="str">
            <v>Học môn thay thế</v>
          </cell>
          <cell r="K29" t="str">
            <v>vipham26022000@gmail.com</v>
          </cell>
          <cell r="R29" t="e">
            <v>#N/A</v>
          </cell>
        </row>
        <row r="30">
          <cell r="B30">
            <v>24207201190</v>
          </cell>
          <cell r="C30" t="str">
            <v>Nguyễn Thảo My</v>
          </cell>
          <cell r="D30" t="str">
            <v>K24</v>
          </cell>
          <cell r="E30" t="str">
            <v>K24- DLL2</v>
          </cell>
          <cell r="F30" t="str">
            <v>0336284253</v>
          </cell>
          <cell r="G30" t="str">
            <v>15/02/1999</v>
          </cell>
          <cell r="H30" t="str">
            <v>Quản trị du lịch Lữ Hành</v>
          </cell>
          <cell r="I30" t="str">
            <v>3.0</v>
          </cell>
          <cell r="J30" t="str">
            <v>Học môn thay thế</v>
          </cell>
          <cell r="K30" t="str">
            <v>thaomy2115@gmail.com</v>
          </cell>
          <cell r="R30" t="e">
            <v>#N/A</v>
          </cell>
        </row>
        <row r="31">
          <cell r="B31">
            <v>2321717334</v>
          </cell>
          <cell r="C31" t="str">
            <v>Vũ Phúc Thắng</v>
          </cell>
          <cell r="D31" t="str">
            <v>K24</v>
          </cell>
          <cell r="E31" t="str">
            <v>K24DLL5</v>
          </cell>
          <cell r="F31" t="str">
            <v>0934861684</v>
          </cell>
          <cell r="G31" t="str">
            <v>19/07/1999</v>
          </cell>
          <cell r="H31" t="str">
            <v>Quản trị du lịch Lữ Hành</v>
          </cell>
          <cell r="I31" t="str">
            <v>2.44</v>
          </cell>
          <cell r="J31" t="str">
            <v>Học môn thay thế</v>
          </cell>
          <cell r="K31" t="str">
            <v>thangvp1999@gmail.com</v>
          </cell>
          <cell r="R31" t="e">
            <v>#N/A</v>
          </cell>
        </row>
        <row r="32">
          <cell r="B32">
            <v>24217201063</v>
          </cell>
          <cell r="C32" t="str">
            <v>NGÔ QUANG KHẢI</v>
          </cell>
          <cell r="D32" t="str">
            <v>K24</v>
          </cell>
          <cell r="E32" t="str">
            <v>K24-DLL8</v>
          </cell>
          <cell r="F32" t="str">
            <v>0972645739</v>
          </cell>
          <cell r="G32" t="str">
            <v>06/12/1999</v>
          </cell>
          <cell r="H32" t="str">
            <v>Quản trị du lịch Lữ Hành</v>
          </cell>
          <cell r="I32" t="str">
            <v>3.88</v>
          </cell>
          <cell r="J32" t="str">
            <v>Học môn thay thế</v>
          </cell>
          <cell r="K32" t="str">
            <v>ngoquangkhai@dtu.edu.vn</v>
          </cell>
          <cell r="L32" t="str">
            <v>X</v>
          </cell>
          <cell r="R32" t="e">
            <v>#N/A</v>
          </cell>
        </row>
        <row r="33">
          <cell r="B33">
            <v>24207216660</v>
          </cell>
          <cell r="C33" t="str">
            <v>Nguyễn Ái Vy</v>
          </cell>
          <cell r="D33" t="str">
            <v>K24</v>
          </cell>
          <cell r="E33" t="str">
            <v>K24PSU-DLL1</v>
          </cell>
          <cell r="F33" t="str">
            <v>0935565740</v>
          </cell>
          <cell r="G33" t="str">
            <v>19/10/2000</v>
          </cell>
          <cell r="H33" t="str">
            <v>Quản trị du lịch Lữ Hành chuẩn PSU</v>
          </cell>
          <cell r="I33">
            <v>3.22</v>
          </cell>
          <cell r="J33" t="str">
            <v>Học môn thay thế</v>
          </cell>
          <cell r="K33" t="str">
            <v>nguyenaivy191020@gmail.com</v>
          </cell>
          <cell r="L33" t="str">
            <v>X</v>
          </cell>
          <cell r="R33" t="e">
            <v>#N/A</v>
          </cell>
        </row>
        <row r="34">
          <cell r="B34">
            <v>24207210453</v>
          </cell>
          <cell r="C34" t="str">
            <v>Nguyễn Thuý Huyền</v>
          </cell>
          <cell r="D34" t="str">
            <v>K24</v>
          </cell>
          <cell r="E34" t="str">
            <v>K24-DLL4</v>
          </cell>
          <cell r="F34" t="str">
            <v>0919799315</v>
          </cell>
          <cell r="G34" t="str">
            <v>18/08/2000</v>
          </cell>
          <cell r="H34" t="str">
            <v>Quản trị du lịch Lữ Hành</v>
          </cell>
          <cell r="I34" t="str">
            <v>2.76</v>
          </cell>
          <cell r="J34" t="str">
            <v>Học môn thay thế</v>
          </cell>
          <cell r="K34" t="str">
            <v>thuyhuyenn188@gmail.com</v>
          </cell>
          <cell r="R34" t="e">
            <v>#N/A</v>
          </cell>
        </row>
        <row r="35">
          <cell r="B35">
            <v>24217216339</v>
          </cell>
          <cell r="C35" t="str">
            <v>Nguyễn Chí Khanh</v>
          </cell>
          <cell r="D35" t="str">
            <v>K24</v>
          </cell>
          <cell r="E35" t="str">
            <v>K24PSU-DLL1</v>
          </cell>
          <cell r="F35" t="str">
            <v>0582487746</v>
          </cell>
          <cell r="G35" t="str">
            <v>30/07/2000</v>
          </cell>
          <cell r="H35" t="str">
            <v>Quản trị du lịch Lữ Hành chuẩn PSU</v>
          </cell>
          <cell r="I35" t="str">
            <v>2.88</v>
          </cell>
          <cell r="J35" t="str">
            <v>Học môn thay thế</v>
          </cell>
          <cell r="K35" t="str">
            <v>chikhanh3007@gmail.com</v>
          </cell>
          <cell r="R35" t="e">
            <v>#N/A</v>
          </cell>
        </row>
        <row r="36">
          <cell r="B36">
            <v>2320724549</v>
          </cell>
          <cell r="C36" t="str">
            <v>Hồ Thị Thùy Dương</v>
          </cell>
          <cell r="D36" t="str">
            <v>K23</v>
          </cell>
          <cell r="E36" t="str">
            <v>K23PSU-DLL4</v>
          </cell>
          <cell r="F36" t="str">
            <v>0705002199</v>
          </cell>
          <cell r="G36" t="str">
            <v>21/09/1999</v>
          </cell>
          <cell r="H36" t="str">
            <v>Quản trị du lịch Lữ Hành chuẩn PSU</v>
          </cell>
          <cell r="I36" t="str">
            <v>2.27 và 2 môn chưa có điểm</v>
          </cell>
          <cell r="J36" t="str">
            <v>Học môn thay thế</v>
          </cell>
          <cell r="K36" t="str">
            <v>thuyduongho.219@gmail.com</v>
          </cell>
          <cell r="M36" t="str">
            <v>X</v>
          </cell>
          <cell r="R36" t="str">
            <v>Yếu</v>
          </cell>
        </row>
        <row r="37">
          <cell r="B37">
            <v>24207216045</v>
          </cell>
          <cell r="C37" t="str">
            <v>Trần Thục Huyền</v>
          </cell>
          <cell r="D37" t="str">
            <v>K24</v>
          </cell>
          <cell r="E37" t="str">
            <v>K24PSU-DLL2</v>
          </cell>
          <cell r="F37" t="str">
            <v>0979066220</v>
          </cell>
          <cell r="G37" t="str">
            <v>24/06/2000</v>
          </cell>
          <cell r="H37" t="str">
            <v>Quản trị du lịch Lữ Hành chuẩn PSU</v>
          </cell>
          <cell r="I37" t="str">
            <v>3.34</v>
          </cell>
          <cell r="J37" t="str">
            <v>Học môn thay thế</v>
          </cell>
          <cell r="K37" t="str">
            <v>thuchuyen.24062000@gmail.com</v>
          </cell>
          <cell r="L37" t="str">
            <v>X</v>
          </cell>
          <cell r="R37" t="e">
            <v>#N/A</v>
          </cell>
        </row>
        <row r="38">
          <cell r="B38">
            <v>24217209456</v>
          </cell>
          <cell r="C38" t="str">
            <v>Nguyễn Văn Đại</v>
          </cell>
          <cell r="D38" t="str">
            <v>K24</v>
          </cell>
          <cell r="E38" t="str">
            <v>K24-DLL1</v>
          </cell>
          <cell r="F38" t="str">
            <v>0357008453</v>
          </cell>
          <cell r="G38" t="str">
            <v>3/5/2000</v>
          </cell>
          <cell r="H38" t="str">
            <v>Quản trị du lịch Lữ Hành</v>
          </cell>
          <cell r="I38">
            <v>3.3</v>
          </cell>
          <cell r="J38" t="str">
            <v>Học môn thay thế</v>
          </cell>
          <cell r="K38" t="str">
            <v>justindai2o15@gmail.com</v>
          </cell>
          <cell r="L38" t="str">
            <v>X</v>
          </cell>
          <cell r="R38" t="e">
            <v>#N/A</v>
          </cell>
        </row>
        <row r="39">
          <cell r="B39">
            <v>24207201322</v>
          </cell>
          <cell r="C39" t="str">
            <v>Trương Trần Nhã Uyên</v>
          </cell>
          <cell r="D39" t="str">
            <v>K24</v>
          </cell>
          <cell r="E39" t="str">
            <v>K24-DLL3</v>
          </cell>
          <cell r="F39" t="str">
            <v>0899884420</v>
          </cell>
          <cell r="G39" t="str">
            <v>02/11/2000</v>
          </cell>
          <cell r="H39" t="str">
            <v>Quản trị du lịch Lữ Hành</v>
          </cell>
          <cell r="I39" t="str">
            <v>2.76</v>
          </cell>
          <cell r="J39" t="str">
            <v>Học môn thay thế</v>
          </cell>
          <cell r="K39" t="str">
            <v>nhauyen186@gmail.com</v>
          </cell>
          <cell r="R39" t="e">
            <v>#N/A</v>
          </cell>
        </row>
        <row r="40">
          <cell r="B40">
            <v>2321717114</v>
          </cell>
          <cell r="C40" t="str">
            <v>Nguyễn Thành Huy</v>
          </cell>
          <cell r="D40" t="str">
            <v>K24</v>
          </cell>
          <cell r="E40" t="str">
            <v>K24PSU-DLL2</v>
          </cell>
          <cell r="F40" t="str">
            <v>0934839155</v>
          </cell>
          <cell r="G40" t="str">
            <v>26/01/1999</v>
          </cell>
          <cell r="H40" t="str">
            <v>Quản trị du lịch Lữ Hành chuẩn PSU</v>
          </cell>
          <cell r="I40" t="str">
            <v>2.84</v>
          </cell>
          <cell r="J40" t="str">
            <v>Học môn thay thế</v>
          </cell>
          <cell r="K40" t="str">
            <v>thanhhuydn99@gmail.com</v>
          </cell>
          <cell r="O40" t="str">
            <v>X</v>
          </cell>
          <cell r="R40" t="e">
            <v>#N/A</v>
          </cell>
        </row>
        <row r="41">
          <cell r="B41">
            <v>24217213722</v>
          </cell>
          <cell r="C41" t="str">
            <v>Nguyễn Đức Tiến</v>
          </cell>
          <cell r="D41" t="str">
            <v>K24</v>
          </cell>
          <cell r="E41" t="str">
            <v>K24DLL1</v>
          </cell>
          <cell r="F41" t="str">
            <v>0396566526</v>
          </cell>
          <cell r="G41" t="str">
            <v>13/07/2000</v>
          </cell>
          <cell r="H41" t="str">
            <v>Quản trị du lịch Lữ Hành</v>
          </cell>
          <cell r="I41" t="str">
            <v>2.54</v>
          </cell>
          <cell r="J41" t="str">
            <v>Học môn thay thế</v>
          </cell>
          <cell r="K41" t="str">
            <v>ductien130720@gmail.com</v>
          </cell>
          <cell r="R41" t="e">
            <v>#N/A</v>
          </cell>
        </row>
        <row r="42">
          <cell r="B42">
            <v>24217212614</v>
          </cell>
          <cell r="C42" t="str">
            <v>LÂM VŨ QUỐC</v>
          </cell>
          <cell r="D42" t="str">
            <v>K24</v>
          </cell>
          <cell r="E42" t="str">
            <v>K24-DLL4</v>
          </cell>
          <cell r="F42" t="str">
            <v>0965402247</v>
          </cell>
          <cell r="G42" t="str">
            <v>20/04/2000</v>
          </cell>
          <cell r="H42" t="str">
            <v>Quản trị du lịch Lữ Hành</v>
          </cell>
          <cell r="I42">
            <v>2.79</v>
          </cell>
          <cell r="J42" t="str">
            <v>Học môn thay thế</v>
          </cell>
          <cell r="K42" t="str">
            <v>lamvuquoc.thanhhoa@gmail.com</v>
          </cell>
          <cell r="R42" t="e">
            <v>#N/A</v>
          </cell>
        </row>
        <row r="43">
          <cell r="B43">
            <v>24217209467</v>
          </cell>
          <cell r="C43" t="str">
            <v>Trần Tiến Định</v>
          </cell>
          <cell r="D43" t="str">
            <v>K24</v>
          </cell>
          <cell r="E43" t="str">
            <v>K24PSU- DLL4</v>
          </cell>
          <cell r="F43" t="str">
            <v>0354021793</v>
          </cell>
          <cell r="G43" t="str">
            <v>25/03/2000</v>
          </cell>
          <cell r="H43" t="str">
            <v>Quản trị du lịch Lữ Hành chuẩn PSU</v>
          </cell>
          <cell r="I43" t="str">
            <v>2.67</v>
          </cell>
          <cell r="J43" t="str">
            <v>Học môn thay thế</v>
          </cell>
          <cell r="K43" t="str">
            <v>dinht.2532000@gmail.com</v>
          </cell>
          <cell r="R43" t="e">
            <v>#N/A</v>
          </cell>
        </row>
        <row r="44">
          <cell r="B44">
            <v>24207215861</v>
          </cell>
          <cell r="C44" t="str">
            <v>LÊ THỊ HỒNG NHUNG</v>
          </cell>
          <cell r="D44" t="str">
            <v>K24</v>
          </cell>
          <cell r="E44" t="str">
            <v>K24-DLL2</v>
          </cell>
          <cell r="F44" t="str">
            <v>0985725527</v>
          </cell>
          <cell r="G44" t="str">
            <v>27/12/2000</v>
          </cell>
          <cell r="H44" t="str">
            <v>Quản trị du lịch Lữ Hành</v>
          </cell>
          <cell r="I44" t="str">
            <v>7.14</v>
          </cell>
          <cell r="J44" t="str">
            <v>Học môn thay thế</v>
          </cell>
          <cell r="K44" t="str">
            <v>romlee2712@gmail.com</v>
          </cell>
          <cell r="R44" t="e">
            <v>#N/A</v>
          </cell>
        </row>
        <row r="45">
          <cell r="B45">
            <v>24207215180</v>
          </cell>
          <cell r="C45" t="str">
            <v>Nguyễn Thị Thanh Tâm</v>
          </cell>
          <cell r="D45" t="str">
            <v>K24</v>
          </cell>
          <cell r="E45" t="str">
            <v>K24-DLL4</v>
          </cell>
          <cell r="F45" t="str">
            <v>0795927992</v>
          </cell>
          <cell r="G45" t="str">
            <v>04/07/2000</v>
          </cell>
          <cell r="H45" t="str">
            <v>Quản trị du lịch Lữ Hành</v>
          </cell>
          <cell r="I45" t="str">
            <v>3.2</v>
          </cell>
          <cell r="J45" t="str">
            <v>Học môn thay thế</v>
          </cell>
          <cell r="K45" t="str">
            <v>tamnguyen.04072000@gmail.com</v>
          </cell>
          <cell r="L45" t="str">
            <v>X</v>
          </cell>
          <cell r="R45" t="e">
            <v>#N/A</v>
          </cell>
        </row>
        <row r="46">
          <cell r="B46">
            <v>24207215118</v>
          </cell>
          <cell r="C46" t="str">
            <v>Phạm Ánh Linh</v>
          </cell>
          <cell r="D46" t="str">
            <v>K24</v>
          </cell>
          <cell r="E46" t="str">
            <v>K24PSU-DLL2</v>
          </cell>
          <cell r="F46" t="str">
            <v>0775513121</v>
          </cell>
          <cell r="G46" t="str">
            <v>29/03/2000</v>
          </cell>
          <cell r="H46" t="str">
            <v>Quản trị du lịch Lữ Hành chuẩn PSU</v>
          </cell>
          <cell r="I46">
            <v>3.28</v>
          </cell>
          <cell r="J46" t="str">
            <v>Học môn thay thế</v>
          </cell>
          <cell r="K46" t="str">
            <v>phamanhlinh293@gmail.com</v>
          </cell>
          <cell r="L46" t="str">
            <v>X</v>
          </cell>
          <cell r="R46" t="e">
            <v>#N/A</v>
          </cell>
        </row>
        <row r="47">
          <cell r="B47">
            <v>2021116881</v>
          </cell>
          <cell r="C47" t="str">
            <v>Phan Bá Hải Đăng</v>
          </cell>
          <cell r="D47" t="str">
            <v>K24</v>
          </cell>
          <cell r="E47" t="str">
            <v>K24PSU-DLL4</v>
          </cell>
          <cell r="F47" t="str">
            <v>0948238756</v>
          </cell>
          <cell r="G47" t="str">
            <v>27/02/1996</v>
          </cell>
          <cell r="H47" t="str">
            <v>Quản trị du lịch Lữ Hành chuẩn PSU</v>
          </cell>
          <cell r="I47" t="str">
            <v>3.06</v>
          </cell>
          <cell r="J47" t="str">
            <v>Học môn thay thế</v>
          </cell>
          <cell r="K47" t="str">
            <v>phanbahaidang@gmail.com</v>
          </cell>
          <cell r="R47" t="e">
            <v>#N/A</v>
          </cell>
        </row>
        <row r="48">
          <cell r="B48">
            <v>24207116138</v>
          </cell>
          <cell r="C48" t="str">
            <v>Huỳnh Thị Xuân Mai</v>
          </cell>
          <cell r="D48" t="str">
            <v>K24</v>
          </cell>
          <cell r="E48" t="str">
            <v>K24DLL3</v>
          </cell>
          <cell r="F48" t="str">
            <v>0935405014</v>
          </cell>
          <cell r="G48" t="str">
            <v>06/02/2000</v>
          </cell>
          <cell r="H48" t="str">
            <v>Quản trị du lịch Lữ Hành</v>
          </cell>
          <cell r="I48" t="str">
            <v>2.88</v>
          </cell>
          <cell r="J48" t="str">
            <v>Học môn thay thế</v>
          </cell>
          <cell r="K48" t="str">
            <v>maihuynh267@gmail.com</v>
          </cell>
          <cell r="R48" t="e">
            <v>#N/A</v>
          </cell>
        </row>
        <row r="49">
          <cell r="B49">
            <v>24207204440</v>
          </cell>
          <cell r="C49" t="str">
            <v>Hồ Thị Kim Anh</v>
          </cell>
          <cell r="D49" t="str">
            <v>K24</v>
          </cell>
          <cell r="E49" t="str">
            <v>K24 DLL3</v>
          </cell>
          <cell r="F49" t="str">
            <v>0703911819</v>
          </cell>
          <cell r="G49" t="str">
            <v>18/10/2000</v>
          </cell>
          <cell r="H49" t="str">
            <v>Quản trị du lịch Lữ Hành</v>
          </cell>
          <cell r="I49" t="str">
            <v>2.97</v>
          </cell>
          <cell r="J49" t="str">
            <v>Học môn thay thế</v>
          </cell>
          <cell r="K49" t="str">
            <v>hothikimanh18102000@gmail.com</v>
          </cell>
          <cell r="R49" t="e">
            <v>#N/A</v>
          </cell>
        </row>
        <row r="50">
          <cell r="B50">
            <v>24207207961</v>
          </cell>
          <cell r="C50" t="str">
            <v xml:space="preserve">Nguyễn Thị Ngọc Vy </v>
          </cell>
          <cell r="D50" t="str">
            <v>K24</v>
          </cell>
          <cell r="E50" t="str">
            <v>K24-DLL3</v>
          </cell>
          <cell r="F50" t="str">
            <v>090542265</v>
          </cell>
          <cell r="G50" t="str">
            <v>14/10/2000</v>
          </cell>
          <cell r="H50" t="str">
            <v>Quản trị du lịch Lữ Hành</v>
          </cell>
          <cell r="I50" t="str">
            <v>2.9</v>
          </cell>
          <cell r="J50" t="str">
            <v>Học môn thay thế</v>
          </cell>
          <cell r="K50" t="str">
            <v>tyvy1410@gmail.com</v>
          </cell>
          <cell r="R50" t="e">
            <v>#N/A</v>
          </cell>
        </row>
        <row r="51">
          <cell r="B51">
            <v>2321724573</v>
          </cell>
          <cell r="C51" t="str">
            <v>Huỳnh Ngọc Thịnh</v>
          </cell>
          <cell r="D51" t="str">
            <v>K23</v>
          </cell>
          <cell r="E51" t="str">
            <v>K23PSU-DLL2</v>
          </cell>
          <cell r="F51" t="str">
            <v>0386474069</v>
          </cell>
          <cell r="G51" t="str">
            <v>29/08/1999</v>
          </cell>
          <cell r="H51" t="str">
            <v>Quản trị du lịch Lữ Hành chuẩn PSU</v>
          </cell>
          <cell r="I51" t="str">
            <v>2.02</v>
          </cell>
          <cell r="J51" t="str">
            <v>Học môn thay thế</v>
          </cell>
          <cell r="K51" t="str">
            <v>huynhngocthinh290899@gmail.com</v>
          </cell>
          <cell r="R51" t="str">
            <v>Tốt</v>
          </cell>
        </row>
        <row r="52">
          <cell r="B52">
            <v>24207206005</v>
          </cell>
          <cell r="C52" t="str">
            <v xml:space="preserve">Nguyễn Phước Thủy Tiên </v>
          </cell>
          <cell r="D52" t="str">
            <v>K24</v>
          </cell>
          <cell r="E52" t="str">
            <v>K24PSU-DLL5</v>
          </cell>
          <cell r="F52" t="str">
            <v>0935592080</v>
          </cell>
          <cell r="G52" t="str">
            <v>09/07/2000</v>
          </cell>
          <cell r="H52" t="str">
            <v>Quản trị du lịch Lữ Hành chuẩn PSU</v>
          </cell>
          <cell r="I52" t="str">
            <v>3.22</v>
          </cell>
          <cell r="J52" t="str">
            <v>Học môn thay thế</v>
          </cell>
          <cell r="K52" t="str">
            <v>tiennpt1072000@gmail.com</v>
          </cell>
          <cell r="L52" t="str">
            <v>X</v>
          </cell>
          <cell r="N52" t="str">
            <v>Toeic 595</v>
          </cell>
          <cell r="O52" t="str">
            <v>Mos 3 kỹ năng</v>
          </cell>
          <cell r="R52" t="e">
            <v>#N/A</v>
          </cell>
        </row>
        <row r="53">
          <cell r="B53">
            <v>24207204633</v>
          </cell>
          <cell r="C53" t="str">
            <v>Lưu Thị Nguyên Dung</v>
          </cell>
          <cell r="D53" t="str">
            <v>K24</v>
          </cell>
          <cell r="E53" t="str">
            <v>k24DLL2</v>
          </cell>
          <cell r="F53" t="str">
            <v>0862208460</v>
          </cell>
          <cell r="G53" t="str">
            <v>02/04/2000</v>
          </cell>
          <cell r="H53" t="str">
            <v>Quản trị du lịch Lữ Hành</v>
          </cell>
          <cell r="I53" t="str">
            <v>3.03</v>
          </cell>
          <cell r="J53" t="str">
            <v>Học môn thay thế</v>
          </cell>
          <cell r="K53" t="str">
            <v>luuthinguyendung@gmail.com</v>
          </cell>
          <cell r="R53" t="e">
            <v>#N/A</v>
          </cell>
        </row>
        <row r="54">
          <cell r="B54">
            <v>24217102535</v>
          </cell>
          <cell r="C54" t="str">
            <v>Nguyễn Đình Thắng</v>
          </cell>
          <cell r="D54" t="str">
            <v>K24</v>
          </cell>
          <cell r="E54" t="str">
            <v>K24PSU-DLL1</v>
          </cell>
          <cell r="F54" t="str">
            <v>0935396538</v>
          </cell>
          <cell r="G54" t="str">
            <v>06/03/2000</v>
          </cell>
          <cell r="H54" t="str">
            <v>Quản trị du lịch Lữ Hành chuẩn PSU</v>
          </cell>
          <cell r="I54" t="str">
            <v>2.67</v>
          </cell>
          <cell r="J54" t="str">
            <v>Học môn thay thế</v>
          </cell>
          <cell r="K54" t="str">
            <v>nguyendinhthang6300@gmail.com</v>
          </cell>
          <cell r="R54" t="e">
            <v>#N/A</v>
          </cell>
        </row>
        <row r="55">
          <cell r="B55">
            <v>24207215872</v>
          </cell>
          <cell r="C55" t="str">
            <v>Hồ Thị Thanh Phương</v>
          </cell>
          <cell r="D55" t="str">
            <v>K24</v>
          </cell>
          <cell r="E55" t="str">
            <v>K24 PSU-DLL1</v>
          </cell>
          <cell r="F55" t="str">
            <v>0776936866</v>
          </cell>
          <cell r="G55" t="str">
            <v>27/12/2000</v>
          </cell>
          <cell r="H55" t="str">
            <v>Quản trị du lịch Lữ Hành chuẩn PSU</v>
          </cell>
          <cell r="I55" t="str">
            <v>3.36</v>
          </cell>
          <cell r="J55" t="str">
            <v>Học môn thay thế</v>
          </cell>
          <cell r="K55" t="str">
            <v>hophuong606@gmail.com</v>
          </cell>
          <cell r="L55" t="str">
            <v>X</v>
          </cell>
          <cell r="N55" t="str">
            <v>Toeic 665</v>
          </cell>
          <cell r="R55" t="e">
            <v>#N/A</v>
          </cell>
        </row>
        <row r="56">
          <cell r="B56">
            <v>24207207377</v>
          </cell>
          <cell r="C56" t="str">
            <v>Lê Thị Diễm Quỳnh</v>
          </cell>
          <cell r="D56" t="str">
            <v>K24</v>
          </cell>
          <cell r="E56" t="str">
            <v>K24PSU - DLL4</v>
          </cell>
          <cell r="F56" t="str">
            <v>0852786632</v>
          </cell>
          <cell r="G56" t="str">
            <v>02/09/2000</v>
          </cell>
          <cell r="H56" t="str">
            <v>Quản trị du lịch Lữ Hành chuẩn PSU</v>
          </cell>
          <cell r="I56" t="str">
            <v>2.42</v>
          </cell>
          <cell r="J56" t="str">
            <v>Học môn thay thế</v>
          </cell>
          <cell r="K56" t="str">
            <v>lethidiemquynhbh.2000@gmail.com</v>
          </cell>
          <cell r="R56" t="e">
            <v>#N/A</v>
          </cell>
        </row>
        <row r="57">
          <cell r="B57">
            <v>2321721640</v>
          </cell>
          <cell r="C57" t="str">
            <v>Trương Cao Khoa</v>
          </cell>
          <cell r="D57" t="str">
            <v>K24</v>
          </cell>
          <cell r="E57" t="str">
            <v>K24PSU-DLL7</v>
          </cell>
          <cell r="F57" t="str">
            <v>0767700236</v>
          </cell>
          <cell r="G57" t="str">
            <v>15/06/1999</v>
          </cell>
          <cell r="H57" t="str">
            <v>Quản trị du lịch Lữ Hành chuẩn PSU</v>
          </cell>
          <cell r="I57" t="str">
            <v>3.63</v>
          </cell>
          <cell r="J57" t="str">
            <v>Học môn thay thế</v>
          </cell>
          <cell r="K57" t="str">
            <v>khoatruong012@gmail.com</v>
          </cell>
          <cell r="L57" t="str">
            <v>X</v>
          </cell>
          <cell r="R57" t="e">
            <v>#N/A</v>
          </cell>
        </row>
        <row r="58">
          <cell r="B58">
            <v>2320724558</v>
          </cell>
          <cell r="C58" t="str">
            <v>Mai Thi Thanh Kieu</v>
          </cell>
          <cell r="D58" t="str">
            <v>K24</v>
          </cell>
          <cell r="E58" t="str">
            <v>K24-DLL9</v>
          </cell>
          <cell r="F58" t="str">
            <v>0764519596</v>
          </cell>
          <cell r="G58" t="str">
            <v>07/05/1999</v>
          </cell>
          <cell r="H58" t="str">
            <v>Quản trị du lịch Lữ Hành</v>
          </cell>
          <cell r="I58" t="str">
            <v>2.51 ( hiện tại )</v>
          </cell>
          <cell r="J58" t="str">
            <v>Học môn thay thế</v>
          </cell>
          <cell r="K58" t="str">
            <v>phanthitu7599@gmail.com</v>
          </cell>
          <cell r="R58" t="e">
            <v>#N/A</v>
          </cell>
        </row>
        <row r="59">
          <cell r="B59">
            <v>24207208785</v>
          </cell>
          <cell r="C59" t="str">
            <v>Bùi Thị Ngọc Ánh</v>
          </cell>
          <cell r="D59" t="str">
            <v>K24</v>
          </cell>
          <cell r="E59" t="str">
            <v>K24PSU-DLL4</v>
          </cell>
          <cell r="F59" t="str">
            <v>0969704137</v>
          </cell>
          <cell r="G59" t="str">
            <v>30/11/2000</v>
          </cell>
          <cell r="H59" t="str">
            <v>Quản trị du lịch Lữ Hành chuẩn PSU</v>
          </cell>
          <cell r="I59" t="str">
            <v>5.99</v>
          </cell>
          <cell r="J59" t="str">
            <v>Học môn thay thế</v>
          </cell>
          <cell r="K59" t="str">
            <v>hoib0557@gmail.com</v>
          </cell>
          <cell r="R59" t="e">
            <v>#N/A</v>
          </cell>
        </row>
        <row r="60">
          <cell r="B60">
            <v>2320723747</v>
          </cell>
          <cell r="C60" t="str">
            <v>Nguyễn Thảo Nhi</v>
          </cell>
          <cell r="D60" t="str">
            <v>K23</v>
          </cell>
          <cell r="E60" t="str">
            <v>K23DLL1</v>
          </cell>
          <cell r="F60" t="str">
            <v>0773546612</v>
          </cell>
          <cell r="G60" t="str">
            <v>12/12/1999</v>
          </cell>
          <cell r="H60" t="str">
            <v>Quản trị du lịch Lữ Hành</v>
          </cell>
          <cell r="I60" t="str">
            <v>2.48</v>
          </cell>
          <cell r="J60" t="str">
            <v>Học môn thay thế</v>
          </cell>
          <cell r="K60" t="str">
            <v>thaonhi99dn@gmail.com</v>
          </cell>
          <cell r="M60" t="str">
            <v>X</v>
          </cell>
          <cell r="R60" t="str">
            <v>Khá</v>
          </cell>
        </row>
        <row r="61">
          <cell r="B61">
            <v>24207205996</v>
          </cell>
          <cell r="C61" t="str">
            <v>Trịnh Quỳnh Hương</v>
          </cell>
          <cell r="D61" t="str">
            <v>K24</v>
          </cell>
          <cell r="E61" t="str">
            <v>K24PSU-DLL7</v>
          </cell>
          <cell r="F61" t="str">
            <v>0823400158</v>
          </cell>
          <cell r="G61" t="str">
            <v>05/08/2000</v>
          </cell>
          <cell r="H61" t="str">
            <v>Quản trị du lịch Lữ Hành chuẩn PSU</v>
          </cell>
          <cell r="I61" t="str">
            <v>3.01</v>
          </cell>
          <cell r="J61" t="str">
            <v>Học môn thay thế</v>
          </cell>
          <cell r="K61" t="str">
            <v>trinhquynhhuong2000@gmail.com</v>
          </cell>
          <cell r="R61" t="e">
            <v>#N/A</v>
          </cell>
        </row>
        <row r="62">
          <cell r="B62">
            <v>24207204954</v>
          </cell>
          <cell r="C62" t="str">
            <v>Văn Thị Thanh Thảo</v>
          </cell>
          <cell r="D62" t="str">
            <v>K24</v>
          </cell>
          <cell r="E62" t="str">
            <v>K24PSU-DLL2</v>
          </cell>
          <cell r="F62" t="str">
            <v>0905804270</v>
          </cell>
          <cell r="G62" t="str">
            <v>30/6/2000</v>
          </cell>
          <cell r="H62" t="str">
            <v>Quản trị du lịch Lữ Hành chuẩn PSU</v>
          </cell>
          <cell r="I62" t="str">
            <v>2.85</v>
          </cell>
          <cell r="J62" t="str">
            <v>Học môn thay thế</v>
          </cell>
          <cell r="K62" t="str">
            <v>vttthao3006@gmail.com</v>
          </cell>
          <cell r="R62" t="e">
            <v>#N/A</v>
          </cell>
        </row>
        <row r="63">
          <cell r="B63">
            <v>24217206249</v>
          </cell>
          <cell r="C63" t="str">
            <v>Nguyễn Tấn Tín</v>
          </cell>
          <cell r="D63" t="str">
            <v>K24</v>
          </cell>
          <cell r="E63" t="str">
            <v>K24PSU-DLL4</v>
          </cell>
          <cell r="F63" t="str">
            <v>0702783419</v>
          </cell>
          <cell r="G63" t="str">
            <v>15/02/2000</v>
          </cell>
          <cell r="H63" t="str">
            <v>Quản trị du lịch Lữ Hành chuẩn PSU</v>
          </cell>
          <cell r="I63">
            <v>6.4</v>
          </cell>
          <cell r="J63" t="str">
            <v>Học môn thay thế</v>
          </cell>
          <cell r="K63" t="str">
            <v>tantin1502@gmail.com</v>
          </cell>
          <cell r="R63" t="e">
            <v>#N/A</v>
          </cell>
        </row>
        <row r="64">
          <cell r="B64">
            <v>24217209090</v>
          </cell>
          <cell r="C64" t="str">
            <v>Nguyễn Kiện Cường</v>
          </cell>
          <cell r="D64" t="str">
            <v>K24</v>
          </cell>
          <cell r="E64" t="str">
            <v>K24PSU-DLL4</v>
          </cell>
          <cell r="F64" t="str">
            <v>0388573746</v>
          </cell>
          <cell r="G64" t="str">
            <v>29/01/2000</v>
          </cell>
          <cell r="H64" t="str">
            <v>Quản trị du lịch Lữ Hành chuẩn PSU</v>
          </cell>
          <cell r="I64" t="str">
            <v xml:space="preserve">Chưa xong </v>
          </cell>
          <cell r="J64" t="str">
            <v>Học môn thay thế</v>
          </cell>
          <cell r="K64" t="str">
            <v>kiencuongneik@gmail.com</v>
          </cell>
          <cell r="R64" t="e">
            <v>#N/A</v>
          </cell>
        </row>
        <row r="65">
          <cell r="B65">
            <v>24207206911</v>
          </cell>
          <cell r="C65" t="str">
            <v>Nguyễn Như Ngọc Quỳnh</v>
          </cell>
          <cell r="D65" t="str">
            <v>K24</v>
          </cell>
          <cell r="E65" t="str">
            <v>K24-DLL8</v>
          </cell>
          <cell r="F65" t="str">
            <v>0911201455</v>
          </cell>
          <cell r="G65" t="str">
            <v>10/09/2000</v>
          </cell>
          <cell r="H65" t="str">
            <v>Quản trị du lịch Lữ Hành</v>
          </cell>
          <cell r="I65" t="str">
            <v>2.87</v>
          </cell>
          <cell r="J65" t="str">
            <v>Học môn thay thế</v>
          </cell>
          <cell r="K65" t="str">
            <v>quynh10092000@gmail.com</v>
          </cell>
          <cell r="R65" t="e">
            <v>#N/A</v>
          </cell>
        </row>
        <row r="66">
          <cell r="B66">
            <v>24217206760</v>
          </cell>
          <cell r="C66" t="str">
            <v>Hoàng Hải Phước</v>
          </cell>
          <cell r="D66" t="str">
            <v>K24</v>
          </cell>
          <cell r="E66" t="str">
            <v>K24PSU DLL2</v>
          </cell>
          <cell r="F66" t="str">
            <v>0914572569</v>
          </cell>
          <cell r="G66" t="str">
            <v>26/08/2000</v>
          </cell>
          <cell r="H66" t="str">
            <v>Quản trị du lịch Lữ Hành chuẩn PSU</v>
          </cell>
          <cell r="I66" t="str">
            <v xml:space="preserve">2.81 </v>
          </cell>
          <cell r="J66" t="str">
            <v>Học môn thay thế</v>
          </cell>
          <cell r="K66" t="str">
            <v>hoanggmay@gmail.com</v>
          </cell>
          <cell r="R66" t="e">
            <v>#N/A</v>
          </cell>
        </row>
        <row r="67">
          <cell r="B67">
            <v>24207204145</v>
          </cell>
          <cell r="C67" t="str">
            <v>Phan Đỗ Gia Hân</v>
          </cell>
          <cell r="D67" t="str">
            <v>K24</v>
          </cell>
          <cell r="E67" t="str">
            <v>K24PSU DLL2</v>
          </cell>
          <cell r="F67" t="str">
            <v>0905293309</v>
          </cell>
          <cell r="G67" t="str">
            <v>07/01/2000</v>
          </cell>
          <cell r="H67" t="str">
            <v>Quản trị du lịch Lữ Hành chuẩn PSU</v>
          </cell>
          <cell r="I67" t="str">
            <v>2.48</v>
          </cell>
          <cell r="J67" t="str">
            <v>Học môn thay thế</v>
          </cell>
          <cell r="K67" t="str">
            <v>phandogiahan712@gmail.com</v>
          </cell>
          <cell r="R67" t="e">
            <v>#N/A</v>
          </cell>
        </row>
        <row r="68">
          <cell r="B68">
            <v>24207202229</v>
          </cell>
          <cell r="C68" t="str">
            <v xml:space="preserve">Huỳnh Thị Tú Trâm </v>
          </cell>
          <cell r="D68" t="str">
            <v>K24</v>
          </cell>
          <cell r="E68" t="str">
            <v>K24psu-dll7</v>
          </cell>
          <cell r="F68" t="str">
            <v>0366860632</v>
          </cell>
          <cell r="G68" t="str">
            <v>17/02/2000</v>
          </cell>
          <cell r="H68" t="str">
            <v>Quản trị du lịch Lữ Hành chuẩn PSU</v>
          </cell>
          <cell r="I68" t="str">
            <v>2.68</v>
          </cell>
          <cell r="J68" t="str">
            <v>Học môn thay thế</v>
          </cell>
          <cell r="K68" t="str">
            <v>tutram170320@gmail.com</v>
          </cell>
          <cell r="R68" t="e">
            <v>#N/A</v>
          </cell>
        </row>
        <row r="69">
          <cell r="B69">
            <v>24207215724</v>
          </cell>
          <cell r="C69" t="str">
            <v>Lê Thị Cẩm Tiên</v>
          </cell>
          <cell r="D69" t="str">
            <v>K24</v>
          </cell>
          <cell r="E69" t="str">
            <v>K24 DLL2</v>
          </cell>
          <cell r="F69" t="str">
            <v>0935247073</v>
          </cell>
          <cell r="G69" t="str">
            <v>05/05/2000</v>
          </cell>
          <cell r="H69" t="str">
            <v>Quản trị du lịch Lữ Hành</v>
          </cell>
          <cell r="I69" t="str">
            <v>3.08</v>
          </cell>
          <cell r="J69" t="str">
            <v>Học môn thay thế</v>
          </cell>
          <cell r="K69" t="str">
            <v>Tienle552000@gmail.com</v>
          </cell>
          <cell r="O69" t="str">
            <v>X</v>
          </cell>
          <cell r="R69" t="e">
            <v>#N/A</v>
          </cell>
        </row>
        <row r="70">
          <cell r="B70">
            <v>24217214344</v>
          </cell>
          <cell r="C70" t="str">
            <v>Lê Văn Tuấn</v>
          </cell>
          <cell r="D70" t="str">
            <v>K24</v>
          </cell>
          <cell r="E70" t="str">
            <v>K24DLL5</v>
          </cell>
          <cell r="F70" t="str">
            <v>0358844184</v>
          </cell>
          <cell r="G70" t="str">
            <v>11/10/2000</v>
          </cell>
          <cell r="H70" t="str">
            <v>Quản trị du lịch Lữ Hành</v>
          </cell>
          <cell r="I70" t="str">
            <v>2.57</v>
          </cell>
          <cell r="J70" t="str">
            <v>Học môn thay thế</v>
          </cell>
          <cell r="K70" t="str">
            <v>tuan96742@gmail.com</v>
          </cell>
          <cell r="R70" t="e">
            <v>#N/A</v>
          </cell>
        </row>
        <row r="71">
          <cell r="B71">
            <v>24207203884</v>
          </cell>
          <cell r="C71" t="str">
            <v xml:space="preserve">Trương Thị Ngọc Thông </v>
          </cell>
          <cell r="D71" t="str">
            <v>K24</v>
          </cell>
          <cell r="E71" t="str">
            <v>K24-DLL3</v>
          </cell>
          <cell r="F71" t="str">
            <v>0765606804</v>
          </cell>
          <cell r="G71" t="str">
            <v>21/11/2000</v>
          </cell>
          <cell r="H71" t="str">
            <v>Quản trị du lịch Lữ Hành</v>
          </cell>
          <cell r="I71" t="str">
            <v>2.88</v>
          </cell>
          <cell r="J71" t="str">
            <v>Học môn thay thế</v>
          </cell>
          <cell r="K71" t="str">
            <v>ttngocthong2111@gmail.com</v>
          </cell>
          <cell r="R71" t="e">
            <v>#N/A</v>
          </cell>
        </row>
        <row r="72">
          <cell r="B72">
            <v>24207108000</v>
          </cell>
          <cell r="C72" t="str">
            <v>Le Thuy Trang</v>
          </cell>
          <cell r="D72" t="str">
            <v>K24</v>
          </cell>
          <cell r="E72" t="str">
            <v>K24- DLL5</v>
          </cell>
          <cell r="F72" t="str">
            <v>0966522030</v>
          </cell>
          <cell r="G72" t="str">
            <v>20/7/2000</v>
          </cell>
          <cell r="H72" t="str">
            <v>Quản trị du lịch Lữ Hành</v>
          </cell>
          <cell r="I72">
            <v>2.5499999999999998</v>
          </cell>
          <cell r="J72" t="str">
            <v>Học môn thay thế</v>
          </cell>
          <cell r="K72" t="str">
            <v>lttrang2307@gmail.com</v>
          </cell>
          <cell r="R72" t="e">
            <v>#N/A</v>
          </cell>
        </row>
        <row r="73">
          <cell r="B73">
            <v>24203202231</v>
          </cell>
          <cell r="C73" t="str">
            <v>Hồ Thị Diễm Vy</v>
          </cell>
          <cell r="D73" t="str">
            <v>K24</v>
          </cell>
          <cell r="E73" t="str">
            <v>K24DLL2</v>
          </cell>
          <cell r="F73" t="str">
            <v>0966970205</v>
          </cell>
          <cell r="G73" t="str">
            <v>17/06/2000</v>
          </cell>
          <cell r="H73" t="str">
            <v>Quản trị du lịch Lữ Hành</v>
          </cell>
          <cell r="I73" t="str">
            <v>6.98</v>
          </cell>
          <cell r="J73" t="str">
            <v>Học môn thay thế</v>
          </cell>
          <cell r="K73" t="str">
            <v>hodiemvy20061980@gmail.com</v>
          </cell>
          <cell r="O73" t="str">
            <v>X</v>
          </cell>
          <cell r="R73" t="e">
            <v>#N/A</v>
          </cell>
        </row>
        <row r="74">
          <cell r="B74">
            <v>24207216212</v>
          </cell>
          <cell r="C74" t="str">
            <v xml:space="preserve">Nguyễn Thị Huyền </v>
          </cell>
          <cell r="D74" t="str">
            <v>K24</v>
          </cell>
          <cell r="E74" t="str">
            <v xml:space="preserve">K24Dll8 </v>
          </cell>
          <cell r="F74" t="str">
            <v>0382314247</v>
          </cell>
          <cell r="G74" t="str">
            <v>01/11/2000</v>
          </cell>
          <cell r="H74" t="str">
            <v>Quản trị du lịch Lữ Hành</v>
          </cell>
          <cell r="I74" t="str">
            <v>2.85</v>
          </cell>
          <cell r="J74" t="str">
            <v>Học môn thay thế</v>
          </cell>
          <cell r="K74" t="str">
            <v>huyennguyen1119102000@gmail.com</v>
          </cell>
          <cell r="R74" t="e">
            <v>#N/A</v>
          </cell>
        </row>
        <row r="75">
          <cell r="B75">
            <v>24207215464</v>
          </cell>
          <cell r="C75" t="str">
            <v>Bùi Ngọc Hoài Tú</v>
          </cell>
          <cell r="D75" t="str">
            <v>K24</v>
          </cell>
          <cell r="E75" t="str">
            <v>K24PSU-DLL6</v>
          </cell>
          <cell r="F75" t="str">
            <v>0937724345</v>
          </cell>
          <cell r="G75" t="str">
            <v>12/02/2000</v>
          </cell>
          <cell r="H75" t="str">
            <v>Quản trị du lịch Lữ Hành chuẩn PSU</v>
          </cell>
          <cell r="I75" t="str">
            <v>2.83</v>
          </cell>
          <cell r="J75" t="str">
            <v>Học môn thay thế</v>
          </cell>
          <cell r="K75" t="str">
            <v>hoaitu1202@gmail.com</v>
          </cell>
          <cell r="R75" t="e">
            <v>#N/A</v>
          </cell>
        </row>
        <row r="76">
          <cell r="B76">
            <v>2321724572</v>
          </cell>
          <cell r="C76" t="str">
            <v>Dương Tấn Thiện</v>
          </cell>
          <cell r="D76" t="str">
            <v>K23</v>
          </cell>
          <cell r="E76" t="str">
            <v>K23-DLL2</v>
          </cell>
          <cell r="F76" t="str">
            <v>0934722172</v>
          </cell>
          <cell r="G76" t="str">
            <v>07/09/1998</v>
          </cell>
          <cell r="H76" t="str">
            <v>Quản trị du lịch Lữ Hành</v>
          </cell>
          <cell r="I76" t="str">
            <v>2.04</v>
          </cell>
          <cell r="J76" t="str">
            <v>Học môn thay thế</v>
          </cell>
          <cell r="K76" t="str">
            <v>toicothu000@gmail.com</v>
          </cell>
          <cell r="R76" t="str">
            <v xml:space="preserve">TB </v>
          </cell>
        </row>
        <row r="77">
          <cell r="B77">
            <v>2321711596</v>
          </cell>
          <cell r="C77" t="str">
            <v>Nguyễn Lê Hoàng Hảo</v>
          </cell>
          <cell r="D77" t="str">
            <v>K24</v>
          </cell>
          <cell r="E77" t="str">
            <v>K24DLL1</v>
          </cell>
          <cell r="F77" t="str">
            <v>098819012</v>
          </cell>
          <cell r="G77" t="str">
            <v>25/12/1999</v>
          </cell>
          <cell r="H77" t="str">
            <v>Quản trị du lịch Lữ Hành</v>
          </cell>
          <cell r="I77" t="str">
            <v>2.44</v>
          </cell>
          <cell r="J77" t="str">
            <v>Học môn thay thế</v>
          </cell>
          <cell r="K77" t="str">
            <v>nguyenlhoanghao.dtu@gmail.com</v>
          </cell>
          <cell r="R77" t="e">
            <v>#N/A</v>
          </cell>
        </row>
        <row r="78">
          <cell r="B78">
            <v>2320725252</v>
          </cell>
          <cell r="C78" t="str">
            <v>Nguyễn Thị Thu Hà</v>
          </cell>
          <cell r="D78" t="str">
            <v>K23</v>
          </cell>
          <cell r="E78" t="str">
            <v>K23PSU-DLL4</v>
          </cell>
          <cell r="F78" t="str">
            <v>0901133304</v>
          </cell>
          <cell r="G78" t="str">
            <v>28/02/1999</v>
          </cell>
          <cell r="H78" t="str">
            <v>Quản trị du lịch Lữ Hành chuẩn PSU</v>
          </cell>
          <cell r="I78" t="str">
            <v>2.06</v>
          </cell>
          <cell r="J78" t="str">
            <v>Học môn thay thế</v>
          </cell>
          <cell r="K78" t="str">
            <v>nguyenthuha280299@gmail.com</v>
          </cell>
          <cell r="M78" t="str">
            <v>X</v>
          </cell>
          <cell r="R78" t="str">
            <v>Khá</v>
          </cell>
        </row>
        <row r="79">
          <cell r="B79">
            <v>24207204827</v>
          </cell>
          <cell r="C79" t="str">
            <v>Phan Thị Bảo Anh</v>
          </cell>
          <cell r="D79" t="str">
            <v>K24</v>
          </cell>
          <cell r="E79" t="str">
            <v>K24PSU-DLL2</v>
          </cell>
          <cell r="F79" t="str">
            <v>0929175573</v>
          </cell>
          <cell r="G79" t="str">
            <v>31/01/2000</v>
          </cell>
          <cell r="H79" t="str">
            <v>Quản trị du lịch Lữ Hành chuẩn PSU</v>
          </cell>
          <cell r="I79" t="str">
            <v>2.38</v>
          </cell>
          <cell r="J79" t="str">
            <v>Học môn thay thế</v>
          </cell>
          <cell r="K79" t="str">
            <v>panh9374@gmail.com</v>
          </cell>
          <cell r="R79" t="e">
            <v>#N/A</v>
          </cell>
        </row>
        <row r="80">
          <cell r="B80">
            <v>24207204976</v>
          </cell>
          <cell r="C80" t="str">
            <v>Nguyễn Thị Tú Trinh</v>
          </cell>
          <cell r="D80" t="str">
            <v>K24</v>
          </cell>
          <cell r="E80" t="str">
            <v>K22PSU-DLL6</v>
          </cell>
          <cell r="F80" t="str">
            <v>0898430948</v>
          </cell>
          <cell r="G80" t="str">
            <v>06/11/2000</v>
          </cell>
          <cell r="H80" t="str">
            <v>Quản trị du lịch Lữ Hành chuẩn PSU</v>
          </cell>
          <cell r="I80" t="str">
            <v>3.03</v>
          </cell>
          <cell r="J80" t="str">
            <v>Học môn thay thế</v>
          </cell>
          <cell r="K80" t="str">
            <v>nguyenthitutrinhzt@gmail.com</v>
          </cell>
          <cell r="R80" t="e">
            <v>#N/A</v>
          </cell>
        </row>
        <row r="81">
          <cell r="B81">
            <v>24217206916</v>
          </cell>
          <cell r="C81" t="str">
            <v>Phạm hữu hảo</v>
          </cell>
          <cell r="D81" t="str">
            <v>K24</v>
          </cell>
          <cell r="E81" t="str">
            <v>K24-DLL3</v>
          </cell>
          <cell r="F81" t="str">
            <v>0905901716</v>
          </cell>
          <cell r="G81" t="str">
            <v>20/3/2000</v>
          </cell>
          <cell r="H81" t="str">
            <v>Quản trị du lịch Lữ Hành</v>
          </cell>
          <cell r="I81" t="str">
            <v>2.49</v>
          </cell>
          <cell r="J81" t="str">
            <v>Học môn thay thế</v>
          </cell>
          <cell r="K81" t="str">
            <v>huha20dn@gmail.com</v>
          </cell>
          <cell r="R81" t="e">
            <v>#N/A</v>
          </cell>
        </row>
        <row r="82">
          <cell r="B82">
            <v>24217206987</v>
          </cell>
          <cell r="C82" t="str">
            <v>Đặng Trường Kỳ</v>
          </cell>
          <cell r="D82" t="str">
            <v>K24</v>
          </cell>
          <cell r="E82" t="str">
            <v>K24PSU-DLL5</v>
          </cell>
          <cell r="F82" t="str">
            <v>0925865855</v>
          </cell>
          <cell r="G82" t="str">
            <v>05/11/2000</v>
          </cell>
          <cell r="H82" t="str">
            <v>Quản trị du lịch Lữ Hành chuẩn PSU</v>
          </cell>
          <cell r="I82" t="str">
            <v>2.43</v>
          </cell>
          <cell r="J82" t="str">
            <v>Học môn thay thế</v>
          </cell>
          <cell r="K82" t="str">
            <v>dangtruongky0511@gmail.com</v>
          </cell>
          <cell r="R82" t="e">
            <v>#N/A</v>
          </cell>
        </row>
        <row r="83">
          <cell r="B83">
            <v>24207212803</v>
          </cell>
          <cell r="C83" t="str">
            <v xml:space="preserve">Phạm Thị Đoan Sang </v>
          </cell>
          <cell r="D83" t="str">
            <v>K24</v>
          </cell>
          <cell r="E83" t="str">
            <v>K24-DLL5</v>
          </cell>
          <cell r="F83" t="str">
            <v>0334769816</v>
          </cell>
          <cell r="G83" t="str">
            <v>13/10/2000</v>
          </cell>
          <cell r="H83" t="str">
            <v>Quản trị du lịch Lữ Hành</v>
          </cell>
          <cell r="I83" t="str">
            <v>2.80</v>
          </cell>
          <cell r="J83" t="str">
            <v>Học môn thay thế</v>
          </cell>
          <cell r="K83" t="str">
            <v>doansangqng123@gmail.com</v>
          </cell>
          <cell r="R83" t="e">
            <v>#N/A</v>
          </cell>
        </row>
        <row r="84">
          <cell r="B84">
            <v>24217215576</v>
          </cell>
          <cell r="C84" t="str">
            <v>Lê Trần Việt Thắng</v>
          </cell>
          <cell r="D84" t="str">
            <v>K24</v>
          </cell>
          <cell r="E84" t="str">
            <v>K24PSU DLL1</v>
          </cell>
          <cell r="F84" t="str">
            <v>0946562834</v>
          </cell>
          <cell r="G84" t="str">
            <v>16/10/2000</v>
          </cell>
          <cell r="H84" t="str">
            <v>Quản trị du lịch Lữ Hành chuẩn PSU</v>
          </cell>
          <cell r="I84" t="str">
            <v>3.24</v>
          </cell>
          <cell r="J84" t="str">
            <v>Học môn thay thế</v>
          </cell>
          <cell r="K84" t="str">
            <v>vietthang.ogs@gmail.com</v>
          </cell>
          <cell r="L84" t="str">
            <v>X</v>
          </cell>
          <cell r="R84" t="e">
            <v>#N/A</v>
          </cell>
        </row>
        <row r="85">
          <cell r="B85">
            <v>24217206386</v>
          </cell>
          <cell r="C85" t="str">
            <v>Nguyễn Thiều Ngọc Quang</v>
          </cell>
          <cell r="D85" t="str">
            <v>K24</v>
          </cell>
          <cell r="E85" t="str">
            <v>K24-DLL4</v>
          </cell>
          <cell r="F85" t="str">
            <v>0905251120</v>
          </cell>
          <cell r="G85" t="str">
            <v>17/10/2000</v>
          </cell>
          <cell r="H85" t="str">
            <v>Quản trị du lịch Lữ Hành</v>
          </cell>
          <cell r="I85" t="str">
            <v>2.87</v>
          </cell>
          <cell r="J85" t="str">
            <v>Học môn thay thế</v>
          </cell>
          <cell r="K85" t="str">
            <v>thieuquangnguyen1710@gmail.com</v>
          </cell>
          <cell r="R85" t="e">
            <v>#N/A</v>
          </cell>
        </row>
        <row r="86">
          <cell r="B86">
            <v>23217211003</v>
          </cell>
          <cell r="C86" t="str">
            <v>Hồ Nhật Hùng</v>
          </cell>
          <cell r="D86" t="str">
            <v>K23</v>
          </cell>
          <cell r="E86" t="str">
            <v>K23DLL4</v>
          </cell>
          <cell r="F86" t="str">
            <v>0905319346</v>
          </cell>
          <cell r="G86" t="str">
            <v>06/11/1997</v>
          </cell>
          <cell r="H86" t="str">
            <v>Quản trị du lịch Lữ Hành</v>
          </cell>
          <cell r="I86" t="str">
            <v>2.66</v>
          </cell>
          <cell r="J86" t="str">
            <v>Học môn thay thế</v>
          </cell>
          <cell r="K86" t="str">
            <v>honhathung@dtu.edu.vn</v>
          </cell>
          <cell r="M86" t="str">
            <v>X</v>
          </cell>
          <cell r="Q86" t="str">
            <v>X</v>
          </cell>
          <cell r="R86" t="str">
            <v>Tốt</v>
          </cell>
        </row>
        <row r="87">
          <cell r="B87">
            <v>24207211889</v>
          </cell>
          <cell r="C87" t="str">
            <v>Nguyễn Thị Thanh Nhã</v>
          </cell>
          <cell r="D87" t="str">
            <v>K24</v>
          </cell>
          <cell r="E87" t="str">
            <v>K24-DLL4</v>
          </cell>
          <cell r="F87" t="str">
            <v>0358543346</v>
          </cell>
          <cell r="G87" t="str">
            <v>01/02/2000</v>
          </cell>
          <cell r="H87" t="str">
            <v>Quản trị du lịch Lữ Hành</v>
          </cell>
          <cell r="I87" t="str">
            <v>3.67</v>
          </cell>
          <cell r="J87" t="str">
            <v>Học môn thay thế</v>
          </cell>
          <cell r="K87" t="str">
            <v>thanhnhanguyen789@gmail.com</v>
          </cell>
          <cell r="L87" t="str">
            <v>X</v>
          </cell>
          <cell r="R87" t="e">
            <v>#N/A</v>
          </cell>
        </row>
        <row r="88">
          <cell r="B88">
            <v>24217216168</v>
          </cell>
          <cell r="C88" t="str">
            <v>Đặng Thị Minh Thư</v>
          </cell>
          <cell r="D88" t="str">
            <v>K24</v>
          </cell>
          <cell r="E88" t="str">
            <v>K24-DLL4</v>
          </cell>
          <cell r="F88" t="str">
            <v>0947508215</v>
          </cell>
          <cell r="G88" t="str">
            <v>22/05/2000</v>
          </cell>
          <cell r="H88" t="str">
            <v>Quản trị du lịch Lữ Hành</v>
          </cell>
          <cell r="I88" t="str">
            <v>3.24</v>
          </cell>
          <cell r="J88" t="str">
            <v>Học môn thay thế</v>
          </cell>
          <cell r="K88" t="str">
            <v>minhthudang22@gmail.com</v>
          </cell>
          <cell r="L88" t="str">
            <v>X</v>
          </cell>
          <cell r="R88" t="e">
            <v>#N/A</v>
          </cell>
        </row>
        <row r="89">
          <cell r="B89">
            <v>24207206754</v>
          </cell>
          <cell r="C89" t="str">
            <v>Phạm Nhật Kim Oanh</v>
          </cell>
          <cell r="D89" t="str">
            <v>K24</v>
          </cell>
          <cell r="E89" t="str">
            <v>K24DLL6</v>
          </cell>
          <cell r="F89" t="str">
            <v>0935777233</v>
          </cell>
          <cell r="G89" t="str">
            <v>03/11/2000</v>
          </cell>
          <cell r="H89" t="str">
            <v>Quản trị du lịch Lữ Hành</v>
          </cell>
          <cell r="I89" t="str">
            <v>2.94</v>
          </cell>
          <cell r="J89" t="str">
            <v>Học môn thay thế</v>
          </cell>
          <cell r="K89" t="str">
            <v>phamnkimoanh31@gmail.com</v>
          </cell>
          <cell r="R89" t="e">
            <v>#N/A</v>
          </cell>
        </row>
        <row r="90">
          <cell r="B90">
            <v>24217204588</v>
          </cell>
          <cell r="C90" t="str">
            <v>Nguyễn Hoàng Long</v>
          </cell>
          <cell r="D90" t="str">
            <v>K24</v>
          </cell>
          <cell r="E90" t="str">
            <v>K24PSU-DLL6</v>
          </cell>
          <cell r="F90" t="str">
            <v>0858555220</v>
          </cell>
          <cell r="G90" t="str">
            <v>16/11/2000</v>
          </cell>
          <cell r="H90" t="str">
            <v>Quản trị du lịch Lữ Hành chuẩn PSU</v>
          </cell>
          <cell r="I90" t="str">
            <v>2.91</v>
          </cell>
          <cell r="J90" t="str">
            <v>Học môn thay thế</v>
          </cell>
          <cell r="K90" t="str">
            <v>01258555220long@gmail.com</v>
          </cell>
          <cell r="R90" t="e">
            <v>#N/A</v>
          </cell>
        </row>
        <row r="91">
          <cell r="B91">
            <v>2220728396</v>
          </cell>
          <cell r="C91" t="str">
            <v>Sử Thị Thanh Hằng</v>
          </cell>
          <cell r="D91" t="str">
            <v>K22</v>
          </cell>
          <cell r="E91" t="str">
            <v>K22-DLL1</v>
          </cell>
          <cell r="F91" t="str">
            <v>0704737400</v>
          </cell>
          <cell r="G91" t="str">
            <v>03/07/1998</v>
          </cell>
          <cell r="H91" t="str">
            <v>Quản trị du lịch Lữ Hành</v>
          </cell>
          <cell r="I91" t="str">
            <v>2.61</v>
          </cell>
          <cell r="J91" t="str">
            <v>Học môn thay thế</v>
          </cell>
          <cell r="K91" t="str">
            <v>hangsu3798@gmail.com</v>
          </cell>
          <cell r="M91" t="str">
            <v>X</v>
          </cell>
          <cell r="N91" t="str">
            <v>N4 tiếng Nhật</v>
          </cell>
          <cell r="O91" t="str">
            <v>Mos 3 kỹ năng</v>
          </cell>
          <cell r="P91" t="str">
            <v>X</v>
          </cell>
          <cell r="Q91" t="str">
            <v>X</v>
          </cell>
          <cell r="R91" t="str">
            <v>Tốt</v>
          </cell>
        </row>
        <row r="92">
          <cell r="B92">
            <v>24217116243</v>
          </cell>
          <cell r="C92" t="str">
            <v>Nguyễn Huy Hoàng</v>
          </cell>
          <cell r="E92" t="str">
            <v>K24PSU-DLL</v>
          </cell>
          <cell r="G92">
            <v>36780</v>
          </cell>
          <cell r="H92" t="str">
            <v>Quản trị du lịch Lữ Hành chuẩn PSU</v>
          </cell>
          <cell r="J92" t="str">
            <v>Học môn thay thế</v>
          </cell>
          <cell r="R92" t="e">
            <v>#N/A</v>
          </cell>
        </row>
        <row r="93">
          <cell r="B93">
            <v>24207210018</v>
          </cell>
          <cell r="C93" t="str">
            <v>Nguyễn Thị Hồng</v>
          </cell>
          <cell r="E93" t="str">
            <v>K24PSU-DLL</v>
          </cell>
          <cell r="G93">
            <v>36573</v>
          </cell>
          <cell r="H93" t="str">
            <v>Quản trị du lịch Lữ Hành chuẩn PSU</v>
          </cell>
          <cell r="J93" t="str">
            <v>Học môn thay thế</v>
          </cell>
          <cell r="R93" t="e">
            <v>#N/A</v>
          </cell>
        </row>
        <row r="94">
          <cell r="B94">
            <v>24207201225</v>
          </cell>
          <cell r="C94" t="str">
            <v>Ngô Thị Hàn Ny</v>
          </cell>
          <cell r="E94" t="str">
            <v>K24PSU-DLL</v>
          </cell>
          <cell r="G94">
            <v>36795</v>
          </cell>
          <cell r="H94" t="str">
            <v>Quản trị du lịch Lữ Hành chuẩn PSU</v>
          </cell>
          <cell r="J94" t="str">
            <v>Học môn thay thế</v>
          </cell>
          <cell r="R94" t="e">
            <v>#N/A</v>
          </cell>
        </row>
        <row r="95">
          <cell r="B95">
            <v>24207213097</v>
          </cell>
          <cell r="C95" t="str">
            <v>Nguyễn Trần Minh Thi</v>
          </cell>
          <cell r="E95" t="str">
            <v>K24PSU-DLL</v>
          </cell>
          <cell r="G95">
            <v>36659</v>
          </cell>
          <cell r="H95" t="str">
            <v>Quản trị du lịch Lữ Hành chuẩn PSU</v>
          </cell>
          <cell r="J95" t="str">
            <v>Học môn thay thế</v>
          </cell>
          <cell r="R95" t="e">
            <v>#N/A</v>
          </cell>
        </row>
        <row r="96">
          <cell r="B96">
            <v>24207214994</v>
          </cell>
          <cell r="C96" t="str">
            <v>Phan Thị Yến</v>
          </cell>
          <cell r="E96" t="str">
            <v>K24PSU-DLL</v>
          </cell>
          <cell r="G96">
            <v>36754</v>
          </cell>
          <cell r="H96" t="str">
            <v>Quản trị du lịch Lữ Hành chuẩn PSU</v>
          </cell>
          <cell r="J96" t="str">
            <v>Học môn thay thế</v>
          </cell>
          <cell r="R96" t="e">
            <v>#N/A</v>
          </cell>
        </row>
        <row r="97">
          <cell r="B97">
            <v>24217207306</v>
          </cell>
          <cell r="C97" t="str">
            <v>Thái Duy Hiếu</v>
          </cell>
          <cell r="E97" t="str">
            <v>K24DLL</v>
          </cell>
          <cell r="G97">
            <v>36710</v>
          </cell>
          <cell r="H97" t="str">
            <v>Quản trị du lịch Lữ Hành</v>
          </cell>
          <cell r="J97" t="str">
            <v>Học môn thay thế</v>
          </cell>
          <cell r="R97" t="e">
            <v>#N/A</v>
          </cell>
        </row>
        <row r="98">
          <cell r="B98">
            <v>24217204361</v>
          </cell>
          <cell r="C98" t="str">
            <v>Nguyễn Minh Hiếu</v>
          </cell>
          <cell r="E98" t="str">
            <v>K24DLL</v>
          </cell>
          <cell r="G98">
            <v>36650</v>
          </cell>
          <cell r="H98" t="str">
            <v>Quản trị du lịch Lữ Hành</v>
          </cell>
          <cell r="J98" t="str">
            <v>Học môn thay thế</v>
          </cell>
          <cell r="R98" t="e">
            <v>#N/A</v>
          </cell>
        </row>
        <row r="99">
          <cell r="B99">
            <v>24217215117</v>
          </cell>
          <cell r="C99" t="str">
            <v>Nguyễn Quang Huy</v>
          </cell>
          <cell r="E99" t="str">
            <v>K24DLL</v>
          </cell>
          <cell r="G99">
            <v>36600</v>
          </cell>
          <cell r="H99" t="str">
            <v>Quản trị du lịch Lữ Hành</v>
          </cell>
          <cell r="J99" t="str">
            <v>Học môn thay thế</v>
          </cell>
          <cell r="R99" t="e">
            <v>#N/A</v>
          </cell>
        </row>
        <row r="100">
          <cell r="B100">
            <v>24207207505</v>
          </cell>
          <cell r="C100" t="str">
            <v>Đặng Thị Diệu Linh</v>
          </cell>
          <cell r="E100" t="str">
            <v>K24DLL</v>
          </cell>
          <cell r="G100">
            <v>36492</v>
          </cell>
          <cell r="H100" t="str">
            <v>Quản trị du lịch Lữ Hành</v>
          </cell>
          <cell r="J100" t="str">
            <v>Học môn thay thế</v>
          </cell>
          <cell r="R100" t="e">
            <v>#N/A</v>
          </cell>
        </row>
        <row r="101">
          <cell r="B101">
            <v>24217207995</v>
          </cell>
          <cell r="C101" t="str">
            <v>Phan Hoài Lộc</v>
          </cell>
          <cell r="E101" t="str">
            <v>K24DLL</v>
          </cell>
          <cell r="G101">
            <v>36629</v>
          </cell>
          <cell r="H101" t="str">
            <v>Quản trị du lịch Lữ Hành</v>
          </cell>
          <cell r="J101" t="str">
            <v>Học môn thay thế</v>
          </cell>
          <cell r="R101" t="e">
            <v>#N/A</v>
          </cell>
        </row>
        <row r="102">
          <cell r="B102">
            <v>2321118183</v>
          </cell>
          <cell r="C102" t="str">
            <v>Nguyễn Đức Minh</v>
          </cell>
          <cell r="E102" t="str">
            <v>K24DLL</v>
          </cell>
          <cell r="G102">
            <v>36003</v>
          </cell>
          <cell r="H102" t="str">
            <v>Quản trị du lịch Lữ Hành</v>
          </cell>
          <cell r="J102" t="str">
            <v>Học môn thay thế</v>
          </cell>
          <cell r="R102" t="e">
            <v>#N/A</v>
          </cell>
        </row>
        <row r="103">
          <cell r="B103">
            <v>24217208117</v>
          </cell>
          <cell r="C103" t="str">
            <v>Nguyễn Hữu Ngọc</v>
          </cell>
          <cell r="E103" t="str">
            <v>K24DLL</v>
          </cell>
          <cell r="G103">
            <v>36808</v>
          </cell>
          <cell r="H103" t="str">
            <v>Quản trị du lịch Lữ Hành</v>
          </cell>
          <cell r="J103" t="str">
            <v>Học môn thay thế</v>
          </cell>
          <cell r="R103" t="e">
            <v>#N/A</v>
          </cell>
        </row>
        <row r="104">
          <cell r="B104">
            <v>24217208242</v>
          </cell>
          <cell r="C104" t="str">
            <v>Nguyễn Duy Ngọc</v>
          </cell>
          <cell r="E104" t="str">
            <v>K24DLL</v>
          </cell>
          <cell r="G104">
            <v>36739</v>
          </cell>
          <cell r="H104" t="str">
            <v>Quản trị du lịch Lữ Hành</v>
          </cell>
          <cell r="J104" t="str">
            <v>Học môn thay thế</v>
          </cell>
          <cell r="R104" t="e">
            <v>#N/A</v>
          </cell>
        </row>
        <row r="105">
          <cell r="B105">
            <v>24217103940</v>
          </cell>
          <cell r="C105" t="str">
            <v>Hồ Viết Tân</v>
          </cell>
          <cell r="E105" t="str">
            <v>K24DLL</v>
          </cell>
          <cell r="G105">
            <v>36602</v>
          </cell>
          <cell r="H105" t="str">
            <v>Quản trị du lịch Lữ Hành</v>
          </cell>
          <cell r="J105" t="str">
            <v>Học môn thay thế</v>
          </cell>
          <cell r="R105" t="e">
            <v>#N/A</v>
          </cell>
        </row>
        <row r="106">
          <cell r="B106">
            <v>2321717026</v>
          </cell>
          <cell r="C106" t="str">
            <v>Đặng Minh Toàn</v>
          </cell>
          <cell r="E106" t="str">
            <v>K24DLL</v>
          </cell>
          <cell r="G106">
            <v>36391</v>
          </cell>
          <cell r="H106" t="str">
            <v>Quản trị du lịch Lữ Hành</v>
          </cell>
          <cell r="J106" t="str">
            <v>Học môn thay thế</v>
          </cell>
          <cell r="R106" t="e">
            <v>#N/A</v>
          </cell>
        </row>
        <row r="107">
          <cell r="B107">
            <v>24207216738</v>
          </cell>
          <cell r="C107" t="str">
            <v>Võ Hương Thảo</v>
          </cell>
          <cell r="E107" t="str">
            <v>K24DLL</v>
          </cell>
          <cell r="G107">
            <v>36874</v>
          </cell>
          <cell r="H107" t="str">
            <v>Quản trị du lịch Lữ Hành</v>
          </cell>
          <cell r="J107" t="str">
            <v>Học môn thay thế</v>
          </cell>
          <cell r="R107" t="e">
            <v>#N/A</v>
          </cell>
        </row>
        <row r="108">
          <cell r="B108">
            <v>24217213129</v>
          </cell>
          <cell r="C108" t="str">
            <v>Bùi Xuân Thìn</v>
          </cell>
          <cell r="E108" t="str">
            <v>K24DLL</v>
          </cell>
          <cell r="G108">
            <v>36683</v>
          </cell>
          <cell r="H108" t="str">
            <v>Quản trị du lịch Lữ Hành</v>
          </cell>
          <cell r="J108" t="str">
            <v>Học môn thay thế</v>
          </cell>
          <cell r="R108" t="e">
            <v>#N/A</v>
          </cell>
        </row>
        <row r="109">
          <cell r="B109">
            <v>24207202980</v>
          </cell>
          <cell r="C109" t="str">
            <v>Nguyễn Thị Như Trâm</v>
          </cell>
          <cell r="E109" t="str">
            <v>K24DLL</v>
          </cell>
          <cell r="G109">
            <v>36842</v>
          </cell>
          <cell r="H109" t="str">
            <v>Quản trị du lịch Lữ Hành</v>
          </cell>
          <cell r="J109" t="str">
            <v>Học môn thay thế</v>
          </cell>
          <cell r="R109" t="e">
            <v>#N/A</v>
          </cell>
        </row>
        <row r="110">
          <cell r="B110">
            <v>24217202132</v>
          </cell>
          <cell r="C110" t="str">
            <v>Nguyễn Quốc Trường</v>
          </cell>
          <cell r="E110" t="str">
            <v>K24DLL</v>
          </cell>
          <cell r="G110">
            <v>36544</v>
          </cell>
          <cell r="H110" t="str">
            <v>Quản trị du lịch Lữ Hành</v>
          </cell>
          <cell r="J110" t="str">
            <v>Học môn thay thế</v>
          </cell>
          <cell r="R110" t="e">
            <v>#N/A</v>
          </cell>
        </row>
      </sheetData>
      <sheetData sheetId="5">
        <row r="4">
          <cell r="B4">
            <v>2321712857</v>
          </cell>
          <cell r="C4" t="str">
            <v>Hà Đức Hiệp</v>
          </cell>
          <cell r="D4" t="str">
            <v>K23</v>
          </cell>
          <cell r="E4" t="str">
            <v>K23DLL2</v>
          </cell>
          <cell r="F4">
            <v>792987865</v>
          </cell>
          <cell r="G4">
            <v>36269</v>
          </cell>
          <cell r="H4" t="str">
            <v>Quản trị du lịch Lữ Hành</v>
          </cell>
          <cell r="K4" t="str">
            <v>X</v>
          </cell>
          <cell r="L4" t="str">
            <v>X</v>
          </cell>
          <cell r="M4" t="str">
            <v>Khá</v>
          </cell>
        </row>
        <row r="5">
          <cell r="B5">
            <v>2321724882</v>
          </cell>
          <cell r="C5" t="str">
            <v>Nguyễn Tiến Hưng</v>
          </cell>
          <cell r="D5" t="str">
            <v>K23</v>
          </cell>
          <cell r="E5" t="str">
            <v>K23DLL5</v>
          </cell>
          <cell r="F5">
            <v>934939923</v>
          </cell>
          <cell r="G5">
            <v>36204</v>
          </cell>
          <cell r="H5" t="str">
            <v>Quản trị du lịch Lữ Hành</v>
          </cell>
          <cell r="K5" t="str">
            <v>X</v>
          </cell>
          <cell r="L5" t="str">
            <v>X</v>
          </cell>
          <cell r="M5" t="str">
            <v>Khá</v>
          </cell>
        </row>
        <row r="6">
          <cell r="B6">
            <v>2221727264</v>
          </cell>
          <cell r="C6" t="str">
            <v>Bạch Tiểu Bảo</v>
          </cell>
          <cell r="D6" t="str">
            <v>K22</v>
          </cell>
          <cell r="E6" t="str">
            <v>K22DLL3</v>
          </cell>
          <cell r="F6">
            <v>935019300</v>
          </cell>
          <cell r="G6">
            <v>36118</v>
          </cell>
          <cell r="H6" t="str">
            <v>Quản trị du lịch Lữ Hành</v>
          </cell>
          <cell r="K6" t="str">
            <v>X</v>
          </cell>
          <cell r="L6" t="str">
            <v>X</v>
          </cell>
          <cell r="M6" t="str">
            <v>Khá</v>
          </cell>
        </row>
        <row r="7">
          <cell r="B7">
            <v>23217211518</v>
          </cell>
          <cell r="C7" t="str">
            <v>Lưu Thành Minh</v>
          </cell>
          <cell r="D7" t="str">
            <v>K23</v>
          </cell>
          <cell r="E7" t="str">
            <v>K23DLL2</v>
          </cell>
          <cell r="F7">
            <v>932677610</v>
          </cell>
          <cell r="G7">
            <v>36322</v>
          </cell>
          <cell r="H7" t="str">
            <v>Quản trị du lịch Lữ Hành</v>
          </cell>
          <cell r="L7" t="str">
            <v>X</v>
          </cell>
          <cell r="M7" t="str">
            <v>Tốt</v>
          </cell>
        </row>
        <row r="8">
          <cell r="B8">
            <v>2221727333</v>
          </cell>
          <cell r="C8" t="str">
            <v>Nguyễn Đức Mạnh</v>
          </cell>
          <cell r="D8" t="str">
            <v>K23</v>
          </cell>
          <cell r="E8" t="str">
            <v>K23DLL3</v>
          </cell>
          <cell r="F8">
            <v>353274800</v>
          </cell>
          <cell r="G8">
            <v>35417</v>
          </cell>
          <cell r="H8" t="str">
            <v>Quản trị du lịch Lữ Hành</v>
          </cell>
          <cell r="M8" t="str">
            <v>TB</v>
          </cell>
        </row>
        <row r="9">
          <cell r="B9">
            <v>2320720376</v>
          </cell>
          <cell r="C9" t="str">
            <v>Nguyễn Thị Thu Thủy</v>
          </cell>
          <cell r="D9" t="str">
            <v>K23</v>
          </cell>
          <cell r="E9" t="str">
            <v>K23PSU-DLL4</v>
          </cell>
          <cell r="F9">
            <v>931870899</v>
          </cell>
          <cell r="G9">
            <v>36219</v>
          </cell>
          <cell r="H9" t="str">
            <v>Quản trị du lịch Lữ Hành chuẩn PSU</v>
          </cell>
          <cell r="K9" t="str">
            <v>X</v>
          </cell>
          <cell r="L9" t="str">
            <v>X</v>
          </cell>
          <cell r="M9" t="str">
            <v>Khá</v>
          </cell>
        </row>
        <row r="10">
          <cell r="B10">
            <v>2320724948</v>
          </cell>
          <cell r="C10" t="str">
            <v>Nguyễn Hàn Quyên</v>
          </cell>
          <cell r="D10" t="str">
            <v>K23</v>
          </cell>
          <cell r="E10" t="str">
            <v>K23PSU-DLL2</v>
          </cell>
          <cell r="F10">
            <v>905282811</v>
          </cell>
          <cell r="G10">
            <v>36387</v>
          </cell>
          <cell r="H10" t="str">
            <v>Quản trị du lịch Lữ Hành chuẩn PSU</v>
          </cell>
          <cell r="K10" t="str">
            <v>X</v>
          </cell>
          <cell r="L10" t="str">
            <v>X</v>
          </cell>
          <cell r="M10" t="str">
            <v>Tốt</v>
          </cell>
        </row>
        <row r="11">
          <cell r="B11">
            <v>2220249371</v>
          </cell>
          <cell r="C11" t="str">
            <v>Trần Thanh Nga</v>
          </cell>
          <cell r="D11" t="str">
            <v>K22</v>
          </cell>
          <cell r="E11" t="str">
            <v>K22DLL1</v>
          </cell>
          <cell r="F11">
            <v>772473003</v>
          </cell>
          <cell r="G11">
            <v>35892</v>
          </cell>
          <cell r="H11" t="str">
            <v>Quản trị du lịch Lữ Hành</v>
          </cell>
          <cell r="M11" t="str">
            <v>Tốt</v>
          </cell>
        </row>
        <row r="12">
          <cell r="M12" t="e">
            <v>#N/A</v>
          </cell>
        </row>
        <row r="13">
          <cell r="M13" t="e">
            <v>#N/A</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70"/>
  <sheetViews>
    <sheetView zoomScale="115" zoomScaleNormal="115" workbookViewId="0">
      <selection activeCell="G6" sqref="G6"/>
    </sheetView>
  </sheetViews>
  <sheetFormatPr defaultRowHeight="15" x14ac:dyDescent="0.25"/>
  <cols>
    <col min="1" max="1" width="4" bestFit="1" customWidth="1"/>
    <col min="2" max="2" width="11.140625" bestFit="1" customWidth="1"/>
    <col min="3" max="3" width="6.28515625" bestFit="1" customWidth="1"/>
    <col min="4" max="4" width="11.28515625" bestFit="1" customWidth="1"/>
    <col min="5" max="5" width="6.28515625" bestFit="1" customWidth="1"/>
    <col min="6" max="6" width="9" bestFit="1" customWidth="1"/>
    <col min="7" max="7" width="38.7109375" bestFit="1" customWidth="1"/>
    <col min="8" max="9" width="4.42578125" bestFit="1" customWidth="1"/>
    <col min="10" max="11" width="4.140625" bestFit="1" customWidth="1"/>
    <col min="12" max="14" width="4.7109375" bestFit="1" customWidth="1"/>
    <col min="15" max="15" width="11.5703125" bestFit="1" customWidth="1"/>
    <col min="16" max="16" width="6.7109375" bestFit="1" customWidth="1"/>
    <col min="17" max="17" width="31.140625" customWidth="1"/>
    <col min="18" max="18" width="33.85546875" customWidth="1"/>
    <col min="19" max="19" width="12.28515625" bestFit="1" customWidth="1"/>
    <col min="20" max="20" width="23.140625" bestFit="1" customWidth="1"/>
  </cols>
  <sheetData>
    <row r="1" spans="1:21" ht="32.25" customHeight="1" x14ac:dyDescent="0.25">
      <c r="A1" s="138" t="s">
        <v>1611</v>
      </c>
      <c r="B1" s="138"/>
      <c r="C1" s="138"/>
      <c r="D1" s="138"/>
      <c r="E1" s="138"/>
      <c r="F1" s="138"/>
      <c r="G1" s="138"/>
      <c r="H1" s="138"/>
      <c r="I1" s="138"/>
      <c r="J1" s="138"/>
      <c r="K1" s="138"/>
      <c r="L1" s="138"/>
      <c r="M1" s="138"/>
      <c r="N1" s="138"/>
      <c r="O1" s="138"/>
      <c r="P1" s="138"/>
      <c r="Q1" s="138"/>
    </row>
    <row r="2" spans="1:21" ht="36.75" customHeight="1" x14ac:dyDescent="0.25">
      <c r="A2" s="120" t="s">
        <v>5</v>
      </c>
      <c r="B2" s="120" t="s">
        <v>775</v>
      </c>
      <c r="C2" s="120" t="s">
        <v>776</v>
      </c>
      <c r="D2" s="120" t="s">
        <v>777</v>
      </c>
      <c r="E2" s="120" t="s">
        <v>778</v>
      </c>
      <c r="F2" s="120" t="s">
        <v>779</v>
      </c>
      <c r="G2" s="121" t="s">
        <v>780</v>
      </c>
      <c r="H2" s="122" t="s">
        <v>10</v>
      </c>
      <c r="I2" s="122" t="s">
        <v>11</v>
      </c>
      <c r="J2" s="122" t="s">
        <v>12</v>
      </c>
      <c r="K2" s="122" t="s">
        <v>13</v>
      </c>
      <c r="L2" s="122" t="s">
        <v>14</v>
      </c>
      <c r="M2" s="122" t="s">
        <v>15</v>
      </c>
      <c r="N2" s="122" t="s">
        <v>16</v>
      </c>
      <c r="O2" s="122" t="s">
        <v>781</v>
      </c>
      <c r="P2" s="122" t="s">
        <v>18</v>
      </c>
      <c r="Q2" s="120" t="s">
        <v>782</v>
      </c>
      <c r="R2" s="123"/>
      <c r="S2" s="124" t="s">
        <v>783</v>
      </c>
      <c r="T2" s="124" t="s">
        <v>784</v>
      </c>
      <c r="U2" s="123"/>
    </row>
    <row r="3" spans="1:21" x14ac:dyDescent="0.25">
      <c r="A3" s="33">
        <v>1</v>
      </c>
      <c r="B3" s="32" t="s">
        <v>785</v>
      </c>
      <c r="C3" s="32" t="s">
        <v>22</v>
      </c>
      <c r="D3" s="32" t="s">
        <v>786</v>
      </c>
      <c r="E3" s="32" t="s">
        <v>53</v>
      </c>
      <c r="F3" s="34">
        <v>36592</v>
      </c>
      <c r="G3" s="35" t="s">
        <v>31</v>
      </c>
      <c r="H3" s="33">
        <v>90</v>
      </c>
      <c r="I3" s="33">
        <v>85</v>
      </c>
      <c r="J3" s="33">
        <v>90</v>
      </c>
      <c r="K3" s="33">
        <v>90</v>
      </c>
      <c r="L3" s="33">
        <v>90</v>
      </c>
      <c r="M3" s="33">
        <v>90</v>
      </c>
      <c r="N3" s="33" t="s">
        <v>787</v>
      </c>
      <c r="O3" s="50">
        <v>89</v>
      </c>
      <c r="P3" s="51" t="str">
        <f>IF(O3&gt;=90,"Xuất Sắc",IF(O3&gt;=80,"Tốt",IF(O3&gt;=65,"Khá",IF(O3&gt;=50,"TB ",IF(O3&gt;=35,"Yếu","Kém")))))</f>
        <v>Tốt</v>
      </c>
      <c r="Q3" s="125"/>
      <c r="S3" t="s">
        <v>176</v>
      </c>
      <c r="T3" t="s">
        <v>788</v>
      </c>
      <c r="U3" t="s">
        <v>789</v>
      </c>
    </row>
    <row r="4" spans="1:21" x14ac:dyDescent="0.25">
      <c r="A4" s="33">
        <v>2</v>
      </c>
      <c r="B4" s="32" t="s">
        <v>790</v>
      </c>
      <c r="C4" s="32" t="s">
        <v>37</v>
      </c>
      <c r="D4" s="32" t="s">
        <v>58</v>
      </c>
      <c r="E4" s="32" t="s">
        <v>791</v>
      </c>
      <c r="F4" s="34">
        <v>36844</v>
      </c>
      <c r="G4" s="35" t="s">
        <v>31</v>
      </c>
      <c r="H4" s="33">
        <v>86</v>
      </c>
      <c r="I4" s="33">
        <v>82</v>
      </c>
      <c r="J4" s="33">
        <v>90</v>
      </c>
      <c r="K4" s="33">
        <v>90</v>
      </c>
      <c r="L4" s="33">
        <v>90</v>
      </c>
      <c r="M4" s="33">
        <v>90</v>
      </c>
      <c r="N4" s="33" t="s">
        <v>32</v>
      </c>
      <c r="O4" s="50">
        <v>88</v>
      </c>
      <c r="P4" s="51" t="str">
        <f t="shared" ref="P4:P67" si="0">IF(O4&gt;=90,"Xuất Sắc",IF(O4&gt;=80,"Tốt",IF(O4&gt;=65,"Khá",IF(O4&gt;=50,"TB ",IF(O4&gt;=35,"Yếu","Kém")))))</f>
        <v>Tốt</v>
      </c>
      <c r="Q4" s="125"/>
      <c r="S4" t="s">
        <v>176</v>
      </c>
      <c r="T4" t="s">
        <v>788</v>
      </c>
      <c r="U4" t="s">
        <v>789</v>
      </c>
    </row>
    <row r="5" spans="1:21" x14ac:dyDescent="0.25">
      <c r="A5" s="33">
        <v>3</v>
      </c>
      <c r="B5" s="32" t="s">
        <v>792</v>
      </c>
      <c r="C5" s="32" t="s">
        <v>22</v>
      </c>
      <c r="D5" s="32" t="s">
        <v>793</v>
      </c>
      <c r="E5" s="32" t="s">
        <v>794</v>
      </c>
      <c r="F5" s="34">
        <v>36649</v>
      </c>
      <c r="G5" s="35" t="s">
        <v>31</v>
      </c>
      <c r="H5" s="33">
        <v>87</v>
      </c>
      <c r="I5" s="33">
        <v>86</v>
      </c>
      <c r="J5" s="33">
        <v>87</v>
      </c>
      <c r="K5" s="33">
        <v>87</v>
      </c>
      <c r="L5" s="33">
        <v>87</v>
      </c>
      <c r="M5" s="33">
        <v>88</v>
      </c>
      <c r="N5" s="33" t="s">
        <v>32</v>
      </c>
      <c r="O5" s="50">
        <v>87</v>
      </c>
      <c r="P5" s="51" t="str">
        <f t="shared" si="0"/>
        <v>Tốt</v>
      </c>
      <c r="Q5" s="125"/>
      <c r="S5" t="s">
        <v>176</v>
      </c>
      <c r="T5" t="s">
        <v>788</v>
      </c>
      <c r="U5" t="s">
        <v>156</v>
      </c>
    </row>
    <row r="6" spans="1:21" x14ac:dyDescent="0.25">
      <c r="A6" s="33">
        <v>4</v>
      </c>
      <c r="B6" s="32" t="s">
        <v>795</v>
      </c>
      <c r="C6" s="32" t="s">
        <v>796</v>
      </c>
      <c r="D6" s="32" t="s">
        <v>797</v>
      </c>
      <c r="E6" s="32" t="s">
        <v>798</v>
      </c>
      <c r="F6" s="34">
        <v>36793</v>
      </c>
      <c r="G6" s="35" t="s">
        <v>31</v>
      </c>
      <c r="H6" s="33">
        <v>82</v>
      </c>
      <c r="I6" s="33">
        <v>82</v>
      </c>
      <c r="J6" s="33">
        <v>90</v>
      </c>
      <c r="K6" s="33">
        <v>95</v>
      </c>
      <c r="L6" s="33">
        <v>90</v>
      </c>
      <c r="M6" s="33">
        <v>86</v>
      </c>
      <c r="N6" s="33" t="s">
        <v>60</v>
      </c>
      <c r="O6" s="50">
        <v>87</v>
      </c>
      <c r="P6" s="51" t="str">
        <f t="shared" si="0"/>
        <v>Tốt</v>
      </c>
      <c r="Q6" s="125"/>
      <c r="S6" t="s">
        <v>176</v>
      </c>
      <c r="T6" t="s">
        <v>788</v>
      </c>
      <c r="U6" t="e">
        <v>#N/A</v>
      </c>
    </row>
    <row r="7" spans="1:21" x14ac:dyDescent="0.25">
      <c r="A7" s="33">
        <v>5</v>
      </c>
      <c r="B7" s="32" t="s">
        <v>799</v>
      </c>
      <c r="C7" s="32" t="s">
        <v>800</v>
      </c>
      <c r="D7" s="32" t="s">
        <v>801</v>
      </c>
      <c r="E7" s="32" t="s">
        <v>802</v>
      </c>
      <c r="F7" s="34">
        <v>36546</v>
      </c>
      <c r="G7" s="35" t="s">
        <v>31</v>
      </c>
      <c r="H7" s="33">
        <v>77</v>
      </c>
      <c r="I7" s="33">
        <v>62</v>
      </c>
      <c r="J7" s="33">
        <v>90</v>
      </c>
      <c r="K7" s="33">
        <v>90</v>
      </c>
      <c r="L7" s="33">
        <v>90</v>
      </c>
      <c r="M7" s="33">
        <v>90</v>
      </c>
      <c r="N7" s="33" t="s">
        <v>32</v>
      </c>
      <c r="O7" s="50">
        <v>84</v>
      </c>
      <c r="P7" s="51" t="str">
        <f t="shared" si="0"/>
        <v>Tốt</v>
      </c>
      <c r="Q7" s="32"/>
      <c r="S7" t="s">
        <v>176</v>
      </c>
      <c r="T7" t="s">
        <v>788</v>
      </c>
      <c r="U7" t="s">
        <v>803</v>
      </c>
    </row>
    <row r="8" spans="1:21" x14ac:dyDescent="0.25">
      <c r="A8" s="33">
        <v>6</v>
      </c>
      <c r="B8" s="32" t="s">
        <v>804</v>
      </c>
      <c r="C8" s="32" t="s">
        <v>94</v>
      </c>
      <c r="D8" s="32" t="s">
        <v>794</v>
      </c>
      <c r="E8" s="32" t="s">
        <v>2</v>
      </c>
      <c r="F8" s="34">
        <v>36208</v>
      </c>
      <c r="G8" s="35" t="s">
        <v>31</v>
      </c>
      <c r="H8" s="33">
        <v>87</v>
      </c>
      <c r="I8" s="33">
        <v>80</v>
      </c>
      <c r="J8" s="33">
        <v>90</v>
      </c>
      <c r="K8" s="33">
        <v>87</v>
      </c>
      <c r="L8" s="33">
        <v>77</v>
      </c>
      <c r="M8" s="33">
        <v>75</v>
      </c>
      <c r="N8" s="33" t="s">
        <v>32</v>
      </c>
      <c r="O8" s="50">
        <v>84</v>
      </c>
      <c r="P8" s="51" t="str">
        <f t="shared" si="0"/>
        <v>Tốt</v>
      </c>
      <c r="Q8" s="32" t="s">
        <v>805</v>
      </c>
      <c r="S8" t="s">
        <v>176</v>
      </c>
      <c r="T8" t="s">
        <v>788</v>
      </c>
      <c r="U8" t="e">
        <v>#N/A</v>
      </c>
    </row>
    <row r="9" spans="1:21" x14ac:dyDescent="0.25">
      <c r="A9" s="33">
        <v>7</v>
      </c>
      <c r="B9" s="32" t="s">
        <v>806</v>
      </c>
      <c r="C9" s="32" t="s">
        <v>22</v>
      </c>
      <c r="D9" s="32" t="s">
        <v>807</v>
      </c>
      <c r="E9" s="32" t="s">
        <v>2</v>
      </c>
      <c r="F9" s="34">
        <v>36881</v>
      </c>
      <c r="G9" s="35" t="s">
        <v>31</v>
      </c>
      <c r="H9" s="33">
        <v>86</v>
      </c>
      <c r="I9" s="33">
        <v>72</v>
      </c>
      <c r="J9" s="33">
        <v>80</v>
      </c>
      <c r="K9" s="33">
        <v>77</v>
      </c>
      <c r="L9" s="33">
        <v>90</v>
      </c>
      <c r="M9" s="33">
        <v>90</v>
      </c>
      <c r="N9" s="33" t="s">
        <v>32</v>
      </c>
      <c r="O9" s="50">
        <v>84</v>
      </c>
      <c r="P9" s="51" t="str">
        <f t="shared" si="0"/>
        <v>Tốt</v>
      </c>
      <c r="Q9" s="125"/>
      <c r="S9" t="s">
        <v>176</v>
      </c>
      <c r="T9" t="s">
        <v>788</v>
      </c>
      <c r="U9" t="s">
        <v>803</v>
      </c>
    </row>
    <row r="10" spans="1:21" x14ac:dyDescent="0.25">
      <c r="A10" s="33">
        <v>8</v>
      </c>
      <c r="B10" s="32" t="s">
        <v>808</v>
      </c>
      <c r="C10" s="32" t="s">
        <v>35</v>
      </c>
      <c r="D10" s="32" t="s">
        <v>809</v>
      </c>
      <c r="E10" s="32" t="s">
        <v>810</v>
      </c>
      <c r="F10" s="34">
        <v>36214</v>
      </c>
      <c r="G10" s="35" t="s">
        <v>31</v>
      </c>
      <c r="H10" s="33">
        <v>86</v>
      </c>
      <c r="I10" s="33">
        <v>85</v>
      </c>
      <c r="J10" s="33">
        <v>86</v>
      </c>
      <c r="K10" s="33">
        <v>87</v>
      </c>
      <c r="L10" s="33">
        <v>77</v>
      </c>
      <c r="M10" s="33">
        <v>80</v>
      </c>
      <c r="N10" s="33" t="s">
        <v>60</v>
      </c>
      <c r="O10" s="50">
        <v>84</v>
      </c>
      <c r="P10" s="51" t="str">
        <f t="shared" si="0"/>
        <v>Tốt</v>
      </c>
      <c r="Q10" s="32" t="s">
        <v>811</v>
      </c>
      <c r="S10" t="s">
        <v>176</v>
      </c>
      <c r="T10" t="s">
        <v>788</v>
      </c>
      <c r="U10" t="s">
        <v>156</v>
      </c>
    </row>
    <row r="11" spans="1:21" x14ac:dyDescent="0.25">
      <c r="A11" s="33">
        <v>9</v>
      </c>
      <c r="B11" s="32" t="s">
        <v>812</v>
      </c>
      <c r="C11" s="32" t="s">
        <v>86</v>
      </c>
      <c r="D11" s="32" t="s">
        <v>793</v>
      </c>
      <c r="E11" s="32" t="s">
        <v>810</v>
      </c>
      <c r="F11" s="34">
        <v>36829</v>
      </c>
      <c r="G11" s="35" t="s">
        <v>31</v>
      </c>
      <c r="H11" s="33">
        <v>87</v>
      </c>
      <c r="I11" s="33">
        <v>82</v>
      </c>
      <c r="J11" s="33">
        <v>87</v>
      </c>
      <c r="K11" s="33">
        <v>85</v>
      </c>
      <c r="L11" s="33">
        <v>84</v>
      </c>
      <c r="M11" s="33">
        <v>82</v>
      </c>
      <c r="N11" s="33" t="s">
        <v>60</v>
      </c>
      <c r="O11" s="50">
        <v>85</v>
      </c>
      <c r="P11" s="51" t="str">
        <f t="shared" si="0"/>
        <v>Tốt</v>
      </c>
      <c r="Q11" s="125"/>
      <c r="S11" t="s">
        <v>176</v>
      </c>
      <c r="T11" t="s">
        <v>788</v>
      </c>
      <c r="U11" t="e">
        <v>#N/A</v>
      </c>
    </row>
    <row r="12" spans="1:21" x14ac:dyDescent="0.25">
      <c r="A12" s="33">
        <v>10</v>
      </c>
      <c r="B12" s="32" t="s">
        <v>813</v>
      </c>
      <c r="C12" s="32" t="s">
        <v>51</v>
      </c>
      <c r="D12" s="32" t="s">
        <v>814</v>
      </c>
      <c r="E12" s="32" t="s">
        <v>815</v>
      </c>
      <c r="F12" s="34">
        <v>36623</v>
      </c>
      <c r="G12" s="35" t="s">
        <v>31</v>
      </c>
      <c r="H12" s="33">
        <v>77</v>
      </c>
      <c r="I12" s="33">
        <v>72</v>
      </c>
      <c r="J12" s="33">
        <v>90</v>
      </c>
      <c r="K12" s="33">
        <v>90</v>
      </c>
      <c r="L12" s="33">
        <v>90</v>
      </c>
      <c r="M12" s="33">
        <v>85</v>
      </c>
      <c r="N12" s="33" t="s">
        <v>32</v>
      </c>
      <c r="O12" s="50">
        <v>85</v>
      </c>
      <c r="P12" s="51" t="str">
        <f t="shared" si="0"/>
        <v>Tốt</v>
      </c>
      <c r="Q12" s="125"/>
      <c r="S12" t="s">
        <v>176</v>
      </c>
      <c r="T12" t="s">
        <v>788</v>
      </c>
      <c r="U12" t="s">
        <v>789</v>
      </c>
    </row>
    <row r="13" spans="1:21" x14ac:dyDescent="0.25">
      <c r="A13" s="33">
        <v>11</v>
      </c>
      <c r="B13" s="32" t="s">
        <v>816</v>
      </c>
      <c r="C13" s="32" t="s">
        <v>817</v>
      </c>
      <c r="D13" s="32" t="s">
        <v>818</v>
      </c>
      <c r="E13" s="32" t="s">
        <v>819</v>
      </c>
      <c r="F13" s="34">
        <v>36540</v>
      </c>
      <c r="G13" s="35" t="s">
        <v>31</v>
      </c>
      <c r="H13" s="33">
        <v>85</v>
      </c>
      <c r="I13" s="33">
        <v>82</v>
      </c>
      <c r="J13" s="33">
        <v>87</v>
      </c>
      <c r="K13" s="33">
        <v>90</v>
      </c>
      <c r="L13" s="33">
        <v>87</v>
      </c>
      <c r="M13" s="33">
        <v>87</v>
      </c>
      <c r="N13" s="33" t="s">
        <v>820</v>
      </c>
      <c r="O13" s="50">
        <v>87</v>
      </c>
      <c r="P13" s="51" t="str">
        <f t="shared" si="0"/>
        <v>Tốt</v>
      </c>
      <c r="Q13" s="125"/>
      <c r="S13" t="s">
        <v>176</v>
      </c>
      <c r="T13" t="s">
        <v>788</v>
      </c>
      <c r="U13" t="s">
        <v>803</v>
      </c>
    </row>
    <row r="14" spans="1:21" x14ac:dyDescent="0.25">
      <c r="A14" s="33">
        <v>12</v>
      </c>
      <c r="B14" s="32" t="s">
        <v>130</v>
      </c>
      <c r="C14" s="32" t="s">
        <v>131</v>
      </c>
      <c r="D14" s="32" t="s">
        <v>132</v>
      </c>
      <c r="E14" s="32" t="s">
        <v>133</v>
      </c>
      <c r="F14" s="34">
        <v>35979</v>
      </c>
      <c r="G14" s="35" t="s">
        <v>31</v>
      </c>
      <c r="H14" s="33">
        <v>87</v>
      </c>
      <c r="I14" s="33">
        <v>87</v>
      </c>
      <c r="J14" s="33">
        <v>75</v>
      </c>
      <c r="K14" s="33">
        <v>77</v>
      </c>
      <c r="L14" s="33">
        <v>0</v>
      </c>
      <c r="M14" s="33">
        <v>0</v>
      </c>
      <c r="N14" s="33" t="s">
        <v>115</v>
      </c>
      <c r="O14" s="50">
        <v>47</v>
      </c>
      <c r="P14" s="51" t="str">
        <f t="shared" si="0"/>
        <v>Yếu</v>
      </c>
      <c r="Q14" s="32" t="s">
        <v>821</v>
      </c>
      <c r="S14" t="s">
        <v>176</v>
      </c>
      <c r="T14" t="s">
        <v>788</v>
      </c>
      <c r="U14" t="s">
        <v>156</v>
      </c>
    </row>
    <row r="15" spans="1:21" x14ac:dyDescent="0.25">
      <c r="A15" s="33">
        <v>13</v>
      </c>
      <c r="B15" s="32" t="s">
        <v>822</v>
      </c>
      <c r="C15" s="32" t="s">
        <v>22</v>
      </c>
      <c r="D15" s="32" t="s">
        <v>823</v>
      </c>
      <c r="E15" s="32" t="s">
        <v>824</v>
      </c>
      <c r="F15" s="34">
        <v>36519</v>
      </c>
      <c r="G15" s="35" t="s">
        <v>31</v>
      </c>
      <c r="H15" s="33">
        <v>0</v>
      </c>
      <c r="I15" s="33">
        <v>75</v>
      </c>
      <c r="J15" s="33">
        <v>87</v>
      </c>
      <c r="K15" s="33">
        <v>0</v>
      </c>
      <c r="L15" s="33">
        <v>77</v>
      </c>
      <c r="M15" s="33">
        <v>84</v>
      </c>
      <c r="N15" s="33" t="s">
        <v>32</v>
      </c>
      <c r="O15" s="50">
        <v>59</v>
      </c>
      <c r="P15" s="51" t="str">
        <f t="shared" si="0"/>
        <v xml:space="preserve">TB </v>
      </c>
      <c r="Q15" s="32" t="s">
        <v>825</v>
      </c>
      <c r="S15" t="s">
        <v>176</v>
      </c>
      <c r="T15" t="s">
        <v>788</v>
      </c>
      <c r="U15" t="s">
        <v>156</v>
      </c>
    </row>
    <row r="16" spans="1:21" x14ac:dyDescent="0.25">
      <c r="A16" s="33">
        <v>14</v>
      </c>
      <c r="B16" s="32" t="s">
        <v>826</v>
      </c>
      <c r="C16" s="32" t="s">
        <v>827</v>
      </c>
      <c r="D16" s="32" t="s">
        <v>810</v>
      </c>
      <c r="E16" s="32" t="s">
        <v>120</v>
      </c>
      <c r="F16" s="34">
        <v>36710</v>
      </c>
      <c r="G16" s="35" t="s">
        <v>31</v>
      </c>
      <c r="H16" s="33">
        <v>87</v>
      </c>
      <c r="I16" s="33">
        <v>87</v>
      </c>
      <c r="J16" s="33">
        <v>90</v>
      </c>
      <c r="K16" s="33">
        <v>85</v>
      </c>
      <c r="L16" s="33">
        <v>87</v>
      </c>
      <c r="M16" s="33">
        <v>84</v>
      </c>
      <c r="N16" s="33" t="s">
        <v>32</v>
      </c>
      <c r="O16" s="50">
        <v>87</v>
      </c>
      <c r="P16" s="51" t="str">
        <f t="shared" si="0"/>
        <v>Tốt</v>
      </c>
      <c r="Q16" s="125"/>
      <c r="S16" t="s">
        <v>176</v>
      </c>
      <c r="T16" t="s">
        <v>788</v>
      </c>
      <c r="U16" t="s">
        <v>156</v>
      </c>
    </row>
    <row r="17" spans="1:21" x14ac:dyDescent="0.25">
      <c r="A17" s="33">
        <v>15</v>
      </c>
      <c r="B17" s="32" t="s">
        <v>828</v>
      </c>
      <c r="C17" s="32" t="s">
        <v>35</v>
      </c>
      <c r="D17" s="32" t="s">
        <v>829</v>
      </c>
      <c r="E17" s="32" t="s">
        <v>104</v>
      </c>
      <c r="F17" s="34">
        <v>36631</v>
      </c>
      <c r="G17" s="35" t="s">
        <v>31</v>
      </c>
      <c r="H17" s="33">
        <v>87</v>
      </c>
      <c r="I17" s="33">
        <v>85</v>
      </c>
      <c r="J17" s="33">
        <v>89</v>
      </c>
      <c r="K17" s="33">
        <v>85</v>
      </c>
      <c r="L17" s="33">
        <v>87</v>
      </c>
      <c r="M17" s="33">
        <v>80</v>
      </c>
      <c r="N17" s="33" t="s">
        <v>787</v>
      </c>
      <c r="O17" s="50">
        <v>85</v>
      </c>
      <c r="P17" s="51" t="str">
        <f t="shared" si="0"/>
        <v>Tốt</v>
      </c>
      <c r="Q17" s="125"/>
      <c r="S17" t="s">
        <v>176</v>
      </c>
      <c r="T17" t="s">
        <v>788</v>
      </c>
      <c r="U17" t="e">
        <v>#N/A</v>
      </c>
    </row>
    <row r="18" spans="1:21" x14ac:dyDescent="0.25">
      <c r="A18" s="33">
        <v>16</v>
      </c>
      <c r="B18" s="32" t="s">
        <v>830</v>
      </c>
      <c r="C18" s="32" t="s">
        <v>831</v>
      </c>
      <c r="D18" s="32" t="s">
        <v>90</v>
      </c>
      <c r="E18" s="32" t="s">
        <v>832</v>
      </c>
      <c r="F18" s="34">
        <v>36817</v>
      </c>
      <c r="G18" s="35" t="s">
        <v>31</v>
      </c>
      <c r="H18" s="33">
        <v>87</v>
      </c>
      <c r="I18" s="33">
        <v>82</v>
      </c>
      <c r="J18" s="33">
        <v>90</v>
      </c>
      <c r="K18" s="33">
        <v>90</v>
      </c>
      <c r="L18" s="33">
        <v>80</v>
      </c>
      <c r="M18" s="33">
        <v>90</v>
      </c>
      <c r="N18" s="33" t="s">
        <v>32</v>
      </c>
      <c r="O18" s="50">
        <v>87</v>
      </c>
      <c r="P18" s="51" t="str">
        <f t="shared" si="0"/>
        <v>Tốt</v>
      </c>
      <c r="Q18" s="125"/>
      <c r="S18" t="s">
        <v>176</v>
      </c>
      <c r="T18" t="s">
        <v>788</v>
      </c>
      <c r="U18" t="s">
        <v>789</v>
      </c>
    </row>
    <row r="19" spans="1:21" x14ac:dyDescent="0.25">
      <c r="A19" s="33">
        <v>17</v>
      </c>
      <c r="B19" s="32" t="s">
        <v>833</v>
      </c>
      <c r="C19" s="32" t="s">
        <v>98</v>
      </c>
      <c r="D19" s="32" t="s">
        <v>62</v>
      </c>
      <c r="E19" s="32" t="s">
        <v>834</v>
      </c>
      <c r="F19" s="34">
        <v>36457</v>
      </c>
      <c r="G19" s="35" t="s">
        <v>31</v>
      </c>
      <c r="H19" s="33">
        <v>0</v>
      </c>
      <c r="I19" s="33">
        <v>0</v>
      </c>
      <c r="J19" s="33">
        <v>0</v>
      </c>
      <c r="K19" s="33">
        <v>0</v>
      </c>
      <c r="L19" s="33">
        <v>75</v>
      </c>
      <c r="M19" s="33">
        <v>85</v>
      </c>
      <c r="N19" s="33" t="s">
        <v>32</v>
      </c>
      <c r="O19" s="50">
        <v>36</v>
      </c>
      <c r="P19" s="51" t="str">
        <f t="shared" si="0"/>
        <v>Yếu</v>
      </c>
      <c r="Q19" s="32" t="s">
        <v>835</v>
      </c>
      <c r="S19" t="s">
        <v>176</v>
      </c>
      <c r="T19" t="s">
        <v>788</v>
      </c>
      <c r="U19" t="e">
        <v>#N/A</v>
      </c>
    </row>
    <row r="20" spans="1:21" x14ac:dyDescent="0.25">
      <c r="A20" s="33">
        <v>18</v>
      </c>
      <c r="B20" s="32" t="s">
        <v>836</v>
      </c>
      <c r="C20" s="32" t="s">
        <v>28</v>
      </c>
      <c r="D20" s="32" t="s">
        <v>797</v>
      </c>
      <c r="E20" s="32" t="s">
        <v>66</v>
      </c>
      <c r="F20" s="34">
        <v>36796</v>
      </c>
      <c r="G20" s="35" t="s">
        <v>31</v>
      </c>
      <c r="H20" s="33">
        <v>87</v>
      </c>
      <c r="I20" s="33">
        <v>82</v>
      </c>
      <c r="J20" s="33">
        <v>87</v>
      </c>
      <c r="K20" s="33">
        <v>90</v>
      </c>
      <c r="L20" s="33">
        <v>87</v>
      </c>
      <c r="M20" s="33">
        <v>90</v>
      </c>
      <c r="N20" s="33" t="s">
        <v>32</v>
      </c>
      <c r="O20" s="50">
        <v>88</v>
      </c>
      <c r="P20" s="51" t="str">
        <f t="shared" si="0"/>
        <v>Tốt</v>
      </c>
      <c r="Q20" s="125"/>
      <c r="S20" t="s">
        <v>176</v>
      </c>
      <c r="T20" t="s">
        <v>788</v>
      </c>
      <c r="U20" t="s">
        <v>803</v>
      </c>
    </row>
    <row r="21" spans="1:21" x14ac:dyDescent="0.25">
      <c r="A21" s="33">
        <v>19</v>
      </c>
      <c r="B21" s="32" t="s">
        <v>837</v>
      </c>
      <c r="C21" s="32" t="s">
        <v>35</v>
      </c>
      <c r="D21" s="32" t="s">
        <v>838</v>
      </c>
      <c r="E21" s="32" t="s">
        <v>90</v>
      </c>
      <c r="F21" s="34">
        <v>36821</v>
      </c>
      <c r="G21" s="35" t="s">
        <v>31</v>
      </c>
      <c r="H21" s="33">
        <v>87</v>
      </c>
      <c r="I21" s="33">
        <v>72</v>
      </c>
      <c r="J21" s="33">
        <v>90</v>
      </c>
      <c r="K21" s="33">
        <v>87</v>
      </c>
      <c r="L21" s="33">
        <v>87</v>
      </c>
      <c r="M21" s="33">
        <v>87</v>
      </c>
      <c r="N21" s="33" t="s">
        <v>60</v>
      </c>
      <c r="O21" s="50">
        <v>85</v>
      </c>
      <c r="P21" s="51" t="str">
        <f t="shared" si="0"/>
        <v>Tốt</v>
      </c>
      <c r="Q21" s="125"/>
      <c r="S21" t="s">
        <v>176</v>
      </c>
      <c r="T21" t="s">
        <v>788</v>
      </c>
      <c r="U21" t="s">
        <v>803</v>
      </c>
    </row>
    <row r="22" spans="1:21" x14ac:dyDescent="0.25">
      <c r="A22" s="33">
        <v>20</v>
      </c>
      <c r="B22" s="32" t="s">
        <v>839</v>
      </c>
      <c r="C22" s="32" t="s">
        <v>22</v>
      </c>
      <c r="D22" s="32" t="s">
        <v>840</v>
      </c>
      <c r="E22" s="32" t="s">
        <v>841</v>
      </c>
      <c r="F22" s="34">
        <v>36810</v>
      </c>
      <c r="G22" s="35" t="s">
        <v>31</v>
      </c>
      <c r="H22" s="33">
        <v>90</v>
      </c>
      <c r="I22" s="33">
        <v>85</v>
      </c>
      <c r="J22" s="33">
        <v>90</v>
      </c>
      <c r="K22" s="33">
        <v>80</v>
      </c>
      <c r="L22" s="33">
        <v>90</v>
      </c>
      <c r="M22" s="33">
        <v>90</v>
      </c>
      <c r="N22" s="33" t="s">
        <v>32</v>
      </c>
      <c r="O22" s="50">
        <v>88</v>
      </c>
      <c r="P22" s="51" t="str">
        <f t="shared" si="0"/>
        <v>Tốt</v>
      </c>
      <c r="Q22" s="125"/>
      <c r="S22" t="s">
        <v>176</v>
      </c>
      <c r="T22" t="s">
        <v>788</v>
      </c>
      <c r="U22" t="s">
        <v>789</v>
      </c>
    </row>
    <row r="23" spans="1:21" x14ac:dyDescent="0.25">
      <c r="A23" s="33">
        <v>21</v>
      </c>
      <c r="B23" s="32" t="s">
        <v>842</v>
      </c>
      <c r="C23" s="32" t="s">
        <v>28</v>
      </c>
      <c r="D23" s="32" t="s">
        <v>53</v>
      </c>
      <c r="E23" s="32" t="s">
        <v>58</v>
      </c>
      <c r="F23" s="34">
        <v>36711</v>
      </c>
      <c r="G23" s="35" t="s">
        <v>31</v>
      </c>
      <c r="H23" s="33">
        <v>85</v>
      </c>
      <c r="I23" s="33">
        <v>81</v>
      </c>
      <c r="J23" s="33">
        <v>87</v>
      </c>
      <c r="K23" s="33">
        <v>87</v>
      </c>
      <c r="L23" s="33">
        <v>90</v>
      </c>
      <c r="M23" s="33">
        <v>90</v>
      </c>
      <c r="N23" s="33" t="s">
        <v>32</v>
      </c>
      <c r="O23" s="50">
        <v>87</v>
      </c>
      <c r="P23" s="51" t="str">
        <f t="shared" si="0"/>
        <v>Tốt</v>
      </c>
      <c r="Q23" s="125"/>
      <c r="S23" t="s">
        <v>176</v>
      </c>
      <c r="T23" t="s">
        <v>788</v>
      </c>
      <c r="U23" t="s">
        <v>803</v>
      </c>
    </row>
    <row r="24" spans="1:21" x14ac:dyDescent="0.25">
      <c r="A24" s="33">
        <v>22</v>
      </c>
      <c r="B24" s="32" t="s">
        <v>843</v>
      </c>
      <c r="C24" s="32" t="s">
        <v>22</v>
      </c>
      <c r="D24" s="32" t="s">
        <v>844</v>
      </c>
      <c r="E24" s="32" t="s">
        <v>118</v>
      </c>
      <c r="F24" s="34">
        <v>36829</v>
      </c>
      <c r="G24" s="35" t="s">
        <v>31</v>
      </c>
      <c r="H24" s="33">
        <v>87</v>
      </c>
      <c r="I24" s="33">
        <v>75</v>
      </c>
      <c r="J24" s="33">
        <v>90</v>
      </c>
      <c r="K24" s="33">
        <v>90</v>
      </c>
      <c r="L24" s="33">
        <v>90</v>
      </c>
      <c r="M24" s="33">
        <v>90</v>
      </c>
      <c r="N24" s="33" t="s">
        <v>32</v>
      </c>
      <c r="O24" s="50">
        <v>87</v>
      </c>
      <c r="P24" s="51" t="str">
        <f t="shared" si="0"/>
        <v>Tốt</v>
      </c>
      <c r="Q24" s="125"/>
      <c r="S24" t="s">
        <v>176</v>
      </c>
      <c r="T24" t="s">
        <v>788</v>
      </c>
      <c r="U24" t="s">
        <v>789</v>
      </c>
    </row>
    <row r="25" spans="1:21" x14ac:dyDescent="0.25">
      <c r="A25" s="33">
        <v>23</v>
      </c>
      <c r="B25" s="32" t="s">
        <v>845</v>
      </c>
      <c r="C25" s="32" t="s">
        <v>796</v>
      </c>
      <c r="D25" s="32" t="s">
        <v>104</v>
      </c>
      <c r="E25" s="32" t="s">
        <v>846</v>
      </c>
      <c r="F25" s="34">
        <v>36852</v>
      </c>
      <c r="G25" s="35" t="s">
        <v>31</v>
      </c>
      <c r="H25" s="33">
        <v>87</v>
      </c>
      <c r="I25" s="33">
        <v>85</v>
      </c>
      <c r="J25" s="33">
        <v>73</v>
      </c>
      <c r="K25" s="33">
        <v>95</v>
      </c>
      <c r="L25" s="33">
        <v>90</v>
      </c>
      <c r="M25" s="33">
        <v>90</v>
      </c>
      <c r="N25" s="33" t="s">
        <v>32</v>
      </c>
      <c r="O25" s="50">
        <v>87</v>
      </c>
      <c r="P25" s="51" t="str">
        <f t="shared" si="0"/>
        <v>Tốt</v>
      </c>
      <c r="Q25" s="125"/>
      <c r="S25" t="s">
        <v>176</v>
      </c>
      <c r="T25" t="s">
        <v>788</v>
      </c>
      <c r="U25" t="s">
        <v>789</v>
      </c>
    </row>
    <row r="26" spans="1:21" x14ac:dyDescent="0.25">
      <c r="A26" s="33">
        <v>24</v>
      </c>
      <c r="B26" s="32" t="s">
        <v>847</v>
      </c>
      <c r="C26" s="32" t="s">
        <v>51</v>
      </c>
      <c r="D26" s="32" t="s">
        <v>848</v>
      </c>
      <c r="E26" s="32" t="s">
        <v>849</v>
      </c>
      <c r="F26" s="34">
        <v>36885</v>
      </c>
      <c r="G26" s="35" t="s">
        <v>31</v>
      </c>
      <c r="H26" s="33">
        <v>74</v>
      </c>
      <c r="I26" s="33">
        <v>62</v>
      </c>
      <c r="J26" s="33">
        <v>87</v>
      </c>
      <c r="K26" s="33">
        <v>87</v>
      </c>
      <c r="L26" s="33">
        <v>87</v>
      </c>
      <c r="M26" s="33">
        <v>77</v>
      </c>
      <c r="N26" s="33" t="s">
        <v>32</v>
      </c>
      <c r="O26" s="50">
        <v>81</v>
      </c>
      <c r="P26" s="51" t="str">
        <f t="shared" si="0"/>
        <v>Tốt</v>
      </c>
      <c r="Q26" s="125"/>
      <c r="S26" t="s">
        <v>176</v>
      </c>
      <c r="T26" t="s">
        <v>788</v>
      </c>
      <c r="U26" t="s">
        <v>789</v>
      </c>
    </row>
    <row r="27" spans="1:21" x14ac:dyDescent="0.25">
      <c r="A27" s="33">
        <v>25</v>
      </c>
      <c r="B27" s="32" t="s">
        <v>850</v>
      </c>
      <c r="C27" s="32" t="s">
        <v>94</v>
      </c>
      <c r="D27" s="32" t="s">
        <v>851</v>
      </c>
      <c r="E27" s="32" t="s">
        <v>852</v>
      </c>
      <c r="F27" s="34">
        <v>36649</v>
      </c>
      <c r="G27" s="35" t="s">
        <v>31</v>
      </c>
      <c r="H27" s="33">
        <v>85</v>
      </c>
      <c r="I27" s="33">
        <v>82</v>
      </c>
      <c r="J27" s="33">
        <v>90</v>
      </c>
      <c r="K27" s="33">
        <v>87</v>
      </c>
      <c r="L27" s="33">
        <v>80</v>
      </c>
      <c r="M27" s="33">
        <v>90</v>
      </c>
      <c r="N27" s="33" t="s">
        <v>853</v>
      </c>
      <c r="O27" s="50">
        <v>87</v>
      </c>
      <c r="P27" s="51" t="str">
        <f t="shared" si="0"/>
        <v>Tốt</v>
      </c>
      <c r="Q27" s="125"/>
      <c r="S27" t="s">
        <v>176</v>
      </c>
      <c r="T27" t="s">
        <v>788</v>
      </c>
      <c r="U27" t="s">
        <v>789</v>
      </c>
    </row>
    <row r="28" spans="1:21" x14ac:dyDescent="0.25">
      <c r="A28" s="33">
        <v>26</v>
      </c>
      <c r="B28" s="32" t="s">
        <v>854</v>
      </c>
      <c r="C28" s="32" t="s">
        <v>855</v>
      </c>
      <c r="D28" s="32" t="s">
        <v>856</v>
      </c>
      <c r="E28" s="32" t="s">
        <v>857</v>
      </c>
      <c r="F28" s="34">
        <v>36665</v>
      </c>
      <c r="G28" s="35" t="s">
        <v>31</v>
      </c>
      <c r="H28" s="33">
        <v>97</v>
      </c>
      <c r="I28" s="33">
        <v>92</v>
      </c>
      <c r="J28" s="33">
        <v>97</v>
      </c>
      <c r="K28" s="33">
        <v>100</v>
      </c>
      <c r="L28" s="33">
        <v>90</v>
      </c>
      <c r="M28" s="33">
        <v>90</v>
      </c>
      <c r="N28" s="33" t="s">
        <v>32</v>
      </c>
      <c r="O28" s="50">
        <v>94</v>
      </c>
      <c r="P28" s="51" t="str">
        <f t="shared" si="0"/>
        <v>Xuất Sắc</v>
      </c>
      <c r="Q28" s="125"/>
      <c r="S28" t="s">
        <v>176</v>
      </c>
      <c r="T28" t="s">
        <v>788</v>
      </c>
      <c r="U28" t="s">
        <v>789</v>
      </c>
    </row>
    <row r="29" spans="1:21" x14ac:dyDescent="0.25">
      <c r="A29" s="33">
        <v>27</v>
      </c>
      <c r="B29" s="32" t="s">
        <v>858</v>
      </c>
      <c r="C29" s="32" t="s">
        <v>796</v>
      </c>
      <c r="D29" s="32" t="s">
        <v>859</v>
      </c>
      <c r="E29" s="32" t="s">
        <v>860</v>
      </c>
      <c r="F29" s="34">
        <v>36763</v>
      </c>
      <c r="G29" s="35" t="s">
        <v>31</v>
      </c>
      <c r="H29" s="33">
        <v>90</v>
      </c>
      <c r="I29" s="33">
        <v>85</v>
      </c>
      <c r="J29" s="33">
        <v>90</v>
      </c>
      <c r="K29" s="33">
        <v>90</v>
      </c>
      <c r="L29" s="33">
        <v>90</v>
      </c>
      <c r="M29" s="33">
        <v>90</v>
      </c>
      <c r="N29" s="33" t="s">
        <v>32</v>
      </c>
      <c r="O29" s="50">
        <v>89</v>
      </c>
      <c r="P29" s="51" t="str">
        <f t="shared" si="0"/>
        <v>Tốt</v>
      </c>
      <c r="Q29" s="125"/>
      <c r="S29" t="s">
        <v>176</v>
      </c>
      <c r="T29" t="s">
        <v>788</v>
      </c>
      <c r="U29" t="s">
        <v>789</v>
      </c>
    </row>
    <row r="30" spans="1:21" x14ac:dyDescent="0.25">
      <c r="A30" s="33">
        <v>28</v>
      </c>
      <c r="B30" s="32" t="s">
        <v>861</v>
      </c>
      <c r="C30" s="32" t="s">
        <v>28</v>
      </c>
      <c r="D30" s="32" t="s">
        <v>786</v>
      </c>
      <c r="E30" s="32" t="s">
        <v>862</v>
      </c>
      <c r="F30" s="34">
        <v>36646</v>
      </c>
      <c r="G30" s="35" t="s">
        <v>31</v>
      </c>
      <c r="H30" s="33">
        <v>90</v>
      </c>
      <c r="I30" s="33">
        <v>85</v>
      </c>
      <c r="J30" s="33">
        <v>90</v>
      </c>
      <c r="K30" s="33">
        <v>90</v>
      </c>
      <c r="L30" s="33">
        <v>87</v>
      </c>
      <c r="M30" s="33">
        <v>90</v>
      </c>
      <c r="N30" s="33" t="s">
        <v>32</v>
      </c>
      <c r="O30" s="50">
        <v>89</v>
      </c>
      <c r="P30" s="51" t="str">
        <f t="shared" si="0"/>
        <v>Tốt</v>
      </c>
      <c r="Q30" s="125"/>
      <c r="S30" t="s">
        <v>176</v>
      </c>
      <c r="T30" t="s">
        <v>788</v>
      </c>
      <c r="U30" t="s">
        <v>789</v>
      </c>
    </row>
    <row r="31" spans="1:21" x14ac:dyDescent="0.25">
      <c r="A31" s="33">
        <v>29</v>
      </c>
      <c r="B31" s="32" t="s">
        <v>863</v>
      </c>
      <c r="C31" s="32" t="s">
        <v>22</v>
      </c>
      <c r="D31" s="32" t="s">
        <v>62</v>
      </c>
      <c r="E31" s="32" t="s">
        <v>864</v>
      </c>
      <c r="F31" s="34">
        <v>36566</v>
      </c>
      <c r="G31" s="35" t="s">
        <v>31</v>
      </c>
      <c r="H31" s="33">
        <v>83</v>
      </c>
      <c r="I31" s="33">
        <v>82</v>
      </c>
      <c r="J31" s="33">
        <v>90</v>
      </c>
      <c r="K31" s="33">
        <v>87</v>
      </c>
      <c r="L31" s="33">
        <v>87</v>
      </c>
      <c r="M31" s="33">
        <v>88</v>
      </c>
      <c r="N31" s="33" t="s">
        <v>60</v>
      </c>
      <c r="O31" s="50">
        <v>86</v>
      </c>
      <c r="P31" s="51" t="str">
        <f t="shared" si="0"/>
        <v>Tốt</v>
      </c>
      <c r="Q31" s="125"/>
      <c r="S31" t="s">
        <v>176</v>
      </c>
      <c r="T31" t="s">
        <v>788</v>
      </c>
      <c r="U31" t="s">
        <v>803</v>
      </c>
    </row>
    <row r="32" spans="1:21" x14ac:dyDescent="0.25">
      <c r="A32" s="33">
        <v>30</v>
      </c>
      <c r="B32" s="32" t="s">
        <v>865</v>
      </c>
      <c r="C32" s="32" t="s">
        <v>22</v>
      </c>
      <c r="D32" s="32" t="s">
        <v>840</v>
      </c>
      <c r="E32" s="32" t="s">
        <v>807</v>
      </c>
      <c r="F32" s="34">
        <v>36723</v>
      </c>
      <c r="G32" s="35" t="s">
        <v>31</v>
      </c>
      <c r="H32" s="33">
        <v>86</v>
      </c>
      <c r="I32" s="33">
        <v>82</v>
      </c>
      <c r="J32" s="33">
        <v>87</v>
      </c>
      <c r="K32" s="33">
        <v>90</v>
      </c>
      <c r="L32" s="33">
        <v>90</v>
      </c>
      <c r="M32" s="33">
        <v>90</v>
      </c>
      <c r="N32" s="33" t="s">
        <v>32</v>
      </c>
      <c r="O32" s="50">
        <v>88</v>
      </c>
      <c r="P32" s="51" t="str">
        <f t="shared" si="0"/>
        <v>Tốt</v>
      </c>
      <c r="Q32" s="125"/>
      <c r="S32" t="s">
        <v>176</v>
      </c>
      <c r="T32" t="s">
        <v>788</v>
      </c>
      <c r="U32" t="s">
        <v>803</v>
      </c>
    </row>
    <row r="33" spans="1:21" x14ac:dyDescent="0.25">
      <c r="A33" s="33">
        <v>31</v>
      </c>
      <c r="B33" s="32" t="s">
        <v>866</v>
      </c>
      <c r="C33" s="32" t="s">
        <v>22</v>
      </c>
      <c r="D33" s="32" t="s">
        <v>52</v>
      </c>
      <c r="E33" s="32" t="s">
        <v>867</v>
      </c>
      <c r="F33" s="34">
        <v>36720</v>
      </c>
      <c r="G33" s="35" t="s">
        <v>31</v>
      </c>
      <c r="H33" s="33">
        <v>87</v>
      </c>
      <c r="I33" s="33">
        <v>72</v>
      </c>
      <c r="J33" s="33">
        <v>87</v>
      </c>
      <c r="K33" s="33">
        <v>87</v>
      </c>
      <c r="L33" s="33">
        <v>87</v>
      </c>
      <c r="M33" s="33">
        <v>87</v>
      </c>
      <c r="N33" s="33" t="s">
        <v>868</v>
      </c>
      <c r="O33" s="50">
        <v>86</v>
      </c>
      <c r="P33" s="51" t="str">
        <f t="shared" si="0"/>
        <v>Tốt</v>
      </c>
      <c r="Q33" s="125"/>
      <c r="S33" t="s">
        <v>176</v>
      </c>
      <c r="T33" t="s">
        <v>788</v>
      </c>
      <c r="U33" t="s">
        <v>156</v>
      </c>
    </row>
    <row r="34" spans="1:21" x14ac:dyDescent="0.25">
      <c r="A34" s="33">
        <v>32</v>
      </c>
      <c r="B34" s="32" t="s">
        <v>869</v>
      </c>
      <c r="C34" s="32" t="s">
        <v>98</v>
      </c>
      <c r="D34" s="32" t="s">
        <v>793</v>
      </c>
      <c r="E34" s="32" t="s">
        <v>870</v>
      </c>
      <c r="F34" s="34">
        <v>36691</v>
      </c>
      <c r="G34" s="35" t="s">
        <v>31</v>
      </c>
      <c r="H34" s="33">
        <v>80</v>
      </c>
      <c r="I34" s="33">
        <v>81</v>
      </c>
      <c r="J34" s="33">
        <v>87</v>
      </c>
      <c r="K34" s="33">
        <v>87</v>
      </c>
      <c r="L34" s="33">
        <v>87</v>
      </c>
      <c r="M34" s="33">
        <v>87</v>
      </c>
      <c r="N34" s="33" t="s">
        <v>60</v>
      </c>
      <c r="O34" s="50">
        <v>85</v>
      </c>
      <c r="P34" s="51" t="str">
        <f t="shared" si="0"/>
        <v>Tốt</v>
      </c>
      <c r="Q34" s="125"/>
      <c r="S34" t="s">
        <v>176</v>
      </c>
      <c r="T34" t="s">
        <v>788</v>
      </c>
      <c r="U34" t="s">
        <v>156</v>
      </c>
    </row>
    <row r="35" spans="1:21" x14ac:dyDescent="0.25">
      <c r="A35" s="33">
        <v>33</v>
      </c>
      <c r="B35" s="32" t="s">
        <v>871</v>
      </c>
      <c r="C35" s="32" t="s">
        <v>22</v>
      </c>
      <c r="D35" s="32" t="s">
        <v>797</v>
      </c>
      <c r="E35" s="32" t="s">
        <v>145</v>
      </c>
      <c r="F35" s="34">
        <v>36649</v>
      </c>
      <c r="G35" s="35" t="s">
        <v>31</v>
      </c>
      <c r="H35" s="33">
        <v>95</v>
      </c>
      <c r="I35" s="33">
        <v>92</v>
      </c>
      <c r="J35" s="33">
        <v>100</v>
      </c>
      <c r="K35" s="33">
        <v>97</v>
      </c>
      <c r="L35" s="33">
        <v>90</v>
      </c>
      <c r="M35" s="33">
        <v>90</v>
      </c>
      <c r="N35" s="33" t="s">
        <v>32</v>
      </c>
      <c r="O35" s="50">
        <v>93</v>
      </c>
      <c r="P35" s="51" t="str">
        <f t="shared" si="0"/>
        <v>Xuất Sắc</v>
      </c>
      <c r="Q35" s="125"/>
      <c r="S35" t="s">
        <v>176</v>
      </c>
      <c r="T35" t="s">
        <v>788</v>
      </c>
      <c r="U35" t="s">
        <v>789</v>
      </c>
    </row>
    <row r="36" spans="1:21" x14ac:dyDescent="0.25">
      <c r="A36" s="33">
        <v>34</v>
      </c>
      <c r="B36" s="32" t="s">
        <v>872</v>
      </c>
      <c r="C36" s="32" t="s">
        <v>98</v>
      </c>
      <c r="D36" s="32" t="s">
        <v>873</v>
      </c>
      <c r="E36" s="32" t="s">
        <v>874</v>
      </c>
      <c r="F36" s="34">
        <v>36864</v>
      </c>
      <c r="G36" s="35" t="s">
        <v>31</v>
      </c>
      <c r="H36" s="33">
        <v>87</v>
      </c>
      <c r="I36" s="33">
        <v>85</v>
      </c>
      <c r="J36" s="33">
        <v>90</v>
      </c>
      <c r="K36" s="33">
        <v>90</v>
      </c>
      <c r="L36" s="33">
        <v>90</v>
      </c>
      <c r="M36" s="33">
        <v>90</v>
      </c>
      <c r="N36" s="33" t="s">
        <v>32</v>
      </c>
      <c r="O36" s="50">
        <v>89</v>
      </c>
      <c r="P36" s="51" t="str">
        <f t="shared" si="0"/>
        <v>Tốt</v>
      </c>
      <c r="Q36" s="125"/>
      <c r="S36" t="s">
        <v>176</v>
      </c>
      <c r="T36" t="s">
        <v>788</v>
      </c>
      <c r="U36" t="s">
        <v>789</v>
      </c>
    </row>
    <row r="37" spans="1:21" x14ac:dyDescent="0.25">
      <c r="A37" s="33">
        <v>35</v>
      </c>
      <c r="B37" s="32" t="s">
        <v>875</v>
      </c>
      <c r="C37" s="32" t="s">
        <v>22</v>
      </c>
      <c r="D37" s="32" t="s">
        <v>876</v>
      </c>
      <c r="E37" s="32" t="s">
        <v>877</v>
      </c>
      <c r="F37" s="34">
        <v>36830</v>
      </c>
      <c r="G37" s="35" t="s">
        <v>31</v>
      </c>
      <c r="H37" s="33">
        <v>100</v>
      </c>
      <c r="I37" s="33">
        <v>95</v>
      </c>
      <c r="J37" s="33">
        <v>100</v>
      </c>
      <c r="K37" s="33">
        <v>100</v>
      </c>
      <c r="L37" s="33">
        <v>90</v>
      </c>
      <c r="M37" s="33">
        <v>95</v>
      </c>
      <c r="N37" s="33" t="s">
        <v>878</v>
      </c>
      <c r="O37" s="50">
        <v>97</v>
      </c>
      <c r="P37" s="51" t="str">
        <f t="shared" si="0"/>
        <v>Xuất Sắc</v>
      </c>
      <c r="Q37" s="125"/>
      <c r="S37" t="s">
        <v>176</v>
      </c>
      <c r="T37" t="s">
        <v>788</v>
      </c>
      <c r="U37" t="s">
        <v>789</v>
      </c>
    </row>
    <row r="38" spans="1:21" x14ac:dyDescent="0.25">
      <c r="A38" s="33">
        <v>36</v>
      </c>
      <c r="B38" s="32" t="s">
        <v>879</v>
      </c>
      <c r="C38" s="32" t="s">
        <v>22</v>
      </c>
      <c r="D38" s="32" t="s">
        <v>62</v>
      </c>
      <c r="E38" s="32" t="s">
        <v>877</v>
      </c>
      <c r="F38" s="34">
        <v>36841</v>
      </c>
      <c r="G38" s="35" t="s">
        <v>31</v>
      </c>
      <c r="H38" s="33">
        <v>87</v>
      </c>
      <c r="I38" s="33">
        <v>82</v>
      </c>
      <c r="J38" s="33">
        <v>90</v>
      </c>
      <c r="K38" s="33">
        <v>87</v>
      </c>
      <c r="L38" s="33">
        <v>80</v>
      </c>
      <c r="M38" s="33">
        <v>90</v>
      </c>
      <c r="N38" s="33" t="s">
        <v>32</v>
      </c>
      <c r="O38" s="50">
        <v>87</v>
      </c>
      <c r="P38" s="51" t="str">
        <f t="shared" si="0"/>
        <v>Tốt</v>
      </c>
      <c r="Q38" s="125"/>
      <c r="S38" t="s">
        <v>176</v>
      </c>
      <c r="T38" t="s">
        <v>788</v>
      </c>
      <c r="U38" t="s">
        <v>789</v>
      </c>
    </row>
    <row r="39" spans="1:21" x14ac:dyDescent="0.25">
      <c r="A39" s="33">
        <v>37</v>
      </c>
      <c r="B39" s="32" t="s">
        <v>880</v>
      </c>
      <c r="C39" s="32" t="s">
        <v>22</v>
      </c>
      <c r="D39" s="32" t="s">
        <v>132</v>
      </c>
      <c r="E39" s="32" t="s">
        <v>881</v>
      </c>
      <c r="F39" s="34">
        <v>36676</v>
      </c>
      <c r="G39" s="35" t="s">
        <v>31</v>
      </c>
      <c r="H39" s="33">
        <v>0</v>
      </c>
      <c r="I39" s="33">
        <v>67</v>
      </c>
      <c r="J39" s="33">
        <v>0</v>
      </c>
      <c r="K39" s="33">
        <v>87</v>
      </c>
      <c r="L39" s="33">
        <v>87</v>
      </c>
      <c r="M39" s="33">
        <v>84</v>
      </c>
      <c r="N39" s="33" t="s">
        <v>32</v>
      </c>
      <c r="O39" s="50">
        <v>59</v>
      </c>
      <c r="P39" s="51" t="str">
        <f t="shared" si="0"/>
        <v xml:space="preserve">TB </v>
      </c>
      <c r="Q39" s="32" t="s">
        <v>882</v>
      </c>
      <c r="S39" t="s">
        <v>176</v>
      </c>
      <c r="T39" t="s">
        <v>788</v>
      </c>
      <c r="U39" t="e">
        <v>#N/A</v>
      </c>
    </row>
    <row r="40" spans="1:21" x14ac:dyDescent="0.25">
      <c r="A40" s="33">
        <v>38</v>
      </c>
      <c r="B40" s="32" t="s">
        <v>883</v>
      </c>
      <c r="C40" s="32" t="s">
        <v>855</v>
      </c>
      <c r="D40" s="32" t="s">
        <v>884</v>
      </c>
      <c r="E40" s="32" t="s">
        <v>24</v>
      </c>
      <c r="F40" s="34">
        <v>36788</v>
      </c>
      <c r="G40" s="35" t="s">
        <v>31</v>
      </c>
      <c r="H40" s="33">
        <v>77</v>
      </c>
      <c r="I40" s="33">
        <v>62</v>
      </c>
      <c r="J40" s="33">
        <v>87</v>
      </c>
      <c r="K40" s="33">
        <v>87</v>
      </c>
      <c r="L40" s="33">
        <v>77</v>
      </c>
      <c r="M40" s="33">
        <v>87</v>
      </c>
      <c r="N40" s="33" t="s">
        <v>60</v>
      </c>
      <c r="O40" s="50">
        <v>81</v>
      </c>
      <c r="P40" s="51" t="str">
        <f t="shared" si="0"/>
        <v>Tốt</v>
      </c>
      <c r="Q40" s="125"/>
      <c r="S40" t="s">
        <v>176</v>
      </c>
      <c r="T40" t="s">
        <v>788</v>
      </c>
      <c r="U40" t="s">
        <v>803</v>
      </c>
    </row>
    <row r="41" spans="1:21" x14ac:dyDescent="0.25">
      <c r="A41" s="33">
        <v>39</v>
      </c>
      <c r="B41" s="32" t="s">
        <v>885</v>
      </c>
      <c r="C41" s="32" t="s">
        <v>94</v>
      </c>
      <c r="D41" s="32" t="s">
        <v>68</v>
      </c>
      <c r="E41" s="32" t="s">
        <v>886</v>
      </c>
      <c r="F41" s="34">
        <v>36621</v>
      </c>
      <c r="G41" s="35" t="s">
        <v>31</v>
      </c>
      <c r="H41" s="33">
        <v>98</v>
      </c>
      <c r="I41" s="33">
        <v>95</v>
      </c>
      <c r="J41" s="33">
        <v>87</v>
      </c>
      <c r="K41" s="33">
        <v>87</v>
      </c>
      <c r="L41" s="33">
        <v>98</v>
      </c>
      <c r="M41" s="33">
        <v>84</v>
      </c>
      <c r="N41" s="33" t="s">
        <v>887</v>
      </c>
      <c r="O41" s="50">
        <v>91</v>
      </c>
      <c r="P41" s="51" t="str">
        <f t="shared" si="0"/>
        <v>Xuất Sắc</v>
      </c>
      <c r="Q41" s="125"/>
      <c r="S41" t="s">
        <v>219</v>
      </c>
      <c r="T41" t="s">
        <v>888</v>
      </c>
      <c r="U41" t="s">
        <v>803</v>
      </c>
    </row>
    <row r="42" spans="1:21" x14ac:dyDescent="0.25">
      <c r="A42" s="33">
        <v>40</v>
      </c>
      <c r="B42" s="32" t="s">
        <v>889</v>
      </c>
      <c r="C42" s="32" t="s">
        <v>890</v>
      </c>
      <c r="D42" s="32" t="s">
        <v>891</v>
      </c>
      <c r="E42" s="32" t="s">
        <v>798</v>
      </c>
      <c r="F42" s="34">
        <v>36618</v>
      </c>
      <c r="G42" s="35" t="s">
        <v>31</v>
      </c>
      <c r="H42" s="33">
        <v>83</v>
      </c>
      <c r="I42" s="33">
        <v>79</v>
      </c>
      <c r="J42" s="33">
        <v>90</v>
      </c>
      <c r="K42" s="33">
        <v>87</v>
      </c>
      <c r="L42" s="33">
        <v>82</v>
      </c>
      <c r="M42" s="33">
        <v>80</v>
      </c>
      <c r="N42" s="33" t="s">
        <v>124</v>
      </c>
      <c r="O42" s="50">
        <v>82</v>
      </c>
      <c r="P42" s="51" t="str">
        <f t="shared" si="0"/>
        <v>Tốt</v>
      </c>
      <c r="Q42" s="125"/>
      <c r="S42" t="s">
        <v>219</v>
      </c>
      <c r="T42" t="s">
        <v>888</v>
      </c>
      <c r="U42" t="s">
        <v>156</v>
      </c>
    </row>
    <row r="43" spans="1:21" x14ac:dyDescent="0.25">
      <c r="A43" s="33">
        <v>41</v>
      </c>
      <c r="B43" s="32" t="s">
        <v>892</v>
      </c>
      <c r="C43" s="32" t="s">
        <v>893</v>
      </c>
      <c r="D43" s="32" t="s">
        <v>894</v>
      </c>
      <c r="E43" s="32" t="s">
        <v>802</v>
      </c>
      <c r="F43" s="34">
        <v>36750</v>
      </c>
      <c r="G43" s="35" t="s">
        <v>31</v>
      </c>
      <c r="H43" s="33">
        <v>88</v>
      </c>
      <c r="I43" s="33">
        <v>80</v>
      </c>
      <c r="J43" s="33">
        <v>87</v>
      </c>
      <c r="K43" s="33">
        <v>87</v>
      </c>
      <c r="L43" s="33">
        <v>79</v>
      </c>
      <c r="M43" s="33">
        <v>70</v>
      </c>
      <c r="N43" s="33" t="s">
        <v>895</v>
      </c>
      <c r="O43" s="50">
        <v>80</v>
      </c>
      <c r="P43" s="51" t="str">
        <f t="shared" si="0"/>
        <v>Tốt</v>
      </c>
      <c r="Q43" s="125"/>
      <c r="S43" t="s">
        <v>219</v>
      </c>
      <c r="T43" t="s">
        <v>888</v>
      </c>
      <c r="U43" t="s">
        <v>803</v>
      </c>
    </row>
    <row r="44" spans="1:21" x14ac:dyDescent="0.25">
      <c r="A44" s="33">
        <v>42</v>
      </c>
      <c r="B44" s="32" t="s">
        <v>896</v>
      </c>
      <c r="C44" s="32" t="s">
        <v>22</v>
      </c>
      <c r="D44" s="32" t="s">
        <v>897</v>
      </c>
      <c r="E44" s="32" t="s">
        <v>810</v>
      </c>
      <c r="F44" s="34">
        <v>36560</v>
      </c>
      <c r="G44" s="35" t="s">
        <v>31</v>
      </c>
      <c r="H44" s="33">
        <v>88</v>
      </c>
      <c r="I44" s="33">
        <v>80</v>
      </c>
      <c r="J44" s="33">
        <v>0</v>
      </c>
      <c r="K44" s="33">
        <v>87</v>
      </c>
      <c r="L44" s="33">
        <v>73</v>
      </c>
      <c r="M44" s="33">
        <v>78</v>
      </c>
      <c r="N44" s="33" t="s">
        <v>124</v>
      </c>
      <c r="O44" s="50">
        <v>68</v>
      </c>
      <c r="P44" s="51" t="str">
        <f t="shared" si="0"/>
        <v>Khá</v>
      </c>
      <c r="Q44" s="32" t="s">
        <v>898</v>
      </c>
      <c r="S44" t="s">
        <v>219</v>
      </c>
      <c r="T44" t="s">
        <v>888</v>
      </c>
      <c r="U44" t="e">
        <v>#N/A</v>
      </c>
    </row>
    <row r="45" spans="1:21" x14ac:dyDescent="0.25">
      <c r="A45" s="33">
        <v>43</v>
      </c>
      <c r="B45" s="32" t="s">
        <v>899</v>
      </c>
      <c r="C45" s="32" t="s">
        <v>876</v>
      </c>
      <c r="D45" s="32" t="s">
        <v>132</v>
      </c>
      <c r="E45" s="32" t="s">
        <v>900</v>
      </c>
      <c r="F45" s="34">
        <v>36637</v>
      </c>
      <c r="G45" s="35" t="s">
        <v>31</v>
      </c>
      <c r="H45" s="33">
        <v>87</v>
      </c>
      <c r="I45" s="33">
        <v>87</v>
      </c>
      <c r="J45" s="33">
        <v>87</v>
      </c>
      <c r="K45" s="33">
        <v>87</v>
      </c>
      <c r="L45" s="33">
        <v>93</v>
      </c>
      <c r="M45" s="33">
        <v>72</v>
      </c>
      <c r="N45" s="33" t="s">
        <v>124</v>
      </c>
      <c r="O45" s="50">
        <v>83</v>
      </c>
      <c r="P45" s="51" t="str">
        <f t="shared" si="0"/>
        <v>Tốt</v>
      </c>
      <c r="Q45" s="32" t="s">
        <v>901</v>
      </c>
      <c r="S45" t="s">
        <v>219</v>
      </c>
      <c r="T45" t="s">
        <v>888</v>
      </c>
      <c r="U45" t="s">
        <v>803</v>
      </c>
    </row>
    <row r="46" spans="1:21" x14ac:dyDescent="0.25">
      <c r="A46" s="33">
        <v>44</v>
      </c>
      <c r="B46" s="32" t="s">
        <v>902</v>
      </c>
      <c r="C46" s="32" t="s">
        <v>44</v>
      </c>
      <c r="D46" s="32" t="s">
        <v>903</v>
      </c>
      <c r="E46" s="32" t="s">
        <v>819</v>
      </c>
      <c r="F46" s="34">
        <v>36855</v>
      </c>
      <c r="G46" s="35" t="s">
        <v>31</v>
      </c>
      <c r="H46" s="33">
        <v>0</v>
      </c>
      <c r="I46" s="33">
        <v>86</v>
      </c>
      <c r="J46" s="33">
        <v>87</v>
      </c>
      <c r="K46" s="33">
        <v>87</v>
      </c>
      <c r="L46" s="33">
        <v>73</v>
      </c>
      <c r="M46" s="33">
        <v>70</v>
      </c>
      <c r="N46" s="33" t="s">
        <v>124</v>
      </c>
      <c r="O46" s="50">
        <v>68</v>
      </c>
      <c r="P46" s="51" t="str">
        <f t="shared" si="0"/>
        <v>Khá</v>
      </c>
      <c r="Q46" s="125"/>
      <c r="S46" t="s">
        <v>219</v>
      </c>
      <c r="T46" t="s">
        <v>888</v>
      </c>
      <c r="U46" t="e">
        <v>#N/A</v>
      </c>
    </row>
    <row r="47" spans="1:21" x14ac:dyDescent="0.25">
      <c r="A47" s="33">
        <v>45</v>
      </c>
      <c r="B47" s="32" t="s">
        <v>904</v>
      </c>
      <c r="C47" s="32" t="s">
        <v>905</v>
      </c>
      <c r="D47" s="32" t="s">
        <v>62</v>
      </c>
      <c r="E47" s="32" t="s">
        <v>133</v>
      </c>
      <c r="F47" s="34">
        <v>36637</v>
      </c>
      <c r="G47" s="35" t="s">
        <v>31</v>
      </c>
      <c r="H47" s="33">
        <v>80</v>
      </c>
      <c r="I47" s="33">
        <v>80</v>
      </c>
      <c r="J47" s="33">
        <v>88</v>
      </c>
      <c r="K47" s="33">
        <v>87</v>
      </c>
      <c r="L47" s="33">
        <v>83</v>
      </c>
      <c r="M47" s="33">
        <v>70</v>
      </c>
      <c r="N47" s="33" t="s">
        <v>906</v>
      </c>
      <c r="O47" s="50">
        <v>80</v>
      </c>
      <c r="P47" s="51" t="str">
        <f t="shared" si="0"/>
        <v>Tốt</v>
      </c>
      <c r="Q47" s="125"/>
      <c r="S47" t="s">
        <v>219</v>
      </c>
      <c r="T47" t="s">
        <v>888</v>
      </c>
      <c r="U47" t="s">
        <v>803</v>
      </c>
    </row>
    <row r="48" spans="1:21" x14ac:dyDescent="0.25">
      <c r="A48" s="33">
        <v>46</v>
      </c>
      <c r="B48" s="32" t="s">
        <v>907</v>
      </c>
      <c r="C48" s="32" t="s">
        <v>893</v>
      </c>
      <c r="D48" s="32" t="s">
        <v>29</v>
      </c>
      <c r="E48" s="32" t="s">
        <v>908</v>
      </c>
      <c r="F48" s="34">
        <v>36548</v>
      </c>
      <c r="G48" s="35" t="s">
        <v>31</v>
      </c>
      <c r="H48" s="33">
        <v>85</v>
      </c>
      <c r="I48" s="33">
        <v>88</v>
      </c>
      <c r="J48" s="33">
        <v>88</v>
      </c>
      <c r="K48" s="33">
        <v>87</v>
      </c>
      <c r="L48" s="33">
        <v>88</v>
      </c>
      <c r="M48" s="33">
        <v>80</v>
      </c>
      <c r="N48" s="33" t="s">
        <v>909</v>
      </c>
      <c r="O48" s="50">
        <v>84</v>
      </c>
      <c r="P48" s="51" t="str">
        <f t="shared" si="0"/>
        <v>Tốt</v>
      </c>
      <c r="Q48" s="125"/>
      <c r="S48" t="s">
        <v>219</v>
      </c>
      <c r="T48" t="s">
        <v>888</v>
      </c>
      <c r="U48" t="s">
        <v>803</v>
      </c>
    </row>
    <row r="49" spans="1:21" x14ac:dyDescent="0.25">
      <c r="A49" s="33">
        <v>47</v>
      </c>
      <c r="B49" s="32" t="s">
        <v>910</v>
      </c>
      <c r="C49" s="32" t="s">
        <v>22</v>
      </c>
      <c r="D49" s="32" t="s">
        <v>911</v>
      </c>
      <c r="E49" s="32" t="s">
        <v>912</v>
      </c>
      <c r="F49" s="34">
        <v>36872</v>
      </c>
      <c r="G49" s="35" t="s">
        <v>31</v>
      </c>
      <c r="H49" s="33">
        <v>85</v>
      </c>
      <c r="I49" s="33">
        <v>88</v>
      </c>
      <c r="J49" s="33">
        <v>85</v>
      </c>
      <c r="K49" s="33">
        <v>87</v>
      </c>
      <c r="L49" s="33">
        <v>80</v>
      </c>
      <c r="M49" s="33">
        <v>73</v>
      </c>
      <c r="N49" s="33" t="s">
        <v>124</v>
      </c>
      <c r="O49" s="50">
        <v>81</v>
      </c>
      <c r="P49" s="51" t="str">
        <f t="shared" si="0"/>
        <v>Tốt</v>
      </c>
      <c r="Q49" s="125"/>
      <c r="S49" t="s">
        <v>219</v>
      </c>
      <c r="T49" t="s">
        <v>888</v>
      </c>
      <c r="U49" t="e">
        <v>#N/A</v>
      </c>
    </row>
    <row r="50" spans="1:21" x14ac:dyDescent="0.25">
      <c r="A50" s="33">
        <v>48</v>
      </c>
      <c r="B50" s="32" t="s">
        <v>913</v>
      </c>
      <c r="C50" s="32" t="s">
        <v>51</v>
      </c>
      <c r="D50" s="32" t="s">
        <v>840</v>
      </c>
      <c r="E50" s="32" t="s">
        <v>63</v>
      </c>
      <c r="F50" s="34">
        <v>36856</v>
      </c>
      <c r="G50" s="35" t="s">
        <v>31</v>
      </c>
      <c r="H50" s="33">
        <v>88</v>
      </c>
      <c r="I50" s="33">
        <v>72</v>
      </c>
      <c r="J50" s="33">
        <v>87</v>
      </c>
      <c r="K50" s="33">
        <v>85</v>
      </c>
      <c r="L50" s="33">
        <v>77</v>
      </c>
      <c r="M50" s="33">
        <v>84</v>
      </c>
      <c r="N50" s="33" t="s">
        <v>895</v>
      </c>
      <c r="O50" s="50">
        <v>81</v>
      </c>
      <c r="P50" s="51" t="str">
        <f t="shared" si="0"/>
        <v>Tốt</v>
      </c>
      <c r="Q50" s="125"/>
      <c r="S50" t="s">
        <v>219</v>
      </c>
      <c r="T50" t="s">
        <v>888</v>
      </c>
      <c r="U50" t="s">
        <v>803</v>
      </c>
    </row>
    <row r="51" spans="1:21" x14ac:dyDescent="0.25">
      <c r="A51" s="33">
        <v>49</v>
      </c>
      <c r="B51" s="32" t="s">
        <v>914</v>
      </c>
      <c r="C51" s="32" t="s">
        <v>22</v>
      </c>
      <c r="D51" s="32" t="s">
        <v>58</v>
      </c>
      <c r="E51" s="32" t="s">
        <v>123</v>
      </c>
      <c r="F51" s="34">
        <v>36600</v>
      </c>
      <c r="G51" s="35" t="s">
        <v>31</v>
      </c>
      <c r="H51" s="33">
        <v>95</v>
      </c>
      <c r="I51" s="33">
        <v>100</v>
      </c>
      <c r="J51" s="33">
        <v>100</v>
      </c>
      <c r="K51" s="33">
        <v>97</v>
      </c>
      <c r="L51" s="33">
        <v>88</v>
      </c>
      <c r="M51" s="33">
        <v>89</v>
      </c>
      <c r="N51" s="33" t="s">
        <v>787</v>
      </c>
      <c r="O51" s="50">
        <v>93</v>
      </c>
      <c r="P51" s="51" t="str">
        <f t="shared" si="0"/>
        <v>Xuất Sắc</v>
      </c>
      <c r="Q51" s="125"/>
      <c r="S51" t="s">
        <v>219</v>
      </c>
      <c r="T51" t="s">
        <v>888</v>
      </c>
      <c r="U51" t="s">
        <v>803</v>
      </c>
    </row>
    <row r="52" spans="1:21" x14ac:dyDescent="0.25">
      <c r="A52" s="33">
        <v>50</v>
      </c>
      <c r="B52" s="32" t="s">
        <v>915</v>
      </c>
      <c r="C52" s="32" t="s">
        <v>22</v>
      </c>
      <c r="D52" s="32" t="s">
        <v>916</v>
      </c>
      <c r="E52" s="32" t="s">
        <v>123</v>
      </c>
      <c r="F52" s="34">
        <v>36679</v>
      </c>
      <c r="G52" s="35" t="s">
        <v>31</v>
      </c>
      <c r="H52" s="33">
        <v>80</v>
      </c>
      <c r="I52" s="33">
        <v>76</v>
      </c>
      <c r="J52" s="33">
        <v>88</v>
      </c>
      <c r="K52" s="33">
        <v>87</v>
      </c>
      <c r="L52" s="33">
        <v>90</v>
      </c>
      <c r="M52" s="33">
        <v>88</v>
      </c>
      <c r="N52" s="33" t="s">
        <v>26</v>
      </c>
      <c r="O52" s="50">
        <v>84</v>
      </c>
      <c r="P52" s="51" t="str">
        <f t="shared" si="0"/>
        <v>Tốt</v>
      </c>
      <c r="Q52" s="125"/>
      <c r="S52" t="s">
        <v>219</v>
      </c>
      <c r="T52" t="s">
        <v>888</v>
      </c>
      <c r="U52" t="s">
        <v>789</v>
      </c>
    </row>
    <row r="53" spans="1:21" x14ac:dyDescent="0.25">
      <c r="A53" s="33">
        <v>51</v>
      </c>
      <c r="B53" s="32" t="s">
        <v>917</v>
      </c>
      <c r="C53" s="32" t="s">
        <v>918</v>
      </c>
      <c r="D53" s="32" t="s">
        <v>62</v>
      </c>
      <c r="E53" s="32" t="s">
        <v>919</v>
      </c>
      <c r="F53" s="34">
        <v>36592</v>
      </c>
      <c r="G53" s="35" t="s">
        <v>31</v>
      </c>
      <c r="H53" s="33">
        <v>88</v>
      </c>
      <c r="I53" s="33">
        <v>88</v>
      </c>
      <c r="J53" s="33">
        <v>90</v>
      </c>
      <c r="K53" s="33">
        <v>94</v>
      </c>
      <c r="L53" s="33">
        <v>89</v>
      </c>
      <c r="M53" s="33">
        <v>87</v>
      </c>
      <c r="N53" s="33" t="s">
        <v>920</v>
      </c>
      <c r="O53" s="50">
        <v>90</v>
      </c>
      <c r="P53" s="51" t="str">
        <f t="shared" si="0"/>
        <v>Xuất Sắc</v>
      </c>
      <c r="Q53" s="125"/>
      <c r="S53" t="s">
        <v>219</v>
      </c>
      <c r="T53" t="s">
        <v>888</v>
      </c>
      <c r="U53" t="s">
        <v>789</v>
      </c>
    </row>
    <row r="54" spans="1:21" x14ac:dyDescent="0.25">
      <c r="A54" s="33">
        <v>52</v>
      </c>
      <c r="B54" s="32" t="s">
        <v>921</v>
      </c>
      <c r="C54" s="32" t="s">
        <v>22</v>
      </c>
      <c r="D54" s="32" t="s">
        <v>52</v>
      </c>
      <c r="E54" s="32" t="s">
        <v>90</v>
      </c>
      <c r="F54" s="34">
        <v>36003</v>
      </c>
      <c r="G54" s="35" t="s">
        <v>31</v>
      </c>
      <c r="H54" s="33">
        <v>100</v>
      </c>
      <c r="I54" s="33">
        <v>96</v>
      </c>
      <c r="J54" s="33">
        <v>0</v>
      </c>
      <c r="K54" s="33">
        <v>87</v>
      </c>
      <c r="L54" s="33">
        <v>77</v>
      </c>
      <c r="M54" s="33">
        <v>0</v>
      </c>
      <c r="N54" s="33" t="s">
        <v>906</v>
      </c>
      <c r="O54" s="50">
        <v>62</v>
      </c>
      <c r="P54" s="51" t="str">
        <f t="shared" si="0"/>
        <v xml:space="preserve">TB </v>
      </c>
      <c r="Q54" s="32" t="s">
        <v>922</v>
      </c>
      <c r="S54" t="s">
        <v>219</v>
      </c>
      <c r="T54" t="s">
        <v>888</v>
      </c>
      <c r="U54" t="s">
        <v>156</v>
      </c>
    </row>
    <row r="55" spans="1:21" x14ac:dyDescent="0.25">
      <c r="A55" s="33">
        <v>53</v>
      </c>
      <c r="B55" s="32" t="s">
        <v>923</v>
      </c>
      <c r="C55" s="32" t="s">
        <v>22</v>
      </c>
      <c r="D55" s="32" t="s">
        <v>860</v>
      </c>
      <c r="E55" s="32" t="s">
        <v>924</v>
      </c>
      <c r="F55" s="34">
        <v>36206</v>
      </c>
      <c r="G55" s="35" t="s">
        <v>31</v>
      </c>
      <c r="H55" s="33">
        <v>82</v>
      </c>
      <c r="I55" s="33">
        <v>88</v>
      </c>
      <c r="J55" s="33">
        <v>87</v>
      </c>
      <c r="K55" s="33">
        <v>85</v>
      </c>
      <c r="L55" s="33">
        <v>78</v>
      </c>
      <c r="M55" s="33">
        <v>75</v>
      </c>
      <c r="N55" s="33" t="s">
        <v>124</v>
      </c>
      <c r="O55" s="50">
        <v>81</v>
      </c>
      <c r="P55" s="51" t="str">
        <f t="shared" si="0"/>
        <v>Tốt</v>
      </c>
      <c r="Q55" s="125"/>
      <c r="S55" t="s">
        <v>219</v>
      </c>
      <c r="T55" t="s">
        <v>888</v>
      </c>
      <c r="U55" t="s">
        <v>156</v>
      </c>
    </row>
    <row r="56" spans="1:21" x14ac:dyDescent="0.25">
      <c r="A56" s="33">
        <v>54</v>
      </c>
      <c r="B56" s="32" t="s">
        <v>925</v>
      </c>
      <c r="C56" s="32" t="s">
        <v>827</v>
      </c>
      <c r="D56" s="32"/>
      <c r="E56" s="32" t="s">
        <v>140</v>
      </c>
      <c r="F56" s="34">
        <v>36537</v>
      </c>
      <c r="G56" s="35" t="s">
        <v>31</v>
      </c>
      <c r="H56" s="33">
        <v>80</v>
      </c>
      <c r="I56" s="33">
        <v>80</v>
      </c>
      <c r="J56" s="33">
        <v>87</v>
      </c>
      <c r="K56" s="33">
        <v>87</v>
      </c>
      <c r="L56" s="33">
        <v>90</v>
      </c>
      <c r="M56" s="33">
        <v>74</v>
      </c>
      <c r="N56" s="33" t="s">
        <v>26</v>
      </c>
      <c r="O56" s="50">
        <v>83</v>
      </c>
      <c r="P56" s="51" t="str">
        <f t="shared" si="0"/>
        <v>Tốt</v>
      </c>
      <c r="Q56" s="32"/>
      <c r="S56" t="s">
        <v>219</v>
      </c>
      <c r="T56" t="s">
        <v>888</v>
      </c>
      <c r="U56" t="s">
        <v>789</v>
      </c>
    </row>
    <row r="57" spans="1:21" x14ac:dyDescent="0.25">
      <c r="A57" s="33">
        <v>55</v>
      </c>
      <c r="B57" s="32" t="s">
        <v>926</v>
      </c>
      <c r="C57" s="32" t="s">
        <v>22</v>
      </c>
      <c r="D57" s="32" t="s">
        <v>927</v>
      </c>
      <c r="E57" s="32" t="s">
        <v>928</v>
      </c>
      <c r="F57" s="34">
        <v>36540</v>
      </c>
      <c r="G57" s="35" t="s">
        <v>31</v>
      </c>
      <c r="H57" s="33">
        <v>92</v>
      </c>
      <c r="I57" s="33">
        <v>87</v>
      </c>
      <c r="J57" s="33">
        <v>87</v>
      </c>
      <c r="K57" s="33">
        <v>86</v>
      </c>
      <c r="L57" s="33">
        <v>79</v>
      </c>
      <c r="M57" s="33">
        <v>83</v>
      </c>
      <c r="N57" s="33" t="s">
        <v>929</v>
      </c>
      <c r="O57" s="50">
        <v>85</v>
      </c>
      <c r="P57" s="51" t="str">
        <f t="shared" si="0"/>
        <v>Tốt</v>
      </c>
      <c r="Q57" s="125"/>
      <c r="S57" t="s">
        <v>219</v>
      </c>
      <c r="T57" t="s">
        <v>888</v>
      </c>
      <c r="U57" t="s">
        <v>789</v>
      </c>
    </row>
    <row r="58" spans="1:21" x14ac:dyDescent="0.25">
      <c r="A58" s="33">
        <v>56</v>
      </c>
      <c r="B58" s="32" t="s">
        <v>930</v>
      </c>
      <c r="C58" s="32" t="s">
        <v>39</v>
      </c>
      <c r="D58" s="32" t="s">
        <v>36</v>
      </c>
      <c r="E58" s="32" t="s">
        <v>118</v>
      </c>
      <c r="F58" s="34">
        <v>36547</v>
      </c>
      <c r="G58" s="35" t="s">
        <v>31</v>
      </c>
      <c r="H58" s="33">
        <v>88</v>
      </c>
      <c r="I58" s="33">
        <v>78</v>
      </c>
      <c r="J58" s="33">
        <v>97</v>
      </c>
      <c r="K58" s="33">
        <v>87</v>
      </c>
      <c r="L58" s="33">
        <v>78</v>
      </c>
      <c r="M58" s="33">
        <v>86</v>
      </c>
      <c r="N58" s="33" t="s">
        <v>54</v>
      </c>
      <c r="O58" s="50">
        <v>86</v>
      </c>
      <c r="P58" s="51" t="str">
        <f t="shared" si="0"/>
        <v>Tốt</v>
      </c>
      <c r="Q58" s="125"/>
      <c r="S58" t="s">
        <v>219</v>
      </c>
      <c r="T58" t="s">
        <v>888</v>
      </c>
      <c r="U58" t="s">
        <v>803</v>
      </c>
    </row>
    <row r="59" spans="1:21" x14ac:dyDescent="0.25">
      <c r="A59" s="33">
        <v>57</v>
      </c>
      <c r="B59" s="32" t="s">
        <v>931</v>
      </c>
      <c r="C59" s="32" t="s">
        <v>51</v>
      </c>
      <c r="D59" s="32" t="s">
        <v>932</v>
      </c>
      <c r="E59" s="32" t="s">
        <v>933</v>
      </c>
      <c r="F59" s="34">
        <v>36887</v>
      </c>
      <c r="G59" s="35" t="s">
        <v>31</v>
      </c>
      <c r="H59" s="33">
        <v>82</v>
      </c>
      <c r="I59" s="33">
        <v>80</v>
      </c>
      <c r="J59" s="33">
        <v>80</v>
      </c>
      <c r="K59" s="33">
        <v>87</v>
      </c>
      <c r="L59" s="33">
        <v>84</v>
      </c>
      <c r="M59" s="33">
        <v>74</v>
      </c>
      <c r="N59" s="33" t="s">
        <v>70</v>
      </c>
      <c r="O59" s="50">
        <v>81</v>
      </c>
      <c r="P59" s="51" t="str">
        <f t="shared" si="0"/>
        <v>Tốt</v>
      </c>
      <c r="Q59" s="125"/>
      <c r="S59" t="s">
        <v>219</v>
      </c>
      <c r="T59" t="s">
        <v>888</v>
      </c>
      <c r="U59" t="s">
        <v>156</v>
      </c>
    </row>
    <row r="60" spans="1:21" x14ac:dyDescent="0.25">
      <c r="A60" s="33">
        <v>58</v>
      </c>
      <c r="B60" s="32" t="s">
        <v>934</v>
      </c>
      <c r="C60" s="32" t="s">
        <v>900</v>
      </c>
      <c r="D60" s="32" t="s">
        <v>935</v>
      </c>
      <c r="E60" s="32" t="s">
        <v>936</v>
      </c>
      <c r="F60" s="34">
        <v>36826</v>
      </c>
      <c r="G60" s="35" t="s">
        <v>31</v>
      </c>
      <c r="H60" s="33">
        <v>87</v>
      </c>
      <c r="I60" s="33">
        <v>75</v>
      </c>
      <c r="J60" s="33">
        <v>80</v>
      </c>
      <c r="K60" s="33">
        <v>87</v>
      </c>
      <c r="L60" s="33">
        <v>83</v>
      </c>
      <c r="M60" s="33">
        <v>89</v>
      </c>
      <c r="N60" s="33" t="s">
        <v>920</v>
      </c>
      <c r="O60" s="50">
        <v>85</v>
      </c>
      <c r="P60" s="51" t="str">
        <f t="shared" si="0"/>
        <v>Tốt</v>
      </c>
      <c r="Q60" s="125"/>
      <c r="S60" t="s">
        <v>219</v>
      </c>
      <c r="T60" t="s">
        <v>888</v>
      </c>
      <c r="U60" t="e">
        <v>#N/A</v>
      </c>
    </row>
    <row r="61" spans="1:21" x14ac:dyDescent="0.25">
      <c r="A61" s="33">
        <v>59</v>
      </c>
      <c r="B61" s="32" t="s">
        <v>937</v>
      </c>
      <c r="C61" s="32" t="s">
        <v>35</v>
      </c>
      <c r="D61" s="32" t="s">
        <v>132</v>
      </c>
      <c r="E61" s="32" t="s">
        <v>857</v>
      </c>
      <c r="F61" s="34">
        <v>36306</v>
      </c>
      <c r="G61" s="35" t="s">
        <v>31</v>
      </c>
      <c r="H61" s="33">
        <v>98</v>
      </c>
      <c r="I61" s="33">
        <v>89</v>
      </c>
      <c r="J61" s="33">
        <v>88</v>
      </c>
      <c r="K61" s="33">
        <v>87</v>
      </c>
      <c r="L61" s="33">
        <v>83</v>
      </c>
      <c r="M61" s="33">
        <v>88</v>
      </c>
      <c r="N61" s="33" t="s">
        <v>26</v>
      </c>
      <c r="O61" s="50">
        <v>88</v>
      </c>
      <c r="P61" s="51" t="str">
        <f t="shared" si="0"/>
        <v>Tốt</v>
      </c>
      <c r="Q61" s="125"/>
      <c r="S61" t="s">
        <v>219</v>
      </c>
      <c r="T61" t="s">
        <v>888</v>
      </c>
      <c r="U61" t="s">
        <v>789</v>
      </c>
    </row>
    <row r="62" spans="1:21" x14ac:dyDescent="0.25">
      <c r="A62" s="33">
        <v>60</v>
      </c>
      <c r="B62" s="32" t="s">
        <v>938</v>
      </c>
      <c r="C62" s="32" t="s">
        <v>35</v>
      </c>
      <c r="D62" s="32" t="s">
        <v>939</v>
      </c>
      <c r="E62" s="32" t="s">
        <v>860</v>
      </c>
      <c r="F62" s="34">
        <v>36796</v>
      </c>
      <c r="G62" s="35" t="s">
        <v>31</v>
      </c>
      <c r="H62" s="33">
        <v>87</v>
      </c>
      <c r="I62" s="33">
        <v>73</v>
      </c>
      <c r="J62" s="33">
        <v>86</v>
      </c>
      <c r="K62" s="33">
        <v>87</v>
      </c>
      <c r="L62" s="33">
        <v>80</v>
      </c>
      <c r="M62" s="33">
        <v>78</v>
      </c>
      <c r="N62" s="33" t="s">
        <v>115</v>
      </c>
      <c r="O62" s="50">
        <v>70</v>
      </c>
      <c r="P62" s="51" t="str">
        <f t="shared" si="0"/>
        <v>Khá</v>
      </c>
      <c r="Q62" s="125"/>
      <c r="S62" t="s">
        <v>219</v>
      </c>
      <c r="T62" t="s">
        <v>888</v>
      </c>
      <c r="U62" t="e">
        <v>#N/A</v>
      </c>
    </row>
    <row r="63" spans="1:21" x14ac:dyDescent="0.25">
      <c r="A63" s="33">
        <v>61</v>
      </c>
      <c r="B63" s="32" t="s">
        <v>940</v>
      </c>
      <c r="C63" s="32" t="s">
        <v>876</v>
      </c>
      <c r="D63" s="32" t="s">
        <v>941</v>
      </c>
      <c r="E63" s="32" t="s">
        <v>860</v>
      </c>
      <c r="F63" s="34">
        <v>36870</v>
      </c>
      <c r="G63" s="35" t="s">
        <v>31</v>
      </c>
      <c r="H63" s="33">
        <v>88</v>
      </c>
      <c r="I63" s="33">
        <v>79</v>
      </c>
      <c r="J63" s="33">
        <v>80</v>
      </c>
      <c r="K63" s="33">
        <v>87</v>
      </c>
      <c r="L63" s="33">
        <v>83</v>
      </c>
      <c r="M63" s="33">
        <v>90</v>
      </c>
      <c r="N63" s="33" t="s">
        <v>32</v>
      </c>
      <c r="O63" s="50">
        <v>85</v>
      </c>
      <c r="P63" s="51" t="str">
        <f t="shared" si="0"/>
        <v>Tốt</v>
      </c>
      <c r="Q63" s="125"/>
      <c r="S63" t="s">
        <v>219</v>
      </c>
      <c r="T63" t="s">
        <v>888</v>
      </c>
      <c r="U63" t="s">
        <v>156</v>
      </c>
    </row>
    <row r="64" spans="1:21" x14ac:dyDescent="0.25">
      <c r="A64" s="33">
        <v>62</v>
      </c>
      <c r="B64" s="32" t="s">
        <v>942</v>
      </c>
      <c r="C64" s="32" t="s">
        <v>51</v>
      </c>
      <c r="D64" s="32" t="s">
        <v>943</v>
      </c>
      <c r="E64" s="32" t="s">
        <v>944</v>
      </c>
      <c r="F64" s="34">
        <v>36651</v>
      </c>
      <c r="G64" s="35" t="s">
        <v>31</v>
      </c>
      <c r="H64" s="33">
        <v>77</v>
      </c>
      <c r="I64" s="33">
        <v>86</v>
      </c>
      <c r="J64" s="33">
        <v>86</v>
      </c>
      <c r="K64" s="33">
        <v>77</v>
      </c>
      <c r="L64" s="33">
        <v>85</v>
      </c>
      <c r="M64" s="33">
        <v>85</v>
      </c>
      <c r="N64" s="33" t="s">
        <v>820</v>
      </c>
      <c r="O64" s="50">
        <v>84</v>
      </c>
      <c r="P64" s="51" t="str">
        <f t="shared" si="0"/>
        <v>Tốt</v>
      </c>
      <c r="Q64" s="125"/>
      <c r="S64" t="s">
        <v>219</v>
      </c>
      <c r="T64" t="s">
        <v>888</v>
      </c>
      <c r="U64" t="s">
        <v>156</v>
      </c>
    </row>
    <row r="65" spans="1:21" x14ac:dyDescent="0.25">
      <c r="A65" s="33">
        <v>63</v>
      </c>
      <c r="B65" s="32" t="s">
        <v>945</v>
      </c>
      <c r="C65" s="32" t="s">
        <v>905</v>
      </c>
      <c r="D65" s="32" t="s">
        <v>23</v>
      </c>
      <c r="E65" s="32" t="s">
        <v>100</v>
      </c>
      <c r="F65" s="34">
        <v>36854</v>
      </c>
      <c r="G65" s="35" t="s">
        <v>31</v>
      </c>
      <c r="H65" s="33">
        <v>85</v>
      </c>
      <c r="I65" s="33">
        <v>89</v>
      </c>
      <c r="J65" s="33">
        <v>87</v>
      </c>
      <c r="K65" s="33">
        <v>87</v>
      </c>
      <c r="L65" s="33">
        <v>89</v>
      </c>
      <c r="M65" s="33">
        <v>85</v>
      </c>
      <c r="N65" s="33" t="s">
        <v>906</v>
      </c>
      <c r="O65" s="50">
        <v>85</v>
      </c>
      <c r="P65" s="51" t="str">
        <f t="shared" si="0"/>
        <v>Tốt</v>
      </c>
      <c r="Q65" s="125"/>
      <c r="S65" t="s">
        <v>219</v>
      </c>
      <c r="T65" t="s">
        <v>888</v>
      </c>
      <c r="U65" t="s">
        <v>803</v>
      </c>
    </row>
    <row r="66" spans="1:21" x14ac:dyDescent="0.25">
      <c r="A66" s="33">
        <v>64</v>
      </c>
      <c r="B66" s="32" t="s">
        <v>946</v>
      </c>
      <c r="C66" s="32" t="s">
        <v>947</v>
      </c>
      <c r="D66" s="32" t="s">
        <v>948</v>
      </c>
      <c r="E66" s="32" t="s">
        <v>949</v>
      </c>
      <c r="F66" s="34">
        <v>36719</v>
      </c>
      <c r="G66" s="35" t="s">
        <v>31</v>
      </c>
      <c r="H66" s="33">
        <v>87</v>
      </c>
      <c r="I66" s="33">
        <v>82</v>
      </c>
      <c r="J66" s="33">
        <v>87</v>
      </c>
      <c r="K66" s="33">
        <v>87</v>
      </c>
      <c r="L66" s="33">
        <v>88</v>
      </c>
      <c r="M66" s="33">
        <v>78</v>
      </c>
      <c r="N66" s="33" t="s">
        <v>820</v>
      </c>
      <c r="O66" s="50">
        <v>85</v>
      </c>
      <c r="P66" s="51" t="str">
        <f t="shared" si="0"/>
        <v>Tốt</v>
      </c>
      <c r="Q66" s="32" t="s">
        <v>950</v>
      </c>
      <c r="S66" t="s">
        <v>219</v>
      </c>
      <c r="T66" t="s">
        <v>888</v>
      </c>
      <c r="U66" t="e">
        <v>#N/A</v>
      </c>
    </row>
    <row r="67" spans="1:21" x14ac:dyDescent="0.25">
      <c r="A67" s="33">
        <v>65</v>
      </c>
      <c r="B67" s="32" t="s">
        <v>951</v>
      </c>
      <c r="C67" s="32" t="s">
        <v>22</v>
      </c>
      <c r="D67" s="32" t="s">
        <v>952</v>
      </c>
      <c r="E67" s="32" t="s">
        <v>953</v>
      </c>
      <c r="F67" s="34">
        <v>36712</v>
      </c>
      <c r="G67" s="35" t="s">
        <v>31</v>
      </c>
      <c r="H67" s="33">
        <v>88</v>
      </c>
      <c r="I67" s="33">
        <v>74</v>
      </c>
      <c r="J67" s="33">
        <v>87</v>
      </c>
      <c r="K67" s="33">
        <v>87</v>
      </c>
      <c r="L67" s="33">
        <v>89</v>
      </c>
      <c r="M67" s="33">
        <v>89</v>
      </c>
      <c r="N67" s="33" t="s">
        <v>32</v>
      </c>
      <c r="O67" s="50">
        <v>86</v>
      </c>
      <c r="P67" s="51" t="str">
        <f t="shared" si="0"/>
        <v>Tốt</v>
      </c>
      <c r="Q67" s="125"/>
      <c r="S67" t="s">
        <v>219</v>
      </c>
      <c r="T67" t="s">
        <v>888</v>
      </c>
      <c r="U67" t="s">
        <v>803</v>
      </c>
    </row>
    <row r="68" spans="1:21" x14ac:dyDescent="0.25">
      <c r="A68" s="33">
        <v>66</v>
      </c>
      <c r="B68" s="32" t="s">
        <v>954</v>
      </c>
      <c r="C68" s="32" t="s">
        <v>104</v>
      </c>
      <c r="D68" s="32" t="s">
        <v>106</v>
      </c>
      <c r="E68" s="32" t="s">
        <v>145</v>
      </c>
      <c r="F68" s="34">
        <v>36549</v>
      </c>
      <c r="G68" s="35" t="s">
        <v>31</v>
      </c>
      <c r="H68" s="33">
        <v>77</v>
      </c>
      <c r="I68" s="33">
        <v>89</v>
      </c>
      <c r="J68" s="33">
        <v>83</v>
      </c>
      <c r="K68" s="33">
        <v>87</v>
      </c>
      <c r="L68" s="33">
        <v>78</v>
      </c>
      <c r="M68" s="33">
        <v>83</v>
      </c>
      <c r="N68" s="33" t="s">
        <v>84</v>
      </c>
      <c r="O68" s="50">
        <v>82</v>
      </c>
      <c r="P68" s="51" t="str">
        <f t="shared" ref="P68:P131" si="1">IF(O68&gt;=90,"Xuất Sắc",IF(O68&gt;=80,"Tốt",IF(O68&gt;=65,"Khá",IF(O68&gt;=50,"TB ",IF(O68&gt;=35,"Yếu","Kém")))))</f>
        <v>Tốt</v>
      </c>
      <c r="Q68" s="125"/>
      <c r="S68" t="s">
        <v>219</v>
      </c>
      <c r="T68" t="s">
        <v>888</v>
      </c>
      <c r="U68" t="s">
        <v>156</v>
      </c>
    </row>
    <row r="69" spans="1:21" x14ac:dyDescent="0.25">
      <c r="A69" s="33">
        <v>67</v>
      </c>
      <c r="B69" s="32" t="s">
        <v>955</v>
      </c>
      <c r="C69" s="32" t="s">
        <v>22</v>
      </c>
      <c r="D69" s="32" t="s">
        <v>956</v>
      </c>
      <c r="E69" s="32" t="s">
        <v>145</v>
      </c>
      <c r="F69" s="34">
        <v>36417</v>
      </c>
      <c r="G69" s="35" t="s">
        <v>31</v>
      </c>
      <c r="H69" s="33">
        <v>94</v>
      </c>
      <c r="I69" s="33">
        <v>100</v>
      </c>
      <c r="J69" s="33">
        <v>97</v>
      </c>
      <c r="K69" s="33">
        <v>97</v>
      </c>
      <c r="L69" s="33">
        <v>97</v>
      </c>
      <c r="M69" s="33">
        <v>96</v>
      </c>
      <c r="N69" s="33" t="s">
        <v>868</v>
      </c>
      <c r="O69" s="50">
        <v>96</v>
      </c>
      <c r="P69" s="51" t="str">
        <f t="shared" si="1"/>
        <v>Xuất Sắc</v>
      </c>
      <c r="Q69" s="32"/>
      <c r="S69" t="s">
        <v>219</v>
      </c>
      <c r="T69" t="s">
        <v>888</v>
      </c>
      <c r="U69" t="s">
        <v>803</v>
      </c>
    </row>
    <row r="70" spans="1:21" x14ac:dyDescent="0.25">
      <c r="A70" s="33">
        <v>68</v>
      </c>
      <c r="B70" s="32" t="s">
        <v>957</v>
      </c>
      <c r="C70" s="32" t="s">
        <v>51</v>
      </c>
      <c r="D70" s="32" t="s">
        <v>958</v>
      </c>
      <c r="E70" s="32" t="s">
        <v>107</v>
      </c>
      <c r="F70" s="34">
        <v>36582</v>
      </c>
      <c r="G70" s="35" t="s">
        <v>31</v>
      </c>
      <c r="H70" s="33">
        <v>86</v>
      </c>
      <c r="I70" s="33">
        <v>86</v>
      </c>
      <c r="J70" s="33">
        <v>88</v>
      </c>
      <c r="K70" s="33">
        <v>85</v>
      </c>
      <c r="L70" s="33">
        <v>82</v>
      </c>
      <c r="M70" s="33">
        <v>83</v>
      </c>
      <c r="N70" s="33" t="s">
        <v>26</v>
      </c>
      <c r="O70" s="50">
        <v>84</v>
      </c>
      <c r="P70" s="51" t="str">
        <f t="shared" si="1"/>
        <v>Tốt</v>
      </c>
      <c r="Q70" s="125"/>
      <c r="S70" t="s">
        <v>219</v>
      </c>
      <c r="T70" t="s">
        <v>888</v>
      </c>
      <c r="U70" t="s">
        <v>803</v>
      </c>
    </row>
    <row r="71" spans="1:21" x14ac:dyDescent="0.25">
      <c r="A71" s="33">
        <v>69</v>
      </c>
      <c r="B71" s="32" t="s">
        <v>959</v>
      </c>
      <c r="C71" s="32" t="s">
        <v>800</v>
      </c>
      <c r="D71" s="32" t="s">
        <v>960</v>
      </c>
      <c r="E71" s="32" t="s">
        <v>79</v>
      </c>
      <c r="F71" s="34">
        <v>36694</v>
      </c>
      <c r="G71" s="35" t="s">
        <v>31</v>
      </c>
      <c r="H71" s="33">
        <v>85</v>
      </c>
      <c r="I71" s="33">
        <v>86</v>
      </c>
      <c r="J71" s="33">
        <v>86</v>
      </c>
      <c r="K71" s="33">
        <v>86</v>
      </c>
      <c r="L71" s="33">
        <v>83</v>
      </c>
      <c r="M71" s="33">
        <v>88</v>
      </c>
      <c r="N71" s="33" t="s">
        <v>32</v>
      </c>
      <c r="O71" s="50">
        <v>86</v>
      </c>
      <c r="P71" s="51" t="str">
        <f t="shared" si="1"/>
        <v>Tốt</v>
      </c>
      <c r="Q71" s="125"/>
      <c r="S71" t="s">
        <v>219</v>
      </c>
      <c r="T71" t="s">
        <v>888</v>
      </c>
      <c r="U71" t="s">
        <v>156</v>
      </c>
    </row>
    <row r="72" spans="1:21" x14ac:dyDescent="0.25">
      <c r="A72" s="33">
        <v>70</v>
      </c>
      <c r="B72" s="32" t="s">
        <v>961</v>
      </c>
      <c r="C72" s="32" t="s">
        <v>28</v>
      </c>
      <c r="D72" s="32" t="s">
        <v>797</v>
      </c>
      <c r="E72" s="32" t="s">
        <v>102</v>
      </c>
      <c r="F72" s="34">
        <v>36828</v>
      </c>
      <c r="G72" s="35" t="s">
        <v>31</v>
      </c>
      <c r="H72" s="33">
        <v>87</v>
      </c>
      <c r="I72" s="33">
        <v>81</v>
      </c>
      <c r="J72" s="33">
        <v>85</v>
      </c>
      <c r="K72" s="33">
        <v>80</v>
      </c>
      <c r="L72" s="33">
        <v>84</v>
      </c>
      <c r="M72" s="33">
        <v>84</v>
      </c>
      <c r="N72" s="33" t="s">
        <v>47</v>
      </c>
      <c r="O72" s="50">
        <v>83</v>
      </c>
      <c r="P72" s="51" t="str">
        <f t="shared" si="1"/>
        <v>Tốt</v>
      </c>
      <c r="Q72" s="125"/>
      <c r="S72" t="s">
        <v>219</v>
      </c>
      <c r="T72" t="s">
        <v>888</v>
      </c>
      <c r="U72" t="s">
        <v>803</v>
      </c>
    </row>
    <row r="73" spans="1:21" x14ac:dyDescent="0.25">
      <c r="A73" s="33">
        <v>71</v>
      </c>
      <c r="B73" s="32" t="s">
        <v>962</v>
      </c>
      <c r="C73" s="32" t="s">
        <v>51</v>
      </c>
      <c r="D73" s="32" t="s">
        <v>963</v>
      </c>
      <c r="E73" s="32" t="s">
        <v>53</v>
      </c>
      <c r="F73" s="34">
        <v>36582</v>
      </c>
      <c r="G73" s="35" t="s">
        <v>31</v>
      </c>
      <c r="H73" s="33">
        <v>87</v>
      </c>
      <c r="I73" s="33">
        <v>87</v>
      </c>
      <c r="J73" s="33">
        <v>80</v>
      </c>
      <c r="K73" s="33">
        <v>82</v>
      </c>
      <c r="L73" s="33">
        <v>86</v>
      </c>
      <c r="M73" s="33">
        <v>80</v>
      </c>
      <c r="N73" s="33" t="s">
        <v>60</v>
      </c>
      <c r="O73" s="50">
        <v>84</v>
      </c>
      <c r="P73" s="51" t="str">
        <f t="shared" si="1"/>
        <v>Tốt</v>
      </c>
      <c r="Q73" s="125"/>
      <c r="S73" t="s">
        <v>266</v>
      </c>
      <c r="T73" t="s">
        <v>964</v>
      </c>
      <c r="U73" t="s">
        <v>789</v>
      </c>
    </row>
    <row r="74" spans="1:21" x14ac:dyDescent="0.25">
      <c r="A74" s="33">
        <v>72</v>
      </c>
      <c r="B74" s="32" t="s">
        <v>965</v>
      </c>
      <c r="C74" s="32" t="s">
        <v>800</v>
      </c>
      <c r="D74" s="32" t="s">
        <v>966</v>
      </c>
      <c r="E74" s="32" t="s">
        <v>53</v>
      </c>
      <c r="F74" s="34">
        <v>36817</v>
      </c>
      <c r="G74" s="35" t="s">
        <v>31</v>
      </c>
      <c r="H74" s="33">
        <v>85</v>
      </c>
      <c r="I74" s="33">
        <v>82</v>
      </c>
      <c r="J74" s="33">
        <v>70</v>
      </c>
      <c r="K74" s="33">
        <v>72</v>
      </c>
      <c r="L74" s="33">
        <v>80</v>
      </c>
      <c r="M74" s="33">
        <v>80</v>
      </c>
      <c r="N74" s="33" t="s">
        <v>47</v>
      </c>
      <c r="O74" s="50">
        <v>79</v>
      </c>
      <c r="P74" s="51" t="str">
        <f t="shared" si="1"/>
        <v>Khá</v>
      </c>
      <c r="Q74" s="125"/>
      <c r="S74" t="s">
        <v>266</v>
      </c>
      <c r="T74" t="s">
        <v>964</v>
      </c>
      <c r="U74" t="s">
        <v>156</v>
      </c>
    </row>
    <row r="75" spans="1:21" x14ac:dyDescent="0.25">
      <c r="A75" s="33">
        <v>73</v>
      </c>
      <c r="B75" s="32" t="s">
        <v>967</v>
      </c>
      <c r="C75" s="32" t="s">
        <v>86</v>
      </c>
      <c r="D75" s="32" t="s">
        <v>968</v>
      </c>
      <c r="E75" s="32" t="s">
        <v>969</v>
      </c>
      <c r="F75" s="34">
        <v>36713</v>
      </c>
      <c r="G75" s="35" t="s">
        <v>31</v>
      </c>
      <c r="H75" s="33">
        <v>85</v>
      </c>
      <c r="I75" s="33">
        <v>85</v>
      </c>
      <c r="J75" s="33">
        <v>65</v>
      </c>
      <c r="K75" s="33">
        <v>77</v>
      </c>
      <c r="L75" s="33">
        <v>82</v>
      </c>
      <c r="M75" s="33">
        <v>80</v>
      </c>
      <c r="N75" s="33" t="s">
        <v>787</v>
      </c>
      <c r="O75" s="50">
        <v>80</v>
      </c>
      <c r="P75" s="51" t="str">
        <f t="shared" si="1"/>
        <v>Tốt</v>
      </c>
      <c r="Q75" s="125"/>
      <c r="S75" t="s">
        <v>266</v>
      </c>
      <c r="T75" t="s">
        <v>964</v>
      </c>
      <c r="U75" t="s">
        <v>803</v>
      </c>
    </row>
    <row r="76" spans="1:21" x14ac:dyDescent="0.25">
      <c r="A76" s="33">
        <v>74</v>
      </c>
      <c r="B76" s="32" t="s">
        <v>970</v>
      </c>
      <c r="C76" s="32" t="s">
        <v>86</v>
      </c>
      <c r="D76" s="32" t="s">
        <v>971</v>
      </c>
      <c r="E76" s="32" t="s">
        <v>972</v>
      </c>
      <c r="F76" s="34">
        <v>36610</v>
      </c>
      <c r="G76" s="35" t="s">
        <v>31</v>
      </c>
      <c r="H76" s="33">
        <v>80</v>
      </c>
      <c r="I76" s="33">
        <v>75</v>
      </c>
      <c r="J76" s="33">
        <v>0</v>
      </c>
      <c r="K76" s="33">
        <v>0</v>
      </c>
      <c r="L76" s="33">
        <v>68</v>
      </c>
      <c r="M76" s="33">
        <v>77</v>
      </c>
      <c r="N76" s="33" t="s">
        <v>47</v>
      </c>
      <c r="O76" s="50">
        <v>55</v>
      </c>
      <c r="P76" s="51" t="str">
        <f t="shared" si="1"/>
        <v xml:space="preserve">TB </v>
      </c>
      <c r="Q76" s="125"/>
      <c r="S76" t="s">
        <v>266</v>
      </c>
      <c r="T76" t="s">
        <v>964</v>
      </c>
      <c r="U76" t="e">
        <v>#N/A</v>
      </c>
    </row>
    <row r="77" spans="1:21" x14ac:dyDescent="0.25">
      <c r="A77" s="33">
        <v>75</v>
      </c>
      <c r="B77" s="32" t="s">
        <v>973</v>
      </c>
      <c r="C77" s="32" t="s">
        <v>22</v>
      </c>
      <c r="D77" s="32" t="s">
        <v>932</v>
      </c>
      <c r="E77" s="32" t="s">
        <v>974</v>
      </c>
      <c r="F77" s="34">
        <v>36605</v>
      </c>
      <c r="G77" s="35" t="s">
        <v>31</v>
      </c>
      <c r="H77" s="33">
        <v>87</v>
      </c>
      <c r="I77" s="33">
        <v>82</v>
      </c>
      <c r="J77" s="33">
        <v>70</v>
      </c>
      <c r="K77" s="33">
        <v>80</v>
      </c>
      <c r="L77" s="33">
        <v>80</v>
      </c>
      <c r="M77" s="33">
        <v>77</v>
      </c>
      <c r="N77" s="33" t="s">
        <v>47</v>
      </c>
      <c r="O77" s="50">
        <v>80</v>
      </c>
      <c r="P77" s="51" t="str">
        <f t="shared" si="1"/>
        <v>Tốt</v>
      </c>
      <c r="Q77" s="125"/>
      <c r="S77" t="s">
        <v>266</v>
      </c>
      <c r="T77" t="s">
        <v>964</v>
      </c>
      <c r="U77" t="s">
        <v>803</v>
      </c>
    </row>
    <row r="78" spans="1:21" x14ac:dyDescent="0.25">
      <c r="A78" s="33">
        <v>76</v>
      </c>
      <c r="B78" s="32" t="s">
        <v>975</v>
      </c>
      <c r="C78" s="32" t="s">
        <v>22</v>
      </c>
      <c r="D78" s="32" t="s">
        <v>793</v>
      </c>
      <c r="E78" s="32" t="s">
        <v>976</v>
      </c>
      <c r="F78" s="34">
        <v>36621</v>
      </c>
      <c r="G78" s="35" t="s">
        <v>31</v>
      </c>
      <c r="H78" s="33">
        <v>75</v>
      </c>
      <c r="I78" s="33">
        <v>70</v>
      </c>
      <c r="J78" s="33">
        <v>65</v>
      </c>
      <c r="K78" s="33">
        <v>60</v>
      </c>
      <c r="L78" s="33">
        <v>70</v>
      </c>
      <c r="M78" s="33">
        <v>77</v>
      </c>
      <c r="N78" s="33" t="s">
        <v>47</v>
      </c>
      <c r="O78" s="50">
        <v>71</v>
      </c>
      <c r="P78" s="51" t="str">
        <f t="shared" si="1"/>
        <v>Khá</v>
      </c>
      <c r="Q78" s="125"/>
      <c r="S78" t="s">
        <v>266</v>
      </c>
      <c r="T78" t="s">
        <v>964</v>
      </c>
      <c r="U78" t="e">
        <v>#N/A</v>
      </c>
    </row>
    <row r="79" spans="1:21" x14ac:dyDescent="0.25">
      <c r="A79" s="33">
        <v>77</v>
      </c>
      <c r="B79" s="32" t="s">
        <v>977</v>
      </c>
      <c r="C79" s="32" t="s">
        <v>22</v>
      </c>
      <c r="D79" s="32" t="s">
        <v>978</v>
      </c>
      <c r="E79" s="32" t="s">
        <v>979</v>
      </c>
      <c r="F79" s="34">
        <v>36805</v>
      </c>
      <c r="G79" s="35" t="s">
        <v>31</v>
      </c>
      <c r="H79" s="33">
        <v>75</v>
      </c>
      <c r="I79" s="33">
        <v>70</v>
      </c>
      <c r="J79" s="33">
        <v>70</v>
      </c>
      <c r="K79" s="33">
        <v>85</v>
      </c>
      <c r="L79" s="33">
        <v>81</v>
      </c>
      <c r="M79" s="33">
        <v>77</v>
      </c>
      <c r="N79" s="33" t="s">
        <v>980</v>
      </c>
      <c r="O79" s="50">
        <v>77</v>
      </c>
      <c r="P79" s="51" t="str">
        <f t="shared" si="1"/>
        <v>Khá</v>
      </c>
      <c r="Q79" s="125"/>
      <c r="S79" t="s">
        <v>266</v>
      </c>
      <c r="T79" t="s">
        <v>964</v>
      </c>
      <c r="U79" t="s">
        <v>803</v>
      </c>
    </row>
    <row r="80" spans="1:21" x14ac:dyDescent="0.25">
      <c r="A80" s="33">
        <v>78</v>
      </c>
      <c r="B80" s="32" t="s">
        <v>981</v>
      </c>
      <c r="C80" s="32" t="s">
        <v>800</v>
      </c>
      <c r="D80" s="32" t="s">
        <v>982</v>
      </c>
      <c r="E80" s="32" t="s">
        <v>88</v>
      </c>
      <c r="F80" s="34">
        <v>36825</v>
      </c>
      <c r="G80" s="35" t="s">
        <v>31</v>
      </c>
      <c r="H80" s="33">
        <v>97</v>
      </c>
      <c r="I80" s="33">
        <v>97</v>
      </c>
      <c r="J80" s="33">
        <v>95</v>
      </c>
      <c r="K80" s="33">
        <v>90</v>
      </c>
      <c r="L80" s="33">
        <v>95</v>
      </c>
      <c r="M80" s="33">
        <v>90</v>
      </c>
      <c r="N80" s="33" t="s">
        <v>983</v>
      </c>
      <c r="O80" s="50">
        <v>95</v>
      </c>
      <c r="P80" s="51" t="str">
        <f t="shared" si="1"/>
        <v>Xuất Sắc</v>
      </c>
      <c r="Q80" s="125"/>
      <c r="S80" t="s">
        <v>266</v>
      </c>
      <c r="T80" t="s">
        <v>964</v>
      </c>
      <c r="U80" t="s">
        <v>803</v>
      </c>
    </row>
    <row r="81" spans="1:21" x14ac:dyDescent="0.25">
      <c r="A81" s="33">
        <v>79</v>
      </c>
      <c r="B81" s="32" t="s">
        <v>984</v>
      </c>
      <c r="C81" s="32" t="s">
        <v>98</v>
      </c>
      <c r="D81" s="32" t="s">
        <v>911</v>
      </c>
      <c r="E81" s="32" t="s">
        <v>824</v>
      </c>
      <c r="F81" s="34">
        <v>36605</v>
      </c>
      <c r="G81" s="35" t="s">
        <v>31</v>
      </c>
      <c r="H81" s="33">
        <v>80</v>
      </c>
      <c r="I81" s="33">
        <v>75</v>
      </c>
      <c r="J81" s="33">
        <v>70</v>
      </c>
      <c r="K81" s="33">
        <v>75</v>
      </c>
      <c r="L81" s="33">
        <v>80</v>
      </c>
      <c r="M81" s="33">
        <v>87</v>
      </c>
      <c r="N81" s="33" t="s">
        <v>980</v>
      </c>
      <c r="O81" s="50">
        <v>78</v>
      </c>
      <c r="P81" s="51" t="str">
        <f t="shared" si="1"/>
        <v>Khá</v>
      </c>
      <c r="Q81" s="125"/>
      <c r="S81" t="s">
        <v>266</v>
      </c>
      <c r="T81" t="s">
        <v>964</v>
      </c>
      <c r="U81" t="s">
        <v>156</v>
      </c>
    </row>
    <row r="82" spans="1:21" x14ac:dyDescent="0.25">
      <c r="A82" s="33">
        <v>80</v>
      </c>
      <c r="B82" s="61" t="s">
        <v>119</v>
      </c>
      <c r="C82" s="61" t="s">
        <v>22</v>
      </c>
      <c r="D82" s="61" t="s">
        <v>90</v>
      </c>
      <c r="E82" s="61" t="s">
        <v>120</v>
      </c>
      <c r="F82" s="62">
        <v>36650</v>
      </c>
      <c r="G82" s="63" t="s">
        <v>31</v>
      </c>
      <c r="H82" s="60">
        <v>80</v>
      </c>
      <c r="I82" s="60">
        <v>75</v>
      </c>
      <c r="J82" s="60">
        <v>0</v>
      </c>
      <c r="K82" s="60">
        <v>77</v>
      </c>
      <c r="L82" s="60">
        <v>82</v>
      </c>
      <c r="M82" s="60">
        <v>70</v>
      </c>
      <c r="N82" s="60" t="s">
        <v>47</v>
      </c>
      <c r="O82" s="64">
        <v>67</v>
      </c>
      <c r="P82" s="51" t="str">
        <f t="shared" si="1"/>
        <v>Khá</v>
      </c>
      <c r="Q82" s="126"/>
      <c r="R82" s="127" t="s">
        <v>1607</v>
      </c>
      <c r="S82" t="s">
        <v>266</v>
      </c>
      <c r="T82" t="s">
        <v>964</v>
      </c>
      <c r="U82" t="s">
        <v>156</v>
      </c>
    </row>
    <row r="83" spans="1:21" x14ac:dyDescent="0.25">
      <c r="A83" s="33">
        <v>81</v>
      </c>
      <c r="B83" s="32" t="s">
        <v>985</v>
      </c>
      <c r="C83" s="32" t="s">
        <v>35</v>
      </c>
      <c r="D83" s="32" t="s">
        <v>39</v>
      </c>
      <c r="E83" s="32" t="s">
        <v>59</v>
      </c>
      <c r="F83" s="34">
        <v>35487</v>
      </c>
      <c r="G83" s="35" t="s">
        <v>31</v>
      </c>
      <c r="H83" s="33">
        <v>87</v>
      </c>
      <c r="I83" s="33">
        <v>87</v>
      </c>
      <c r="J83" s="33">
        <v>82</v>
      </c>
      <c r="K83" s="33">
        <v>75</v>
      </c>
      <c r="L83" s="33">
        <v>85</v>
      </c>
      <c r="M83" s="33">
        <v>90</v>
      </c>
      <c r="N83" s="33" t="s">
        <v>787</v>
      </c>
      <c r="O83" s="50">
        <v>84</v>
      </c>
      <c r="P83" s="51" t="str">
        <f t="shared" si="1"/>
        <v>Tốt</v>
      </c>
      <c r="Q83" s="125"/>
      <c r="S83" t="s">
        <v>266</v>
      </c>
      <c r="T83" t="s">
        <v>964</v>
      </c>
      <c r="U83" t="s">
        <v>803</v>
      </c>
    </row>
    <row r="84" spans="1:21" x14ac:dyDescent="0.25">
      <c r="A84" s="33">
        <v>82</v>
      </c>
      <c r="B84" s="32" t="s">
        <v>986</v>
      </c>
      <c r="C84" s="32" t="s">
        <v>98</v>
      </c>
      <c r="D84" s="32" t="s">
        <v>987</v>
      </c>
      <c r="E84" s="32" t="s">
        <v>63</v>
      </c>
      <c r="F84" s="34">
        <v>36594</v>
      </c>
      <c r="G84" s="35" t="s">
        <v>31</v>
      </c>
      <c r="H84" s="33">
        <v>85</v>
      </c>
      <c r="I84" s="33">
        <v>87</v>
      </c>
      <c r="J84" s="33">
        <v>87</v>
      </c>
      <c r="K84" s="33">
        <v>77</v>
      </c>
      <c r="L84" s="33">
        <v>95</v>
      </c>
      <c r="M84" s="33">
        <v>90</v>
      </c>
      <c r="N84" s="33" t="s">
        <v>32</v>
      </c>
      <c r="O84" s="50">
        <v>87</v>
      </c>
      <c r="P84" s="51" t="str">
        <f t="shared" si="1"/>
        <v>Tốt</v>
      </c>
      <c r="Q84" s="125"/>
      <c r="S84" t="s">
        <v>266</v>
      </c>
      <c r="T84" t="s">
        <v>964</v>
      </c>
      <c r="U84" t="s">
        <v>789</v>
      </c>
    </row>
    <row r="85" spans="1:21" x14ac:dyDescent="0.25">
      <c r="A85" s="33">
        <v>83</v>
      </c>
      <c r="B85" s="32" t="s">
        <v>988</v>
      </c>
      <c r="C85" s="32" t="s">
        <v>22</v>
      </c>
      <c r="D85" s="32" t="s">
        <v>989</v>
      </c>
      <c r="E85" s="32" t="s">
        <v>990</v>
      </c>
      <c r="F85" s="34">
        <v>36797</v>
      </c>
      <c r="G85" s="35" t="s">
        <v>31</v>
      </c>
      <c r="H85" s="33">
        <v>80</v>
      </c>
      <c r="I85" s="33">
        <v>80</v>
      </c>
      <c r="J85" s="33">
        <v>65</v>
      </c>
      <c r="K85" s="33">
        <v>70</v>
      </c>
      <c r="L85" s="33">
        <v>75</v>
      </c>
      <c r="M85" s="33">
        <v>74</v>
      </c>
      <c r="N85" s="33" t="s">
        <v>47</v>
      </c>
      <c r="O85" s="50">
        <v>75</v>
      </c>
      <c r="P85" s="51" t="str">
        <f t="shared" si="1"/>
        <v>Khá</v>
      </c>
      <c r="Q85" s="125"/>
      <c r="S85" t="s">
        <v>266</v>
      </c>
      <c r="T85" t="s">
        <v>964</v>
      </c>
      <c r="U85" t="e">
        <v>#N/A</v>
      </c>
    </row>
    <row r="86" spans="1:21" x14ac:dyDescent="0.25">
      <c r="A86" s="33">
        <v>84</v>
      </c>
      <c r="B86" s="32" t="s">
        <v>991</v>
      </c>
      <c r="C86" s="32" t="s">
        <v>876</v>
      </c>
      <c r="D86" s="32" t="s">
        <v>992</v>
      </c>
      <c r="E86" s="32" t="s">
        <v>37</v>
      </c>
      <c r="F86" s="34">
        <v>36562</v>
      </c>
      <c r="G86" s="35" t="s">
        <v>31</v>
      </c>
      <c r="H86" s="33">
        <v>87</v>
      </c>
      <c r="I86" s="33">
        <v>72</v>
      </c>
      <c r="J86" s="33">
        <v>0</v>
      </c>
      <c r="K86" s="33">
        <v>65</v>
      </c>
      <c r="L86" s="33">
        <v>80</v>
      </c>
      <c r="M86" s="33">
        <v>80</v>
      </c>
      <c r="N86" s="33" t="s">
        <v>787</v>
      </c>
      <c r="O86" s="50">
        <v>67</v>
      </c>
      <c r="P86" s="51" t="str">
        <f t="shared" si="1"/>
        <v>Khá</v>
      </c>
      <c r="Q86" s="125"/>
      <c r="S86" t="s">
        <v>266</v>
      </c>
      <c r="T86" t="s">
        <v>964</v>
      </c>
      <c r="U86" t="s">
        <v>156</v>
      </c>
    </row>
    <row r="87" spans="1:21" x14ac:dyDescent="0.25">
      <c r="A87" s="33">
        <v>85</v>
      </c>
      <c r="B87" s="32" t="s">
        <v>993</v>
      </c>
      <c r="C87" s="32" t="s">
        <v>35</v>
      </c>
      <c r="D87" s="32" t="s">
        <v>62</v>
      </c>
      <c r="E87" s="32" t="s">
        <v>994</v>
      </c>
      <c r="F87" s="34">
        <v>36802</v>
      </c>
      <c r="G87" s="35" t="s">
        <v>31</v>
      </c>
      <c r="H87" s="33">
        <v>82</v>
      </c>
      <c r="I87" s="33">
        <v>72</v>
      </c>
      <c r="J87" s="33">
        <v>82</v>
      </c>
      <c r="K87" s="33">
        <v>72</v>
      </c>
      <c r="L87" s="33">
        <v>78</v>
      </c>
      <c r="M87" s="33">
        <v>80</v>
      </c>
      <c r="N87" s="33" t="s">
        <v>47</v>
      </c>
      <c r="O87" s="50">
        <v>78</v>
      </c>
      <c r="P87" s="51" t="str">
        <f t="shared" si="1"/>
        <v>Khá</v>
      </c>
      <c r="Q87" s="125"/>
      <c r="S87" t="s">
        <v>266</v>
      </c>
      <c r="T87" t="s">
        <v>964</v>
      </c>
      <c r="U87" t="s">
        <v>803</v>
      </c>
    </row>
    <row r="88" spans="1:21" x14ac:dyDescent="0.25">
      <c r="A88" s="33">
        <v>86</v>
      </c>
      <c r="B88" s="32" t="s">
        <v>995</v>
      </c>
      <c r="C88" s="32" t="s">
        <v>39</v>
      </c>
      <c r="D88" s="32" t="s">
        <v>996</v>
      </c>
      <c r="E88" s="32" t="s">
        <v>997</v>
      </c>
      <c r="F88" s="34">
        <v>36778</v>
      </c>
      <c r="G88" s="35" t="s">
        <v>31</v>
      </c>
      <c r="H88" s="33">
        <v>70</v>
      </c>
      <c r="I88" s="33">
        <v>65</v>
      </c>
      <c r="J88" s="33">
        <v>75</v>
      </c>
      <c r="K88" s="33">
        <v>63</v>
      </c>
      <c r="L88" s="33">
        <v>77</v>
      </c>
      <c r="M88" s="33">
        <v>70</v>
      </c>
      <c r="N88" s="33" t="s">
        <v>47</v>
      </c>
      <c r="O88" s="50">
        <v>72</v>
      </c>
      <c r="P88" s="51" t="str">
        <f t="shared" si="1"/>
        <v>Khá</v>
      </c>
      <c r="Q88" s="125"/>
      <c r="S88" t="s">
        <v>266</v>
      </c>
      <c r="T88" t="s">
        <v>964</v>
      </c>
      <c r="U88" t="e">
        <v>#N/A</v>
      </c>
    </row>
    <row r="89" spans="1:21" x14ac:dyDescent="0.25">
      <c r="A89" s="33">
        <v>87</v>
      </c>
      <c r="B89" s="32" t="s">
        <v>998</v>
      </c>
      <c r="C89" s="32" t="s">
        <v>22</v>
      </c>
      <c r="D89" s="32" t="s">
        <v>989</v>
      </c>
      <c r="E89" s="32" t="s">
        <v>999</v>
      </c>
      <c r="F89" s="34">
        <v>36858</v>
      </c>
      <c r="G89" s="35" t="s">
        <v>31</v>
      </c>
      <c r="H89" s="33">
        <v>80</v>
      </c>
      <c r="I89" s="33">
        <v>75</v>
      </c>
      <c r="J89" s="33">
        <v>65</v>
      </c>
      <c r="K89" s="33">
        <v>65</v>
      </c>
      <c r="L89" s="33">
        <v>73</v>
      </c>
      <c r="M89" s="33">
        <v>75</v>
      </c>
      <c r="N89" s="33" t="s">
        <v>47</v>
      </c>
      <c r="O89" s="50">
        <v>74</v>
      </c>
      <c r="P89" s="51" t="str">
        <f t="shared" si="1"/>
        <v>Khá</v>
      </c>
      <c r="Q89" s="125"/>
      <c r="S89" t="s">
        <v>266</v>
      </c>
      <c r="T89" t="s">
        <v>964</v>
      </c>
      <c r="U89" t="e">
        <v>#N/A</v>
      </c>
    </row>
    <row r="90" spans="1:21" x14ac:dyDescent="0.25">
      <c r="A90" s="33">
        <v>88</v>
      </c>
      <c r="B90" s="32" t="s">
        <v>1000</v>
      </c>
      <c r="C90" s="32" t="s">
        <v>98</v>
      </c>
      <c r="D90" s="32" t="s">
        <v>62</v>
      </c>
      <c r="E90" s="32" t="s">
        <v>1001</v>
      </c>
      <c r="F90" s="34">
        <v>36577</v>
      </c>
      <c r="G90" s="35" t="s">
        <v>31</v>
      </c>
      <c r="H90" s="33">
        <v>85</v>
      </c>
      <c r="I90" s="33">
        <v>82</v>
      </c>
      <c r="J90" s="33">
        <v>65</v>
      </c>
      <c r="K90" s="33">
        <v>82</v>
      </c>
      <c r="L90" s="33">
        <v>77</v>
      </c>
      <c r="M90" s="33">
        <v>80</v>
      </c>
      <c r="N90" s="33" t="s">
        <v>787</v>
      </c>
      <c r="O90" s="50">
        <v>79</v>
      </c>
      <c r="P90" s="51" t="str">
        <f t="shared" si="1"/>
        <v>Khá</v>
      </c>
      <c r="Q90" s="125"/>
      <c r="S90" t="s">
        <v>266</v>
      </c>
      <c r="T90" t="s">
        <v>964</v>
      </c>
      <c r="U90" t="s">
        <v>803</v>
      </c>
    </row>
    <row r="91" spans="1:21" x14ac:dyDescent="0.25">
      <c r="A91" s="33">
        <v>89</v>
      </c>
      <c r="B91" s="32" t="s">
        <v>1002</v>
      </c>
      <c r="C91" s="32" t="s">
        <v>86</v>
      </c>
      <c r="D91" s="32" t="s">
        <v>1003</v>
      </c>
      <c r="E91" s="32" t="s">
        <v>1001</v>
      </c>
      <c r="F91" s="34">
        <v>36796</v>
      </c>
      <c r="G91" s="35" t="s">
        <v>31</v>
      </c>
      <c r="H91" s="33">
        <v>70</v>
      </c>
      <c r="I91" s="33">
        <v>65</v>
      </c>
      <c r="J91" s="33">
        <v>0</v>
      </c>
      <c r="K91" s="33">
        <v>60</v>
      </c>
      <c r="L91" s="33">
        <v>74</v>
      </c>
      <c r="M91" s="33">
        <v>77</v>
      </c>
      <c r="N91" s="33" t="s">
        <v>47</v>
      </c>
      <c r="O91" s="50">
        <v>61</v>
      </c>
      <c r="P91" s="51" t="str">
        <f t="shared" si="1"/>
        <v xml:space="preserve">TB </v>
      </c>
      <c r="Q91" s="125"/>
      <c r="S91" t="s">
        <v>266</v>
      </c>
      <c r="T91" t="s">
        <v>964</v>
      </c>
      <c r="U91" t="e">
        <v>#N/A</v>
      </c>
    </row>
    <row r="92" spans="1:21" x14ac:dyDescent="0.25">
      <c r="A92" s="33">
        <v>90</v>
      </c>
      <c r="B92" s="32" t="s">
        <v>1004</v>
      </c>
      <c r="C92" s="32" t="s">
        <v>35</v>
      </c>
      <c r="D92" s="32" t="s">
        <v>23</v>
      </c>
      <c r="E92" s="32" t="s">
        <v>1005</v>
      </c>
      <c r="F92" s="34">
        <v>36704</v>
      </c>
      <c r="G92" s="35" t="s">
        <v>31</v>
      </c>
      <c r="H92" s="33">
        <v>82</v>
      </c>
      <c r="I92" s="33">
        <v>70</v>
      </c>
      <c r="J92" s="33">
        <v>65</v>
      </c>
      <c r="K92" s="33">
        <v>65</v>
      </c>
      <c r="L92" s="33">
        <v>73</v>
      </c>
      <c r="M92" s="33">
        <v>80</v>
      </c>
      <c r="N92" s="33" t="s">
        <v>980</v>
      </c>
      <c r="O92" s="50">
        <v>74</v>
      </c>
      <c r="P92" s="51" t="str">
        <f t="shared" si="1"/>
        <v>Khá</v>
      </c>
      <c r="Q92" s="32"/>
      <c r="S92" t="s">
        <v>266</v>
      </c>
      <c r="T92" t="s">
        <v>964</v>
      </c>
      <c r="U92" t="e">
        <v>#N/A</v>
      </c>
    </row>
    <row r="93" spans="1:21" x14ac:dyDescent="0.25">
      <c r="A93" s="33">
        <v>91</v>
      </c>
      <c r="B93" s="32" t="s">
        <v>1006</v>
      </c>
      <c r="C93" s="32" t="s">
        <v>22</v>
      </c>
      <c r="D93" s="32" t="s">
        <v>840</v>
      </c>
      <c r="E93" s="32" t="s">
        <v>860</v>
      </c>
      <c r="F93" s="34">
        <v>36736</v>
      </c>
      <c r="G93" s="35" t="s">
        <v>31</v>
      </c>
      <c r="H93" s="33">
        <v>82</v>
      </c>
      <c r="I93" s="33">
        <v>82</v>
      </c>
      <c r="J93" s="33">
        <v>80</v>
      </c>
      <c r="K93" s="33">
        <v>74</v>
      </c>
      <c r="L93" s="33">
        <v>77</v>
      </c>
      <c r="M93" s="33">
        <v>80</v>
      </c>
      <c r="N93" s="33" t="s">
        <v>54</v>
      </c>
      <c r="O93" s="50">
        <v>80</v>
      </c>
      <c r="P93" s="51" t="str">
        <f t="shared" si="1"/>
        <v>Tốt</v>
      </c>
      <c r="Q93" s="125"/>
      <c r="S93" t="s">
        <v>266</v>
      </c>
      <c r="T93" t="s">
        <v>964</v>
      </c>
      <c r="U93" t="s">
        <v>803</v>
      </c>
    </row>
    <row r="94" spans="1:21" x14ac:dyDescent="0.25">
      <c r="A94" s="33">
        <v>92</v>
      </c>
      <c r="B94" s="32" t="s">
        <v>1007</v>
      </c>
      <c r="C94" s="32" t="s">
        <v>86</v>
      </c>
      <c r="D94" s="32" t="s">
        <v>122</v>
      </c>
      <c r="E94" s="32" t="s">
        <v>76</v>
      </c>
      <c r="F94" s="34">
        <v>36851</v>
      </c>
      <c r="G94" s="35" t="s">
        <v>31</v>
      </c>
      <c r="H94" s="33">
        <v>87</v>
      </c>
      <c r="I94" s="33">
        <v>80</v>
      </c>
      <c r="J94" s="33">
        <v>68</v>
      </c>
      <c r="K94" s="33">
        <v>85</v>
      </c>
      <c r="L94" s="33">
        <v>80</v>
      </c>
      <c r="M94" s="33">
        <v>77</v>
      </c>
      <c r="N94" s="33" t="s">
        <v>929</v>
      </c>
      <c r="O94" s="50">
        <v>80</v>
      </c>
      <c r="P94" s="51" t="str">
        <f t="shared" si="1"/>
        <v>Tốt</v>
      </c>
      <c r="Q94" s="125"/>
      <c r="S94" t="s">
        <v>266</v>
      </c>
      <c r="T94" t="s">
        <v>964</v>
      </c>
      <c r="U94" t="s">
        <v>156</v>
      </c>
    </row>
    <row r="95" spans="1:21" x14ac:dyDescent="0.25">
      <c r="A95" s="33">
        <v>93</v>
      </c>
      <c r="B95" s="61" t="s">
        <v>97</v>
      </c>
      <c r="C95" s="61" t="s">
        <v>98</v>
      </c>
      <c r="D95" s="61" t="s">
        <v>99</v>
      </c>
      <c r="E95" s="61" t="s">
        <v>100</v>
      </c>
      <c r="F95" s="62">
        <v>36529</v>
      </c>
      <c r="G95" s="63" t="s">
        <v>31</v>
      </c>
      <c r="H95" s="60">
        <v>80</v>
      </c>
      <c r="I95" s="60">
        <v>75</v>
      </c>
      <c r="J95" s="60">
        <v>65</v>
      </c>
      <c r="K95" s="60">
        <v>0</v>
      </c>
      <c r="L95" s="60">
        <v>62</v>
      </c>
      <c r="M95" s="60">
        <v>75</v>
      </c>
      <c r="N95" s="60" t="s">
        <v>47</v>
      </c>
      <c r="O95" s="64">
        <v>63</v>
      </c>
      <c r="P95" s="51" t="str">
        <f t="shared" si="1"/>
        <v xml:space="preserve">TB </v>
      </c>
      <c r="Q95" s="126"/>
      <c r="R95" s="127" t="s">
        <v>1008</v>
      </c>
      <c r="S95" t="s">
        <v>266</v>
      </c>
      <c r="T95" t="s">
        <v>964</v>
      </c>
      <c r="U95" t="e">
        <v>#N/A</v>
      </c>
    </row>
    <row r="96" spans="1:21" x14ac:dyDescent="0.25">
      <c r="A96" s="33">
        <v>94</v>
      </c>
      <c r="B96" s="32" t="s">
        <v>1009</v>
      </c>
      <c r="C96" s="32" t="s">
        <v>1010</v>
      </c>
      <c r="D96" s="32" t="s">
        <v>104</v>
      </c>
      <c r="E96" s="32" t="s">
        <v>949</v>
      </c>
      <c r="F96" s="34">
        <v>36647</v>
      </c>
      <c r="G96" s="35" t="s">
        <v>31</v>
      </c>
      <c r="H96" s="33">
        <v>80</v>
      </c>
      <c r="I96" s="33">
        <v>75</v>
      </c>
      <c r="J96" s="33">
        <v>65</v>
      </c>
      <c r="K96" s="33">
        <v>0</v>
      </c>
      <c r="L96" s="33">
        <v>70</v>
      </c>
      <c r="M96" s="33">
        <v>77</v>
      </c>
      <c r="N96" s="33" t="s">
        <v>47</v>
      </c>
      <c r="O96" s="50">
        <v>64</v>
      </c>
      <c r="P96" s="51" t="str">
        <f t="shared" si="1"/>
        <v xml:space="preserve">TB </v>
      </c>
      <c r="Q96" s="125"/>
      <c r="S96" t="s">
        <v>266</v>
      </c>
      <c r="T96" t="s">
        <v>964</v>
      </c>
      <c r="U96" t="e">
        <v>#N/A</v>
      </c>
    </row>
    <row r="97" spans="1:21" x14ac:dyDescent="0.25">
      <c r="A97" s="33">
        <v>95</v>
      </c>
      <c r="B97" s="32" t="s">
        <v>1011</v>
      </c>
      <c r="C97" s="32" t="s">
        <v>22</v>
      </c>
      <c r="D97" s="32" t="s">
        <v>968</v>
      </c>
      <c r="E97" s="32" t="s">
        <v>949</v>
      </c>
      <c r="F97" s="34">
        <v>36842</v>
      </c>
      <c r="G97" s="35" t="s">
        <v>31</v>
      </c>
      <c r="H97" s="33">
        <v>85</v>
      </c>
      <c r="I97" s="33">
        <v>82</v>
      </c>
      <c r="J97" s="33">
        <v>80</v>
      </c>
      <c r="K97" s="33">
        <v>87</v>
      </c>
      <c r="L97" s="33">
        <v>78</v>
      </c>
      <c r="M97" s="33">
        <v>90</v>
      </c>
      <c r="N97" s="33" t="s">
        <v>42</v>
      </c>
      <c r="O97" s="50">
        <v>84</v>
      </c>
      <c r="P97" s="51" t="str">
        <f t="shared" si="1"/>
        <v>Tốt</v>
      </c>
      <c r="Q97" s="125"/>
      <c r="S97" t="s">
        <v>266</v>
      </c>
      <c r="T97" t="s">
        <v>964</v>
      </c>
      <c r="U97" t="s">
        <v>156</v>
      </c>
    </row>
    <row r="98" spans="1:21" x14ac:dyDescent="0.25">
      <c r="A98" s="33">
        <v>96</v>
      </c>
      <c r="B98" s="32" t="s">
        <v>1012</v>
      </c>
      <c r="C98" s="32" t="s">
        <v>86</v>
      </c>
      <c r="D98" s="32" t="s">
        <v>1013</v>
      </c>
      <c r="E98" s="32" t="s">
        <v>877</v>
      </c>
      <c r="F98" s="34">
        <v>36832</v>
      </c>
      <c r="G98" s="35" t="s">
        <v>31</v>
      </c>
      <c r="H98" s="33">
        <v>80</v>
      </c>
      <c r="I98" s="33">
        <v>75</v>
      </c>
      <c r="J98" s="33">
        <v>76</v>
      </c>
      <c r="K98" s="33">
        <v>80</v>
      </c>
      <c r="L98" s="33">
        <v>77</v>
      </c>
      <c r="M98" s="33">
        <v>77</v>
      </c>
      <c r="N98" s="33" t="s">
        <v>787</v>
      </c>
      <c r="O98" s="50">
        <v>79</v>
      </c>
      <c r="P98" s="51" t="str">
        <f t="shared" si="1"/>
        <v>Khá</v>
      </c>
      <c r="Q98" s="125"/>
      <c r="S98" t="s">
        <v>266</v>
      </c>
      <c r="T98" t="s">
        <v>964</v>
      </c>
      <c r="U98" t="s">
        <v>156</v>
      </c>
    </row>
    <row r="99" spans="1:21" x14ac:dyDescent="0.25">
      <c r="A99" s="33">
        <v>97</v>
      </c>
      <c r="B99" s="32" t="s">
        <v>1014</v>
      </c>
      <c r="C99" s="32" t="s">
        <v>1015</v>
      </c>
      <c r="D99" s="32"/>
      <c r="E99" s="32" t="s">
        <v>1016</v>
      </c>
      <c r="F99" s="34">
        <v>36654</v>
      </c>
      <c r="G99" s="35" t="s">
        <v>31</v>
      </c>
      <c r="H99" s="33">
        <v>87</v>
      </c>
      <c r="I99" s="33">
        <v>80</v>
      </c>
      <c r="J99" s="33">
        <v>70</v>
      </c>
      <c r="K99" s="33">
        <v>72</v>
      </c>
      <c r="L99" s="33">
        <v>70</v>
      </c>
      <c r="M99" s="33">
        <v>77</v>
      </c>
      <c r="N99" s="33" t="s">
        <v>47</v>
      </c>
      <c r="O99" s="50">
        <v>77</v>
      </c>
      <c r="P99" s="51" t="str">
        <f t="shared" si="1"/>
        <v>Khá</v>
      </c>
      <c r="Q99" s="125"/>
      <c r="S99" t="s">
        <v>266</v>
      </c>
      <c r="T99" t="s">
        <v>964</v>
      </c>
      <c r="U99" t="e">
        <v>#N/A</v>
      </c>
    </row>
    <row r="100" spans="1:21" x14ac:dyDescent="0.25">
      <c r="A100" s="33">
        <v>98</v>
      </c>
      <c r="B100" s="32" t="s">
        <v>1017</v>
      </c>
      <c r="C100" s="32" t="s">
        <v>22</v>
      </c>
      <c r="D100" s="32" t="s">
        <v>122</v>
      </c>
      <c r="E100" s="32" t="s">
        <v>79</v>
      </c>
      <c r="F100" s="34">
        <v>36813</v>
      </c>
      <c r="G100" s="35" t="s">
        <v>31</v>
      </c>
      <c r="H100" s="33">
        <v>87</v>
      </c>
      <c r="I100" s="33">
        <v>80</v>
      </c>
      <c r="J100" s="33">
        <v>70</v>
      </c>
      <c r="K100" s="33">
        <v>70</v>
      </c>
      <c r="L100" s="33">
        <v>81</v>
      </c>
      <c r="M100" s="33">
        <v>80</v>
      </c>
      <c r="N100" s="33" t="s">
        <v>47</v>
      </c>
      <c r="O100" s="50">
        <v>79</v>
      </c>
      <c r="P100" s="51" t="str">
        <f t="shared" si="1"/>
        <v>Khá</v>
      </c>
      <c r="Q100" s="125"/>
      <c r="S100" t="s">
        <v>266</v>
      </c>
      <c r="T100" t="s">
        <v>964</v>
      </c>
      <c r="U100" t="s">
        <v>156</v>
      </c>
    </row>
    <row r="101" spans="1:21" x14ac:dyDescent="0.25">
      <c r="A101" s="33">
        <v>99</v>
      </c>
      <c r="B101" s="32" t="s">
        <v>1018</v>
      </c>
      <c r="C101" s="32" t="s">
        <v>876</v>
      </c>
      <c r="D101" s="32" t="s">
        <v>968</v>
      </c>
      <c r="E101" s="32" t="s">
        <v>79</v>
      </c>
      <c r="F101" s="34">
        <v>36138</v>
      </c>
      <c r="G101" s="35" t="s">
        <v>31</v>
      </c>
      <c r="H101" s="33">
        <v>87</v>
      </c>
      <c r="I101" s="33">
        <v>95</v>
      </c>
      <c r="J101" s="33">
        <v>70</v>
      </c>
      <c r="K101" s="33">
        <v>77</v>
      </c>
      <c r="L101" s="33">
        <v>0</v>
      </c>
      <c r="M101" s="33">
        <v>0</v>
      </c>
      <c r="N101" s="33" t="s">
        <v>115</v>
      </c>
      <c r="O101" s="50">
        <v>47</v>
      </c>
      <c r="P101" s="51" t="str">
        <f t="shared" si="1"/>
        <v>Yếu</v>
      </c>
      <c r="Q101" s="32" t="s">
        <v>1019</v>
      </c>
      <c r="S101" t="s">
        <v>266</v>
      </c>
      <c r="T101" t="s">
        <v>964</v>
      </c>
      <c r="U101" t="e">
        <v>#N/A</v>
      </c>
    </row>
    <row r="102" spans="1:21" x14ac:dyDescent="0.25">
      <c r="A102" s="33">
        <v>100</v>
      </c>
      <c r="B102" s="32" t="s">
        <v>1020</v>
      </c>
      <c r="C102" s="32" t="s">
        <v>98</v>
      </c>
      <c r="D102" s="32" t="s">
        <v>83</v>
      </c>
      <c r="E102" s="32" t="s">
        <v>23</v>
      </c>
      <c r="F102" s="34">
        <v>36586</v>
      </c>
      <c r="G102" s="35" t="s">
        <v>31</v>
      </c>
      <c r="H102" s="33">
        <v>80</v>
      </c>
      <c r="I102" s="33">
        <v>80</v>
      </c>
      <c r="J102" s="33">
        <v>65</v>
      </c>
      <c r="K102" s="33">
        <v>70</v>
      </c>
      <c r="L102" s="33">
        <v>77</v>
      </c>
      <c r="M102" s="33">
        <v>75</v>
      </c>
      <c r="N102" s="33" t="s">
        <v>929</v>
      </c>
      <c r="O102" s="50">
        <v>76</v>
      </c>
      <c r="P102" s="51" t="str">
        <f t="shared" si="1"/>
        <v>Khá</v>
      </c>
      <c r="Q102" s="125"/>
      <c r="S102" t="s">
        <v>266</v>
      </c>
      <c r="T102" t="s">
        <v>964</v>
      </c>
      <c r="U102" t="s">
        <v>803</v>
      </c>
    </row>
    <row r="103" spans="1:21" x14ac:dyDescent="0.25">
      <c r="A103" s="33">
        <v>101</v>
      </c>
      <c r="B103" s="61" t="s">
        <v>101</v>
      </c>
      <c r="C103" s="61" t="s">
        <v>98</v>
      </c>
      <c r="D103" s="61" t="s">
        <v>83</v>
      </c>
      <c r="E103" s="61" t="s">
        <v>102</v>
      </c>
      <c r="F103" s="62">
        <v>36714</v>
      </c>
      <c r="G103" s="63" t="s">
        <v>31</v>
      </c>
      <c r="H103" s="60">
        <v>85</v>
      </c>
      <c r="I103" s="60">
        <v>80</v>
      </c>
      <c r="J103" s="60">
        <v>65</v>
      </c>
      <c r="K103" s="60">
        <v>0</v>
      </c>
      <c r="L103" s="60">
        <v>74</v>
      </c>
      <c r="M103" s="60">
        <v>80</v>
      </c>
      <c r="N103" s="60" t="s">
        <v>47</v>
      </c>
      <c r="O103" s="64">
        <v>67</v>
      </c>
      <c r="P103" s="51" t="str">
        <f t="shared" si="1"/>
        <v>Khá</v>
      </c>
      <c r="Q103" s="126"/>
      <c r="R103" s="127" t="s">
        <v>1607</v>
      </c>
      <c r="S103" t="s">
        <v>266</v>
      </c>
      <c r="T103" t="s">
        <v>964</v>
      </c>
      <c r="U103" t="s">
        <v>803</v>
      </c>
    </row>
    <row r="104" spans="1:21" x14ac:dyDescent="0.25">
      <c r="A104" s="33">
        <v>102</v>
      </c>
      <c r="B104" s="32" t="s">
        <v>1021</v>
      </c>
      <c r="C104" s="32" t="s">
        <v>35</v>
      </c>
      <c r="D104" s="32" t="s">
        <v>122</v>
      </c>
      <c r="E104" s="32" t="s">
        <v>53</v>
      </c>
      <c r="F104" s="34">
        <v>36845</v>
      </c>
      <c r="G104" s="35" t="s">
        <v>31</v>
      </c>
      <c r="H104" s="33">
        <v>85</v>
      </c>
      <c r="I104" s="33">
        <v>85</v>
      </c>
      <c r="J104" s="33">
        <v>85</v>
      </c>
      <c r="K104" s="33">
        <v>87</v>
      </c>
      <c r="L104" s="33">
        <v>80</v>
      </c>
      <c r="M104" s="33">
        <v>85</v>
      </c>
      <c r="N104" s="33" t="s">
        <v>1022</v>
      </c>
      <c r="O104" s="50">
        <v>84</v>
      </c>
      <c r="P104" s="51" t="str">
        <f t="shared" si="1"/>
        <v>Tốt</v>
      </c>
      <c r="Q104" s="125"/>
      <c r="S104" t="s">
        <v>202</v>
      </c>
      <c r="T104" t="s">
        <v>1023</v>
      </c>
      <c r="U104" t="e">
        <v>#N/A</v>
      </c>
    </row>
    <row r="105" spans="1:21" x14ac:dyDescent="0.25">
      <c r="A105" s="33">
        <v>103</v>
      </c>
      <c r="B105" s="32" t="s">
        <v>1024</v>
      </c>
      <c r="C105" s="32" t="s">
        <v>44</v>
      </c>
      <c r="D105" s="32" t="s">
        <v>1025</v>
      </c>
      <c r="E105" s="32" t="s">
        <v>53</v>
      </c>
      <c r="F105" s="34">
        <v>36526</v>
      </c>
      <c r="G105" s="35" t="s">
        <v>31</v>
      </c>
      <c r="H105" s="33">
        <v>97</v>
      </c>
      <c r="I105" s="33">
        <v>95</v>
      </c>
      <c r="J105" s="33">
        <v>85</v>
      </c>
      <c r="K105" s="33">
        <v>97</v>
      </c>
      <c r="L105" s="33">
        <v>95</v>
      </c>
      <c r="M105" s="33">
        <v>97</v>
      </c>
      <c r="N105" s="33" t="s">
        <v>787</v>
      </c>
      <c r="O105" s="50">
        <v>93</v>
      </c>
      <c r="P105" s="51" t="str">
        <f t="shared" si="1"/>
        <v>Xuất Sắc</v>
      </c>
      <c r="Q105" s="125"/>
      <c r="S105" t="s">
        <v>202</v>
      </c>
      <c r="T105" t="s">
        <v>1023</v>
      </c>
      <c r="U105" t="s">
        <v>156</v>
      </c>
    </row>
    <row r="106" spans="1:21" x14ac:dyDescent="0.25">
      <c r="A106" s="33">
        <v>104</v>
      </c>
      <c r="B106" s="32" t="s">
        <v>1026</v>
      </c>
      <c r="C106" s="32" t="s">
        <v>22</v>
      </c>
      <c r="D106" s="32" t="s">
        <v>966</v>
      </c>
      <c r="E106" s="32" t="s">
        <v>972</v>
      </c>
      <c r="F106" s="34">
        <v>36872</v>
      </c>
      <c r="G106" s="35" t="s">
        <v>31</v>
      </c>
      <c r="H106" s="33">
        <v>75</v>
      </c>
      <c r="I106" s="33">
        <v>60</v>
      </c>
      <c r="J106" s="33">
        <v>0</v>
      </c>
      <c r="K106" s="33">
        <v>70</v>
      </c>
      <c r="L106" s="33">
        <v>75</v>
      </c>
      <c r="M106" s="33">
        <v>85</v>
      </c>
      <c r="N106" s="33" t="s">
        <v>1022</v>
      </c>
      <c r="O106" s="50">
        <v>64</v>
      </c>
      <c r="P106" s="51" t="str">
        <f t="shared" si="1"/>
        <v xml:space="preserve">TB </v>
      </c>
      <c r="Q106" s="32"/>
      <c r="S106" t="s">
        <v>202</v>
      </c>
      <c r="T106" t="s">
        <v>1023</v>
      </c>
      <c r="U106" t="e">
        <v>#N/A</v>
      </c>
    </row>
    <row r="107" spans="1:21" x14ac:dyDescent="0.25">
      <c r="A107" s="33">
        <v>105</v>
      </c>
      <c r="B107" s="32" t="s">
        <v>1027</v>
      </c>
      <c r="C107" s="32" t="s">
        <v>86</v>
      </c>
      <c r="D107" s="32" t="s">
        <v>793</v>
      </c>
      <c r="E107" s="32" t="s">
        <v>794</v>
      </c>
      <c r="F107" s="34">
        <v>36643</v>
      </c>
      <c r="G107" s="35" t="s">
        <v>31</v>
      </c>
      <c r="H107" s="33">
        <v>85</v>
      </c>
      <c r="I107" s="33">
        <v>85</v>
      </c>
      <c r="J107" s="33">
        <v>80</v>
      </c>
      <c r="K107" s="33">
        <v>77</v>
      </c>
      <c r="L107" s="33">
        <v>70</v>
      </c>
      <c r="M107" s="33">
        <v>87</v>
      </c>
      <c r="N107" s="33" t="s">
        <v>54</v>
      </c>
      <c r="O107" s="50">
        <v>81</v>
      </c>
      <c r="P107" s="51" t="str">
        <f t="shared" si="1"/>
        <v>Tốt</v>
      </c>
      <c r="Q107" s="125"/>
      <c r="S107" t="s">
        <v>202</v>
      </c>
      <c r="T107" t="s">
        <v>1023</v>
      </c>
      <c r="U107" t="e">
        <v>#N/A</v>
      </c>
    </row>
    <row r="108" spans="1:21" x14ac:dyDescent="0.25">
      <c r="A108" s="33">
        <v>106</v>
      </c>
      <c r="B108" s="32" t="s">
        <v>1028</v>
      </c>
      <c r="C108" s="32" t="s">
        <v>39</v>
      </c>
      <c r="D108" s="32" t="s">
        <v>122</v>
      </c>
      <c r="E108" s="32" t="s">
        <v>1029</v>
      </c>
      <c r="F108" s="34">
        <v>36539</v>
      </c>
      <c r="G108" s="35" t="s">
        <v>31</v>
      </c>
      <c r="H108" s="33">
        <v>87</v>
      </c>
      <c r="I108" s="33">
        <v>87</v>
      </c>
      <c r="J108" s="33">
        <v>87</v>
      </c>
      <c r="K108" s="33">
        <v>85</v>
      </c>
      <c r="L108" s="33">
        <v>90</v>
      </c>
      <c r="M108" s="33">
        <v>90</v>
      </c>
      <c r="N108" s="33" t="s">
        <v>787</v>
      </c>
      <c r="O108" s="50">
        <v>87</v>
      </c>
      <c r="P108" s="51" t="str">
        <f t="shared" si="1"/>
        <v>Tốt</v>
      </c>
      <c r="Q108" s="32"/>
      <c r="S108" t="s">
        <v>202</v>
      </c>
      <c r="T108" t="s">
        <v>1023</v>
      </c>
      <c r="U108" t="s">
        <v>156</v>
      </c>
    </row>
    <row r="109" spans="1:21" x14ac:dyDescent="0.25">
      <c r="A109" s="33">
        <v>107</v>
      </c>
      <c r="B109" s="32" t="s">
        <v>1030</v>
      </c>
      <c r="C109" s="32" t="s">
        <v>22</v>
      </c>
      <c r="D109" s="32" t="s">
        <v>1031</v>
      </c>
      <c r="E109" s="32" t="s">
        <v>1032</v>
      </c>
      <c r="F109" s="34">
        <v>36788</v>
      </c>
      <c r="G109" s="35" t="s">
        <v>31</v>
      </c>
      <c r="H109" s="33">
        <v>87</v>
      </c>
      <c r="I109" s="33">
        <v>85</v>
      </c>
      <c r="J109" s="33">
        <v>70</v>
      </c>
      <c r="K109" s="33">
        <v>85</v>
      </c>
      <c r="L109" s="33">
        <v>87</v>
      </c>
      <c r="M109" s="33">
        <v>85</v>
      </c>
      <c r="N109" s="33" t="s">
        <v>787</v>
      </c>
      <c r="O109" s="50">
        <v>83</v>
      </c>
      <c r="P109" s="51" t="str">
        <f t="shared" si="1"/>
        <v>Tốt</v>
      </c>
      <c r="Q109" s="125"/>
      <c r="S109" t="s">
        <v>202</v>
      </c>
      <c r="T109" t="s">
        <v>1023</v>
      </c>
      <c r="U109" t="s">
        <v>803</v>
      </c>
    </row>
    <row r="110" spans="1:21" x14ac:dyDescent="0.25">
      <c r="A110" s="33">
        <v>108</v>
      </c>
      <c r="B110" s="32" t="s">
        <v>1033</v>
      </c>
      <c r="C110" s="32" t="s">
        <v>35</v>
      </c>
      <c r="D110" s="32" t="s">
        <v>90</v>
      </c>
      <c r="E110" s="32" t="s">
        <v>59</v>
      </c>
      <c r="F110" s="34">
        <v>36865</v>
      </c>
      <c r="G110" s="35" t="s">
        <v>31</v>
      </c>
      <c r="H110" s="33">
        <v>85</v>
      </c>
      <c r="I110" s="33">
        <v>80</v>
      </c>
      <c r="J110" s="33">
        <v>0</v>
      </c>
      <c r="K110" s="33">
        <v>77</v>
      </c>
      <c r="L110" s="33">
        <v>85</v>
      </c>
      <c r="M110" s="33">
        <v>85</v>
      </c>
      <c r="N110" s="33" t="s">
        <v>787</v>
      </c>
      <c r="O110" s="50">
        <v>71</v>
      </c>
      <c r="P110" s="51" t="str">
        <f t="shared" si="1"/>
        <v>Khá</v>
      </c>
      <c r="Q110" s="125"/>
      <c r="S110" t="s">
        <v>202</v>
      </c>
      <c r="T110" t="s">
        <v>1023</v>
      </c>
      <c r="U110" t="s">
        <v>803</v>
      </c>
    </row>
    <row r="111" spans="1:21" x14ac:dyDescent="0.25">
      <c r="A111" s="33">
        <v>109</v>
      </c>
      <c r="B111" s="32" t="s">
        <v>1034</v>
      </c>
      <c r="C111" s="32" t="s">
        <v>22</v>
      </c>
      <c r="D111" s="32" t="s">
        <v>1035</v>
      </c>
      <c r="E111" s="32" t="s">
        <v>63</v>
      </c>
      <c r="F111" s="34">
        <v>36756</v>
      </c>
      <c r="G111" s="35" t="s">
        <v>31</v>
      </c>
      <c r="H111" s="33">
        <v>87</v>
      </c>
      <c r="I111" s="33">
        <v>87</v>
      </c>
      <c r="J111" s="33">
        <v>85</v>
      </c>
      <c r="K111" s="33">
        <v>85</v>
      </c>
      <c r="L111" s="33">
        <v>87</v>
      </c>
      <c r="M111" s="33">
        <v>85</v>
      </c>
      <c r="N111" s="33" t="s">
        <v>1022</v>
      </c>
      <c r="O111" s="50">
        <v>86</v>
      </c>
      <c r="P111" s="51" t="str">
        <f t="shared" si="1"/>
        <v>Tốt</v>
      </c>
      <c r="Q111" s="125"/>
      <c r="S111" t="s">
        <v>202</v>
      </c>
      <c r="T111" t="s">
        <v>1023</v>
      </c>
      <c r="U111" t="s">
        <v>156</v>
      </c>
    </row>
    <row r="112" spans="1:21" x14ac:dyDescent="0.25">
      <c r="A112" s="33">
        <v>110</v>
      </c>
      <c r="B112" s="32" t="s">
        <v>1036</v>
      </c>
      <c r="C112" s="32" t="s">
        <v>35</v>
      </c>
      <c r="D112" s="32" t="s">
        <v>1037</v>
      </c>
      <c r="E112" s="32" t="s">
        <v>1038</v>
      </c>
      <c r="F112" s="34">
        <v>36874</v>
      </c>
      <c r="G112" s="35" t="s">
        <v>31</v>
      </c>
      <c r="H112" s="33">
        <v>87</v>
      </c>
      <c r="I112" s="33">
        <v>90</v>
      </c>
      <c r="J112" s="33">
        <v>70</v>
      </c>
      <c r="K112" s="33">
        <v>70</v>
      </c>
      <c r="L112" s="33">
        <v>70</v>
      </c>
      <c r="M112" s="33">
        <v>90</v>
      </c>
      <c r="N112" s="33" t="s">
        <v>1039</v>
      </c>
      <c r="O112" s="50">
        <v>79</v>
      </c>
      <c r="P112" s="51" t="str">
        <f t="shared" si="1"/>
        <v>Khá</v>
      </c>
      <c r="Q112" s="32" t="s">
        <v>1040</v>
      </c>
      <c r="S112" t="s">
        <v>202</v>
      </c>
      <c r="T112" t="s">
        <v>1023</v>
      </c>
      <c r="U112" t="e">
        <v>#N/A</v>
      </c>
    </row>
    <row r="113" spans="1:21" x14ac:dyDescent="0.25">
      <c r="A113" s="33">
        <v>111</v>
      </c>
      <c r="B113" s="32" t="s">
        <v>1041</v>
      </c>
      <c r="C113" s="32" t="s">
        <v>2</v>
      </c>
      <c r="D113" s="32" t="s">
        <v>114</v>
      </c>
      <c r="E113" s="32" t="s">
        <v>1042</v>
      </c>
      <c r="F113" s="34">
        <v>36456</v>
      </c>
      <c r="G113" s="35" t="s">
        <v>31</v>
      </c>
      <c r="H113" s="33">
        <v>97</v>
      </c>
      <c r="I113" s="33">
        <v>80</v>
      </c>
      <c r="J113" s="33">
        <v>87</v>
      </c>
      <c r="K113" s="33">
        <v>90</v>
      </c>
      <c r="L113" s="33">
        <v>90</v>
      </c>
      <c r="M113" s="33">
        <v>90</v>
      </c>
      <c r="N113" s="33" t="s">
        <v>60</v>
      </c>
      <c r="O113" s="50">
        <v>89</v>
      </c>
      <c r="P113" s="51" t="str">
        <f t="shared" si="1"/>
        <v>Tốt</v>
      </c>
      <c r="Q113" s="32" t="s">
        <v>1043</v>
      </c>
      <c r="S113" t="s">
        <v>202</v>
      </c>
      <c r="T113" t="s">
        <v>1023</v>
      </c>
      <c r="U113" t="s">
        <v>789</v>
      </c>
    </row>
    <row r="114" spans="1:21" x14ac:dyDescent="0.25">
      <c r="A114" s="33">
        <v>112</v>
      </c>
      <c r="B114" s="32" t="s">
        <v>1044</v>
      </c>
      <c r="C114" s="32" t="s">
        <v>22</v>
      </c>
      <c r="D114" s="32" t="s">
        <v>1045</v>
      </c>
      <c r="E114" s="32" t="s">
        <v>136</v>
      </c>
      <c r="F114" s="34">
        <v>36599</v>
      </c>
      <c r="G114" s="35" t="s">
        <v>31</v>
      </c>
      <c r="H114" s="33">
        <v>95</v>
      </c>
      <c r="I114" s="33">
        <v>80</v>
      </c>
      <c r="J114" s="33">
        <v>80</v>
      </c>
      <c r="K114" s="33">
        <v>80</v>
      </c>
      <c r="L114" s="33">
        <v>86</v>
      </c>
      <c r="M114" s="33">
        <v>80</v>
      </c>
      <c r="N114" s="33" t="s">
        <v>54</v>
      </c>
      <c r="O114" s="50">
        <v>84</v>
      </c>
      <c r="P114" s="51" t="str">
        <f t="shared" si="1"/>
        <v>Tốt</v>
      </c>
      <c r="Q114" s="125"/>
      <c r="S114" t="s">
        <v>202</v>
      </c>
      <c r="T114" t="s">
        <v>1023</v>
      </c>
      <c r="U114" t="e">
        <v>#N/A</v>
      </c>
    </row>
    <row r="115" spans="1:21" x14ac:dyDescent="0.25">
      <c r="A115" s="33">
        <v>113</v>
      </c>
      <c r="B115" s="32" t="s">
        <v>1046</v>
      </c>
      <c r="C115" s="32" t="s">
        <v>22</v>
      </c>
      <c r="D115" s="32" t="s">
        <v>1047</v>
      </c>
      <c r="E115" s="32" t="s">
        <v>66</v>
      </c>
      <c r="F115" s="34">
        <v>36561</v>
      </c>
      <c r="G115" s="35" t="s">
        <v>31</v>
      </c>
      <c r="H115" s="33">
        <v>90</v>
      </c>
      <c r="I115" s="33">
        <v>87</v>
      </c>
      <c r="J115" s="33">
        <v>85</v>
      </c>
      <c r="K115" s="33">
        <v>87</v>
      </c>
      <c r="L115" s="33">
        <v>87</v>
      </c>
      <c r="M115" s="33">
        <v>90</v>
      </c>
      <c r="N115" s="33" t="s">
        <v>1022</v>
      </c>
      <c r="O115" s="50">
        <v>87</v>
      </c>
      <c r="P115" s="51" t="str">
        <f t="shared" si="1"/>
        <v>Tốt</v>
      </c>
      <c r="Q115" s="125"/>
      <c r="S115" t="s">
        <v>202</v>
      </c>
      <c r="T115" t="s">
        <v>1023</v>
      </c>
      <c r="U115" t="s">
        <v>803</v>
      </c>
    </row>
    <row r="116" spans="1:21" x14ac:dyDescent="0.25">
      <c r="A116" s="33">
        <v>114</v>
      </c>
      <c r="B116" s="32" t="s">
        <v>1048</v>
      </c>
      <c r="C116" s="32" t="s">
        <v>94</v>
      </c>
      <c r="D116" s="32" t="s">
        <v>1049</v>
      </c>
      <c r="E116" s="32" t="s">
        <v>1050</v>
      </c>
      <c r="F116" s="34">
        <v>36754</v>
      </c>
      <c r="G116" s="35" t="s">
        <v>31</v>
      </c>
      <c r="H116" s="33">
        <v>87</v>
      </c>
      <c r="I116" s="33">
        <v>85</v>
      </c>
      <c r="J116" s="33">
        <v>75</v>
      </c>
      <c r="K116" s="33">
        <v>87</v>
      </c>
      <c r="L116" s="33">
        <v>87</v>
      </c>
      <c r="M116" s="33">
        <v>90</v>
      </c>
      <c r="N116" s="33" t="s">
        <v>1022</v>
      </c>
      <c r="O116" s="50">
        <v>85</v>
      </c>
      <c r="P116" s="51" t="str">
        <f t="shared" si="1"/>
        <v>Tốt</v>
      </c>
      <c r="Q116" s="125"/>
      <c r="S116" t="s">
        <v>202</v>
      </c>
      <c r="T116" t="s">
        <v>1023</v>
      </c>
      <c r="U116" t="s">
        <v>803</v>
      </c>
    </row>
    <row r="117" spans="1:21" x14ac:dyDescent="0.25">
      <c r="A117" s="33">
        <v>115</v>
      </c>
      <c r="B117" s="32" t="s">
        <v>1051</v>
      </c>
      <c r="C117" s="32" t="s">
        <v>974</v>
      </c>
      <c r="D117" s="32" t="s">
        <v>928</v>
      </c>
      <c r="E117" s="32" t="s">
        <v>990</v>
      </c>
      <c r="F117" s="34">
        <v>36653</v>
      </c>
      <c r="G117" s="35" t="s">
        <v>31</v>
      </c>
      <c r="H117" s="33">
        <v>85</v>
      </c>
      <c r="I117" s="33">
        <v>87</v>
      </c>
      <c r="J117" s="33">
        <v>75</v>
      </c>
      <c r="K117" s="33">
        <v>87</v>
      </c>
      <c r="L117" s="33">
        <v>87</v>
      </c>
      <c r="M117" s="33">
        <v>90</v>
      </c>
      <c r="N117" s="33" t="s">
        <v>787</v>
      </c>
      <c r="O117" s="50">
        <v>85</v>
      </c>
      <c r="P117" s="51" t="str">
        <f t="shared" si="1"/>
        <v>Tốt</v>
      </c>
      <c r="Q117" s="125"/>
      <c r="S117" t="s">
        <v>202</v>
      </c>
      <c r="T117" t="s">
        <v>1023</v>
      </c>
      <c r="U117" t="s">
        <v>789</v>
      </c>
    </row>
    <row r="118" spans="1:21" x14ac:dyDescent="0.25">
      <c r="A118" s="33">
        <v>116</v>
      </c>
      <c r="B118" s="32" t="s">
        <v>1052</v>
      </c>
      <c r="C118" s="32" t="s">
        <v>800</v>
      </c>
      <c r="D118" s="32" t="s">
        <v>1053</v>
      </c>
      <c r="E118" s="32" t="s">
        <v>924</v>
      </c>
      <c r="F118" s="34">
        <v>36847</v>
      </c>
      <c r="G118" s="35" t="s">
        <v>31</v>
      </c>
      <c r="H118" s="33">
        <v>87</v>
      </c>
      <c r="I118" s="33">
        <v>75</v>
      </c>
      <c r="J118" s="33">
        <v>0</v>
      </c>
      <c r="K118" s="33">
        <v>70</v>
      </c>
      <c r="L118" s="33">
        <v>75</v>
      </c>
      <c r="M118" s="33">
        <v>85</v>
      </c>
      <c r="N118" s="33" t="s">
        <v>1022</v>
      </c>
      <c r="O118" s="50">
        <v>68</v>
      </c>
      <c r="P118" s="51" t="str">
        <f t="shared" si="1"/>
        <v>Khá</v>
      </c>
      <c r="Q118" s="125"/>
      <c r="S118" t="s">
        <v>202</v>
      </c>
      <c r="T118" t="s">
        <v>1023</v>
      </c>
      <c r="U118" t="e">
        <v>#N/A</v>
      </c>
    </row>
    <row r="119" spans="1:21" x14ac:dyDescent="0.25">
      <c r="A119" s="33">
        <v>117</v>
      </c>
      <c r="B119" s="32" t="s">
        <v>1054</v>
      </c>
      <c r="C119" s="32" t="s">
        <v>876</v>
      </c>
      <c r="D119" s="32" t="s">
        <v>122</v>
      </c>
      <c r="E119" s="32" t="s">
        <v>1055</v>
      </c>
      <c r="F119" s="34">
        <v>36526</v>
      </c>
      <c r="G119" s="35" t="s">
        <v>31</v>
      </c>
      <c r="H119" s="33">
        <v>90</v>
      </c>
      <c r="I119" s="33">
        <v>87</v>
      </c>
      <c r="J119" s="33">
        <v>87</v>
      </c>
      <c r="K119" s="33">
        <v>87</v>
      </c>
      <c r="L119" s="33">
        <v>90</v>
      </c>
      <c r="M119" s="33">
        <v>90</v>
      </c>
      <c r="N119" s="33" t="s">
        <v>787</v>
      </c>
      <c r="O119" s="50">
        <v>88</v>
      </c>
      <c r="P119" s="51" t="str">
        <f t="shared" si="1"/>
        <v>Tốt</v>
      </c>
      <c r="Q119" s="125"/>
      <c r="S119" t="s">
        <v>202</v>
      </c>
      <c r="T119" t="s">
        <v>1023</v>
      </c>
      <c r="U119" t="s">
        <v>789</v>
      </c>
    </row>
    <row r="120" spans="1:21" x14ac:dyDescent="0.25">
      <c r="A120" s="33">
        <v>118</v>
      </c>
      <c r="B120" s="32" t="s">
        <v>1056</v>
      </c>
      <c r="C120" s="32" t="s">
        <v>22</v>
      </c>
      <c r="D120" s="32" t="s">
        <v>132</v>
      </c>
      <c r="E120" s="32" t="s">
        <v>997</v>
      </c>
      <c r="F120" s="34">
        <v>36557</v>
      </c>
      <c r="G120" s="35" t="s">
        <v>31</v>
      </c>
      <c r="H120" s="33">
        <v>90</v>
      </c>
      <c r="I120" s="33">
        <v>90</v>
      </c>
      <c r="J120" s="33">
        <v>90</v>
      </c>
      <c r="K120" s="33">
        <v>90</v>
      </c>
      <c r="L120" s="33">
        <v>90</v>
      </c>
      <c r="M120" s="33">
        <v>90</v>
      </c>
      <c r="N120" s="33" t="s">
        <v>787</v>
      </c>
      <c r="O120" s="50">
        <v>89</v>
      </c>
      <c r="P120" s="51" t="str">
        <f t="shared" si="1"/>
        <v>Tốt</v>
      </c>
      <c r="Q120" s="125"/>
      <c r="S120" t="s">
        <v>202</v>
      </c>
      <c r="T120" t="s">
        <v>1023</v>
      </c>
      <c r="U120" t="s">
        <v>156</v>
      </c>
    </row>
    <row r="121" spans="1:21" x14ac:dyDescent="0.25">
      <c r="A121" s="33">
        <v>119</v>
      </c>
      <c r="B121" s="32" t="s">
        <v>1057</v>
      </c>
      <c r="C121" s="32" t="s">
        <v>22</v>
      </c>
      <c r="D121" s="32" t="s">
        <v>1058</v>
      </c>
      <c r="E121" s="32" t="s">
        <v>1059</v>
      </c>
      <c r="F121" s="34">
        <v>36885</v>
      </c>
      <c r="G121" s="35" t="s">
        <v>31</v>
      </c>
      <c r="H121" s="33">
        <v>90</v>
      </c>
      <c r="I121" s="33">
        <v>90</v>
      </c>
      <c r="J121" s="33">
        <v>90</v>
      </c>
      <c r="K121" s="33">
        <v>90</v>
      </c>
      <c r="L121" s="33">
        <v>90</v>
      </c>
      <c r="M121" s="33">
        <v>90</v>
      </c>
      <c r="N121" s="33" t="s">
        <v>129</v>
      </c>
      <c r="O121" s="50">
        <v>87</v>
      </c>
      <c r="P121" s="51" t="str">
        <f t="shared" si="1"/>
        <v>Tốt</v>
      </c>
      <c r="Q121" s="125"/>
      <c r="S121" t="s">
        <v>202</v>
      </c>
      <c r="T121" t="s">
        <v>1023</v>
      </c>
      <c r="U121" t="e">
        <v>#N/A</v>
      </c>
    </row>
    <row r="122" spans="1:21" x14ac:dyDescent="0.25">
      <c r="A122" s="33">
        <v>120</v>
      </c>
      <c r="B122" s="32" t="s">
        <v>1060</v>
      </c>
      <c r="C122" s="32" t="s">
        <v>22</v>
      </c>
      <c r="D122" s="32" t="s">
        <v>941</v>
      </c>
      <c r="E122" s="32" t="s">
        <v>118</v>
      </c>
      <c r="F122" s="34">
        <v>36526</v>
      </c>
      <c r="G122" s="35" t="s">
        <v>31</v>
      </c>
      <c r="H122" s="33">
        <v>90</v>
      </c>
      <c r="I122" s="33">
        <v>85</v>
      </c>
      <c r="J122" s="33">
        <v>87</v>
      </c>
      <c r="K122" s="33">
        <v>90</v>
      </c>
      <c r="L122" s="33">
        <v>87</v>
      </c>
      <c r="M122" s="33">
        <v>90</v>
      </c>
      <c r="N122" s="33" t="s">
        <v>1022</v>
      </c>
      <c r="O122" s="50">
        <v>88</v>
      </c>
      <c r="P122" s="51" t="str">
        <f t="shared" si="1"/>
        <v>Tốt</v>
      </c>
      <c r="Q122" s="125"/>
      <c r="S122" t="s">
        <v>202</v>
      </c>
      <c r="T122" t="s">
        <v>1023</v>
      </c>
      <c r="U122" t="s">
        <v>156</v>
      </c>
    </row>
    <row r="123" spans="1:21" x14ac:dyDescent="0.25">
      <c r="A123" s="33">
        <v>121</v>
      </c>
      <c r="B123" s="32" t="s">
        <v>1061</v>
      </c>
      <c r="C123" s="32" t="s">
        <v>35</v>
      </c>
      <c r="D123" s="32" t="s">
        <v>932</v>
      </c>
      <c r="E123" s="32" t="s">
        <v>933</v>
      </c>
      <c r="F123" s="34">
        <v>36742</v>
      </c>
      <c r="G123" s="35" t="s">
        <v>31</v>
      </c>
      <c r="H123" s="33">
        <v>85</v>
      </c>
      <c r="I123" s="33">
        <v>87</v>
      </c>
      <c r="J123" s="33">
        <v>85</v>
      </c>
      <c r="K123" s="33">
        <v>87</v>
      </c>
      <c r="L123" s="33">
        <v>87</v>
      </c>
      <c r="M123" s="33">
        <v>90</v>
      </c>
      <c r="N123" s="33" t="s">
        <v>787</v>
      </c>
      <c r="O123" s="50">
        <v>87</v>
      </c>
      <c r="P123" s="51" t="str">
        <f t="shared" si="1"/>
        <v>Tốt</v>
      </c>
      <c r="Q123" s="32"/>
      <c r="S123" t="s">
        <v>202</v>
      </c>
      <c r="T123" t="s">
        <v>1023</v>
      </c>
      <c r="U123" t="s">
        <v>803</v>
      </c>
    </row>
    <row r="124" spans="1:21" x14ac:dyDescent="0.25">
      <c r="A124" s="33">
        <v>122</v>
      </c>
      <c r="B124" s="32" t="s">
        <v>1062</v>
      </c>
      <c r="C124" s="32" t="s">
        <v>98</v>
      </c>
      <c r="D124" s="32" t="s">
        <v>1063</v>
      </c>
      <c r="E124" s="32" t="s">
        <v>848</v>
      </c>
      <c r="F124" s="34">
        <v>36293</v>
      </c>
      <c r="G124" s="35" t="s">
        <v>31</v>
      </c>
      <c r="H124" s="33">
        <v>85</v>
      </c>
      <c r="I124" s="33">
        <v>87</v>
      </c>
      <c r="J124" s="33">
        <v>0</v>
      </c>
      <c r="K124" s="33">
        <v>85</v>
      </c>
      <c r="L124" s="33">
        <v>0</v>
      </c>
      <c r="M124" s="33">
        <v>85</v>
      </c>
      <c r="N124" s="33" t="s">
        <v>1022</v>
      </c>
      <c r="O124" s="50">
        <v>61</v>
      </c>
      <c r="P124" s="51" t="str">
        <f t="shared" si="1"/>
        <v xml:space="preserve">TB </v>
      </c>
      <c r="Q124" s="32" t="s">
        <v>1064</v>
      </c>
      <c r="S124" t="s">
        <v>202</v>
      </c>
      <c r="T124" t="s">
        <v>1023</v>
      </c>
      <c r="U124" t="e">
        <v>#N/A</v>
      </c>
    </row>
    <row r="125" spans="1:21" x14ac:dyDescent="0.25">
      <c r="A125" s="33">
        <v>123</v>
      </c>
      <c r="B125" s="32" t="s">
        <v>1065</v>
      </c>
      <c r="C125" s="32" t="s">
        <v>28</v>
      </c>
      <c r="D125" s="32" t="s">
        <v>1066</v>
      </c>
      <c r="E125" s="32" t="s">
        <v>1067</v>
      </c>
      <c r="F125" s="34">
        <v>36574</v>
      </c>
      <c r="G125" s="35" t="s">
        <v>31</v>
      </c>
      <c r="H125" s="33">
        <v>85</v>
      </c>
      <c r="I125" s="33">
        <v>80</v>
      </c>
      <c r="J125" s="33">
        <v>80</v>
      </c>
      <c r="K125" s="33">
        <v>80</v>
      </c>
      <c r="L125" s="33">
        <v>77</v>
      </c>
      <c r="M125" s="33">
        <v>98</v>
      </c>
      <c r="N125" s="33" t="s">
        <v>54</v>
      </c>
      <c r="O125" s="50">
        <v>84</v>
      </c>
      <c r="P125" s="51" t="str">
        <f t="shared" si="1"/>
        <v>Tốt</v>
      </c>
      <c r="Q125" s="125"/>
      <c r="S125" t="s">
        <v>202</v>
      </c>
      <c r="T125" t="s">
        <v>1023</v>
      </c>
      <c r="U125" t="s">
        <v>803</v>
      </c>
    </row>
    <row r="126" spans="1:21" x14ac:dyDescent="0.25">
      <c r="A126" s="33">
        <v>124</v>
      </c>
      <c r="B126" s="32" t="s">
        <v>1068</v>
      </c>
      <c r="C126" s="32" t="s">
        <v>22</v>
      </c>
      <c r="D126" s="32" t="s">
        <v>1069</v>
      </c>
      <c r="E126" s="32" t="s">
        <v>1001</v>
      </c>
      <c r="F126" s="34">
        <v>36588</v>
      </c>
      <c r="G126" s="35" t="s">
        <v>31</v>
      </c>
      <c r="H126" s="33">
        <v>80</v>
      </c>
      <c r="I126" s="33">
        <v>80</v>
      </c>
      <c r="J126" s="33">
        <v>75</v>
      </c>
      <c r="K126" s="33">
        <v>75</v>
      </c>
      <c r="L126" s="33">
        <v>87</v>
      </c>
      <c r="M126" s="33">
        <v>90</v>
      </c>
      <c r="N126" s="33" t="s">
        <v>787</v>
      </c>
      <c r="O126" s="50">
        <v>82</v>
      </c>
      <c r="P126" s="51" t="str">
        <f t="shared" si="1"/>
        <v>Tốt</v>
      </c>
      <c r="Q126" s="32" t="s">
        <v>1070</v>
      </c>
      <c r="S126" t="s">
        <v>202</v>
      </c>
      <c r="T126" t="s">
        <v>1023</v>
      </c>
      <c r="U126" t="e">
        <v>#N/A</v>
      </c>
    </row>
    <row r="127" spans="1:21" x14ac:dyDescent="0.25">
      <c r="A127" s="33">
        <v>125</v>
      </c>
      <c r="B127" s="32" t="s">
        <v>1071</v>
      </c>
      <c r="C127" s="32" t="s">
        <v>22</v>
      </c>
      <c r="D127" s="32" t="s">
        <v>1072</v>
      </c>
      <c r="E127" s="32" t="s">
        <v>838</v>
      </c>
      <c r="F127" s="34">
        <v>36816</v>
      </c>
      <c r="G127" s="35" t="s">
        <v>31</v>
      </c>
      <c r="H127" s="33">
        <v>85</v>
      </c>
      <c r="I127" s="33">
        <v>87</v>
      </c>
      <c r="J127" s="33">
        <v>75</v>
      </c>
      <c r="K127" s="33">
        <v>85</v>
      </c>
      <c r="L127" s="33">
        <v>85</v>
      </c>
      <c r="M127" s="33">
        <v>90</v>
      </c>
      <c r="N127" s="33" t="s">
        <v>26</v>
      </c>
      <c r="O127" s="50">
        <v>84</v>
      </c>
      <c r="P127" s="51" t="str">
        <f t="shared" si="1"/>
        <v>Tốt</v>
      </c>
      <c r="Q127" s="125"/>
      <c r="S127" t="s">
        <v>202</v>
      </c>
      <c r="T127" t="s">
        <v>1023</v>
      </c>
      <c r="U127" t="s">
        <v>156</v>
      </c>
    </row>
    <row r="128" spans="1:21" x14ac:dyDescent="0.25">
      <c r="A128" s="33">
        <v>126</v>
      </c>
      <c r="B128" s="32" t="s">
        <v>1073</v>
      </c>
      <c r="C128" s="32" t="s">
        <v>136</v>
      </c>
      <c r="D128" s="32" t="s">
        <v>1016</v>
      </c>
      <c r="E128" s="32" t="s">
        <v>68</v>
      </c>
      <c r="F128" s="34">
        <v>36636</v>
      </c>
      <c r="G128" s="35" t="s">
        <v>31</v>
      </c>
      <c r="H128" s="33">
        <v>97</v>
      </c>
      <c r="I128" s="33">
        <v>97</v>
      </c>
      <c r="J128" s="33">
        <v>85</v>
      </c>
      <c r="K128" s="33">
        <v>95</v>
      </c>
      <c r="L128" s="33">
        <v>97</v>
      </c>
      <c r="M128" s="33">
        <v>97</v>
      </c>
      <c r="N128" s="33" t="s">
        <v>1022</v>
      </c>
      <c r="O128" s="50">
        <v>93</v>
      </c>
      <c r="P128" s="51" t="str">
        <f t="shared" si="1"/>
        <v>Xuất Sắc</v>
      </c>
      <c r="Q128" s="125"/>
      <c r="S128" t="s">
        <v>202</v>
      </c>
      <c r="T128" t="s">
        <v>1023</v>
      </c>
      <c r="U128" t="s">
        <v>156</v>
      </c>
    </row>
    <row r="129" spans="1:21" x14ac:dyDescent="0.25">
      <c r="A129" s="33">
        <v>127</v>
      </c>
      <c r="B129" s="32" t="s">
        <v>1074</v>
      </c>
      <c r="C129" s="32" t="s">
        <v>22</v>
      </c>
      <c r="D129" s="32" t="s">
        <v>132</v>
      </c>
      <c r="E129" s="32" t="s">
        <v>857</v>
      </c>
      <c r="F129" s="34">
        <v>36711</v>
      </c>
      <c r="G129" s="35" t="s">
        <v>31</v>
      </c>
      <c r="H129" s="33">
        <v>90</v>
      </c>
      <c r="I129" s="33">
        <v>85</v>
      </c>
      <c r="J129" s="33">
        <v>90</v>
      </c>
      <c r="K129" s="33">
        <v>87</v>
      </c>
      <c r="L129" s="33">
        <v>87</v>
      </c>
      <c r="M129" s="33">
        <v>90</v>
      </c>
      <c r="N129" s="33" t="s">
        <v>787</v>
      </c>
      <c r="O129" s="50">
        <v>88</v>
      </c>
      <c r="P129" s="51" t="str">
        <f t="shared" si="1"/>
        <v>Tốt</v>
      </c>
      <c r="Q129" s="125"/>
      <c r="S129" t="s">
        <v>202</v>
      </c>
      <c r="T129" t="s">
        <v>1023</v>
      </c>
      <c r="U129" t="s">
        <v>156</v>
      </c>
    </row>
    <row r="130" spans="1:21" x14ac:dyDescent="0.25">
      <c r="A130" s="33">
        <v>128</v>
      </c>
      <c r="B130" s="32" t="s">
        <v>1075</v>
      </c>
      <c r="C130" s="32" t="s">
        <v>876</v>
      </c>
      <c r="D130" s="32" t="s">
        <v>29</v>
      </c>
      <c r="E130" s="32" t="s">
        <v>83</v>
      </c>
      <c r="F130" s="34">
        <v>36753</v>
      </c>
      <c r="G130" s="35" t="s">
        <v>31</v>
      </c>
      <c r="H130" s="33">
        <v>80</v>
      </c>
      <c r="I130" s="33">
        <v>87</v>
      </c>
      <c r="J130" s="33">
        <v>80</v>
      </c>
      <c r="K130" s="33">
        <v>87</v>
      </c>
      <c r="L130" s="33">
        <v>87</v>
      </c>
      <c r="M130" s="33">
        <v>90</v>
      </c>
      <c r="N130" s="33" t="s">
        <v>60</v>
      </c>
      <c r="O130" s="50">
        <v>85</v>
      </c>
      <c r="P130" s="51" t="str">
        <f t="shared" si="1"/>
        <v>Tốt</v>
      </c>
      <c r="Q130" s="125"/>
      <c r="S130" t="s">
        <v>202</v>
      </c>
      <c r="T130" t="s">
        <v>1023</v>
      </c>
      <c r="U130" t="s">
        <v>156</v>
      </c>
    </row>
    <row r="131" spans="1:21" x14ac:dyDescent="0.25">
      <c r="A131" s="33">
        <v>129</v>
      </c>
      <c r="B131" s="32" t="s">
        <v>1076</v>
      </c>
      <c r="C131" s="32" t="s">
        <v>28</v>
      </c>
      <c r="D131" s="32" t="s">
        <v>814</v>
      </c>
      <c r="E131" s="32" t="s">
        <v>860</v>
      </c>
      <c r="F131" s="34">
        <v>36874</v>
      </c>
      <c r="G131" s="35" t="s">
        <v>31</v>
      </c>
      <c r="H131" s="33">
        <v>80</v>
      </c>
      <c r="I131" s="33">
        <v>70</v>
      </c>
      <c r="J131" s="33">
        <v>0</v>
      </c>
      <c r="K131" s="33">
        <v>87</v>
      </c>
      <c r="L131" s="33">
        <v>90</v>
      </c>
      <c r="M131" s="33">
        <v>90</v>
      </c>
      <c r="N131" s="33" t="s">
        <v>54</v>
      </c>
      <c r="O131" s="50">
        <v>72</v>
      </c>
      <c r="P131" s="51" t="str">
        <f t="shared" si="1"/>
        <v>Khá</v>
      </c>
      <c r="Q131" s="125"/>
      <c r="S131" t="s">
        <v>202</v>
      </c>
      <c r="T131" t="s">
        <v>1023</v>
      </c>
      <c r="U131" t="s">
        <v>156</v>
      </c>
    </row>
    <row r="132" spans="1:21" x14ac:dyDescent="0.25">
      <c r="A132" s="33">
        <v>130</v>
      </c>
      <c r="B132" s="32" t="s">
        <v>1077</v>
      </c>
      <c r="C132" s="32" t="s">
        <v>22</v>
      </c>
      <c r="D132" s="32" t="s">
        <v>1078</v>
      </c>
      <c r="E132" s="32" t="s">
        <v>1079</v>
      </c>
      <c r="F132" s="34">
        <v>36713</v>
      </c>
      <c r="G132" s="35" t="s">
        <v>31</v>
      </c>
      <c r="H132" s="33">
        <v>80</v>
      </c>
      <c r="I132" s="33">
        <v>80</v>
      </c>
      <c r="J132" s="33">
        <v>0</v>
      </c>
      <c r="K132" s="33">
        <v>85</v>
      </c>
      <c r="L132" s="33">
        <v>87</v>
      </c>
      <c r="M132" s="33">
        <v>87</v>
      </c>
      <c r="N132" s="33" t="s">
        <v>787</v>
      </c>
      <c r="O132" s="50">
        <v>72</v>
      </c>
      <c r="P132" s="51" t="str">
        <f t="shared" ref="P132:P195" si="2">IF(O132&gt;=90,"Xuất Sắc",IF(O132&gt;=80,"Tốt",IF(O132&gt;=65,"Khá",IF(O132&gt;=50,"TB ",IF(O132&gt;=35,"Yếu","Kém")))))</f>
        <v>Khá</v>
      </c>
      <c r="Q132" s="32" t="s">
        <v>1080</v>
      </c>
      <c r="S132" t="s">
        <v>202</v>
      </c>
      <c r="T132" t="s">
        <v>1023</v>
      </c>
      <c r="U132" t="s">
        <v>803</v>
      </c>
    </row>
    <row r="133" spans="1:21" x14ac:dyDescent="0.25">
      <c r="A133" s="33">
        <v>131</v>
      </c>
      <c r="B133" s="32" t="s">
        <v>1081</v>
      </c>
      <c r="C133" s="32" t="s">
        <v>104</v>
      </c>
      <c r="D133" s="32" t="s">
        <v>62</v>
      </c>
      <c r="E133" s="32" t="s">
        <v>862</v>
      </c>
      <c r="F133" s="34">
        <v>36566</v>
      </c>
      <c r="G133" s="35" t="s">
        <v>31</v>
      </c>
      <c r="H133" s="33">
        <v>90</v>
      </c>
      <c r="I133" s="33">
        <v>87</v>
      </c>
      <c r="J133" s="33">
        <v>87</v>
      </c>
      <c r="K133" s="33">
        <v>90</v>
      </c>
      <c r="L133" s="33">
        <v>90</v>
      </c>
      <c r="M133" s="33">
        <v>90</v>
      </c>
      <c r="N133" s="33" t="s">
        <v>42</v>
      </c>
      <c r="O133" s="50">
        <v>89</v>
      </c>
      <c r="P133" s="51" t="str">
        <f t="shared" si="2"/>
        <v>Tốt</v>
      </c>
      <c r="Q133" s="125"/>
      <c r="S133" t="s">
        <v>202</v>
      </c>
      <c r="T133" t="s">
        <v>1023</v>
      </c>
      <c r="U133" t="s">
        <v>156</v>
      </c>
    </row>
    <row r="134" spans="1:21" x14ac:dyDescent="0.25">
      <c r="A134" s="33">
        <v>132</v>
      </c>
      <c r="B134" s="32" t="s">
        <v>1082</v>
      </c>
      <c r="C134" s="32" t="s">
        <v>44</v>
      </c>
      <c r="D134" s="32" t="s">
        <v>1083</v>
      </c>
      <c r="E134" s="32" t="s">
        <v>1084</v>
      </c>
      <c r="F134" s="34">
        <v>36668</v>
      </c>
      <c r="G134" s="35" t="s">
        <v>31</v>
      </c>
      <c r="H134" s="33">
        <v>90</v>
      </c>
      <c r="I134" s="33">
        <v>87</v>
      </c>
      <c r="J134" s="33">
        <v>75</v>
      </c>
      <c r="K134" s="33">
        <v>85</v>
      </c>
      <c r="L134" s="33">
        <v>85</v>
      </c>
      <c r="M134" s="33">
        <v>87</v>
      </c>
      <c r="N134" s="33" t="s">
        <v>787</v>
      </c>
      <c r="O134" s="50">
        <v>85</v>
      </c>
      <c r="P134" s="51" t="str">
        <f t="shared" si="2"/>
        <v>Tốt</v>
      </c>
      <c r="Q134" s="32"/>
      <c r="S134" t="s">
        <v>202</v>
      </c>
      <c r="T134" t="s">
        <v>1023</v>
      </c>
      <c r="U134" t="s">
        <v>156</v>
      </c>
    </row>
    <row r="135" spans="1:21" x14ac:dyDescent="0.25">
      <c r="A135" s="33">
        <v>133</v>
      </c>
      <c r="B135" s="32" t="s">
        <v>1085</v>
      </c>
      <c r="C135" s="32" t="s">
        <v>51</v>
      </c>
      <c r="D135" s="32" t="s">
        <v>58</v>
      </c>
      <c r="E135" s="32" t="s">
        <v>867</v>
      </c>
      <c r="F135" s="34">
        <v>36859</v>
      </c>
      <c r="G135" s="35" t="s">
        <v>31</v>
      </c>
      <c r="H135" s="33">
        <v>85</v>
      </c>
      <c r="I135" s="33">
        <v>85</v>
      </c>
      <c r="J135" s="33">
        <v>87</v>
      </c>
      <c r="K135" s="33">
        <v>85</v>
      </c>
      <c r="L135" s="33">
        <v>80</v>
      </c>
      <c r="M135" s="33">
        <v>87</v>
      </c>
      <c r="N135" s="33" t="s">
        <v>1022</v>
      </c>
      <c r="O135" s="50">
        <v>85</v>
      </c>
      <c r="P135" s="51" t="str">
        <f t="shared" si="2"/>
        <v>Tốt</v>
      </c>
      <c r="Q135" s="125"/>
      <c r="S135" t="s">
        <v>202</v>
      </c>
      <c r="T135" t="s">
        <v>1023</v>
      </c>
      <c r="U135" t="e">
        <v>#N/A</v>
      </c>
    </row>
    <row r="136" spans="1:21" x14ac:dyDescent="0.25">
      <c r="A136" s="33">
        <v>134</v>
      </c>
      <c r="B136" s="32" t="s">
        <v>1086</v>
      </c>
      <c r="C136" s="32" t="s">
        <v>35</v>
      </c>
      <c r="D136" s="32" t="s">
        <v>90</v>
      </c>
      <c r="E136" s="32" t="s">
        <v>1087</v>
      </c>
      <c r="F136" s="34">
        <v>36762</v>
      </c>
      <c r="G136" s="35" t="s">
        <v>31</v>
      </c>
      <c r="H136" s="33">
        <v>87</v>
      </c>
      <c r="I136" s="33">
        <v>87</v>
      </c>
      <c r="J136" s="33">
        <v>77</v>
      </c>
      <c r="K136" s="33">
        <v>90</v>
      </c>
      <c r="L136" s="33">
        <v>90</v>
      </c>
      <c r="M136" s="33">
        <v>90</v>
      </c>
      <c r="N136" s="33" t="s">
        <v>909</v>
      </c>
      <c r="O136" s="50">
        <v>85</v>
      </c>
      <c r="P136" s="51" t="str">
        <f t="shared" si="2"/>
        <v>Tốt</v>
      </c>
      <c r="Q136" s="125"/>
      <c r="S136" t="s">
        <v>202</v>
      </c>
      <c r="T136" t="s">
        <v>1023</v>
      </c>
      <c r="U136" t="s">
        <v>803</v>
      </c>
    </row>
    <row r="137" spans="1:21" x14ac:dyDescent="0.25">
      <c r="A137" s="33">
        <v>135</v>
      </c>
      <c r="B137" s="32" t="s">
        <v>1088</v>
      </c>
      <c r="C137" s="32" t="s">
        <v>35</v>
      </c>
      <c r="D137" s="32" t="s">
        <v>62</v>
      </c>
      <c r="E137" s="32" t="s">
        <v>1089</v>
      </c>
      <c r="F137" s="34">
        <v>36648</v>
      </c>
      <c r="G137" s="35" t="s">
        <v>31</v>
      </c>
      <c r="H137" s="33">
        <v>85</v>
      </c>
      <c r="I137" s="33">
        <v>90</v>
      </c>
      <c r="J137" s="33">
        <v>90</v>
      </c>
      <c r="K137" s="33">
        <v>90</v>
      </c>
      <c r="L137" s="33">
        <v>90</v>
      </c>
      <c r="M137" s="33">
        <v>90</v>
      </c>
      <c r="N137" s="33" t="s">
        <v>787</v>
      </c>
      <c r="O137" s="50">
        <v>89</v>
      </c>
      <c r="P137" s="51" t="str">
        <f t="shared" si="2"/>
        <v>Tốt</v>
      </c>
      <c r="Q137" s="125"/>
      <c r="S137" t="s">
        <v>202</v>
      </c>
      <c r="T137" t="s">
        <v>1023</v>
      </c>
      <c r="U137" t="s">
        <v>156</v>
      </c>
    </row>
    <row r="138" spans="1:21" x14ac:dyDescent="0.25">
      <c r="A138" s="33">
        <v>136</v>
      </c>
      <c r="B138" s="32" t="s">
        <v>1090</v>
      </c>
      <c r="C138" s="32" t="s">
        <v>35</v>
      </c>
      <c r="D138" s="32" t="s">
        <v>1047</v>
      </c>
      <c r="E138" s="32" t="s">
        <v>877</v>
      </c>
      <c r="F138" s="34">
        <v>36680</v>
      </c>
      <c r="G138" s="35" t="s">
        <v>31</v>
      </c>
      <c r="H138" s="33">
        <v>85</v>
      </c>
      <c r="I138" s="33">
        <v>85</v>
      </c>
      <c r="J138" s="33">
        <v>85</v>
      </c>
      <c r="K138" s="33">
        <v>70</v>
      </c>
      <c r="L138" s="33">
        <v>85</v>
      </c>
      <c r="M138" s="33">
        <v>87</v>
      </c>
      <c r="N138" s="33" t="s">
        <v>1022</v>
      </c>
      <c r="O138" s="50">
        <v>83</v>
      </c>
      <c r="P138" s="51" t="str">
        <f t="shared" si="2"/>
        <v>Tốt</v>
      </c>
      <c r="Q138" s="125"/>
      <c r="S138" t="s">
        <v>202</v>
      </c>
      <c r="T138" t="s">
        <v>1023</v>
      </c>
      <c r="U138" t="e">
        <v>#N/A</v>
      </c>
    </row>
    <row r="139" spans="1:21" x14ac:dyDescent="0.25">
      <c r="A139" s="33">
        <v>137</v>
      </c>
      <c r="B139" s="32" t="s">
        <v>1091</v>
      </c>
      <c r="C139" s="32" t="s">
        <v>1092</v>
      </c>
      <c r="D139" s="32" t="s">
        <v>1083</v>
      </c>
      <c r="E139" s="32" t="s">
        <v>53</v>
      </c>
      <c r="F139" s="34">
        <v>36808</v>
      </c>
      <c r="G139" s="35" t="s">
        <v>31</v>
      </c>
      <c r="H139" s="33">
        <v>82</v>
      </c>
      <c r="I139" s="33">
        <v>82</v>
      </c>
      <c r="J139" s="33">
        <v>72</v>
      </c>
      <c r="K139" s="33">
        <v>67</v>
      </c>
      <c r="L139" s="33">
        <v>85</v>
      </c>
      <c r="M139" s="33">
        <v>82</v>
      </c>
      <c r="N139" s="33" t="s">
        <v>32</v>
      </c>
      <c r="O139" s="50">
        <v>80</v>
      </c>
      <c r="P139" s="51" t="str">
        <f t="shared" si="2"/>
        <v>Tốt</v>
      </c>
      <c r="Q139" s="125"/>
      <c r="S139" t="s">
        <v>227</v>
      </c>
      <c r="T139" t="s">
        <v>1093</v>
      </c>
      <c r="U139" t="e">
        <v>#N/A</v>
      </c>
    </row>
    <row r="140" spans="1:21" x14ac:dyDescent="0.25">
      <c r="A140" s="33">
        <v>138</v>
      </c>
      <c r="B140" s="32" t="s">
        <v>1094</v>
      </c>
      <c r="C140" s="32" t="s">
        <v>51</v>
      </c>
      <c r="D140" s="32" t="s">
        <v>941</v>
      </c>
      <c r="E140" s="32" t="s">
        <v>53</v>
      </c>
      <c r="F140" s="34">
        <v>36340</v>
      </c>
      <c r="G140" s="35" t="s">
        <v>31</v>
      </c>
      <c r="H140" s="33">
        <v>0</v>
      </c>
      <c r="I140" s="33">
        <v>0</v>
      </c>
      <c r="J140" s="33">
        <v>0</v>
      </c>
      <c r="K140" s="33">
        <v>65</v>
      </c>
      <c r="L140" s="33">
        <v>75</v>
      </c>
      <c r="M140" s="33">
        <v>85</v>
      </c>
      <c r="N140" s="33" t="s">
        <v>32</v>
      </c>
      <c r="O140" s="50">
        <v>45</v>
      </c>
      <c r="P140" s="51" t="str">
        <f t="shared" si="2"/>
        <v>Yếu</v>
      </c>
      <c r="Q140" s="32" t="s">
        <v>1095</v>
      </c>
      <c r="S140" t="s">
        <v>227</v>
      </c>
      <c r="T140" t="s">
        <v>1093</v>
      </c>
      <c r="U140" t="e">
        <v>#N/A</v>
      </c>
    </row>
    <row r="141" spans="1:21" x14ac:dyDescent="0.25">
      <c r="A141" s="33">
        <v>139</v>
      </c>
      <c r="B141" s="32" t="s">
        <v>1096</v>
      </c>
      <c r="C141" s="32" t="s">
        <v>817</v>
      </c>
      <c r="D141" s="32" t="s">
        <v>890</v>
      </c>
      <c r="E141" s="32" t="s">
        <v>1069</v>
      </c>
      <c r="F141" s="34">
        <v>36748</v>
      </c>
      <c r="G141" s="35" t="s">
        <v>31</v>
      </c>
      <c r="H141" s="33">
        <v>82</v>
      </c>
      <c r="I141" s="33">
        <v>90</v>
      </c>
      <c r="J141" s="33">
        <v>82</v>
      </c>
      <c r="K141" s="33">
        <v>82</v>
      </c>
      <c r="L141" s="33">
        <v>90</v>
      </c>
      <c r="M141" s="33">
        <v>90</v>
      </c>
      <c r="N141" s="33" t="s">
        <v>32</v>
      </c>
      <c r="O141" s="50">
        <v>87</v>
      </c>
      <c r="P141" s="51" t="str">
        <f t="shared" si="2"/>
        <v>Tốt</v>
      </c>
      <c r="Q141" s="125"/>
      <c r="S141" t="s">
        <v>227</v>
      </c>
      <c r="T141" t="s">
        <v>1093</v>
      </c>
      <c r="U141" t="s">
        <v>789</v>
      </c>
    </row>
    <row r="142" spans="1:21" x14ac:dyDescent="0.25">
      <c r="A142" s="33">
        <v>140</v>
      </c>
      <c r="B142" s="32" t="s">
        <v>1097</v>
      </c>
      <c r="C142" s="32" t="s">
        <v>22</v>
      </c>
      <c r="D142" s="32"/>
      <c r="E142" s="32" t="s">
        <v>1098</v>
      </c>
      <c r="F142" s="34">
        <v>36526</v>
      </c>
      <c r="G142" s="35" t="s">
        <v>31</v>
      </c>
      <c r="H142" s="33">
        <v>75</v>
      </c>
      <c r="I142" s="33">
        <v>72</v>
      </c>
      <c r="J142" s="33">
        <v>62</v>
      </c>
      <c r="K142" s="33">
        <v>70</v>
      </c>
      <c r="L142" s="33">
        <v>85</v>
      </c>
      <c r="M142" s="33">
        <v>87</v>
      </c>
      <c r="N142" s="33" t="s">
        <v>60</v>
      </c>
      <c r="O142" s="50">
        <v>77</v>
      </c>
      <c r="P142" s="51" t="str">
        <f t="shared" si="2"/>
        <v>Khá</v>
      </c>
      <c r="Q142" s="125"/>
      <c r="S142" t="s">
        <v>227</v>
      </c>
      <c r="T142" t="s">
        <v>1093</v>
      </c>
      <c r="U142" t="e">
        <v>#N/A</v>
      </c>
    </row>
    <row r="143" spans="1:21" x14ac:dyDescent="0.25">
      <c r="A143" s="33">
        <v>141</v>
      </c>
      <c r="B143" s="32" t="s">
        <v>1099</v>
      </c>
      <c r="C143" s="32" t="s">
        <v>22</v>
      </c>
      <c r="D143" s="32" t="s">
        <v>966</v>
      </c>
      <c r="E143" s="32" t="s">
        <v>1100</v>
      </c>
      <c r="F143" s="34">
        <v>36683</v>
      </c>
      <c r="G143" s="35" t="s">
        <v>31</v>
      </c>
      <c r="H143" s="33">
        <v>85</v>
      </c>
      <c r="I143" s="33">
        <v>90</v>
      </c>
      <c r="J143" s="33">
        <v>82</v>
      </c>
      <c r="K143" s="33">
        <v>82</v>
      </c>
      <c r="L143" s="33">
        <v>87</v>
      </c>
      <c r="M143" s="33">
        <v>90</v>
      </c>
      <c r="N143" s="33" t="s">
        <v>32</v>
      </c>
      <c r="O143" s="50">
        <v>87</v>
      </c>
      <c r="P143" s="51" t="str">
        <f t="shared" si="2"/>
        <v>Tốt</v>
      </c>
      <c r="Q143" s="125"/>
      <c r="S143" t="s">
        <v>227</v>
      </c>
      <c r="T143" t="s">
        <v>1093</v>
      </c>
      <c r="U143" t="s">
        <v>789</v>
      </c>
    </row>
    <row r="144" spans="1:21" x14ac:dyDescent="0.25">
      <c r="A144" s="33">
        <v>142</v>
      </c>
      <c r="B144" s="32" t="s">
        <v>1101</v>
      </c>
      <c r="C144" s="32" t="s">
        <v>37</v>
      </c>
      <c r="D144" s="32" t="s">
        <v>932</v>
      </c>
      <c r="E144" s="32" t="s">
        <v>974</v>
      </c>
      <c r="F144" s="34">
        <v>36854</v>
      </c>
      <c r="G144" s="35" t="s">
        <v>31</v>
      </c>
      <c r="H144" s="33">
        <v>92</v>
      </c>
      <c r="I144" s="33">
        <v>85</v>
      </c>
      <c r="J144" s="33">
        <v>82</v>
      </c>
      <c r="K144" s="33">
        <v>90</v>
      </c>
      <c r="L144" s="33">
        <v>85</v>
      </c>
      <c r="M144" s="33">
        <v>98</v>
      </c>
      <c r="N144" s="33" t="s">
        <v>878</v>
      </c>
      <c r="O144" s="50">
        <v>90</v>
      </c>
      <c r="P144" s="51" t="str">
        <f t="shared" si="2"/>
        <v>Xuất Sắc</v>
      </c>
      <c r="Q144" s="125"/>
      <c r="S144" t="s">
        <v>227</v>
      </c>
      <c r="T144" t="s">
        <v>1093</v>
      </c>
      <c r="U144" t="s">
        <v>803</v>
      </c>
    </row>
    <row r="145" spans="1:21" x14ac:dyDescent="0.25">
      <c r="A145" s="33">
        <v>143</v>
      </c>
      <c r="B145" s="32" t="s">
        <v>1102</v>
      </c>
      <c r="C145" s="32" t="s">
        <v>22</v>
      </c>
      <c r="D145" s="32" t="s">
        <v>104</v>
      </c>
      <c r="E145" s="32" t="s">
        <v>886</v>
      </c>
      <c r="F145" s="34">
        <v>36828</v>
      </c>
      <c r="G145" s="35" t="s">
        <v>31</v>
      </c>
      <c r="H145" s="33">
        <v>70</v>
      </c>
      <c r="I145" s="33">
        <v>65</v>
      </c>
      <c r="J145" s="33">
        <v>72</v>
      </c>
      <c r="K145" s="33">
        <v>60</v>
      </c>
      <c r="L145" s="33">
        <v>80</v>
      </c>
      <c r="M145" s="33">
        <v>69</v>
      </c>
      <c r="N145" s="33" t="s">
        <v>26</v>
      </c>
      <c r="O145" s="50">
        <v>71</v>
      </c>
      <c r="P145" s="51" t="str">
        <f t="shared" si="2"/>
        <v>Khá</v>
      </c>
      <c r="Q145" s="125"/>
      <c r="S145" t="s">
        <v>227</v>
      </c>
      <c r="T145" t="s">
        <v>1093</v>
      </c>
      <c r="U145" t="e">
        <v>#N/A</v>
      </c>
    </row>
    <row r="146" spans="1:21" x14ac:dyDescent="0.25">
      <c r="A146" s="33">
        <v>144</v>
      </c>
      <c r="B146" s="32" t="s">
        <v>1103</v>
      </c>
      <c r="C146" s="32" t="s">
        <v>35</v>
      </c>
      <c r="D146" s="32" t="s">
        <v>58</v>
      </c>
      <c r="E146" s="32" t="s">
        <v>810</v>
      </c>
      <c r="F146" s="34">
        <v>36840</v>
      </c>
      <c r="G146" s="35" t="s">
        <v>31</v>
      </c>
      <c r="H146" s="33">
        <v>70</v>
      </c>
      <c r="I146" s="33">
        <v>70</v>
      </c>
      <c r="J146" s="33">
        <v>79</v>
      </c>
      <c r="K146" s="33">
        <v>80</v>
      </c>
      <c r="L146" s="33">
        <v>85</v>
      </c>
      <c r="M146" s="33">
        <v>87</v>
      </c>
      <c r="N146" s="33" t="s">
        <v>60</v>
      </c>
      <c r="O146" s="50">
        <v>80</v>
      </c>
      <c r="P146" s="51" t="str">
        <f t="shared" si="2"/>
        <v>Tốt</v>
      </c>
      <c r="Q146" s="32" t="s">
        <v>1104</v>
      </c>
      <c r="S146" t="s">
        <v>227</v>
      </c>
      <c r="T146" t="s">
        <v>1093</v>
      </c>
      <c r="U146" t="s">
        <v>803</v>
      </c>
    </row>
    <row r="147" spans="1:21" x14ac:dyDescent="0.25">
      <c r="A147" s="33">
        <v>145</v>
      </c>
      <c r="B147" s="32" t="s">
        <v>1105</v>
      </c>
      <c r="C147" s="32" t="s">
        <v>22</v>
      </c>
      <c r="D147" s="32" t="s">
        <v>1106</v>
      </c>
      <c r="E147" s="32" t="s">
        <v>979</v>
      </c>
      <c r="F147" s="34">
        <v>36749</v>
      </c>
      <c r="G147" s="35" t="s">
        <v>31</v>
      </c>
      <c r="H147" s="33">
        <v>80</v>
      </c>
      <c r="I147" s="33">
        <v>70</v>
      </c>
      <c r="J147" s="33">
        <v>77</v>
      </c>
      <c r="K147" s="33">
        <v>80</v>
      </c>
      <c r="L147" s="33">
        <v>85</v>
      </c>
      <c r="M147" s="33">
        <v>90</v>
      </c>
      <c r="N147" s="33" t="s">
        <v>32</v>
      </c>
      <c r="O147" s="50">
        <v>82</v>
      </c>
      <c r="P147" s="51" t="str">
        <f t="shared" si="2"/>
        <v>Tốt</v>
      </c>
      <c r="Q147" s="125"/>
      <c r="S147" t="s">
        <v>227</v>
      </c>
      <c r="T147" t="s">
        <v>1093</v>
      </c>
      <c r="U147" t="s">
        <v>803</v>
      </c>
    </row>
    <row r="148" spans="1:21" x14ac:dyDescent="0.25">
      <c r="A148" s="33">
        <v>146</v>
      </c>
      <c r="B148" s="32" t="s">
        <v>1107</v>
      </c>
      <c r="C148" s="32" t="s">
        <v>51</v>
      </c>
      <c r="D148" s="32" t="s">
        <v>840</v>
      </c>
      <c r="E148" s="32" t="s">
        <v>824</v>
      </c>
      <c r="F148" s="34">
        <v>36155</v>
      </c>
      <c r="G148" s="35" t="s">
        <v>31</v>
      </c>
      <c r="H148" s="33">
        <v>82</v>
      </c>
      <c r="I148" s="33">
        <v>85</v>
      </c>
      <c r="J148" s="33">
        <v>77</v>
      </c>
      <c r="K148" s="33">
        <v>72</v>
      </c>
      <c r="L148" s="33">
        <v>87</v>
      </c>
      <c r="M148" s="33">
        <v>90</v>
      </c>
      <c r="N148" s="33" t="s">
        <v>32</v>
      </c>
      <c r="O148" s="50">
        <v>83</v>
      </c>
      <c r="P148" s="51" t="str">
        <f t="shared" si="2"/>
        <v>Tốt</v>
      </c>
      <c r="Q148" s="125"/>
      <c r="S148" t="s">
        <v>227</v>
      </c>
      <c r="T148" t="s">
        <v>1093</v>
      </c>
      <c r="U148" t="s">
        <v>803</v>
      </c>
    </row>
    <row r="149" spans="1:21" x14ac:dyDescent="0.25">
      <c r="A149" s="33">
        <v>147</v>
      </c>
      <c r="B149" s="32" t="s">
        <v>1108</v>
      </c>
      <c r="C149" s="32" t="s">
        <v>37</v>
      </c>
      <c r="D149" s="32" t="s">
        <v>1109</v>
      </c>
      <c r="E149" s="32" t="s">
        <v>884</v>
      </c>
      <c r="F149" s="34">
        <v>36559</v>
      </c>
      <c r="G149" s="35" t="s">
        <v>31</v>
      </c>
      <c r="H149" s="33">
        <v>67</v>
      </c>
      <c r="I149" s="33">
        <v>82</v>
      </c>
      <c r="J149" s="33">
        <v>72</v>
      </c>
      <c r="K149" s="33">
        <v>80</v>
      </c>
      <c r="L149" s="33">
        <v>80</v>
      </c>
      <c r="M149" s="33">
        <v>87</v>
      </c>
      <c r="N149" s="33" t="s">
        <v>60</v>
      </c>
      <c r="O149" s="50">
        <v>79</v>
      </c>
      <c r="P149" s="51" t="str">
        <f t="shared" si="2"/>
        <v>Khá</v>
      </c>
      <c r="Q149" s="125"/>
      <c r="S149" t="s">
        <v>227</v>
      </c>
      <c r="T149" t="s">
        <v>1093</v>
      </c>
      <c r="U149" t="e">
        <v>#N/A</v>
      </c>
    </row>
    <row r="150" spans="1:21" x14ac:dyDescent="0.25">
      <c r="A150" s="33">
        <v>148</v>
      </c>
      <c r="B150" s="32" t="s">
        <v>1110</v>
      </c>
      <c r="C150" s="32" t="s">
        <v>905</v>
      </c>
      <c r="D150" s="32" t="s">
        <v>1111</v>
      </c>
      <c r="E150" s="32" t="s">
        <v>884</v>
      </c>
      <c r="F150" s="34">
        <v>36646</v>
      </c>
      <c r="G150" s="35" t="s">
        <v>31</v>
      </c>
      <c r="H150" s="33">
        <v>85</v>
      </c>
      <c r="I150" s="33">
        <v>80</v>
      </c>
      <c r="J150" s="33">
        <v>72</v>
      </c>
      <c r="K150" s="33">
        <v>82</v>
      </c>
      <c r="L150" s="33">
        <v>85</v>
      </c>
      <c r="M150" s="33">
        <v>87</v>
      </c>
      <c r="N150" s="33" t="s">
        <v>32</v>
      </c>
      <c r="O150" s="50">
        <v>83</v>
      </c>
      <c r="P150" s="51" t="str">
        <f t="shared" si="2"/>
        <v>Tốt</v>
      </c>
      <c r="Q150" s="125"/>
      <c r="S150" t="s">
        <v>227</v>
      </c>
      <c r="T150" t="s">
        <v>1093</v>
      </c>
      <c r="U150" t="s">
        <v>803</v>
      </c>
    </row>
    <row r="151" spans="1:21" x14ac:dyDescent="0.25">
      <c r="A151" s="33">
        <v>149</v>
      </c>
      <c r="B151" s="32" t="s">
        <v>1112</v>
      </c>
      <c r="C151" s="32" t="s">
        <v>876</v>
      </c>
      <c r="D151" s="32" t="s">
        <v>1113</v>
      </c>
      <c r="E151" s="32" t="s">
        <v>1114</v>
      </c>
      <c r="F151" s="34">
        <v>36686</v>
      </c>
      <c r="G151" s="35" t="s">
        <v>31</v>
      </c>
      <c r="H151" s="33">
        <v>87</v>
      </c>
      <c r="I151" s="33">
        <v>75</v>
      </c>
      <c r="J151" s="33">
        <v>67</v>
      </c>
      <c r="K151" s="33">
        <v>55</v>
      </c>
      <c r="L151" s="33">
        <v>87</v>
      </c>
      <c r="M151" s="33">
        <v>81</v>
      </c>
      <c r="N151" s="33" t="s">
        <v>32</v>
      </c>
      <c r="O151" s="50">
        <v>77</v>
      </c>
      <c r="P151" s="51" t="str">
        <f t="shared" si="2"/>
        <v>Khá</v>
      </c>
      <c r="Q151" s="125"/>
      <c r="S151" t="s">
        <v>227</v>
      </c>
      <c r="T151" t="s">
        <v>1093</v>
      </c>
      <c r="U151" t="s">
        <v>803</v>
      </c>
    </row>
    <row r="152" spans="1:21" x14ac:dyDescent="0.25">
      <c r="A152" s="33">
        <v>150</v>
      </c>
      <c r="B152" s="32" t="s">
        <v>1115</v>
      </c>
      <c r="C152" s="32" t="s">
        <v>22</v>
      </c>
      <c r="D152" s="32" t="s">
        <v>1001</v>
      </c>
      <c r="E152" s="32" t="s">
        <v>66</v>
      </c>
      <c r="F152" s="34">
        <v>36632</v>
      </c>
      <c r="G152" s="35" t="s">
        <v>31</v>
      </c>
      <c r="H152" s="33">
        <v>90</v>
      </c>
      <c r="I152" s="33">
        <v>92</v>
      </c>
      <c r="J152" s="33">
        <v>87</v>
      </c>
      <c r="K152" s="33">
        <v>90</v>
      </c>
      <c r="L152" s="33">
        <v>87</v>
      </c>
      <c r="M152" s="33">
        <v>93</v>
      </c>
      <c r="N152" s="33" t="s">
        <v>878</v>
      </c>
      <c r="O152" s="50">
        <v>91</v>
      </c>
      <c r="P152" s="51" t="str">
        <f t="shared" si="2"/>
        <v>Xuất Sắc</v>
      </c>
      <c r="Q152" s="125"/>
      <c r="S152" t="s">
        <v>227</v>
      </c>
      <c r="T152" t="s">
        <v>1093</v>
      </c>
      <c r="U152" t="s">
        <v>803</v>
      </c>
    </row>
    <row r="153" spans="1:21" x14ac:dyDescent="0.25">
      <c r="A153" s="33">
        <v>151</v>
      </c>
      <c r="B153" s="32" t="s">
        <v>1116</v>
      </c>
      <c r="C153" s="32" t="s">
        <v>98</v>
      </c>
      <c r="D153" s="32" t="s">
        <v>29</v>
      </c>
      <c r="E153" s="32" t="s">
        <v>1117</v>
      </c>
      <c r="F153" s="34">
        <v>36526</v>
      </c>
      <c r="G153" s="35" t="s">
        <v>31</v>
      </c>
      <c r="H153" s="33">
        <v>75</v>
      </c>
      <c r="I153" s="33">
        <v>82</v>
      </c>
      <c r="J153" s="33">
        <v>72</v>
      </c>
      <c r="K153" s="33">
        <v>80</v>
      </c>
      <c r="L153" s="33">
        <v>87</v>
      </c>
      <c r="M153" s="33">
        <v>90</v>
      </c>
      <c r="N153" s="33" t="s">
        <v>32</v>
      </c>
      <c r="O153" s="50">
        <v>82</v>
      </c>
      <c r="P153" s="51" t="str">
        <f t="shared" si="2"/>
        <v>Tốt</v>
      </c>
      <c r="Q153" s="125"/>
      <c r="S153" t="s">
        <v>227</v>
      </c>
      <c r="T153" t="s">
        <v>1093</v>
      </c>
      <c r="U153" t="s">
        <v>803</v>
      </c>
    </row>
    <row r="154" spans="1:21" x14ac:dyDescent="0.25">
      <c r="A154" s="33">
        <v>152</v>
      </c>
      <c r="B154" s="32" t="s">
        <v>1118</v>
      </c>
      <c r="C154" s="32" t="s">
        <v>28</v>
      </c>
      <c r="D154" s="32" t="s">
        <v>62</v>
      </c>
      <c r="E154" s="32" t="s">
        <v>110</v>
      </c>
      <c r="F154" s="34">
        <v>36170</v>
      </c>
      <c r="G154" s="35" t="s">
        <v>31</v>
      </c>
      <c r="H154" s="33">
        <v>75</v>
      </c>
      <c r="I154" s="33">
        <v>87</v>
      </c>
      <c r="J154" s="33">
        <v>72</v>
      </c>
      <c r="K154" s="33">
        <v>80</v>
      </c>
      <c r="L154" s="33">
        <v>87</v>
      </c>
      <c r="M154" s="33">
        <v>74</v>
      </c>
      <c r="N154" s="33" t="s">
        <v>32</v>
      </c>
      <c r="O154" s="50">
        <v>81</v>
      </c>
      <c r="P154" s="51" t="str">
        <f t="shared" si="2"/>
        <v>Tốt</v>
      </c>
      <c r="Q154" s="32" t="s">
        <v>1119</v>
      </c>
      <c r="S154" t="s">
        <v>227</v>
      </c>
      <c r="T154" t="s">
        <v>1093</v>
      </c>
      <c r="U154" t="e">
        <v>#N/A</v>
      </c>
    </row>
    <row r="155" spans="1:21" x14ac:dyDescent="0.25">
      <c r="A155" s="33">
        <v>153</v>
      </c>
      <c r="B155" s="32" t="s">
        <v>1120</v>
      </c>
      <c r="C155" s="32" t="s">
        <v>22</v>
      </c>
      <c r="D155" s="32" t="s">
        <v>1121</v>
      </c>
      <c r="E155" s="32" t="s">
        <v>928</v>
      </c>
      <c r="F155" s="34">
        <v>36786</v>
      </c>
      <c r="G155" s="35" t="s">
        <v>31</v>
      </c>
      <c r="H155" s="33">
        <v>70</v>
      </c>
      <c r="I155" s="33">
        <v>65</v>
      </c>
      <c r="J155" s="33">
        <v>47</v>
      </c>
      <c r="K155" s="33">
        <v>50</v>
      </c>
      <c r="L155" s="33">
        <v>80</v>
      </c>
      <c r="M155" s="33">
        <v>79</v>
      </c>
      <c r="N155" s="33" t="s">
        <v>32</v>
      </c>
      <c r="O155" s="50">
        <v>69</v>
      </c>
      <c r="P155" s="51" t="str">
        <f t="shared" si="2"/>
        <v>Khá</v>
      </c>
      <c r="Q155" s="125"/>
      <c r="S155" t="s">
        <v>227</v>
      </c>
      <c r="T155" t="s">
        <v>1093</v>
      </c>
      <c r="U155" t="e">
        <v>#N/A</v>
      </c>
    </row>
    <row r="156" spans="1:21" x14ac:dyDescent="0.25">
      <c r="A156" s="33">
        <v>154</v>
      </c>
      <c r="B156" s="32" t="s">
        <v>1122</v>
      </c>
      <c r="C156" s="32" t="s">
        <v>1123</v>
      </c>
      <c r="D156" s="32" t="s">
        <v>844</v>
      </c>
      <c r="E156" s="32" t="s">
        <v>118</v>
      </c>
      <c r="F156" s="34">
        <v>36860</v>
      </c>
      <c r="G156" s="35" t="s">
        <v>31</v>
      </c>
      <c r="H156" s="33">
        <v>82</v>
      </c>
      <c r="I156" s="33">
        <v>80</v>
      </c>
      <c r="J156" s="33">
        <v>67</v>
      </c>
      <c r="K156" s="33">
        <v>70</v>
      </c>
      <c r="L156" s="33">
        <v>80</v>
      </c>
      <c r="M156" s="33">
        <v>90</v>
      </c>
      <c r="N156" s="33" t="s">
        <v>32</v>
      </c>
      <c r="O156" s="50">
        <v>80</v>
      </c>
      <c r="P156" s="51" t="str">
        <f t="shared" si="2"/>
        <v>Tốt</v>
      </c>
      <c r="Q156" s="125"/>
      <c r="S156" t="s">
        <v>227</v>
      </c>
      <c r="T156" t="s">
        <v>1093</v>
      </c>
      <c r="U156" t="s">
        <v>803</v>
      </c>
    </row>
    <row r="157" spans="1:21" x14ac:dyDescent="0.25">
      <c r="A157" s="33">
        <v>155</v>
      </c>
      <c r="B157" s="32" t="s">
        <v>1124</v>
      </c>
      <c r="C157" s="32" t="s">
        <v>831</v>
      </c>
      <c r="D157" s="32" t="s">
        <v>960</v>
      </c>
      <c r="E157" s="32" t="s">
        <v>1067</v>
      </c>
      <c r="F157" s="34">
        <v>36832</v>
      </c>
      <c r="G157" s="35" t="s">
        <v>31</v>
      </c>
      <c r="H157" s="33">
        <v>100</v>
      </c>
      <c r="I157" s="33">
        <v>100</v>
      </c>
      <c r="J157" s="33">
        <v>97</v>
      </c>
      <c r="K157" s="33">
        <v>100</v>
      </c>
      <c r="L157" s="33">
        <v>100</v>
      </c>
      <c r="M157" s="33">
        <v>100</v>
      </c>
      <c r="N157" s="33" t="s">
        <v>878</v>
      </c>
      <c r="O157" s="50">
        <v>100</v>
      </c>
      <c r="P157" s="51" t="str">
        <f t="shared" si="2"/>
        <v>Xuất Sắc</v>
      </c>
      <c r="Q157" s="125"/>
      <c r="S157" t="s">
        <v>227</v>
      </c>
      <c r="T157" t="s">
        <v>1093</v>
      </c>
      <c r="U157" t="s">
        <v>789</v>
      </c>
    </row>
    <row r="158" spans="1:21" x14ac:dyDescent="0.25">
      <c r="A158" s="33">
        <v>156</v>
      </c>
      <c r="B158" s="32" t="s">
        <v>1125</v>
      </c>
      <c r="C158" s="32" t="s">
        <v>44</v>
      </c>
      <c r="D158" s="32" t="s">
        <v>992</v>
      </c>
      <c r="E158" s="32" t="s">
        <v>1126</v>
      </c>
      <c r="F158" s="34">
        <v>36553</v>
      </c>
      <c r="G158" s="35" t="s">
        <v>31</v>
      </c>
      <c r="H158" s="33">
        <v>80</v>
      </c>
      <c r="I158" s="33">
        <v>80</v>
      </c>
      <c r="J158" s="33">
        <v>79</v>
      </c>
      <c r="K158" s="33">
        <v>80</v>
      </c>
      <c r="L158" s="33">
        <v>85</v>
      </c>
      <c r="M158" s="33">
        <v>90</v>
      </c>
      <c r="N158" s="33" t="s">
        <v>32</v>
      </c>
      <c r="O158" s="50">
        <v>83</v>
      </c>
      <c r="P158" s="51" t="str">
        <f t="shared" si="2"/>
        <v>Tốt</v>
      </c>
      <c r="Q158" s="125"/>
      <c r="S158" t="s">
        <v>227</v>
      </c>
      <c r="T158" t="s">
        <v>1093</v>
      </c>
      <c r="U158" t="s">
        <v>803</v>
      </c>
    </row>
    <row r="159" spans="1:21" x14ac:dyDescent="0.25">
      <c r="A159" s="33">
        <v>157</v>
      </c>
      <c r="B159" s="32" t="s">
        <v>1127</v>
      </c>
      <c r="C159" s="32" t="s">
        <v>98</v>
      </c>
      <c r="D159" s="32" t="s">
        <v>1128</v>
      </c>
      <c r="E159" s="32" t="s">
        <v>1129</v>
      </c>
      <c r="F159" s="34">
        <v>36812</v>
      </c>
      <c r="G159" s="35" t="s">
        <v>31</v>
      </c>
      <c r="H159" s="33">
        <v>75</v>
      </c>
      <c r="I159" s="33">
        <v>70</v>
      </c>
      <c r="J159" s="33">
        <v>67</v>
      </c>
      <c r="K159" s="33">
        <v>82</v>
      </c>
      <c r="L159" s="33">
        <v>85</v>
      </c>
      <c r="M159" s="33">
        <v>87</v>
      </c>
      <c r="N159" s="33" t="s">
        <v>32</v>
      </c>
      <c r="O159" s="50">
        <v>79</v>
      </c>
      <c r="P159" s="51" t="str">
        <f t="shared" si="2"/>
        <v>Khá</v>
      </c>
      <c r="Q159" s="125"/>
      <c r="S159" t="s">
        <v>227</v>
      </c>
      <c r="T159" t="s">
        <v>1093</v>
      </c>
      <c r="U159" t="s">
        <v>156</v>
      </c>
    </row>
    <row r="160" spans="1:21" x14ac:dyDescent="0.25">
      <c r="A160" s="33">
        <v>158</v>
      </c>
      <c r="B160" s="32" t="s">
        <v>1130</v>
      </c>
      <c r="C160" s="32" t="s">
        <v>1131</v>
      </c>
      <c r="D160" s="32" t="s">
        <v>927</v>
      </c>
      <c r="E160" s="32" t="s">
        <v>827</v>
      </c>
      <c r="F160" s="34">
        <v>36808</v>
      </c>
      <c r="G160" s="35" t="s">
        <v>31</v>
      </c>
      <c r="H160" s="33">
        <v>80</v>
      </c>
      <c r="I160" s="33">
        <v>80</v>
      </c>
      <c r="J160" s="33">
        <v>62</v>
      </c>
      <c r="K160" s="33">
        <v>65</v>
      </c>
      <c r="L160" s="33">
        <v>85</v>
      </c>
      <c r="M160" s="33">
        <v>81</v>
      </c>
      <c r="N160" s="33" t="s">
        <v>32</v>
      </c>
      <c r="O160" s="50">
        <v>78</v>
      </c>
      <c r="P160" s="51" t="str">
        <f t="shared" si="2"/>
        <v>Khá</v>
      </c>
      <c r="Q160" s="125"/>
      <c r="S160" t="s">
        <v>227</v>
      </c>
      <c r="T160" t="s">
        <v>1093</v>
      </c>
      <c r="U160" t="s">
        <v>803</v>
      </c>
    </row>
    <row r="161" spans="1:21" x14ac:dyDescent="0.25">
      <c r="A161" s="33">
        <v>159</v>
      </c>
      <c r="B161" s="32" t="s">
        <v>1132</v>
      </c>
      <c r="C161" s="32" t="s">
        <v>1016</v>
      </c>
      <c r="D161" s="32" t="s">
        <v>1067</v>
      </c>
      <c r="E161" s="32" t="s">
        <v>1133</v>
      </c>
      <c r="F161" s="34">
        <v>36360</v>
      </c>
      <c r="G161" s="35" t="s">
        <v>31</v>
      </c>
      <c r="H161" s="33">
        <v>87</v>
      </c>
      <c r="I161" s="33">
        <v>87</v>
      </c>
      <c r="J161" s="33">
        <v>87</v>
      </c>
      <c r="K161" s="33">
        <v>0</v>
      </c>
      <c r="L161" s="33">
        <v>85</v>
      </c>
      <c r="M161" s="33">
        <v>76</v>
      </c>
      <c r="N161" s="33" t="s">
        <v>60</v>
      </c>
      <c r="O161" s="50">
        <v>73</v>
      </c>
      <c r="P161" s="51" t="str">
        <f t="shared" si="2"/>
        <v>Khá</v>
      </c>
      <c r="Q161" s="32" t="s">
        <v>1134</v>
      </c>
      <c r="S161" t="s">
        <v>227</v>
      </c>
      <c r="T161" t="s">
        <v>1093</v>
      </c>
      <c r="U161" t="s">
        <v>156</v>
      </c>
    </row>
    <row r="162" spans="1:21" x14ac:dyDescent="0.25">
      <c r="A162" s="33">
        <v>160</v>
      </c>
      <c r="B162" s="32" t="s">
        <v>1135</v>
      </c>
      <c r="C162" s="32" t="s">
        <v>796</v>
      </c>
      <c r="D162" s="32" t="s">
        <v>23</v>
      </c>
      <c r="E162" s="32" t="s">
        <v>1136</v>
      </c>
      <c r="F162" s="34">
        <v>36683</v>
      </c>
      <c r="G162" s="35" t="s">
        <v>31</v>
      </c>
      <c r="H162" s="33">
        <v>75</v>
      </c>
      <c r="I162" s="33">
        <v>70</v>
      </c>
      <c r="J162" s="33">
        <v>62</v>
      </c>
      <c r="K162" s="33">
        <v>67</v>
      </c>
      <c r="L162" s="33">
        <v>90</v>
      </c>
      <c r="M162" s="33">
        <v>85</v>
      </c>
      <c r="N162" s="33" t="s">
        <v>32</v>
      </c>
      <c r="O162" s="50">
        <v>77</v>
      </c>
      <c r="P162" s="51" t="str">
        <f t="shared" si="2"/>
        <v>Khá</v>
      </c>
      <c r="Q162" s="125"/>
      <c r="S162" t="s">
        <v>227</v>
      </c>
      <c r="T162" t="s">
        <v>1093</v>
      </c>
      <c r="U162" t="s">
        <v>156</v>
      </c>
    </row>
    <row r="163" spans="1:21" x14ac:dyDescent="0.25">
      <c r="A163" s="33">
        <v>161</v>
      </c>
      <c r="B163" s="32" t="s">
        <v>1137</v>
      </c>
      <c r="C163" s="32" t="s">
        <v>22</v>
      </c>
      <c r="D163" s="32" t="s">
        <v>1138</v>
      </c>
      <c r="E163" s="32" t="s">
        <v>1139</v>
      </c>
      <c r="F163" s="34">
        <v>36186</v>
      </c>
      <c r="G163" s="35" t="s">
        <v>31</v>
      </c>
      <c r="H163" s="33">
        <v>87</v>
      </c>
      <c r="I163" s="33">
        <v>87</v>
      </c>
      <c r="J163" s="33">
        <v>87</v>
      </c>
      <c r="K163" s="33">
        <v>88</v>
      </c>
      <c r="L163" s="33">
        <v>87</v>
      </c>
      <c r="M163" s="33">
        <v>90</v>
      </c>
      <c r="N163" s="33" t="s">
        <v>32</v>
      </c>
      <c r="O163" s="50">
        <v>88</v>
      </c>
      <c r="P163" s="51" t="str">
        <f t="shared" si="2"/>
        <v>Tốt</v>
      </c>
      <c r="Q163" s="32" t="s">
        <v>1140</v>
      </c>
      <c r="S163" t="s">
        <v>227</v>
      </c>
      <c r="T163" t="s">
        <v>1093</v>
      </c>
      <c r="U163" t="s">
        <v>803</v>
      </c>
    </row>
    <row r="164" spans="1:21" x14ac:dyDescent="0.25">
      <c r="A164" s="33">
        <v>162</v>
      </c>
      <c r="B164" s="32" t="s">
        <v>1141</v>
      </c>
      <c r="C164" s="32" t="s">
        <v>94</v>
      </c>
      <c r="D164" s="32" t="s">
        <v>1142</v>
      </c>
      <c r="E164" s="32" t="s">
        <v>30</v>
      </c>
      <c r="F164" s="34">
        <v>36805</v>
      </c>
      <c r="G164" s="35" t="s">
        <v>31</v>
      </c>
      <c r="H164" s="33">
        <v>92</v>
      </c>
      <c r="I164" s="33">
        <v>92</v>
      </c>
      <c r="J164" s="33">
        <v>89</v>
      </c>
      <c r="K164" s="33">
        <v>95</v>
      </c>
      <c r="L164" s="33">
        <v>90</v>
      </c>
      <c r="M164" s="33">
        <v>95</v>
      </c>
      <c r="N164" s="33" t="s">
        <v>878</v>
      </c>
      <c r="O164" s="50">
        <v>93</v>
      </c>
      <c r="P164" s="51" t="str">
        <f t="shared" si="2"/>
        <v>Xuất Sắc</v>
      </c>
      <c r="Q164" s="125"/>
      <c r="S164" t="s">
        <v>227</v>
      </c>
      <c r="T164" t="s">
        <v>1093</v>
      </c>
      <c r="U164" t="s">
        <v>803</v>
      </c>
    </row>
    <row r="165" spans="1:21" x14ac:dyDescent="0.25">
      <c r="A165" s="33">
        <v>163</v>
      </c>
      <c r="B165" s="32" t="s">
        <v>1143</v>
      </c>
      <c r="C165" s="32" t="s">
        <v>890</v>
      </c>
      <c r="D165" s="32" t="s">
        <v>1144</v>
      </c>
      <c r="E165" s="32" t="s">
        <v>953</v>
      </c>
      <c r="F165" s="34">
        <v>36844</v>
      </c>
      <c r="G165" s="35" t="s">
        <v>31</v>
      </c>
      <c r="H165" s="33">
        <v>82</v>
      </c>
      <c r="I165" s="33">
        <v>72</v>
      </c>
      <c r="J165" s="33">
        <v>67</v>
      </c>
      <c r="K165" s="33">
        <v>70</v>
      </c>
      <c r="L165" s="33">
        <v>77</v>
      </c>
      <c r="M165" s="33">
        <v>90</v>
      </c>
      <c r="N165" s="33" t="s">
        <v>32</v>
      </c>
      <c r="O165" s="50">
        <v>78</v>
      </c>
      <c r="P165" s="51" t="str">
        <f t="shared" si="2"/>
        <v>Khá</v>
      </c>
      <c r="Q165" s="125"/>
      <c r="S165" t="s">
        <v>227</v>
      </c>
      <c r="T165" t="s">
        <v>1093</v>
      </c>
      <c r="U165" t="s">
        <v>803</v>
      </c>
    </row>
    <row r="166" spans="1:21" x14ac:dyDescent="0.25">
      <c r="A166" s="33">
        <v>164</v>
      </c>
      <c r="B166" s="32" t="s">
        <v>1145</v>
      </c>
      <c r="C166" s="32" t="s">
        <v>51</v>
      </c>
      <c r="D166" s="32" t="s">
        <v>807</v>
      </c>
      <c r="E166" s="32" t="s">
        <v>145</v>
      </c>
      <c r="F166" s="34">
        <v>36727</v>
      </c>
      <c r="G166" s="35" t="s">
        <v>31</v>
      </c>
      <c r="H166" s="33">
        <v>70</v>
      </c>
      <c r="I166" s="33">
        <v>65</v>
      </c>
      <c r="J166" s="33">
        <v>67</v>
      </c>
      <c r="K166" s="33">
        <v>72</v>
      </c>
      <c r="L166" s="33">
        <v>85</v>
      </c>
      <c r="M166" s="33">
        <v>87</v>
      </c>
      <c r="N166" s="33" t="s">
        <v>787</v>
      </c>
      <c r="O166" s="50">
        <v>76</v>
      </c>
      <c r="P166" s="51" t="str">
        <f t="shared" si="2"/>
        <v>Khá</v>
      </c>
      <c r="Q166" s="32" t="s">
        <v>1146</v>
      </c>
      <c r="S166" t="s">
        <v>227</v>
      </c>
      <c r="T166" t="s">
        <v>1093</v>
      </c>
      <c r="U166" t="s">
        <v>156</v>
      </c>
    </row>
    <row r="167" spans="1:21" x14ac:dyDescent="0.25">
      <c r="A167" s="33">
        <v>165</v>
      </c>
      <c r="B167" s="32" t="s">
        <v>1147</v>
      </c>
      <c r="C167" s="32" t="s">
        <v>35</v>
      </c>
      <c r="D167" s="32" t="s">
        <v>68</v>
      </c>
      <c r="E167" s="32" t="s">
        <v>45</v>
      </c>
      <c r="F167" s="34">
        <v>35422</v>
      </c>
      <c r="G167" s="35" t="s">
        <v>31</v>
      </c>
      <c r="H167" s="33">
        <v>85</v>
      </c>
      <c r="I167" s="33">
        <v>85</v>
      </c>
      <c r="J167" s="33">
        <v>67</v>
      </c>
      <c r="K167" s="33">
        <v>72</v>
      </c>
      <c r="L167" s="33">
        <v>85</v>
      </c>
      <c r="M167" s="33">
        <v>87</v>
      </c>
      <c r="N167" s="33" t="s">
        <v>32</v>
      </c>
      <c r="O167" s="50">
        <v>82</v>
      </c>
      <c r="P167" s="51" t="str">
        <f t="shared" si="2"/>
        <v>Tốt</v>
      </c>
      <c r="Q167" s="125"/>
      <c r="S167" t="s">
        <v>227</v>
      </c>
      <c r="T167" t="s">
        <v>1093</v>
      </c>
      <c r="U167" t="s">
        <v>803</v>
      </c>
    </row>
    <row r="168" spans="1:21" x14ac:dyDescent="0.25">
      <c r="A168" s="33">
        <v>166</v>
      </c>
      <c r="B168" s="32" t="s">
        <v>1148</v>
      </c>
      <c r="C168" s="32" t="s">
        <v>51</v>
      </c>
      <c r="D168" s="32" t="s">
        <v>793</v>
      </c>
      <c r="E168" s="32" t="s">
        <v>1087</v>
      </c>
      <c r="F168" s="34">
        <v>36810</v>
      </c>
      <c r="G168" s="35" t="s">
        <v>31</v>
      </c>
      <c r="H168" s="33">
        <v>80</v>
      </c>
      <c r="I168" s="33">
        <v>80</v>
      </c>
      <c r="J168" s="33">
        <v>67</v>
      </c>
      <c r="K168" s="33">
        <v>65</v>
      </c>
      <c r="L168" s="33">
        <v>85</v>
      </c>
      <c r="M168" s="33">
        <v>87</v>
      </c>
      <c r="N168" s="33" t="s">
        <v>60</v>
      </c>
      <c r="O168" s="50">
        <v>79</v>
      </c>
      <c r="P168" s="51" t="str">
        <f t="shared" si="2"/>
        <v>Khá</v>
      </c>
      <c r="Q168" s="125"/>
      <c r="S168" t="s">
        <v>227</v>
      </c>
      <c r="T168" t="s">
        <v>1093</v>
      </c>
      <c r="U168" t="s">
        <v>156</v>
      </c>
    </row>
    <row r="169" spans="1:21" x14ac:dyDescent="0.25">
      <c r="A169" s="33">
        <v>167</v>
      </c>
      <c r="B169" s="32" t="s">
        <v>1149</v>
      </c>
      <c r="C169" s="32" t="s">
        <v>22</v>
      </c>
      <c r="D169" s="32" t="s">
        <v>132</v>
      </c>
      <c r="E169" s="32" t="s">
        <v>107</v>
      </c>
      <c r="F169" s="34">
        <v>36851</v>
      </c>
      <c r="G169" s="35" t="s">
        <v>31</v>
      </c>
      <c r="H169" s="33">
        <v>70</v>
      </c>
      <c r="I169" s="33">
        <v>72</v>
      </c>
      <c r="J169" s="33">
        <v>72</v>
      </c>
      <c r="K169" s="33">
        <v>72</v>
      </c>
      <c r="L169" s="33">
        <v>85</v>
      </c>
      <c r="M169" s="33">
        <v>85</v>
      </c>
      <c r="N169" s="33" t="s">
        <v>60</v>
      </c>
      <c r="O169" s="50">
        <v>78</v>
      </c>
      <c r="P169" s="51" t="str">
        <f t="shared" si="2"/>
        <v>Khá</v>
      </c>
      <c r="Q169" s="125"/>
      <c r="S169" t="s">
        <v>227</v>
      </c>
      <c r="T169" t="s">
        <v>1093</v>
      </c>
      <c r="U169" t="e">
        <v>#N/A</v>
      </c>
    </row>
    <row r="170" spans="1:21" x14ac:dyDescent="0.25">
      <c r="A170" s="33">
        <v>168</v>
      </c>
      <c r="B170" s="32" t="s">
        <v>1150</v>
      </c>
      <c r="C170" s="32" t="s">
        <v>39</v>
      </c>
      <c r="D170" s="32" t="s">
        <v>958</v>
      </c>
      <c r="E170" s="32" t="s">
        <v>79</v>
      </c>
      <c r="F170" s="34">
        <v>36656</v>
      </c>
      <c r="G170" s="35" t="s">
        <v>31</v>
      </c>
      <c r="H170" s="33">
        <v>82</v>
      </c>
      <c r="I170" s="33">
        <v>82</v>
      </c>
      <c r="J170" s="33">
        <v>77</v>
      </c>
      <c r="K170" s="33">
        <v>85</v>
      </c>
      <c r="L170" s="33">
        <v>87</v>
      </c>
      <c r="M170" s="33">
        <v>79</v>
      </c>
      <c r="N170" s="33" t="s">
        <v>32</v>
      </c>
      <c r="O170" s="50">
        <v>83</v>
      </c>
      <c r="P170" s="51" t="str">
        <f t="shared" si="2"/>
        <v>Tốt</v>
      </c>
      <c r="Q170" s="125"/>
      <c r="S170" t="s">
        <v>227</v>
      </c>
      <c r="T170" t="s">
        <v>1093</v>
      </c>
      <c r="U170" t="s">
        <v>803</v>
      </c>
    </row>
    <row r="171" spans="1:21" x14ac:dyDescent="0.25">
      <c r="A171" s="33">
        <v>169</v>
      </c>
      <c r="B171" s="32" t="s">
        <v>1151</v>
      </c>
      <c r="C171" s="32" t="s">
        <v>35</v>
      </c>
      <c r="D171" s="32" t="s">
        <v>793</v>
      </c>
      <c r="E171" s="32" t="s">
        <v>102</v>
      </c>
      <c r="F171" s="34">
        <v>34294</v>
      </c>
      <c r="G171" s="35" t="s">
        <v>31</v>
      </c>
      <c r="H171" s="33">
        <v>85</v>
      </c>
      <c r="I171" s="33">
        <v>85</v>
      </c>
      <c r="J171" s="33">
        <v>67</v>
      </c>
      <c r="K171" s="33">
        <v>70</v>
      </c>
      <c r="L171" s="33">
        <v>87</v>
      </c>
      <c r="M171" s="33">
        <v>87</v>
      </c>
      <c r="N171" s="33" t="s">
        <v>32</v>
      </c>
      <c r="O171" s="50">
        <v>82</v>
      </c>
      <c r="P171" s="51" t="str">
        <f t="shared" si="2"/>
        <v>Tốt</v>
      </c>
      <c r="Q171" s="125"/>
      <c r="S171" t="s">
        <v>227</v>
      </c>
      <c r="T171" t="s">
        <v>1093</v>
      </c>
      <c r="U171" t="s">
        <v>803</v>
      </c>
    </row>
    <row r="172" spans="1:21" x14ac:dyDescent="0.25">
      <c r="A172" s="33">
        <v>170</v>
      </c>
      <c r="B172" s="32" t="s">
        <v>1152</v>
      </c>
      <c r="C172" s="32" t="s">
        <v>98</v>
      </c>
      <c r="D172" s="32" t="s">
        <v>1153</v>
      </c>
      <c r="E172" s="32" t="s">
        <v>844</v>
      </c>
      <c r="F172" s="34">
        <v>36683</v>
      </c>
      <c r="G172" s="35" t="s">
        <v>31</v>
      </c>
      <c r="H172" s="33">
        <v>77</v>
      </c>
      <c r="I172" s="33">
        <v>80</v>
      </c>
      <c r="J172" s="33">
        <v>72</v>
      </c>
      <c r="K172" s="33">
        <v>80</v>
      </c>
      <c r="L172" s="33">
        <v>85</v>
      </c>
      <c r="M172" s="33">
        <v>85</v>
      </c>
      <c r="N172" s="33" t="s">
        <v>32</v>
      </c>
      <c r="O172" s="50">
        <v>81</v>
      </c>
      <c r="P172" s="51" t="str">
        <f t="shared" si="2"/>
        <v>Tốt</v>
      </c>
      <c r="Q172" s="125"/>
      <c r="S172" t="s">
        <v>227</v>
      </c>
      <c r="T172" t="s">
        <v>1093</v>
      </c>
      <c r="U172" t="s">
        <v>803</v>
      </c>
    </row>
    <row r="173" spans="1:21" x14ac:dyDescent="0.25">
      <c r="A173" s="33">
        <v>171</v>
      </c>
      <c r="B173" s="32" t="s">
        <v>1154</v>
      </c>
      <c r="C173" s="32" t="s">
        <v>22</v>
      </c>
      <c r="D173" s="32" t="s">
        <v>62</v>
      </c>
      <c r="E173" s="32" t="s">
        <v>1155</v>
      </c>
      <c r="F173" s="34">
        <v>36586</v>
      </c>
      <c r="G173" s="35" t="s">
        <v>31</v>
      </c>
      <c r="H173" s="33">
        <v>77</v>
      </c>
      <c r="I173" s="33">
        <v>80</v>
      </c>
      <c r="J173" s="33">
        <v>80</v>
      </c>
      <c r="K173" s="33">
        <v>90</v>
      </c>
      <c r="L173" s="33">
        <v>90</v>
      </c>
      <c r="M173" s="33">
        <v>90</v>
      </c>
      <c r="N173" s="33" t="s">
        <v>32</v>
      </c>
      <c r="O173" s="50">
        <v>85</v>
      </c>
      <c r="P173" s="51" t="str">
        <f t="shared" si="2"/>
        <v>Tốt</v>
      </c>
      <c r="Q173" s="125"/>
      <c r="S173" t="s">
        <v>362</v>
      </c>
      <c r="T173" t="s">
        <v>1093</v>
      </c>
      <c r="U173" t="s">
        <v>803</v>
      </c>
    </row>
    <row r="174" spans="1:21" x14ac:dyDescent="0.25">
      <c r="A174" s="33">
        <v>172</v>
      </c>
      <c r="B174" s="32" t="s">
        <v>1156</v>
      </c>
      <c r="C174" s="32" t="s">
        <v>94</v>
      </c>
      <c r="D174" s="32" t="s">
        <v>1121</v>
      </c>
      <c r="E174" s="32" t="s">
        <v>1157</v>
      </c>
      <c r="F174" s="34">
        <v>36846</v>
      </c>
      <c r="G174" s="35" t="s">
        <v>31</v>
      </c>
      <c r="H174" s="33">
        <v>60</v>
      </c>
      <c r="I174" s="33">
        <v>70</v>
      </c>
      <c r="J174" s="33">
        <v>70</v>
      </c>
      <c r="K174" s="33">
        <v>80</v>
      </c>
      <c r="L174" s="33">
        <v>80</v>
      </c>
      <c r="M174" s="33">
        <v>85</v>
      </c>
      <c r="N174" s="33" t="s">
        <v>32</v>
      </c>
      <c r="O174" s="50">
        <v>76</v>
      </c>
      <c r="P174" s="51" t="str">
        <f t="shared" si="2"/>
        <v>Khá</v>
      </c>
      <c r="Q174" s="125"/>
      <c r="S174" t="s">
        <v>362</v>
      </c>
      <c r="T174" t="s">
        <v>1093</v>
      </c>
      <c r="U174" t="e">
        <v>#N/A</v>
      </c>
    </row>
    <row r="175" spans="1:21" x14ac:dyDescent="0.25">
      <c r="A175" s="33">
        <v>173</v>
      </c>
      <c r="B175" s="32" t="s">
        <v>1158</v>
      </c>
      <c r="C175" s="32" t="s">
        <v>51</v>
      </c>
      <c r="D175" s="32" t="s">
        <v>1159</v>
      </c>
      <c r="E175" s="32" t="s">
        <v>802</v>
      </c>
      <c r="F175" s="34">
        <v>36811</v>
      </c>
      <c r="G175" s="35" t="s">
        <v>31</v>
      </c>
      <c r="H175" s="33">
        <v>70</v>
      </c>
      <c r="I175" s="33">
        <v>75</v>
      </c>
      <c r="J175" s="33">
        <v>80</v>
      </c>
      <c r="K175" s="33">
        <v>75</v>
      </c>
      <c r="L175" s="33">
        <v>75</v>
      </c>
      <c r="M175" s="33">
        <v>87</v>
      </c>
      <c r="N175" s="33" t="s">
        <v>60</v>
      </c>
      <c r="O175" s="50">
        <v>78</v>
      </c>
      <c r="P175" s="51" t="str">
        <f t="shared" si="2"/>
        <v>Khá</v>
      </c>
      <c r="Q175" s="125"/>
      <c r="S175" t="s">
        <v>362</v>
      </c>
      <c r="T175" t="s">
        <v>1093</v>
      </c>
      <c r="U175" t="e">
        <v>#N/A</v>
      </c>
    </row>
    <row r="176" spans="1:21" x14ac:dyDescent="0.25">
      <c r="A176" s="33">
        <v>174</v>
      </c>
      <c r="B176" s="32" t="s">
        <v>1160</v>
      </c>
      <c r="C176" s="32" t="s">
        <v>35</v>
      </c>
      <c r="D176" s="32" t="s">
        <v>62</v>
      </c>
      <c r="E176" s="32" t="s">
        <v>815</v>
      </c>
      <c r="F176" s="34">
        <v>36806</v>
      </c>
      <c r="G176" s="35" t="s">
        <v>31</v>
      </c>
      <c r="H176" s="33">
        <v>80</v>
      </c>
      <c r="I176" s="33">
        <v>80</v>
      </c>
      <c r="J176" s="33">
        <v>77</v>
      </c>
      <c r="K176" s="33">
        <v>90</v>
      </c>
      <c r="L176" s="33">
        <v>87</v>
      </c>
      <c r="M176" s="33">
        <v>90</v>
      </c>
      <c r="N176" s="33" t="s">
        <v>32</v>
      </c>
      <c r="O176" s="50">
        <v>85</v>
      </c>
      <c r="P176" s="51" t="str">
        <f t="shared" si="2"/>
        <v>Tốt</v>
      </c>
      <c r="Q176" s="125"/>
      <c r="S176" t="s">
        <v>362</v>
      </c>
      <c r="T176" t="s">
        <v>1093</v>
      </c>
      <c r="U176" t="s">
        <v>803</v>
      </c>
    </row>
    <row r="177" spans="1:21" x14ac:dyDescent="0.25">
      <c r="A177" s="33">
        <v>175</v>
      </c>
      <c r="B177" s="32" t="s">
        <v>1161</v>
      </c>
      <c r="C177" s="32" t="s">
        <v>86</v>
      </c>
      <c r="D177" s="32" t="s">
        <v>1162</v>
      </c>
      <c r="E177" s="32" t="s">
        <v>815</v>
      </c>
      <c r="F177" s="34">
        <v>36570</v>
      </c>
      <c r="G177" s="35" t="s">
        <v>31</v>
      </c>
      <c r="H177" s="33">
        <v>0</v>
      </c>
      <c r="I177" s="33">
        <v>75</v>
      </c>
      <c r="J177" s="33">
        <v>75</v>
      </c>
      <c r="K177" s="33">
        <v>85</v>
      </c>
      <c r="L177" s="33">
        <v>85</v>
      </c>
      <c r="M177" s="33">
        <v>84</v>
      </c>
      <c r="N177" s="33" t="s">
        <v>60</v>
      </c>
      <c r="O177" s="50">
        <v>70</v>
      </c>
      <c r="P177" s="51" t="str">
        <f t="shared" si="2"/>
        <v>Khá</v>
      </c>
      <c r="Q177" s="32" t="s">
        <v>1163</v>
      </c>
      <c r="S177" t="s">
        <v>362</v>
      </c>
      <c r="T177" t="s">
        <v>1093</v>
      </c>
      <c r="U177" t="s">
        <v>803</v>
      </c>
    </row>
    <row r="178" spans="1:21" x14ac:dyDescent="0.25">
      <c r="A178" s="33">
        <v>176</v>
      </c>
      <c r="B178" s="32" t="s">
        <v>1164</v>
      </c>
      <c r="C178" s="32" t="s">
        <v>44</v>
      </c>
      <c r="D178" s="32" t="s">
        <v>1165</v>
      </c>
      <c r="E178" s="32" t="s">
        <v>815</v>
      </c>
      <c r="F178" s="34">
        <v>36843</v>
      </c>
      <c r="G178" s="35" t="s">
        <v>31</v>
      </c>
      <c r="H178" s="33">
        <v>80</v>
      </c>
      <c r="I178" s="33">
        <v>77</v>
      </c>
      <c r="J178" s="33">
        <v>75</v>
      </c>
      <c r="K178" s="33">
        <v>85</v>
      </c>
      <c r="L178" s="33">
        <v>75</v>
      </c>
      <c r="M178" s="33">
        <v>90</v>
      </c>
      <c r="N178" s="33" t="s">
        <v>32</v>
      </c>
      <c r="O178" s="50">
        <v>82</v>
      </c>
      <c r="P178" s="51" t="str">
        <f t="shared" si="2"/>
        <v>Tốt</v>
      </c>
      <c r="Q178" s="125"/>
      <c r="S178" t="s">
        <v>362</v>
      </c>
      <c r="T178" t="s">
        <v>1093</v>
      </c>
      <c r="U178" t="s">
        <v>803</v>
      </c>
    </row>
    <row r="179" spans="1:21" x14ac:dyDescent="0.25">
      <c r="A179" s="33">
        <v>177</v>
      </c>
      <c r="B179" s="32" t="s">
        <v>1166</v>
      </c>
      <c r="C179" s="32" t="s">
        <v>1167</v>
      </c>
      <c r="D179" s="32" t="s">
        <v>122</v>
      </c>
      <c r="E179" s="32" t="s">
        <v>1168</v>
      </c>
      <c r="F179" s="34">
        <v>36817</v>
      </c>
      <c r="G179" s="35" t="s">
        <v>31</v>
      </c>
      <c r="H179" s="33">
        <v>73</v>
      </c>
      <c r="I179" s="33">
        <v>77</v>
      </c>
      <c r="J179" s="33">
        <v>70</v>
      </c>
      <c r="K179" s="33">
        <v>85</v>
      </c>
      <c r="L179" s="33">
        <v>82</v>
      </c>
      <c r="M179" s="33">
        <v>90</v>
      </c>
      <c r="N179" s="33" t="s">
        <v>32</v>
      </c>
      <c r="O179" s="50">
        <v>81</v>
      </c>
      <c r="P179" s="51" t="str">
        <f t="shared" si="2"/>
        <v>Tốt</v>
      </c>
      <c r="Q179" s="125"/>
      <c r="S179" t="s">
        <v>362</v>
      </c>
      <c r="T179" t="s">
        <v>1093</v>
      </c>
      <c r="U179" t="s">
        <v>803</v>
      </c>
    </row>
    <row r="180" spans="1:21" x14ac:dyDescent="0.25">
      <c r="A180" s="33">
        <v>178</v>
      </c>
      <c r="B180" s="32" t="s">
        <v>1169</v>
      </c>
      <c r="C180" s="32" t="s">
        <v>22</v>
      </c>
      <c r="D180" s="32" t="s">
        <v>58</v>
      </c>
      <c r="E180" s="32" t="s">
        <v>1170</v>
      </c>
      <c r="F180" s="34">
        <v>36647</v>
      </c>
      <c r="G180" s="35" t="s">
        <v>31</v>
      </c>
      <c r="H180" s="33">
        <v>73</v>
      </c>
      <c r="I180" s="33">
        <v>77</v>
      </c>
      <c r="J180" s="33">
        <v>70</v>
      </c>
      <c r="K180" s="33">
        <v>85</v>
      </c>
      <c r="L180" s="33">
        <v>87</v>
      </c>
      <c r="M180" s="33">
        <v>82</v>
      </c>
      <c r="N180" s="33" t="s">
        <v>32</v>
      </c>
      <c r="O180" s="50">
        <v>81</v>
      </c>
      <c r="P180" s="51" t="str">
        <f t="shared" si="2"/>
        <v>Tốt</v>
      </c>
      <c r="Q180" s="125"/>
      <c r="S180" t="s">
        <v>362</v>
      </c>
      <c r="T180" t="s">
        <v>1093</v>
      </c>
      <c r="U180" t="s">
        <v>803</v>
      </c>
    </row>
    <row r="181" spans="1:21" x14ac:dyDescent="0.25">
      <c r="A181" s="33">
        <v>179</v>
      </c>
      <c r="B181" s="32" t="s">
        <v>1171</v>
      </c>
      <c r="C181" s="32" t="s">
        <v>22</v>
      </c>
      <c r="D181" s="32" t="s">
        <v>838</v>
      </c>
      <c r="E181" s="32" t="s">
        <v>59</v>
      </c>
      <c r="F181" s="34">
        <v>36600</v>
      </c>
      <c r="G181" s="35" t="s">
        <v>31</v>
      </c>
      <c r="H181" s="33">
        <v>70</v>
      </c>
      <c r="I181" s="33">
        <v>77</v>
      </c>
      <c r="J181" s="33">
        <v>70</v>
      </c>
      <c r="K181" s="33">
        <v>85</v>
      </c>
      <c r="L181" s="33">
        <v>85</v>
      </c>
      <c r="M181" s="33">
        <v>82</v>
      </c>
      <c r="N181" s="33" t="s">
        <v>60</v>
      </c>
      <c r="O181" s="50">
        <v>79</v>
      </c>
      <c r="P181" s="51" t="str">
        <f t="shared" si="2"/>
        <v>Khá</v>
      </c>
      <c r="Q181" s="125"/>
      <c r="S181" t="s">
        <v>362</v>
      </c>
      <c r="T181" t="s">
        <v>1093</v>
      </c>
      <c r="U181" t="s">
        <v>156</v>
      </c>
    </row>
    <row r="182" spans="1:21" x14ac:dyDescent="0.25">
      <c r="A182" s="33">
        <v>180</v>
      </c>
      <c r="B182" s="32" t="s">
        <v>1172</v>
      </c>
      <c r="C182" s="32" t="s">
        <v>51</v>
      </c>
      <c r="D182" s="32" t="s">
        <v>1173</v>
      </c>
      <c r="E182" s="32" t="s">
        <v>66</v>
      </c>
      <c r="F182" s="34">
        <v>36556</v>
      </c>
      <c r="G182" s="35" t="s">
        <v>31</v>
      </c>
      <c r="H182" s="33">
        <v>73</v>
      </c>
      <c r="I182" s="33">
        <v>70</v>
      </c>
      <c r="J182" s="33">
        <v>70</v>
      </c>
      <c r="K182" s="33">
        <v>80</v>
      </c>
      <c r="L182" s="33">
        <v>85</v>
      </c>
      <c r="M182" s="33">
        <v>87</v>
      </c>
      <c r="N182" s="33" t="s">
        <v>32</v>
      </c>
      <c r="O182" s="50">
        <v>79</v>
      </c>
      <c r="P182" s="51" t="str">
        <f t="shared" si="2"/>
        <v>Khá</v>
      </c>
      <c r="Q182" s="125"/>
      <c r="S182" t="s">
        <v>362</v>
      </c>
      <c r="T182" t="s">
        <v>1093</v>
      </c>
      <c r="U182" t="e">
        <v>#N/A</v>
      </c>
    </row>
    <row r="183" spans="1:21" x14ac:dyDescent="0.25">
      <c r="A183" s="33">
        <v>181</v>
      </c>
      <c r="B183" s="32" t="s">
        <v>1174</v>
      </c>
      <c r="C183" s="32" t="s">
        <v>51</v>
      </c>
      <c r="D183" s="32" t="s">
        <v>867</v>
      </c>
      <c r="E183" s="32" t="s">
        <v>66</v>
      </c>
      <c r="F183" s="34">
        <v>36228</v>
      </c>
      <c r="G183" s="35" t="s">
        <v>31</v>
      </c>
      <c r="H183" s="33">
        <v>85</v>
      </c>
      <c r="I183" s="33">
        <v>85</v>
      </c>
      <c r="J183" s="33">
        <v>75</v>
      </c>
      <c r="K183" s="33">
        <v>85</v>
      </c>
      <c r="L183" s="33">
        <v>70</v>
      </c>
      <c r="M183" s="33">
        <v>90</v>
      </c>
      <c r="N183" s="33" t="s">
        <v>32</v>
      </c>
      <c r="O183" s="50">
        <v>83</v>
      </c>
      <c r="P183" s="51" t="str">
        <f t="shared" si="2"/>
        <v>Tốt</v>
      </c>
      <c r="Q183" s="125"/>
      <c r="S183" t="s">
        <v>362</v>
      </c>
      <c r="T183" t="s">
        <v>1093</v>
      </c>
      <c r="U183" t="e">
        <v>#N/A</v>
      </c>
    </row>
    <row r="184" spans="1:21" x14ac:dyDescent="0.25">
      <c r="A184" s="33">
        <v>182</v>
      </c>
      <c r="B184" s="32" t="s">
        <v>1175</v>
      </c>
      <c r="C184" s="32" t="s">
        <v>22</v>
      </c>
      <c r="D184" s="32" t="s">
        <v>1176</v>
      </c>
      <c r="E184" s="32" t="s">
        <v>90</v>
      </c>
      <c r="F184" s="34">
        <v>36610</v>
      </c>
      <c r="G184" s="35" t="s">
        <v>31</v>
      </c>
      <c r="H184" s="33">
        <v>80</v>
      </c>
      <c r="I184" s="33">
        <v>77</v>
      </c>
      <c r="J184" s="33">
        <v>70</v>
      </c>
      <c r="K184" s="33">
        <v>85</v>
      </c>
      <c r="L184" s="33">
        <v>85</v>
      </c>
      <c r="M184" s="33">
        <v>90</v>
      </c>
      <c r="N184" s="33" t="s">
        <v>32</v>
      </c>
      <c r="O184" s="50">
        <v>82</v>
      </c>
      <c r="P184" s="51" t="str">
        <f t="shared" si="2"/>
        <v>Tốt</v>
      </c>
      <c r="Q184" s="125"/>
      <c r="S184" t="s">
        <v>362</v>
      </c>
      <c r="T184" t="s">
        <v>1093</v>
      </c>
      <c r="U184" t="s">
        <v>803</v>
      </c>
    </row>
    <row r="185" spans="1:21" x14ac:dyDescent="0.25">
      <c r="A185" s="33">
        <v>183</v>
      </c>
      <c r="B185" s="32" t="s">
        <v>1177</v>
      </c>
      <c r="C185" s="32" t="s">
        <v>22</v>
      </c>
      <c r="D185" s="32" t="s">
        <v>911</v>
      </c>
      <c r="E185" s="32" t="s">
        <v>58</v>
      </c>
      <c r="F185" s="34">
        <v>36808</v>
      </c>
      <c r="G185" s="35" t="s">
        <v>31</v>
      </c>
      <c r="H185" s="33">
        <v>75</v>
      </c>
      <c r="I185" s="33">
        <v>77</v>
      </c>
      <c r="J185" s="33">
        <v>80</v>
      </c>
      <c r="K185" s="33">
        <v>85</v>
      </c>
      <c r="L185" s="33">
        <v>77</v>
      </c>
      <c r="M185" s="33">
        <v>86</v>
      </c>
      <c r="N185" s="33" t="s">
        <v>32</v>
      </c>
      <c r="O185" s="50">
        <v>81</v>
      </c>
      <c r="P185" s="51" t="str">
        <f t="shared" si="2"/>
        <v>Tốt</v>
      </c>
      <c r="Q185" s="125"/>
      <c r="S185" t="s">
        <v>362</v>
      </c>
      <c r="T185" t="s">
        <v>1093</v>
      </c>
      <c r="U185" t="s">
        <v>156</v>
      </c>
    </row>
    <row r="186" spans="1:21" x14ac:dyDescent="0.25">
      <c r="A186" s="33">
        <v>184</v>
      </c>
      <c r="B186" s="32" t="s">
        <v>1178</v>
      </c>
      <c r="C186" s="32" t="s">
        <v>94</v>
      </c>
      <c r="D186" s="32" t="s">
        <v>1083</v>
      </c>
      <c r="E186" s="32" t="s">
        <v>994</v>
      </c>
      <c r="F186" s="34">
        <v>36550</v>
      </c>
      <c r="G186" s="35" t="s">
        <v>31</v>
      </c>
      <c r="H186" s="33">
        <v>97</v>
      </c>
      <c r="I186" s="33">
        <v>95</v>
      </c>
      <c r="J186" s="33">
        <v>90</v>
      </c>
      <c r="K186" s="33">
        <v>97</v>
      </c>
      <c r="L186" s="33">
        <v>97</v>
      </c>
      <c r="M186" s="33">
        <v>100</v>
      </c>
      <c r="N186" s="33" t="s">
        <v>878</v>
      </c>
      <c r="O186" s="50">
        <v>97</v>
      </c>
      <c r="P186" s="51" t="str">
        <f t="shared" si="2"/>
        <v>Xuất Sắc</v>
      </c>
      <c r="Q186" s="125"/>
      <c r="S186" t="s">
        <v>362</v>
      </c>
      <c r="T186" t="s">
        <v>1093</v>
      </c>
      <c r="U186" t="s">
        <v>803</v>
      </c>
    </row>
    <row r="187" spans="1:21" x14ac:dyDescent="0.25">
      <c r="A187" s="33">
        <v>185</v>
      </c>
      <c r="B187" s="32" t="s">
        <v>1179</v>
      </c>
      <c r="C187" s="32" t="s">
        <v>98</v>
      </c>
      <c r="D187" s="32" t="s">
        <v>1180</v>
      </c>
      <c r="E187" s="32" t="s">
        <v>846</v>
      </c>
      <c r="F187" s="34">
        <v>36833</v>
      </c>
      <c r="G187" s="35" t="s">
        <v>31</v>
      </c>
      <c r="H187" s="33">
        <v>77</v>
      </c>
      <c r="I187" s="33">
        <v>77</v>
      </c>
      <c r="J187" s="33">
        <v>75</v>
      </c>
      <c r="K187" s="33">
        <v>87</v>
      </c>
      <c r="L187" s="33">
        <v>87</v>
      </c>
      <c r="M187" s="33">
        <v>87</v>
      </c>
      <c r="N187" s="33" t="s">
        <v>32</v>
      </c>
      <c r="O187" s="50">
        <v>83</v>
      </c>
      <c r="P187" s="51" t="str">
        <f t="shared" si="2"/>
        <v>Tốt</v>
      </c>
      <c r="Q187" s="125"/>
      <c r="S187" t="s">
        <v>362</v>
      </c>
      <c r="T187" t="s">
        <v>1093</v>
      </c>
      <c r="U187" t="s">
        <v>156</v>
      </c>
    </row>
    <row r="188" spans="1:21" x14ac:dyDescent="0.25">
      <c r="A188" s="33">
        <v>186</v>
      </c>
      <c r="B188" s="32" t="s">
        <v>1181</v>
      </c>
      <c r="C188" s="32" t="s">
        <v>1010</v>
      </c>
      <c r="D188" s="32" t="s">
        <v>58</v>
      </c>
      <c r="E188" s="32" t="s">
        <v>1067</v>
      </c>
      <c r="F188" s="34">
        <v>36588</v>
      </c>
      <c r="G188" s="35" t="s">
        <v>31</v>
      </c>
      <c r="H188" s="33">
        <v>77</v>
      </c>
      <c r="I188" s="33">
        <v>75</v>
      </c>
      <c r="J188" s="33">
        <v>80</v>
      </c>
      <c r="K188" s="33">
        <v>87</v>
      </c>
      <c r="L188" s="33">
        <v>87</v>
      </c>
      <c r="M188" s="33">
        <v>90</v>
      </c>
      <c r="N188" s="33" t="s">
        <v>32</v>
      </c>
      <c r="O188" s="50">
        <v>84</v>
      </c>
      <c r="P188" s="51" t="str">
        <f t="shared" si="2"/>
        <v>Tốt</v>
      </c>
      <c r="Q188" s="125"/>
      <c r="S188" t="s">
        <v>362</v>
      </c>
      <c r="T188" t="s">
        <v>1093</v>
      </c>
      <c r="U188" t="s">
        <v>803</v>
      </c>
    </row>
    <row r="189" spans="1:21" x14ac:dyDescent="0.25">
      <c r="A189" s="33">
        <v>187</v>
      </c>
      <c r="B189" s="32" t="s">
        <v>1182</v>
      </c>
      <c r="C189" s="32" t="s">
        <v>39</v>
      </c>
      <c r="D189" s="32" t="s">
        <v>793</v>
      </c>
      <c r="E189" s="32" t="s">
        <v>838</v>
      </c>
      <c r="F189" s="34">
        <v>36654</v>
      </c>
      <c r="G189" s="35" t="s">
        <v>31</v>
      </c>
      <c r="H189" s="33">
        <v>77</v>
      </c>
      <c r="I189" s="33">
        <v>87</v>
      </c>
      <c r="J189" s="33">
        <v>70</v>
      </c>
      <c r="K189" s="33">
        <v>87</v>
      </c>
      <c r="L189" s="33">
        <v>77</v>
      </c>
      <c r="M189" s="33">
        <v>87</v>
      </c>
      <c r="N189" s="33" t="s">
        <v>32</v>
      </c>
      <c r="O189" s="50">
        <v>82</v>
      </c>
      <c r="P189" s="51" t="str">
        <f t="shared" si="2"/>
        <v>Tốt</v>
      </c>
      <c r="Q189" s="125"/>
      <c r="S189" t="s">
        <v>362</v>
      </c>
      <c r="T189" t="s">
        <v>1093</v>
      </c>
      <c r="U189" t="s">
        <v>803</v>
      </c>
    </row>
    <row r="190" spans="1:21" x14ac:dyDescent="0.25">
      <c r="A190" s="33">
        <v>188</v>
      </c>
      <c r="B190" s="32" t="s">
        <v>1183</v>
      </c>
      <c r="C190" s="32" t="s">
        <v>39</v>
      </c>
      <c r="D190" s="32" t="s">
        <v>83</v>
      </c>
      <c r="E190" s="32" t="s">
        <v>1184</v>
      </c>
      <c r="F190" s="34">
        <v>36291</v>
      </c>
      <c r="G190" s="35" t="s">
        <v>31</v>
      </c>
      <c r="H190" s="33">
        <v>0</v>
      </c>
      <c r="I190" s="33">
        <v>70</v>
      </c>
      <c r="J190" s="33">
        <v>65</v>
      </c>
      <c r="K190" s="33">
        <v>85</v>
      </c>
      <c r="L190" s="33">
        <v>80</v>
      </c>
      <c r="M190" s="33">
        <v>70</v>
      </c>
      <c r="N190" s="33" t="s">
        <v>70</v>
      </c>
      <c r="O190" s="50">
        <v>64</v>
      </c>
      <c r="P190" s="51" t="str">
        <f t="shared" si="2"/>
        <v xml:space="preserve">TB </v>
      </c>
      <c r="Q190" s="32" t="s">
        <v>1185</v>
      </c>
      <c r="S190" t="s">
        <v>362</v>
      </c>
      <c r="T190" t="s">
        <v>1093</v>
      </c>
      <c r="U190" t="e">
        <v>#N/A</v>
      </c>
    </row>
    <row r="191" spans="1:21" x14ac:dyDescent="0.25">
      <c r="A191" s="33">
        <v>189</v>
      </c>
      <c r="B191" s="32" t="s">
        <v>1186</v>
      </c>
      <c r="C191" s="32" t="s">
        <v>35</v>
      </c>
      <c r="D191" s="32" t="s">
        <v>1187</v>
      </c>
      <c r="E191" s="32" t="s">
        <v>827</v>
      </c>
      <c r="F191" s="34">
        <v>36696</v>
      </c>
      <c r="G191" s="35" t="s">
        <v>31</v>
      </c>
      <c r="H191" s="33">
        <v>75</v>
      </c>
      <c r="I191" s="33">
        <v>77</v>
      </c>
      <c r="J191" s="33">
        <v>75</v>
      </c>
      <c r="K191" s="33">
        <v>87</v>
      </c>
      <c r="L191" s="33">
        <v>87</v>
      </c>
      <c r="M191" s="33">
        <v>90</v>
      </c>
      <c r="N191" s="33" t="s">
        <v>32</v>
      </c>
      <c r="O191" s="50">
        <v>83</v>
      </c>
      <c r="P191" s="51" t="str">
        <f t="shared" si="2"/>
        <v>Tốt</v>
      </c>
      <c r="Q191" s="125"/>
      <c r="S191" t="s">
        <v>362</v>
      </c>
      <c r="T191" t="s">
        <v>1093</v>
      </c>
      <c r="U191" t="s">
        <v>803</v>
      </c>
    </row>
    <row r="192" spans="1:21" x14ac:dyDescent="0.25">
      <c r="A192" s="33">
        <v>190</v>
      </c>
      <c r="B192" s="32" t="s">
        <v>1188</v>
      </c>
      <c r="C192" s="32" t="s">
        <v>51</v>
      </c>
      <c r="D192" s="32" t="s">
        <v>72</v>
      </c>
      <c r="E192" s="32" t="s">
        <v>989</v>
      </c>
      <c r="F192" s="34">
        <v>36759</v>
      </c>
      <c r="G192" s="35" t="s">
        <v>31</v>
      </c>
      <c r="H192" s="33">
        <v>80</v>
      </c>
      <c r="I192" s="33">
        <v>75</v>
      </c>
      <c r="J192" s="33">
        <v>85</v>
      </c>
      <c r="K192" s="33">
        <v>85</v>
      </c>
      <c r="L192" s="33">
        <v>88</v>
      </c>
      <c r="M192" s="33">
        <v>84</v>
      </c>
      <c r="N192" s="33" t="s">
        <v>32</v>
      </c>
      <c r="O192" s="50">
        <v>84</v>
      </c>
      <c r="P192" s="51" t="str">
        <f t="shared" si="2"/>
        <v>Tốt</v>
      </c>
      <c r="Q192" s="125"/>
      <c r="S192" t="s">
        <v>362</v>
      </c>
      <c r="T192" t="s">
        <v>1093</v>
      </c>
      <c r="U192" t="s">
        <v>803</v>
      </c>
    </row>
    <row r="193" spans="1:21" x14ac:dyDescent="0.25">
      <c r="A193" s="33">
        <v>191</v>
      </c>
      <c r="B193" s="32" t="s">
        <v>1189</v>
      </c>
      <c r="C193" s="32" t="s">
        <v>893</v>
      </c>
      <c r="D193" s="32" t="s">
        <v>1001</v>
      </c>
      <c r="E193" s="32" t="s">
        <v>860</v>
      </c>
      <c r="F193" s="34">
        <v>36609</v>
      </c>
      <c r="G193" s="35" t="s">
        <v>31</v>
      </c>
      <c r="H193" s="33">
        <v>70</v>
      </c>
      <c r="I193" s="33">
        <v>80</v>
      </c>
      <c r="J193" s="33">
        <v>77</v>
      </c>
      <c r="K193" s="33">
        <v>87</v>
      </c>
      <c r="L193" s="33">
        <v>90</v>
      </c>
      <c r="M193" s="33">
        <v>90</v>
      </c>
      <c r="N193" s="33" t="s">
        <v>32</v>
      </c>
      <c r="O193" s="50">
        <v>83</v>
      </c>
      <c r="P193" s="51" t="str">
        <f t="shared" si="2"/>
        <v>Tốt</v>
      </c>
      <c r="Q193" s="125"/>
      <c r="S193" t="s">
        <v>362</v>
      </c>
      <c r="T193" t="s">
        <v>1093</v>
      </c>
      <c r="U193" t="s">
        <v>803</v>
      </c>
    </row>
    <row r="194" spans="1:21" x14ac:dyDescent="0.25">
      <c r="A194" s="33">
        <v>192</v>
      </c>
      <c r="B194" s="32" t="s">
        <v>1190</v>
      </c>
      <c r="C194" s="32" t="s">
        <v>900</v>
      </c>
      <c r="D194" s="32" t="s">
        <v>1191</v>
      </c>
      <c r="E194" s="32" t="s">
        <v>1084</v>
      </c>
      <c r="F194" s="34">
        <v>36725</v>
      </c>
      <c r="G194" s="35" t="s">
        <v>31</v>
      </c>
      <c r="H194" s="33">
        <v>0</v>
      </c>
      <c r="I194" s="33">
        <v>70</v>
      </c>
      <c r="J194" s="33">
        <v>70</v>
      </c>
      <c r="K194" s="33">
        <v>80</v>
      </c>
      <c r="L194" s="33">
        <v>85</v>
      </c>
      <c r="M194" s="33">
        <v>85</v>
      </c>
      <c r="N194" s="33" t="s">
        <v>32</v>
      </c>
      <c r="O194" s="50">
        <v>69</v>
      </c>
      <c r="P194" s="51" t="str">
        <f t="shared" si="2"/>
        <v>Khá</v>
      </c>
      <c r="Q194" s="32" t="s">
        <v>1192</v>
      </c>
      <c r="S194" t="s">
        <v>362</v>
      </c>
      <c r="T194" t="s">
        <v>1093</v>
      </c>
      <c r="U194" t="e">
        <v>#N/A</v>
      </c>
    </row>
    <row r="195" spans="1:21" x14ac:dyDescent="0.25">
      <c r="A195" s="33">
        <v>193</v>
      </c>
      <c r="B195" s="32" t="s">
        <v>1193</v>
      </c>
      <c r="C195" s="32" t="s">
        <v>28</v>
      </c>
      <c r="D195" s="32" t="s">
        <v>1194</v>
      </c>
      <c r="E195" s="32" t="s">
        <v>1084</v>
      </c>
      <c r="F195" s="34">
        <v>36887</v>
      </c>
      <c r="G195" s="35" t="s">
        <v>31</v>
      </c>
      <c r="H195" s="33">
        <v>72</v>
      </c>
      <c r="I195" s="33">
        <v>75</v>
      </c>
      <c r="J195" s="33">
        <v>70</v>
      </c>
      <c r="K195" s="33">
        <v>80</v>
      </c>
      <c r="L195" s="33">
        <v>75</v>
      </c>
      <c r="M195" s="33">
        <v>82</v>
      </c>
      <c r="N195" s="33" t="s">
        <v>32</v>
      </c>
      <c r="O195" s="50">
        <v>78</v>
      </c>
      <c r="P195" s="51" t="str">
        <f t="shared" si="2"/>
        <v>Khá</v>
      </c>
      <c r="Q195" s="125"/>
      <c r="S195" t="s">
        <v>362</v>
      </c>
      <c r="T195" t="s">
        <v>1093</v>
      </c>
      <c r="U195" t="s">
        <v>803</v>
      </c>
    </row>
    <row r="196" spans="1:21" x14ac:dyDescent="0.25">
      <c r="A196" s="33">
        <v>194</v>
      </c>
      <c r="B196" s="32" t="s">
        <v>1195</v>
      </c>
      <c r="C196" s="32" t="s">
        <v>51</v>
      </c>
      <c r="D196" s="32" t="s">
        <v>1196</v>
      </c>
      <c r="E196" s="32" t="s">
        <v>1197</v>
      </c>
      <c r="F196" s="34">
        <v>36869</v>
      </c>
      <c r="G196" s="35" t="s">
        <v>31</v>
      </c>
      <c r="H196" s="33">
        <v>80</v>
      </c>
      <c r="I196" s="33">
        <v>77</v>
      </c>
      <c r="J196" s="33">
        <v>75</v>
      </c>
      <c r="K196" s="33">
        <v>85</v>
      </c>
      <c r="L196" s="33">
        <v>82</v>
      </c>
      <c r="M196" s="33">
        <v>90</v>
      </c>
      <c r="N196" s="33" t="s">
        <v>60</v>
      </c>
      <c r="O196" s="50">
        <v>82</v>
      </c>
      <c r="P196" s="51" t="str">
        <f t="shared" ref="P196:P259" si="3">IF(O196&gt;=90,"Xuất Sắc",IF(O196&gt;=80,"Tốt",IF(O196&gt;=65,"Khá",IF(O196&gt;=50,"TB ",IF(O196&gt;=35,"Yếu","Kém")))))</f>
        <v>Tốt</v>
      </c>
      <c r="Q196" s="125"/>
      <c r="S196" t="s">
        <v>362</v>
      </c>
      <c r="T196" t="s">
        <v>1093</v>
      </c>
      <c r="U196" t="s">
        <v>803</v>
      </c>
    </row>
    <row r="197" spans="1:21" x14ac:dyDescent="0.25">
      <c r="A197" s="33">
        <v>195</v>
      </c>
      <c r="B197" s="32" t="s">
        <v>1198</v>
      </c>
      <c r="C197" s="32" t="s">
        <v>44</v>
      </c>
      <c r="D197" s="32" t="s">
        <v>90</v>
      </c>
      <c r="E197" s="32" t="s">
        <v>100</v>
      </c>
      <c r="F197" s="34">
        <v>36391</v>
      </c>
      <c r="G197" s="35" t="s">
        <v>31</v>
      </c>
      <c r="H197" s="33">
        <v>87</v>
      </c>
      <c r="I197" s="33">
        <v>87</v>
      </c>
      <c r="J197" s="33">
        <v>0</v>
      </c>
      <c r="K197" s="33">
        <v>0</v>
      </c>
      <c r="L197" s="33">
        <v>77</v>
      </c>
      <c r="M197" s="33">
        <v>70</v>
      </c>
      <c r="N197" s="33" t="s">
        <v>909</v>
      </c>
      <c r="O197" s="50">
        <v>57</v>
      </c>
      <c r="P197" s="51" t="str">
        <f t="shared" si="3"/>
        <v xml:space="preserve">TB </v>
      </c>
      <c r="Q197" s="32" t="s">
        <v>1199</v>
      </c>
      <c r="S197" t="s">
        <v>362</v>
      </c>
      <c r="T197" t="s">
        <v>1093</v>
      </c>
      <c r="U197" t="s">
        <v>156</v>
      </c>
    </row>
    <row r="198" spans="1:21" x14ac:dyDescent="0.25">
      <c r="A198" s="33">
        <v>196</v>
      </c>
      <c r="B198" s="32" t="s">
        <v>1200</v>
      </c>
      <c r="C198" s="32" t="s">
        <v>876</v>
      </c>
      <c r="D198" s="32" t="s">
        <v>1201</v>
      </c>
      <c r="E198" s="32" t="s">
        <v>145</v>
      </c>
      <c r="F198" s="34">
        <v>36859</v>
      </c>
      <c r="G198" s="35" t="s">
        <v>31</v>
      </c>
      <c r="H198" s="33">
        <v>77</v>
      </c>
      <c r="I198" s="33">
        <v>77</v>
      </c>
      <c r="J198" s="33">
        <v>70</v>
      </c>
      <c r="K198" s="33">
        <v>80</v>
      </c>
      <c r="L198" s="33">
        <v>75</v>
      </c>
      <c r="M198" s="33">
        <v>85</v>
      </c>
      <c r="N198" s="33" t="s">
        <v>32</v>
      </c>
      <c r="O198" s="50">
        <v>79</v>
      </c>
      <c r="P198" s="51" t="str">
        <f t="shared" si="3"/>
        <v>Khá</v>
      </c>
      <c r="Q198" s="125"/>
      <c r="S198" t="s">
        <v>362</v>
      </c>
      <c r="T198" t="s">
        <v>1093</v>
      </c>
      <c r="U198" t="e">
        <v>#N/A</v>
      </c>
    </row>
    <row r="199" spans="1:21" x14ac:dyDescent="0.25">
      <c r="A199" s="33">
        <v>197</v>
      </c>
      <c r="B199" s="32" t="s">
        <v>1202</v>
      </c>
      <c r="C199" s="32" t="s">
        <v>98</v>
      </c>
      <c r="D199" s="32" t="s">
        <v>797</v>
      </c>
      <c r="E199" s="32" t="s">
        <v>145</v>
      </c>
      <c r="F199" s="34">
        <v>36708</v>
      </c>
      <c r="G199" s="35" t="s">
        <v>31</v>
      </c>
      <c r="H199" s="33">
        <v>72</v>
      </c>
      <c r="I199" s="33">
        <v>77</v>
      </c>
      <c r="J199" s="33">
        <v>75</v>
      </c>
      <c r="K199" s="33">
        <v>85</v>
      </c>
      <c r="L199" s="33">
        <v>87</v>
      </c>
      <c r="M199" s="33">
        <v>90</v>
      </c>
      <c r="N199" s="33" t="s">
        <v>32</v>
      </c>
      <c r="O199" s="50">
        <v>82</v>
      </c>
      <c r="P199" s="51" t="str">
        <f t="shared" si="3"/>
        <v>Tốt</v>
      </c>
      <c r="Q199" s="125"/>
      <c r="S199" t="s">
        <v>362</v>
      </c>
      <c r="T199" t="s">
        <v>1093</v>
      </c>
      <c r="U199" t="s">
        <v>803</v>
      </c>
    </row>
    <row r="200" spans="1:21" x14ac:dyDescent="0.25">
      <c r="A200" s="33">
        <v>198</v>
      </c>
      <c r="B200" s="32" t="s">
        <v>1203</v>
      </c>
      <c r="C200" s="32" t="s">
        <v>104</v>
      </c>
      <c r="D200" s="32" t="s">
        <v>1204</v>
      </c>
      <c r="E200" s="32" t="s">
        <v>114</v>
      </c>
      <c r="F200" s="34">
        <v>36780</v>
      </c>
      <c r="G200" s="35" t="s">
        <v>31</v>
      </c>
      <c r="H200" s="33">
        <v>82</v>
      </c>
      <c r="I200" s="33">
        <v>75</v>
      </c>
      <c r="J200" s="33">
        <v>70</v>
      </c>
      <c r="K200" s="33">
        <v>70</v>
      </c>
      <c r="L200" s="33">
        <v>80</v>
      </c>
      <c r="M200" s="33">
        <v>60</v>
      </c>
      <c r="N200" s="33" t="s">
        <v>92</v>
      </c>
      <c r="O200" s="50">
        <v>72</v>
      </c>
      <c r="P200" s="51" t="str">
        <f t="shared" si="3"/>
        <v>Khá</v>
      </c>
      <c r="Q200" s="125"/>
      <c r="S200" t="s">
        <v>362</v>
      </c>
      <c r="T200" t="s">
        <v>1093</v>
      </c>
      <c r="U200" t="e">
        <v>#N/A</v>
      </c>
    </row>
    <row r="201" spans="1:21" x14ac:dyDescent="0.25">
      <c r="A201" s="33">
        <v>199</v>
      </c>
      <c r="B201" s="32" t="s">
        <v>1205</v>
      </c>
      <c r="C201" s="32" t="s">
        <v>22</v>
      </c>
      <c r="D201" s="32" t="s">
        <v>1206</v>
      </c>
      <c r="E201" s="32" t="s">
        <v>1207</v>
      </c>
      <c r="F201" s="34">
        <v>36743</v>
      </c>
      <c r="G201" s="35" t="s">
        <v>31</v>
      </c>
      <c r="H201" s="33">
        <v>87</v>
      </c>
      <c r="I201" s="33">
        <v>77</v>
      </c>
      <c r="J201" s="33">
        <v>70</v>
      </c>
      <c r="K201" s="33">
        <v>97</v>
      </c>
      <c r="L201" s="33">
        <v>95</v>
      </c>
      <c r="M201" s="33">
        <v>97</v>
      </c>
      <c r="N201" s="33" t="s">
        <v>878</v>
      </c>
      <c r="O201" s="50">
        <v>89</v>
      </c>
      <c r="P201" s="51" t="str">
        <f t="shared" si="3"/>
        <v>Tốt</v>
      </c>
      <c r="Q201" s="125"/>
      <c r="S201" t="s">
        <v>362</v>
      </c>
      <c r="T201" t="s">
        <v>1093</v>
      </c>
      <c r="U201" t="s">
        <v>803</v>
      </c>
    </row>
    <row r="202" spans="1:21" x14ac:dyDescent="0.25">
      <c r="A202" s="33">
        <v>200</v>
      </c>
      <c r="B202" s="32" t="s">
        <v>1208</v>
      </c>
      <c r="C202" s="32" t="s">
        <v>22</v>
      </c>
      <c r="D202" s="32" t="s">
        <v>83</v>
      </c>
      <c r="E202" s="32" t="s">
        <v>881</v>
      </c>
      <c r="F202" s="34">
        <v>36690</v>
      </c>
      <c r="G202" s="35" t="s">
        <v>31</v>
      </c>
      <c r="H202" s="33">
        <v>70</v>
      </c>
      <c r="I202" s="33">
        <v>75</v>
      </c>
      <c r="J202" s="33">
        <v>70</v>
      </c>
      <c r="K202" s="33">
        <v>90</v>
      </c>
      <c r="L202" s="33">
        <v>88</v>
      </c>
      <c r="M202" s="33">
        <v>88</v>
      </c>
      <c r="N202" s="33" t="s">
        <v>32</v>
      </c>
      <c r="O202" s="50">
        <v>82</v>
      </c>
      <c r="P202" s="51" t="str">
        <f t="shared" si="3"/>
        <v>Tốt</v>
      </c>
      <c r="Q202" s="125"/>
      <c r="S202" t="s">
        <v>362</v>
      </c>
      <c r="T202" t="s">
        <v>1093</v>
      </c>
      <c r="U202" t="s">
        <v>803</v>
      </c>
    </row>
    <row r="203" spans="1:21" x14ac:dyDescent="0.25">
      <c r="A203" s="33">
        <v>201</v>
      </c>
      <c r="B203" s="32" t="s">
        <v>1209</v>
      </c>
      <c r="C203" s="32" t="s">
        <v>22</v>
      </c>
      <c r="D203" s="32" t="s">
        <v>932</v>
      </c>
      <c r="E203" s="32" t="s">
        <v>107</v>
      </c>
      <c r="F203" s="34">
        <v>36542</v>
      </c>
      <c r="G203" s="35" t="s">
        <v>31</v>
      </c>
      <c r="H203" s="33">
        <v>82</v>
      </c>
      <c r="I203" s="33">
        <v>75</v>
      </c>
      <c r="J203" s="33">
        <v>70</v>
      </c>
      <c r="K203" s="33">
        <v>85</v>
      </c>
      <c r="L203" s="33">
        <v>85</v>
      </c>
      <c r="M203" s="33">
        <v>87</v>
      </c>
      <c r="N203" s="33" t="s">
        <v>60</v>
      </c>
      <c r="O203" s="50">
        <v>82</v>
      </c>
      <c r="P203" s="51" t="str">
        <f t="shared" si="3"/>
        <v>Tốt</v>
      </c>
      <c r="Q203" s="125"/>
      <c r="S203" t="s">
        <v>362</v>
      </c>
      <c r="T203" t="s">
        <v>1093</v>
      </c>
      <c r="U203" t="s">
        <v>803</v>
      </c>
    </row>
    <row r="204" spans="1:21" x14ac:dyDescent="0.25">
      <c r="A204" s="33">
        <v>202</v>
      </c>
      <c r="B204" s="32" t="s">
        <v>1210</v>
      </c>
      <c r="C204" s="32" t="s">
        <v>98</v>
      </c>
      <c r="D204" s="32" t="s">
        <v>958</v>
      </c>
      <c r="E204" s="32" t="s">
        <v>107</v>
      </c>
      <c r="F204" s="34">
        <v>36883</v>
      </c>
      <c r="G204" s="35" t="s">
        <v>31</v>
      </c>
      <c r="H204" s="33">
        <v>75</v>
      </c>
      <c r="I204" s="33">
        <v>80</v>
      </c>
      <c r="J204" s="33">
        <v>75</v>
      </c>
      <c r="K204" s="33">
        <v>87</v>
      </c>
      <c r="L204" s="33">
        <v>88</v>
      </c>
      <c r="M204" s="33">
        <v>90</v>
      </c>
      <c r="N204" s="33" t="s">
        <v>32</v>
      </c>
      <c r="O204" s="50">
        <v>84</v>
      </c>
      <c r="P204" s="51" t="str">
        <f t="shared" si="3"/>
        <v>Tốt</v>
      </c>
      <c r="Q204" s="125"/>
      <c r="S204" t="s">
        <v>362</v>
      </c>
      <c r="T204" t="s">
        <v>1093</v>
      </c>
      <c r="U204" t="s">
        <v>803</v>
      </c>
    </row>
    <row r="205" spans="1:21" x14ac:dyDescent="0.25">
      <c r="A205" s="33">
        <v>203</v>
      </c>
      <c r="B205" s="32" t="s">
        <v>1211</v>
      </c>
      <c r="C205" s="32" t="s">
        <v>98</v>
      </c>
      <c r="D205" s="32" t="s">
        <v>1212</v>
      </c>
      <c r="E205" s="32" t="s">
        <v>1213</v>
      </c>
      <c r="F205" s="34">
        <v>35149</v>
      </c>
      <c r="G205" s="35" t="s">
        <v>31</v>
      </c>
      <c r="H205" s="33">
        <v>90</v>
      </c>
      <c r="I205" s="33">
        <v>90</v>
      </c>
      <c r="J205" s="33">
        <v>90</v>
      </c>
      <c r="K205" s="33">
        <v>100</v>
      </c>
      <c r="L205" s="33">
        <v>100</v>
      </c>
      <c r="M205" s="33">
        <v>95</v>
      </c>
      <c r="N205" s="33" t="s">
        <v>878</v>
      </c>
      <c r="O205" s="50">
        <v>95</v>
      </c>
      <c r="P205" s="51" t="str">
        <f t="shared" si="3"/>
        <v>Xuất Sắc</v>
      </c>
      <c r="Q205" s="32"/>
      <c r="S205" t="s">
        <v>362</v>
      </c>
      <c r="T205" t="s">
        <v>1093</v>
      </c>
      <c r="U205" t="s">
        <v>803</v>
      </c>
    </row>
    <row r="206" spans="1:21" x14ac:dyDescent="0.25">
      <c r="A206" s="33">
        <v>204</v>
      </c>
      <c r="B206" s="32" t="s">
        <v>1214</v>
      </c>
      <c r="C206" s="32" t="s">
        <v>1215</v>
      </c>
      <c r="D206" s="32" t="s">
        <v>1047</v>
      </c>
      <c r="E206" s="32" t="s">
        <v>79</v>
      </c>
      <c r="F206" s="34">
        <v>36582</v>
      </c>
      <c r="G206" s="35" t="s">
        <v>31</v>
      </c>
      <c r="H206" s="33">
        <v>70</v>
      </c>
      <c r="I206" s="33">
        <v>75</v>
      </c>
      <c r="J206" s="33">
        <v>70</v>
      </c>
      <c r="K206" s="33">
        <v>80</v>
      </c>
      <c r="L206" s="33">
        <v>70</v>
      </c>
      <c r="M206" s="33">
        <v>80</v>
      </c>
      <c r="N206" s="33" t="s">
        <v>32</v>
      </c>
      <c r="O206" s="50">
        <v>76</v>
      </c>
      <c r="P206" s="51" t="str">
        <f t="shared" si="3"/>
        <v>Khá</v>
      </c>
      <c r="Q206" s="125"/>
      <c r="S206" t="s">
        <v>362</v>
      </c>
      <c r="T206" t="s">
        <v>1093</v>
      </c>
      <c r="U206" t="e">
        <v>#N/A</v>
      </c>
    </row>
    <row r="207" spans="1:21" x14ac:dyDescent="0.25">
      <c r="A207" s="33">
        <v>205</v>
      </c>
      <c r="B207" s="32" t="s">
        <v>1216</v>
      </c>
      <c r="C207" s="32" t="s">
        <v>35</v>
      </c>
      <c r="D207" s="32" t="s">
        <v>801</v>
      </c>
      <c r="E207" s="32" t="s">
        <v>1217</v>
      </c>
      <c r="F207" s="34">
        <v>36651</v>
      </c>
      <c r="G207" s="35" t="s">
        <v>31</v>
      </c>
      <c r="H207" s="33">
        <v>87</v>
      </c>
      <c r="I207" s="33">
        <v>77</v>
      </c>
      <c r="J207" s="33">
        <v>75</v>
      </c>
      <c r="K207" s="33">
        <v>85</v>
      </c>
      <c r="L207" s="33">
        <v>85</v>
      </c>
      <c r="M207" s="33">
        <v>87</v>
      </c>
      <c r="N207" s="33" t="s">
        <v>32</v>
      </c>
      <c r="O207" s="50">
        <v>84</v>
      </c>
      <c r="P207" s="51" t="str">
        <f t="shared" si="3"/>
        <v>Tốt</v>
      </c>
      <c r="Q207" s="32"/>
      <c r="S207" t="s">
        <v>362</v>
      </c>
      <c r="T207" t="s">
        <v>1093</v>
      </c>
      <c r="U207" t="s">
        <v>803</v>
      </c>
    </row>
    <row r="208" spans="1:21" x14ac:dyDescent="0.25">
      <c r="A208" s="33">
        <v>206</v>
      </c>
      <c r="B208" s="32" t="s">
        <v>1218</v>
      </c>
      <c r="C208" s="32" t="s">
        <v>876</v>
      </c>
      <c r="D208" s="32" t="s">
        <v>122</v>
      </c>
      <c r="E208" s="32" t="s">
        <v>844</v>
      </c>
      <c r="F208" s="34">
        <v>36605</v>
      </c>
      <c r="G208" s="35" t="s">
        <v>31</v>
      </c>
      <c r="H208" s="33">
        <v>90</v>
      </c>
      <c r="I208" s="33">
        <v>90</v>
      </c>
      <c r="J208" s="33">
        <v>87</v>
      </c>
      <c r="K208" s="33">
        <v>97</v>
      </c>
      <c r="L208" s="33">
        <v>97</v>
      </c>
      <c r="M208" s="33">
        <v>100</v>
      </c>
      <c r="N208" s="33" t="s">
        <v>878</v>
      </c>
      <c r="O208" s="50">
        <v>94</v>
      </c>
      <c r="P208" s="51" t="str">
        <f t="shared" si="3"/>
        <v>Xuất Sắc</v>
      </c>
      <c r="Q208" s="125"/>
      <c r="S208" t="s">
        <v>362</v>
      </c>
      <c r="T208" t="s">
        <v>1093</v>
      </c>
      <c r="U208" t="s">
        <v>803</v>
      </c>
    </row>
    <row r="209" spans="1:21" x14ac:dyDescent="0.25">
      <c r="A209" s="33">
        <v>207</v>
      </c>
      <c r="B209" s="32" t="s">
        <v>1219</v>
      </c>
      <c r="C209" s="32" t="s">
        <v>1220</v>
      </c>
      <c r="D209" s="32" t="s">
        <v>1221</v>
      </c>
      <c r="E209" s="32" t="s">
        <v>53</v>
      </c>
      <c r="F209" s="34">
        <v>36850</v>
      </c>
      <c r="G209" s="35" t="s">
        <v>31</v>
      </c>
      <c r="H209" s="33">
        <v>57</v>
      </c>
      <c r="I209" s="33">
        <v>70</v>
      </c>
      <c r="J209" s="33">
        <v>70</v>
      </c>
      <c r="K209" s="33">
        <v>60</v>
      </c>
      <c r="L209" s="33">
        <v>65</v>
      </c>
      <c r="M209" s="33">
        <v>79</v>
      </c>
      <c r="N209" s="33" t="s">
        <v>92</v>
      </c>
      <c r="O209" s="50">
        <v>67</v>
      </c>
      <c r="P209" s="51" t="str">
        <f t="shared" si="3"/>
        <v>Khá</v>
      </c>
      <c r="Q209" s="125"/>
      <c r="S209" t="s">
        <v>437</v>
      </c>
      <c r="T209" t="s">
        <v>1222</v>
      </c>
      <c r="U209" t="e">
        <v>#N/A</v>
      </c>
    </row>
    <row r="210" spans="1:21" x14ac:dyDescent="0.25">
      <c r="A210" s="33">
        <v>208</v>
      </c>
      <c r="B210" s="32" t="s">
        <v>1223</v>
      </c>
      <c r="C210" s="32" t="s">
        <v>44</v>
      </c>
      <c r="D210" s="32" t="s">
        <v>838</v>
      </c>
      <c r="E210" s="32" t="s">
        <v>1224</v>
      </c>
      <c r="F210" s="34">
        <v>36738</v>
      </c>
      <c r="G210" s="35" t="s">
        <v>31</v>
      </c>
      <c r="H210" s="33">
        <v>87</v>
      </c>
      <c r="I210" s="33">
        <v>85</v>
      </c>
      <c r="J210" s="33">
        <v>75</v>
      </c>
      <c r="K210" s="33">
        <v>77</v>
      </c>
      <c r="L210" s="33">
        <v>81</v>
      </c>
      <c r="M210" s="33">
        <v>77</v>
      </c>
      <c r="N210" s="33" t="s">
        <v>32</v>
      </c>
      <c r="O210" s="50">
        <v>82</v>
      </c>
      <c r="P210" s="51" t="str">
        <f t="shared" si="3"/>
        <v>Tốt</v>
      </c>
      <c r="Q210" s="125"/>
      <c r="S210" t="s">
        <v>437</v>
      </c>
      <c r="T210" t="s">
        <v>1222</v>
      </c>
      <c r="U210" t="s">
        <v>803</v>
      </c>
    </row>
    <row r="211" spans="1:21" x14ac:dyDescent="0.25">
      <c r="A211" s="33">
        <v>209</v>
      </c>
      <c r="B211" s="32" t="s">
        <v>1225</v>
      </c>
      <c r="C211" s="32" t="s">
        <v>35</v>
      </c>
      <c r="D211" s="32" t="s">
        <v>1224</v>
      </c>
      <c r="E211" s="32" t="s">
        <v>1226</v>
      </c>
      <c r="F211" s="34">
        <v>36636</v>
      </c>
      <c r="G211" s="35" t="s">
        <v>31</v>
      </c>
      <c r="H211" s="33">
        <v>81</v>
      </c>
      <c r="I211" s="33">
        <v>80</v>
      </c>
      <c r="J211" s="33">
        <v>67</v>
      </c>
      <c r="K211" s="33">
        <v>60</v>
      </c>
      <c r="L211" s="33">
        <v>63</v>
      </c>
      <c r="M211" s="33">
        <v>60</v>
      </c>
      <c r="N211" s="33" t="s">
        <v>60</v>
      </c>
      <c r="O211" s="50">
        <v>71</v>
      </c>
      <c r="P211" s="51" t="str">
        <f t="shared" si="3"/>
        <v>Khá</v>
      </c>
      <c r="Q211" s="125"/>
      <c r="S211" t="s">
        <v>437</v>
      </c>
      <c r="T211" t="s">
        <v>1222</v>
      </c>
      <c r="U211" t="e">
        <v>#N/A</v>
      </c>
    </row>
    <row r="212" spans="1:21" x14ac:dyDescent="0.25">
      <c r="A212" s="33">
        <v>210</v>
      </c>
      <c r="B212" s="32" t="s">
        <v>1227</v>
      </c>
      <c r="C212" s="32" t="s">
        <v>22</v>
      </c>
      <c r="D212" s="32" t="s">
        <v>122</v>
      </c>
      <c r="E212" s="32" t="s">
        <v>1228</v>
      </c>
      <c r="F212" s="34">
        <v>36860</v>
      </c>
      <c r="G212" s="35" t="s">
        <v>31</v>
      </c>
      <c r="H212" s="33">
        <v>90</v>
      </c>
      <c r="I212" s="33">
        <v>90</v>
      </c>
      <c r="J212" s="33">
        <v>85</v>
      </c>
      <c r="K212" s="33">
        <v>80</v>
      </c>
      <c r="L212" s="33">
        <v>90</v>
      </c>
      <c r="M212" s="33">
        <v>89</v>
      </c>
      <c r="N212" s="33" t="s">
        <v>32</v>
      </c>
      <c r="O212" s="50">
        <v>88</v>
      </c>
      <c r="P212" s="51" t="str">
        <f t="shared" si="3"/>
        <v>Tốt</v>
      </c>
      <c r="Q212" s="125"/>
      <c r="S212" t="s">
        <v>437</v>
      </c>
      <c r="T212" t="s">
        <v>1222</v>
      </c>
      <c r="U212" t="s">
        <v>789</v>
      </c>
    </row>
    <row r="213" spans="1:21" x14ac:dyDescent="0.25">
      <c r="A213" s="33">
        <v>211</v>
      </c>
      <c r="B213" s="32" t="s">
        <v>1229</v>
      </c>
      <c r="C213" s="32" t="s">
        <v>22</v>
      </c>
      <c r="D213" s="32" t="s">
        <v>104</v>
      </c>
      <c r="E213" s="32" t="s">
        <v>798</v>
      </c>
      <c r="F213" s="34">
        <v>36784</v>
      </c>
      <c r="G213" s="35" t="s">
        <v>31</v>
      </c>
      <c r="H213" s="33">
        <v>82</v>
      </c>
      <c r="I213" s="33">
        <v>70</v>
      </c>
      <c r="J213" s="33">
        <v>0</v>
      </c>
      <c r="K213" s="33">
        <v>60</v>
      </c>
      <c r="L213" s="33">
        <v>52</v>
      </c>
      <c r="M213" s="33">
        <v>84</v>
      </c>
      <c r="N213" s="33" t="s">
        <v>32</v>
      </c>
      <c r="O213" s="50">
        <v>63</v>
      </c>
      <c r="P213" s="51" t="str">
        <f t="shared" si="3"/>
        <v xml:space="preserve">TB </v>
      </c>
      <c r="Q213" s="32" t="s">
        <v>1230</v>
      </c>
      <c r="S213" t="s">
        <v>437</v>
      </c>
      <c r="T213" t="s">
        <v>1222</v>
      </c>
      <c r="U213" t="s">
        <v>803</v>
      </c>
    </row>
    <row r="214" spans="1:21" x14ac:dyDescent="0.25">
      <c r="A214" s="33">
        <v>212</v>
      </c>
      <c r="B214" s="32" t="s">
        <v>1231</v>
      </c>
      <c r="C214" s="32" t="s">
        <v>22</v>
      </c>
      <c r="D214" s="32" t="s">
        <v>1232</v>
      </c>
      <c r="E214" s="32" t="s">
        <v>900</v>
      </c>
      <c r="F214" s="34">
        <v>36566</v>
      </c>
      <c r="G214" s="35" t="s">
        <v>31</v>
      </c>
      <c r="H214" s="33">
        <v>97</v>
      </c>
      <c r="I214" s="33">
        <v>97</v>
      </c>
      <c r="J214" s="33">
        <v>97</v>
      </c>
      <c r="K214" s="33">
        <v>92</v>
      </c>
      <c r="L214" s="33">
        <v>100</v>
      </c>
      <c r="M214" s="33">
        <v>90</v>
      </c>
      <c r="N214" s="33" t="s">
        <v>32</v>
      </c>
      <c r="O214" s="50">
        <v>95</v>
      </c>
      <c r="P214" s="51" t="str">
        <f t="shared" si="3"/>
        <v>Xuất Sắc</v>
      </c>
      <c r="Q214" s="125"/>
      <c r="S214" t="s">
        <v>437</v>
      </c>
      <c r="T214" t="s">
        <v>1222</v>
      </c>
      <c r="U214" t="s">
        <v>789</v>
      </c>
    </row>
    <row r="215" spans="1:21" x14ac:dyDescent="0.25">
      <c r="A215" s="33">
        <v>213</v>
      </c>
      <c r="B215" s="32" t="s">
        <v>1233</v>
      </c>
      <c r="C215" s="32" t="s">
        <v>22</v>
      </c>
      <c r="D215" s="32" t="s">
        <v>1234</v>
      </c>
      <c r="E215" s="32" t="s">
        <v>908</v>
      </c>
      <c r="F215" s="34">
        <v>36816</v>
      </c>
      <c r="G215" s="35" t="s">
        <v>31</v>
      </c>
      <c r="H215" s="33">
        <v>97</v>
      </c>
      <c r="I215" s="33">
        <v>87</v>
      </c>
      <c r="J215" s="33">
        <v>82</v>
      </c>
      <c r="K215" s="33">
        <v>85</v>
      </c>
      <c r="L215" s="33">
        <v>89</v>
      </c>
      <c r="M215" s="33">
        <v>85</v>
      </c>
      <c r="N215" s="33" t="s">
        <v>878</v>
      </c>
      <c r="O215" s="50">
        <v>89</v>
      </c>
      <c r="P215" s="51" t="str">
        <f t="shared" si="3"/>
        <v>Tốt</v>
      </c>
      <c r="Q215" s="125"/>
      <c r="S215" t="s">
        <v>437</v>
      </c>
      <c r="T215" t="s">
        <v>1222</v>
      </c>
      <c r="U215" t="s">
        <v>803</v>
      </c>
    </row>
    <row r="216" spans="1:21" x14ac:dyDescent="0.25">
      <c r="A216" s="33">
        <v>214</v>
      </c>
      <c r="B216" s="32" t="s">
        <v>1235</v>
      </c>
      <c r="C216" s="32" t="s">
        <v>98</v>
      </c>
      <c r="D216" s="32" t="s">
        <v>840</v>
      </c>
      <c r="E216" s="32" t="s">
        <v>908</v>
      </c>
      <c r="F216" s="34">
        <v>36811</v>
      </c>
      <c r="G216" s="35" t="s">
        <v>31</v>
      </c>
      <c r="H216" s="33">
        <v>80</v>
      </c>
      <c r="I216" s="33">
        <v>85</v>
      </c>
      <c r="J216" s="33">
        <v>80</v>
      </c>
      <c r="K216" s="33">
        <v>80</v>
      </c>
      <c r="L216" s="33">
        <v>74</v>
      </c>
      <c r="M216" s="33">
        <v>81</v>
      </c>
      <c r="N216" s="33" t="s">
        <v>32</v>
      </c>
      <c r="O216" s="50">
        <v>81</v>
      </c>
      <c r="P216" s="51" t="str">
        <f t="shared" si="3"/>
        <v>Tốt</v>
      </c>
      <c r="Q216" s="125"/>
      <c r="S216" t="s">
        <v>437</v>
      </c>
      <c r="T216" t="s">
        <v>1222</v>
      </c>
      <c r="U216" t="s">
        <v>803</v>
      </c>
    </row>
    <row r="217" spans="1:21" x14ac:dyDescent="0.25">
      <c r="A217" s="33">
        <v>215</v>
      </c>
      <c r="B217" s="32" t="s">
        <v>1236</v>
      </c>
      <c r="C217" s="32" t="s">
        <v>22</v>
      </c>
      <c r="D217" s="32" t="s">
        <v>62</v>
      </c>
      <c r="E217" s="32" t="s">
        <v>104</v>
      </c>
      <c r="F217" s="34">
        <v>36771</v>
      </c>
      <c r="G217" s="35" t="s">
        <v>31</v>
      </c>
      <c r="H217" s="33">
        <v>84</v>
      </c>
      <c r="I217" s="33">
        <v>87</v>
      </c>
      <c r="J217" s="33">
        <v>80</v>
      </c>
      <c r="K217" s="33">
        <v>77</v>
      </c>
      <c r="L217" s="33">
        <v>86</v>
      </c>
      <c r="M217" s="33">
        <v>84</v>
      </c>
      <c r="N217" s="33" t="s">
        <v>32</v>
      </c>
      <c r="O217" s="50">
        <v>84</v>
      </c>
      <c r="P217" s="51" t="str">
        <f t="shared" si="3"/>
        <v>Tốt</v>
      </c>
      <c r="Q217" s="125"/>
      <c r="S217" t="s">
        <v>437</v>
      </c>
      <c r="T217" t="s">
        <v>1222</v>
      </c>
      <c r="U217" t="s">
        <v>789</v>
      </c>
    </row>
    <row r="218" spans="1:21" x14ac:dyDescent="0.25">
      <c r="A218" s="33">
        <v>216</v>
      </c>
      <c r="B218" s="61" t="s">
        <v>56</v>
      </c>
      <c r="C218" s="61" t="s">
        <v>57</v>
      </c>
      <c r="D218" s="61" t="s">
        <v>58</v>
      </c>
      <c r="E218" s="61" t="s">
        <v>59</v>
      </c>
      <c r="F218" s="62">
        <v>36570</v>
      </c>
      <c r="G218" s="63" t="s">
        <v>31</v>
      </c>
      <c r="H218" s="60">
        <v>87</v>
      </c>
      <c r="I218" s="60">
        <v>70</v>
      </c>
      <c r="J218" s="60">
        <v>0</v>
      </c>
      <c r="K218" s="60">
        <v>65</v>
      </c>
      <c r="L218" s="60">
        <v>75</v>
      </c>
      <c r="M218" s="60">
        <v>69</v>
      </c>
      <c r="N218" s="60" t="s">
        <v>60</v>
      </c>
      <c r="O218" s="64">
        <v>65</v>
      </c>
      <c r="P218" s="51" t="str">
        <f t="shared" si="3"/>
        <v>Khá</v>
      </c>
      <c r="Q218" s="126"/>
      <c r="R218" s="127" t="s">
        <v>1607</v>
      </c>
      <c r="S218" t="s">
        <v>437</v>
      </c>
      <c r="T218" t="s">
        <v>1222</v>
      </c>
      <c r="U218" t="e">
        <v>#N/A</v>
      </c>
    </row>
    <row r="219" spans="1:21" x14ac:dyDescent="0.25">
      <c r="A219" s="33">
        <v>217</v>
      </c>
      <c r="B219" s="32" t="s">
        <v>1237</v>
      </c>
      <c r="C219" s="32" t="s">
        <v>104</v>
      </c>
      <c r="D219" s="32" t="s">
        <v>1238</v>
      </c>
      <c r="E219" s="32" t="s">
        <v>1239</v>
      </c>
      <c r="F219" s="34">
        <v>36170</v>
      </c>
      <c r="G219" s="35" t="s">
        <v>31</v>
      </c>
      <c r="H219" s="33">
        <v>87</v>
      </c>
      <c r="I219" s="33">
        <v>90</v>
      </c>
      <c r="J219" s="33">
        <v>72</v>
      </c>
      <c r="K219" s="33">
        <v>80</v>
      </c>
      <c r="L219" s="33">
        <v>81</v>
      </c>
      <c r="M219" s="33">
        <v>90</v>
      </c>
      <c r="N219" s="33" t="s">
        <v>32</v>
      </c>
      <c r="O219" s="50">
        <v>84</v>
      </c>
      <c r="P219" s="51" t="str">
        <f t="shared" si="3"/>
        <v>Tốt</v>
      </c>
      <c r="Q219" s="125"/>
      <c r="S219" t="s">
        <v>437</v>
      </c>
      <c r="T219" t="s">
        <v>1222</v>
      </c>
      <c r="U219" t="s">
        <v>789</v>
      </c>
    </row>
    <row r="220" spans="1:21" x14ac:dyDescent="0.25">
      <c r="A220" s="33">
        <v>218</v>
      </c>
      <c r="B220" s="61" t="s">
        <v>34</v>
      </c>
      <c r="C220" s="61" t="s">
        <v>35</v>
      </c>
      <c r="D220" s="61" t="s">
        <v>36</v>
      </c>
      <c r="E220" s="61" t="s">
        <v>37</v>
      </c>
      <c r="F220" s="62">
        <v>36632</v>
      </c>
      <c r="G220" s="63" t="s">
        <v>31</v>
      </c>
      <c r="H220" s="60">
        <v>87</v>
      </c>
      <c r="I220" s="60">
        <v>85</v>
      </c>
      <c r="J220" s="60">
        <v>0</v>
      </c>
      <c r="K220" s="60">
        <v>65</v>
      </c>
      <c r="L220" s="60">
        <v>72</v>
      </c>
      <c r="M220" s="60">
        <v>78</v>
      </c>
      <c r="N220" s="60" t="s">
        <v>32</v>
      </c>
      <c r="O220" s="50">
        <v>68</v>
      </c>
      <c r="P220" s="51" t="str">
        <f t="shared" si="3"/>
        <v>Khá</v>
      </c>
      <c r="Q220" s="125"/>
      <c r="S220" t="s">
        <v>437</v>
      </c>
      <c r="T220" t="s">
        <v>1222</v>
      </c>
      <c r="U220" t="s">
        <v>803</v>
      </c>
    </row>
    <row r="221" spans="1:21" x14ac:dyDescent="0.25">
      <c r="A221" s="33">
        <v>219</v>
      </c>
      <c r="B221" s="32" t="s">
        <v>1240</v>
      </c>
      <c r="C221" s="32" t="s">
        <v>22</v>
      </c>
      <c r="D221" s="32" t="s">
        <v>810</v>
      </c>
      <c r="E221" s="32" t="s">
        <v>58</v>
      </c>
      <c r="F221" s="34">
        <v>36739</v>
      </c>
      <c r="G221" s="35" t="s">
        <v>31</v>
      </c>
      <c r="H221" s="33">
        <v>90</v>
      </c>
      <c r="I221" s="33">
        <v>95</v>
      </c>
      <c r="J221" s="33">
        <v>81</v>
      </c>
      <c r="K221" s="33">
        <v>75</v>
      </c>
      <c r="L221" s="33">
        <v>80</v>
      </c>
      <c r="M221" s="33">
        <v>83</v>
      </c>
      <c r="N221" s="33" t="s">
        <v>32</v>
      </c>
      <c r="O221" s="50">
        <v>85</v>
      </c>
      <c r="P221" s="51" t="str">
        <f t="shared" si="3"/>
        <v>Tốt</v>
      </c>
      <c r="Q221" s="125"/>
      <c r="S221" t="s">
        <v>437</v>
      </c>
      <c r="T221" t="s">
        <v>1222</v>
      </c>
      <c r="U221" t="s">
        <v>156</v>
      </c>
    </row>
    <row r="222" spans="1:21" x14ac:dyDescent="0.25">
      <c r="A222" s="33">
        <v>220</v>
      </c>
      <c r="B222" s="32" t="s">
        <v>1241</v>
      </c>
      <c r="C222" s="32" t="s">
        <v>22</v>
      </c>
      <c r="D222" s="32" t="s">
        <v>1098</v>
      </c>
      <c r="E222" s="32" t="s">
        <v>928</v>
      </c>
      <c r="F222" s="34">
        <v>36721</v>
      </c>
      <c r="G222" s="35" t="s">
        <v>31</v>
      </c>
      <c r="H222" s="33">
        <v>90</v>
      </c>
      <c r="I222" s="33">
        <v>77</v>
      </c>
      <c r="J222" s="33">
        <v>0</v>
      </c>
      <c r="K222" s="33">
        <v>80</v>
      </c>
      <c r="L222" s="33">
        <v>82</v>
      </c>
      <c r="M222" s="33">
        <v>88</v>
      </c>
      <c r="N222" s="33" t="s">
        <v>32</v>
      </c>
      <c r="O222" s="50">
        <v>72</v>
      </c>
      <c r="P222" s="51" t="str">
        <f t="shared" si="3"/>
        <v>Khá</v>
      </c>
      <c r="Q222" s="125"/>
      <c r="S222" t="s">
        <v>437</v>
      </c>
      <c r="T222" t="s">
        <v>1222</v>
      </c>
      <c r="U222" t="s">
        <v>803</v>
      </c>
    </row>
    <row r="223" spans="1:21" x14ac:dyDescent="0.25">
      <c r="A223" s="33">
        <v>221</v>
      </c>
      <c r="B223" s="32" t="s">
        <v>1242</v>
      </c>
      <c r="C223" s="32" t="s">
        <v>876</v>
      </c>
      <c r="D223" s="32" t="s">
        <v>83</v>
      </c>
      <c r="E223" s="32" t="s">
        <v>928</v>
      </c>
      <c r="F223" s="34">
        <v>36342</v>
      </c>
      <c r="G223" s="35" t="s">
        <v>31</v>
      </c>
      <c r="H223" s="33">
        <v>69.5</v>
      </c>
      <c r="I223" s="33">
        <v>69.5</v>
      </c>
      <c r="J223" s="33">
        <v>0</v>
      </c>
      <c r="K223" s="33">
        <v>77</v>
      </c>
      <c r="L223" s="33">
        <v>79</v>
      </c>
      <c r="M223" s="33">
        <v>81</v>
      </c>
      <c r="N223" s="33" t="s">
        <v>60</v>
      </c>
      <c r="O223" s="50">
        <v>66</v>
      </c>
      <c r="P223" s="51" t="str">
        <f t="shared" si="3"/>
        <v>Khá</v>
      </c>
      <c r="Q223" s="32" t="s">
        <v>1243</v>
      </c>
      <c r="S223" t="s">
        <v>437</v>
      </c>
      <c r="T223" t="s">
        <v>1222</v>
      </c>
      <c r="U223" t="e">
        <v>#N/A</v>
      </c>
    </row>
    <row r="224" spans="1:21" x14ac:dyDescent="0.25">
      <c r="A224" s="33">
        <v>222</v>
      </c>
      <c r="B224" s="32" t="s">
        <v>1244</v>
      </c>
      <c r="C224" s="32" t="s">
        <v>51</v>
      </c>
      <c r="D224" s="32" t="s">
        <v>1031</v>
      </c>
      <c r="E224" s="32" t="s">
        <v>846</v>
      </c>
      <c r="F224" s="34">
        <v>36859</v>
      </c>
      <c r="G224" s="35" t="s">
        <v>31</v>
      </c>
      <c r="H224" s="33">
        <v>87</v>
      </c>
      <c r="I224" s="33">
        <v>87</v>
      </c>
      <c r="J224" s="33">
        <v>70</v>
      </c>
      <c r="K224" s="33">
        <v>77</v>
      </c>
      <c r="L224" s="33">
        <v>77</v>
      </c>
      <c r="M224" s="33">
        <v>81</v>
      </c>
      <c r="N224" s="33" t="s">
        <v>32</v>
      </c>
      <c r="O224" s="50">
        <v>81</v>
      </c>
      <c r="P224" s="51" t="str">
        <f t="shared" si="3"/>
        <v>Tốt</v>
      </c>
      <c r="Q224" s="125"/>
      <c r="S224" t="s">
        <v>437</v>
      </c>
      <c r="T224" t="s">
        <v>1222</v>
      </c>
      <c r="U224" t="s">
        <v>803</v>
      </c>
    </row>
    <row r="225" spans="1:21" x14ac:dyDescent="0.25">
      <c r="A225" s="33">
        <v>223</v>
      </c>
      <c r="B225" s="32" t="s">
        <v>1245</v>
      </c>
      <c r="C225" s="32" t="s">
        <v>2</v>
      </c>
      <c r="D225" s="32" t="s">
        <v>958</v>
      </c>
      <c r="E225" s="32" t="s">
        <v>846</v>
      </c>
      <c r="F225" s="34">
        <v>36758</v>
      </c>
      <c r="G225" s="35" t="s">
        <v>31</v>
      </c>
      <c r="H225" s="33">
        <v>81</v>
      </c>
      <c r="I225" s="33">
        <v>87</v>
      </c>
      <c r="J225" s="33">
        <v>80</v>
      </c>
      <c r="K225" s="33">
        <v>85</v>
      </c>
      <c r="L225" s="33">
        <v>86</v>
      </c>
      <c r="M225" s="33">
        <v>87</v>
      </c>
      <c r="N225" s="33" t="s">
        <v>32</v>
      </c>
      <c r="O225" s="50">
        <v>85</v>
      </c>
      <c r="P225" s="51" t="str">
        <f t="shared" si="3"/>
        <v>Tốt</v>
      </c>
      <c r="Q225" s="125"/>
      <c r="S225" t="s">
        <v>437</v>
      </c>
      <c r="T225" t="s">
        <v>1222</v>
      </c>
      <c r="U225" t="s">
        <v>789</v>
      </c>
    </row>
    <row r="226" spans="1:21" x14ac:dyDescent="0.25">
      <c r="A226" s="33">
        <v>224</v>
      </c>
      <c r="B226" s="32" t="s">
        <v>1246</v>
      </c>
      <c r="C226" s="32" t="s">
        <v>22</v>
      </c>
      <c r="D226" s="32" t="s">
        <v>810</v>
      </c>
      <c r="E226" s="32" t="s">
        <v>838</v>
      </c>
      <c r="F226" s="34">
        <v>36770</v>
      </c>
      <c r="G226" s="35" t="s">
        <v>31</v>
      </c>
      <c r="H226" s="33">
        <v>87</v>
      </c>
      <c r="I226" s="33">
        <v>97</v>
      </c>
      <c r="J226" s="33">
        <v>81</v>
      </c>
      <c r="K226" s="33">
        <v>77</v>
      </c>
      <c r="L226" s="33">
        <v>91</v>
      </c>
      <c r="M226" s="33">
        <v>89</v>
      </c>
      <c r="N226" s="33" t="s">
        <v>32</v>
      </c>
      <c r="O226" s="50">
        <v>87</v>
      </c>
      <c r="P226" s="51" t="str">
        <f t="shared" si="3"/>
        <v>Tốt</v>
      </c>
      <c r="Q226" s="125"/>
      <c r="S226" t="s">
        <v>437</v>
      </c>
      <c r="T226" t="s">
        <v>1222</v>
      </c>
      <c r="U226" t="s">
        <v>803</v>
      </c>
    </row>
    <row r="227" spans="1:21" x14ac:dyDescent="0.25">
      <c r="A227" s="33">
        <v>225</v>
      </c>
      <c r="B227" s="32" t="s">
        <v>1247</v>
      </c>
      <c r="C227" s="32" t="s">
        <v>800</v>
      </c>
      <c r="D227" s="32" t="s">
        <v>1248</v>
      </c>
      <c r="E227" s="32" t="s">
        <v>1005</v>
      </c>
      <c r="F227" s="34">
        <v>36542</v>
      </c>
      <c r="G227" s="35" t="s">
        <v>31</v>
      </c>
      <c r="H227" s="33">
        <v>85</v>
      </c>
      <c r="I227" s="33">
        <v>87</v>
      </c>
      <c r="J227" s="33">
        <v>72</v>
      </c>
      <c r="K227" s="33">
        <v>80</v>
      </c>
      <c r="L227" s="33">
        <v>78</v>
      </c>
      <c r="M227" s="33">
        <v>84</v>
      </c>
      <c r="N227" s="33" t="s">
        <v>54</v>
      </c>
      <c r="O227" s="50">
        <v>82</v>
      </c>
      <c r="P227" s="51" t="str">
        <f t="shared" si="3"/>
        <v>Tốt</v>
      </c>
      <c r="Q227" s="125"/>
      <c r="S227" t="s">
        <v>437</v>
      </c>
      <c r="T227" t="s">
        <v>1222</v>
      </c>
      <c r="U227" t="s">
        <v>803</v>
      </c>
    </row>
    <row r="228" spans="1:21" x14ac:dyDescent="0.25">
      <c r="A228" s="33">
        <v>226</v>
      </c>
      <c r="B228" s="32" t="s">
        <v>1249</v>
      </c>
      <c r="C228" s="32" t="s">
        <v>22</v>
      </c>
      <c r="D228" s="32" t="s">
        <v>966</v>
      </c>
      <c r="E228" s="32" t="s">
        <v>860</v>
      </c>
      <c r="F228" s="34">
        <v>36725</v>
      </c>
      <c r="G228" s="35" t="s">
        <v>31</v>
      </c>
      <c r="H228" s="33">
        <v>80</v>
      </c>
      <c r="I228" s="33">
        <v>90</v>
      </c>
      <c r="J228" s="33">
        <v>100</v>
      </c>
      <c r="K228" s="33">
        <v>100</v>
      </c>
      <c r="L228" s="33">
        <v>100</v>
      </c>
      <c r="M228" s="33">
        <v>100</v>
      </c>
      <c r="N228" s="33" t="s">
        <v>878</v>
      </c>
      <c r="O228" s="50">
        <v>96</v>
      </c>
      <c r="P228" s="51" t="str">
        <f t="shared" si="3"/>
        <v>Xuất Sắc</v>
      </c>
      <c r="Q228" s="32"/>
      <c r="S228" t="s">
        <v>437</v>
      </c>
      <c r="T228" t="s">
        <v>1222</v>
      </c>
      <c r="U228" t="s">
        <v>789</v>
      </c>
    </row>
    <row r="229" spans="1:21" x14ac:dyDescent="0.25">
      <c r="A229" s="33">
        <v>227</v>
      </c>
      <c r="B229" s="61" t="s">
        <v>74</v>
      </c>
      <c r="C229" s="61" t="s">
        <v>2</v>
      </c>
      <c r="D229" s="61" t="s">
        <v>75</v>
      </c>
      <c r="E229" s="61" t="s">
        <v>76</v>
      </c>
      <c r="F229" s="62">
        <v>36619</v>
      </c>
      <c r="G229" s="63" t="s">
        <v>31</v>
      </c>
      <c r="H229" s="60">
        <v>85</v>
      </c>
      <c r="I229" s="60">
        <v>80</v>
      </c>
      <c r="J229" s="60">
        <v>0</v>
      </c>
      <c r="K229" s="60">
        <v>75</v>
      </c>
      <c r="L229" s="60">
        <v>74</v>
      </c>
      <c r="M229" s="60">
        <v>72</v>
      </c>
      <c r="N229" s="60" t="s">
        <v>60</v>
      </c>
      <c r="O229" s="64">
        <v>68</v>
      </c>
      <c r="P229" s="51" t="str">
        <f t="shared" si="3"/>
        <v>Khá</v>
      </c>
      <c r="Q229" s="126"/>
      <c r="R229" s="127" t="s">
        <v>1607</v>
      </c>
      <c r="S229" t="s">
        <v>437</v>
      </c>
      <c r="T229" t="s">
        <v>1222</v>
      </c>
      <c r="U229" t="e">
        <v>#N/A</v>
      </c>
    </row>
    <row r="230" spans="1:21" x14ac:dyDescent="0.25">
      <c r="A230" s="33">
        <v>228</v>
      </c>
      <c r="B230" s="32" t="s">
        <v>1250</v>
      </c>
      <c r="C230" s="32" t="s">
        <v>51</v>
      </c>
      <c r="D230" s="32" t="s">
        <v>1251</v>
      </c>
      <c r="E230" s="32" t="s">
        <v>862</v>
      </c>
      <c r="F230" s="34">
        <v>36849</v>
      </c>
      <c r="G230" s="35" t="s">
        <v>31</v>
      </c>
      <c r="H230" s="33">
        <v>87</v>
      </c>
      <c r="I230" s="33">
        <v>90</v>
      </c>
      <c r="J230" s="33">
        <v>82</v>
      </c>
      <c r="K230" s="33">
        <v>80</v>
      </c>
      <c r="L230" s="33">
        <v>84</v>
      </c>
      <c r="M230" s="33">
        <v>87</v>
      </c>
      <c r="N230" s="33" t="s">
        <v>32</v>
      </c>
      <c r="O230" s="50">
        <v>86</v>
      </c>
      <c r="P230" s="51" t="str">
        <f t="shared" si="3"/>
        <v>Tốt</v>
      </c>
      <c r="Q230" s="125"/>
      <c r="S230" t="s">
        <v>437</v>
      </c>
      <c r="T230" t="s">
        <v>1222</v>
      </c>
      <c r="U230" t="s">
        <v>789</v>
      </c>
    </row>
    <row r="231" spans="1:21" x14ac:dyDescent="0.25">
      <c r="A231" s="33">
        <v>229</v>
      </c>
      <c r="B231" s="32" t="s">
        <v>1252</v>
      </c>
      <c r="C231" s="32" t="s">
        <v>22</v>
      </c>
      <c r="D231" s="32" t="s">
        <v>992</v>
      </c>
      <c r="E231" s="32" t="s">
        <v>807</v>
      </c>
      <c r="F231" s="34">
        <v>36662</v>
      </c>
      <c r="G231" s="35" t="s">
        <v>31</v>
      </c>
      <c r="H231" s="33">
        <v>87</v>
      </c>
      <c r="I231" s="33">
        <v>87</v>
      </c>
      <c r="J231" s="33">
        <v>80</v>
      </c>
      <c r="K231" s="33">
        <v>77</v>
      </c>
      <c r="L231" s="33">
        <v>78</v>
      </c>
      <c r="M231" s="33">
        <v>85</v>
      </c>
      <c r="N231" s="33" t="s">
        <v>32</v>
      </c>
      <c r="O231" s="50">
        <v>83</v>
      </c>
      <c r="P231" s="51" t="str">
        <f t="shared" si="3"/>
        <v>Tốt</v>
      </c>
      <c r="Q231" s="125"/>
      <c r="S231" t="s">
        <v>437</v>
      </c>
      <c r="T231" t="s">
        <v>1222</v>
      </c>
      <c r="U231" t="s">
        <v>803</v>
      </c>
    </row>
    <row r="232" spans="1:21" x14ac:dyDescent="0.25">
      <c r="A232" s="33">
        <v>230</v>
      </c>
      <c r="B232" s="32" t="s">
        <v>1253</v>
      </c>
      <c r="C232" s="32" t="s">
        <v>22</v>
      </c>
      <c r="D232" s="32" t="s">
        <v>862</v>
      </c>
      <c r="E232" s="32" t="s">
        <v>57</v>
      </c>
      <c r="F232" s="34">
        <v>36602</v>
      </c>
      <c r="G232" s="35" t="s">
        <v>31</v>
      </c>
      <c r="H232" s="33">
        <v>87</v>
      </c>
      <c r="I232" s="33">
        <v>92</v>
      </c>
      <c r="J232" s="33">
        <v>80</v>
      </c>
      <c r="K232" s="33">
        <v>80</v>
      </c>
      <c r="L232" s="33">
        <v>84</v>
      </c>
      <c r="M232" s="33">
        <v>77</v>
      </c>
      <c r="N232" s="33" t="s">
        <v>32</v>
      </c>
      <c r="O232" s="50">
        <v>84</v>
      </c>
      <c r="P232" s="51" t="str">
        <f t="shared" si="3"/>
        <v>Tốt</v>
      </c>
      <c r="Q232" s="125"/>
      <c r="S232" t="s">
        <v>437</v>
      </c>
      <c r="T232" t="s">
        <v>1222</v>
      </c>
      <c r="U232" t="s">
        <v>789</v>
      </c>
    </row>
    <row r="233" spans="1:21" x14ac:dyDescent="0.25">
      <c r="A233" s="33">
        <v>231</v>
      </c>
      <c r="B233" s="61" t="s">
        <v>71</v>
      </c>
      <c r="C233" s="61" t="s">
        <v>22</v>
      </c>
      <c r="D233" s="61" t="s">
        <v>41</v>
      </c>
      <c r="E233" s="61" t="s">
        <v>72</v>
      </c>
      <c r="F233" s="62">
        <v>36703</v>
      </c>
      <c r="G233" s="63" t="s">
        <v>31</v>
      </c>
      <c r="H233" s="60">
        <v>75</v>
      </c>
      <c r="I233" s="60">
        <v>70</v>
      </c>
      <c r="J233" s="60">
        <v>0</v>
      </c>
      <c r="K233" s="60">
        <v>0</v>
      </c>
      <c r="L233" s="60">
        <v>76</v>
      </c>
      <c r="M233" s="60">
        <v>68</v>
      </c>
      <c r="N233" s="60" t="s">
        <v>73</v>
      </c>
      <c r="O233" s="64">
        <v>48</v>
      </c>
      <c r="P233" s="51" t="str">
        <f t="shared" si="3"/>
        <v>Yếu</v>
      </c>
      <c r="Q233" s="126"/>
      <c r="R233" s="127" t="s">
        <v>1008</v>
      </c>
      <c r="S233" t="s">
        <v>437</v>
      </c>
      <c r="T233" t="s">
        <v>1222</v>
      </c>
      <c r="U233" t="e">
        <v>#N/A</v>
      </c>
    </row>
    <row r="234" spans="1:21" x14ac:dyDescent="0.25">
      <c r="A234" s="33">
        <v>232</v>
      </c>
      <c r="B234" s="32" t="s">
        <v>1254</v>
      </c>
      <c r="C234" s="32" t="s">
        <v>22</v>
      </c>
      <c r="D234" s="32" t="s">
        <v>68</v>
      </c>
      <c r="E234" s="32" t="s">
        <v>45</v>
      </c>
      <c r="F234" s="34">
        <v>36544</v>
      </c>
      <c r="G234" s="35" t="s">
        <v>31</v>
      </c>
      <c r="H234" s="33">
        <v>87</v>
      </c>
      <c r="I234" s="33">
        <v>80</v>
      </c>
      <c r="J234" s="33">
        <v>80</v>
      </c>
      <c r="K234" s="33">
        <v>72</v>
      </c>
      <c r="L234" s="33">
        <v>79</v>
      </c>
      <c r="M234" s="33">
        <v>84</v>
      </c>
      <c r="N234" s="33" t="s">
        <v>96</v>
      </c>
      <c r="O234" s="50">
        <v>77</v>
      </c>
      <c r="P234" s="51" t="str">
        <f t="shared" si="3"/>
        <v>Khá</v>
      </c>
      <c r="Q234" s="125"/>
      <c r="S234" t="s">
        <v>437</v>
      </c>
      <c r="T234" t="s">
        <v>1222</v>
      </c>
      <c r="U234" t="s">
        <v>156</v>
      </c>
    </row>
    <row r="235" spans="1:21" x14ac:dyDescent="0.25">
      <c r="A235" s="33">
        <v>233</v>
      </c>
      <c r="B235" s="32" t="s">
        <v>1255</v>
      </c>
      <c r="C235" s="32" t="s">
        <v>22</v>
      </c>
      <c r="D235" s="32" t="s">
        <v>1256</v>
      </c>
      <c r="E235" s="32" t="s">
        <v>881</v>
      </c>
      <c r="F235" s="34">
        <v>36611</v>
      </c>
      <c r="G235" s="35" t="s">
        <v>31</v>
      </c>
      <c r="H235" s="33">
        <v>87</v>
      </c>
      <c r="I235" s="33">
        <v>85</v>
      </c>
      <c r="J235" s="33">
        <v>0</v>
      </c>
      <c r="K235" s="33">
        <v>82</v>
      </c>
      <c r="L235" s="33">
        <v>79</v>
      </c>
      <c r="M235" s="33">
        <v>80</v>
      </c>
      <c r="N235" s="33" t="s">
        <v>32</v>
      </c>
      <c r="O235" s="50">
        <v>72</v>
      </c>
      <c r="P235" s="51" t="str">
        <f t="shared" si="3"/>
        <v>Khá</v>
      </c>
      <c r="Q235" s="125"/>
      <c r="S235" t="s">
        <v>437</v>
      </c>
      <c r="T235" t="s">
        <v>1222</v>
      </c>
      <c r="U235" t="s">
        <v>803</v>
      </c>
    </row>
    <row r="236" spans="1:21" x14ac:dyDescent="0.25">
      <c r="A236" s="33">
        <v>234</v>
      </c>
      <c r="B236" s="32" t="s">
        <v>1257</v>
      </c>
      <c r="C236" s="32" t="s">
        <v>51</v>
      </c>
      <c r="D236" s="32" t="s">
        <v>29</v>
      </c>
      <c r="E236" s="32" t="s">
        <v>881</v>
      </c>
      <c r="F236" s="34">
        <v>36766</v>
      </c>
      <c r="G236" s="35" t="s">
        <v>31</v>
      </c>
      <c r="H236" s="33">
        <v>87</v>
      </c>
      <c r="I236" s="33">
        <v>90</v>
      </c>
      <c r="J236" s="33">
        <v>82</v>
      </c>
      <c r="K236" s="33">
        <v>80</v>
      </c>
      <c r="L236" s="33">
        <v>84</v>
      </c>
      <c r="M236" s="33">
        <v>85</v>
      </c>
      <c r="N236" s="33" t="s">
        <v>32</v>
      </c>
      <c r="O236" s="50">
        <v>85</v>
      </c>
      <c r="P236" s="51" t="str">
        <f t="shared" si="3"/>
        <v>Tốt</v>
      </c>
      <c r="Q236" s="125"/>
      <c r="S236" t="s">
        <v>437</v>
      </c>
      <c r="T236" t="s">
        <v>1222</v>
      </c>
      <c r="U236" t="s">
        <v>789</v>
      </c>
    </row>
    <row r="237" spans="1:21" x14ac:dyDescent="0.25">
      <c r="A237" s="33">
        <v>235</v>
      </c>
      <c r="B237" s="61" t="s">
        <v>105</v>
      </c>
      <c r="C237" s="61" t="s">
        <v>37</v>
      </c>
      <c r="D237" s="61" t="s">
        <v>106</v>
      </c>
      <c r="E237" s="61" t="s">
        <v>107</v>
      </c>
      <c r="F237" s="62">
        <v>36747</v>
      </c>
      <c r="G237" s="63" t="s">
        <v>31</v>
      </c>
      <c r="H237" s="60">
        <v>73</v>
      </c>
      <c r="I237" s="60">
        <v>70</v>
      </c>
      <c r="J237" s="60">
        <v>0</v>
      </c>
      <c r="K237" s="60">
        <v>75</v>
      </c>
      <c r="L237" s="60">
        <v>81</v>
      </c>
      <c r="M237" s="60">
        <v>81</v>
      </c>
      <c r="N237" s="60" t="s">
        <v>32</v>
      </c>
      <c r="O237" s="64">
        <v>67</v>
      </c>
      <c r="P237" s="51" t="str">
        <f t="shared" si="3"/>
        <v>Khá</v>
      </c>
      <c r="Q237" s="61" t="s">
        <v>1258</v>
      </c>
      <c r="R237" s="127" t="s">
        <v>1607</v>
      </c>
      <c r="S237" t="s">
        <v>437</v>
      </c>
      <c r="T237" t="s">
        <v>1222</v>
      </c>
      <c r="U237" t="s">
        <v>803</v>
      </c>
    </row>
    <row r="238" spans="1:21" x14ac:dyDescent="0.25">
      <c r="A238" s="33">
        <v>236</v>
      </c>
      <c r="B238" s="32" t="s">
        <v>1259</v>
      </c>
      <c r="C238" s="32" t="s">
        <v>22</v>
      </c>
      <c r="D238" s="32" t="s">
        <v>91</v>
      </c>
      <c r="E238" s="32" t="s">
        <v>1260</v>
      </c>
      <c r="F238" s="34">
        <v>36526</v>
      </c>
      <c r="G238" s="35" t="s">
        <v>31</v>
      </c>
      <c r="H238" s="33">
        <v>84</v>
      </c>
      <c r="I238" s="33">
        <v>87</v>
      </c>
      <c r="J238" s="33">
        <v>80</v>
      </c>
      <c r="K238" s="33">
        <v>87</v>
      </c>
      <c r="L238" s="33">
        <v>87</v>
      </c>
      <c r="M238" s="33">
        <v>87</v>
      </c>
      <c r="N238" s="33" t="s">
        <v>26</v>
      </c>
      <c r="O238" s="50">
        <v>85</v>
      </c>
      <c r="P238" s="51" t="str">
        <f t="shared" si="3"/>
        <v>Tốt</v>
      </c>
      <c r="Q238" s="125"/>
      <c r="S238" t="s">
        <v>461</v>
      </c>
      <c r="T238" t="s">
        <v>1261</v>
      </c>
      <c r="U238" t="s">
        <v>803</v>
      </c>
    </row>
    <row r="239" spans="1:21" x14ac:dyDescent="0.25">
      <c r="A239" s="33">
        <v>237</v>
      </c>
      <c r="B239" s="32" t="s">
        <v>1262</v>
      </c>
      <c r="C239" s="32" t="s">
        <v>35</v>
      </c>
      <c r="D239" s="32" t="s">
        <v>68</v>
      </c>
      <c r="E239" s="32" t="s">
        <v>1263</v>
      </c>
      <c r="F239" s="34">
        <v>36733</v>
      </c>
      <c r="G239" s="35" t="s">
        <v>31</v>
      </c>
      <c r="H239" s="33">
        <v>85</v>
      </c>
      <c r="I239" s="33">
        <v>80</v>
      </c>
      <c r="J239" s="33">
        <v>87</v>
      </c>
      <c r="K239" s="33">
        <v>90</v>
      </c>
      <c r="L239" s="33">
        <v>90</v>
      </c>
      <c r="M239" s="33">
        <v>90</v>
      </c>
      <c r="N239" s="33" t="s">
        <v>26</v>
      </c>
      <c r="O239" s="50">
        <v>86</v>
      </c>
      <c r="P239" s="51" t="str">
        <f t="shared" si="3"/>
        <v>Tốt</v>
      </c>
      <c r="Q239" s="125"/>
      <c r="S239" t="s">
        <v>461</v>
      </c>
      <c r="T239" t="s">
        <v>1261</v>
      </c>
      <c r="U239" t="s">
        <v>789</v>
      </c>
    </row>
    <row r="240" spans="1:21" x14ac:dyDescent="0.25">
      <c r="A240" s="33">
        <v>238</v>
      </c>
      <c r="B240" s="32" t="s">
        <v>1264</v>
      </c>
      <c r="C240" s="32" t="s">
        <v>51</v>
      </c>
      <c r="D240" s="32" t="s">
        <v>1121</v>
      </c>
      <c r="E240" s="32" t="s">
        <v>815</v>
      </c>
      <c r="F240" s="34">
        <v>36507</v>
      </c>
      <c r="G240" s="35" t="s">
        <v>31</v>
      </c>
      <c r="H240" s="33">
        <v>87</v>
      </c>
      <c r="I240" s="33">
        <v>70</v>
      </c>
      <c r="J240" s="33">
        <v>0</v>
      </c>
      <c r="K240" s="33">
        <v>0</v>
      </c>
      <c r="L240" s="33">
        <v>85</v>
      </c>
      <c r="M240" s="33">
        <v>90</v>
      </c>
      <c r="N240" s="33" t="s">
        <v>26</v>
      </c>
      <c r="O240" s="50">
        <v>59</v>
      </c>
      <c r="P240" s="51" t="str">
        <f t="shared" si="3"/>
        <v xml:space="preserve">TB </v>
      </c>
      <c r="Q240" s="32"/>
      <c r="S240" t="s">
        <v>461</v>
      </c>
      <c r="T240" t="s">
        <v>1261</v>
      </c>
      <c r="U240" t="e">
        <v>#N/A</v>
      </c>
    </row>
    <row r="241" spans="1:21" x14ac:dyDescent="0.25">
      <c r="A241" s="33">
        <v>239</v>
      </c>
      <c r="B241" s="32" t="s">
        <v>1265</v>
      </c>
      <c r="C241" s="32" t="s">
        <v>51</v>
      </c>
      <c r="D241" s="32" t="s">
        <v>916</v>
      </c>
      <c r="E241" s="32" t="s">
        <v>815</v>
      </c>
      <c r="F241" s="34">
        <v>36571</v>
      </c>
      <c r="G241" s="35" t="s">
        <v>31</v>
      </c>
      <c r="H241" s="33">
        <v>87</v>
      </c>
      <c r="I241" s="33">
        <v>77</v>
      </c>
      <c r="J241" s="33">
        <v>85</v>
      </c>
      <c r="K241" s="33">
        <v>87</v>
      </c>
      <c r="L241" s="33">
        <v>87</v>
      </c>
      <c r="M241" s="33">
        <v>85</v>
      </c>
      <c r="N241" s="33" t="s">
        <v>26</v>
      </c>
      <c r="O241" s="50">
        <v>84</v>
      </c>
      <c r="P241" s="51" t="str">
        <f t="shared" si="3"/>
        <v>Tốt</v>
      </c>
      <c r="Q241" s="125"/>
      <c r="S241" t="s">
        <v>461</v>
      </c>
      <c r="T241" t="s">
        <v>1261</v>
      </c>
      <c r="U241" t="s">
        <v>803</v>
      </c>
    </row>
    <row r="242" spans="1:21" x14ac:dyDescent="0.25">
      <c r="A242" s="33">
        <v>240</v>
      </c>
      <c r="B242" s="32" t="s">
        <v>1266</v>
      </c>
      <c r="C242" s="32" t="s">
        <v>22</v>
      </c>
      <c r="D242" s="32" t="s">
        <v>862</v>
      </c>
      <c r="E242" s="32" t="s">
        <v>815</v>
      </c>
      <c r="F242" s="34">
        <v>36763</v>
      </c>
      <c r="G242" s="35" t="s">
        <v>31</v>
      </c>
      <c r="H242" s="33">
        <v>72</v>
      </c>
      <c r="I242" s="33">
        <v>70</v>
      </c>
      <c r="J242" s="33">
        <v>80</v>
      </c>
      <c r="K242" s="33">
        <v>85</v>
      </c>
      <c r="L242" s="33">
        <v>87</v>
      </c>
      <c r="M242" s="33">
        <v>90</v>
      </c>
      <c r="N242" s="33" t="s">
        <v>26</v>
      </c>
      <c r="O242" s="50">
        <v>81</v>
      </c>
      <c r="P242" s="51" t="str">
        <f t="shared" si="3"/>
        <v>Tốt</v>
      </c>
      <c r="Q242" s="125"/>
      <c r="S242" t="s">
        <v>461</v>
      </c>
      <c r="T242" t="s">
        <v>1261</v>
      </c>
      <c r="U242" t="s">
        <v>803</v>
      </c>
    </row>
    <row r="243" spans="1:21" x14ac:dyDescent="0.25">
      <c r="A243" s="33">
        <v>241</v>
      </c>
      <c r="B243" s="32" t="s">
        <v>1267</v>
      </c>
      <c r="C243" s="32" t="s">
        <v>905</v>
      </c>
      <c r="D243" s="32" t="s">
        <v>840</v>
      </c>
      <c r="E243" s="32" t="s">
        <v>900</v>
      </c>
      <c r="F243" s="34">
        <v>36850</v>
      </c>
      <c r="G243" s="35" t="s">
        <v>31</v>
      </c>
      <c r="H243" s="33">
        <v>96</v>
      </c>
      <c r="I243" s="33">
        <v>87</v>
      </c>
      <c r="J243" s="33">
        <v>85</v>
      </c>
      <c r="K243" s="33">
        <v>87</v>
      </c>
      <c r="L243" s="33">
        <v>87</v>
      </c>
      <c r="M243" s="33">
        <v>87</v>
      </c>
      <c r="N243" s="33" t="s">
        <v>26</v>
      </c>
      <c r="O243" s="50">
        <v>87</v>
      </c>
      <c r="P243" s="51" t="str">
        <f t="shared" si="3"/>
        <v>Tốt</v>
      </c>
      <c r="Q243" s="125"/>
      <c r="S243" t="s">
        <v>461</v>
      </c>
      <c r="T243" t="s">
        <v>1261</v>
      </c>
      <c r="U243" t="s">
        <v>803</v>
      </c>
    </row>
    <row r="244" spans="1:21" x14ac:dyDescent="0.25">
      <c r="A244" s="33">
        <v>242</v>
      </c>
      <c r="B244" s="32" t="s">
        <v>1268</v>
      </c>
      <c r="C244" s="32" t="s">
        <v>1131</v>
      </c>
      <c r="D244" s="32" t="s">
        <v>29</v>
      </c>
      <c r="E244" s="32" t="s">
        <v>133</v>
      </c>
      <c r="F244" s="34">
        <v>36862</v>
      </c>
      <c r="G244" s="35" t="s">
        <v>31</v>
      </c>
      <c r="H244" s="33">
        <v>90</v>
      </c>
      <c r="I244" s="33">
        <v>90</v>
      </c>
      <c r="J244" s="33">
        <v>85</v>
      </c>
      <c r="K244" s="33">
        <v>90</v>
      </c>
      <c r="L244" s="33">
        <v>90</v>
      </c>
      <c r="M244" s="33">
        <v>90</v>
      </c>
      <c r="N244" s="33" t="s">
        <v>124</v>
      </c>
      <c r="O244" s="50">
        <v>86</v>
      </c>
      <c r="P244" s="51" t="str">
        <f t="shared" si="3"/>
        <v>Tốt</v>
      </c>
      <c r="Q244" s="125"/>
      <c r="S244" t="s">
        <v>461</v>
      </c>
      <c r="T244" t="s">
        <v>1261</v>
      </c>
      <c r="U244" t="s">
        <v>789</v>
      </c>
    </row>
    <row r="245" spans="1:21" x14ac:dyDescent="0.25">
      <c r="A245" s="33">
        <v>243</v>
      </c>
      <c r="B245" s="32" t="s">
        <v>1269</v>
      </c>
      <c r="C245" s="32" t="s">
        <v>35</v>
      </c>
      <c r="D245" s="32" t="s">
        <v>29</v>
      </c>
      <c r="E245" s="32" t="s">
        <v>1270</v>
      </c>
      <c r="F245" s="34">
        <v>36832</v>
      </c>
      <c r="G245" s="35" t="s">
        <v>31</v>
      </c>
      <c r="H245" s="33">
        <v>80</v>
      </c>
      <c r="I245" s="33">
        <v>83</v>
      </c>
      <c r="J245" s="33">
        <v>75</v>
      </c>
      <c r="K245" s="33">
        <v>87</v>
      </c>
      <c r="L245" s="33">
        <v>87</v>
      </c>
      <c r="M245" s="33">
        <v>90</v>
      </c>
      <c r="N245" s="33" t="s">
        <v>26</v>
      </c>
      <c r="O245" s="50">
        <v>83</v>
      </c>
      <c r="P245" s="51" t="str">
        <f t="shared" si="3"/>
        <v>Tốt</v>
      </c>
      <c r="Q245" s="125"/>
      <c r="S245" t="s">
        <v>461</v>
      </c>
      <c r="T245" t="s">
        <v>1261</v>
      </c>
      <c r="U245" t="s">
        <v>803</v>
      </c>
    </row>
    <row r="246" spans="1:21" x14ac:dyDescent="0.25">
      <c r="A246" s="33">
        <v>244</v>
      </c>
      <c r="B246" s="32" t="s">
        <v>1271</v>
      </c>
      <c r="C246" s="32" t="s">
        <v>44</v>
      </c>
      <c r="D246" s="32" t="s">
        <v>90</v>
      </c>
      <c r="E246" s="32" t="s">
        <v>120</v>
      </c>
      <c r="F246" s="34">
        <v>36258</v>
      </c>
      <c r="G246" s="35" t="s">
        <v>31</v>
      </c>
      <c r="H246" s="33">
        <v>87</v>
      </c>
      <c r="I246" s="33">
        <v>70</v>
      </c>
      <c r="J246" s="33">
        <v>80</v>
      </c>
      <c r="K246" s="33">
        <v>75</v>
      </c>
      <c r="L246" s="33">
        <v>85</v>
      </c>
      <c r="M246" s="33">
        <v>75</v>
      </c>
      <c r="N246" s="33" t="s">
        <v>70</v>
      </c>
      <c r="O246" s="50">
        <v>78</v>
      </c>
      <c r="P246" s="51" t="str">
        <f t="shared" si="3"/>
        <v>Khá</v>
      </c>
      <c r="Q246" s="125"/>
      <c r="S246" t="s">
        <v>461</v>
      </c>
      <c r="T246" t="s">
        <v>1261</v>
      </c>
      <c r="U246" t="s">
        <v>803</v>
      </c>
    </row>
    <row r="247" spans="1:21" x14ac:dyDescent="0.25">
      <c r="A247" s="33">
        <v>245</v>
      </c>
      <c r="B247" s="32" t="s">
        <v>1272</v>
      </c>
      <c r="C247" s="32" t="s">
        <v>44</v>
      </c>
      <c r="D247" s="32" t="s">
        <v>52</v>
      </c>
      <c r="E247" s="32" t="s">
        <v>884</v>
      </c>
      <c r="F247" s="34">
        <v>36539</v>
      </c>
      <c r="G247" s="35" t="s">
        <v>31</v>
      </c>
      <c r="H247" s="33">
        <v>96</v>
      </c>
      <c r="I247" s="33">
        <v>100</v>
      </c>
      <c r="J247" s="33">
        <v>97</v>
      </c>
      <c r="K247" s="33">
        <v>100</v>
      </c>
      <c r="L247" s="33">
        <v>97</v>
      </c>
      <c r="M247" s="33">
        <v>100</v>
      </c>
      <c r="N247" s="33" t="s">
        <v>878</v>
      </c>
      <c r="O247" s="50">
        <v>99</v>
      </c>
      <c r="P247" s="51" t="str">
        <f t="shared" si="3"/>
        <v>Xuất Sắc</v>
      </c>
      <c r="Q247" s="125"/>
      <c r="S247" t="s">
        <v>461</v>
      </c>
      <c r="T247" t="s">
        <v>1261</v>
      </c>
      <c r="U247" t="s">
        <v>803</v>
      </c>
    </row>
    <row r="248" spans="1:21" x14ac:dyDescent="0.25">
      <c r="A248" s="33">
        <v>246</v>
      </c>
      <c r="B248" s="32" t="s">
        <v>1273</v>
      </c>
      <c r="C248" s="32" t="s">
        <v>22</v>
      </c>
      <c r="D248" s="32" t="s">
        <v>39</v>
      </c>
      <c r="E248" s="32" t="s">
        <v>59</v>
      </c>
      <c r="F248" s="34">
        <v>36032</v>
      </c>
      <c r="G248" s="35" t="s">
        <v>31</v>
      </c>
      <c r="H248" s="33">
        <v>92</v>
      </c>
      <c r="I248" s="33">
        <v>87</v>
      </c>
      <c r="J248" s="33">
        <v>89</v>
      </c>
      <c r="K248" s="33">
        <v>87</v>
      </c>
      <c r="L248" s="33">
        <v>87</v>
      </c>
      <c r="M248" s="33">
        <v>87</v>
      </c>
      <c r="N248" s="33" t="s">
        <v>70</v>
      </c>
      <c r="O248" s="50">
        <v>87</v>
      </c>
      <c r="P248" s="51" t="str">
        <f t="shared" si="3"/>
        <v>Tốt</v>
      </c>
      <c r="Q248" s="125"/>
      <c r="S248" t="s">
        <v>461</v>
      </c>
      <c r="T248" t="s">
        <v>1261</v>
      </c>
      <c r="U248" t="e">
        <v>#N/A</v>
      </c>
    </row>
    <row r="249" spans="1:21" x14ac:dyDescent="0.25">
      <c r="A249" s="33">
        <v>247</v>
      </c>
      <c r="B249" s="61" t="s">
        <v>61</v>
      </c>
      <c r="C249" s="61" t="s">
        <v>22</v>
      </c>
      <c r="D249" s="61" t="s">
        <v>62</v>
      </c>
      <c r="E249" s="61" t="s">
        <v>63</v>
      </c>
      <c r="F249" s="62">
        <v>36831</v>
      </c>
      <c r="G249" s="63" t="s">
        <v>31</v>
      </c>
      <c r="H249" s="60">
        <v>87</v>
      </c>
      <c r="I249" s="60">
        <v>77</v>
      </c>
      <c r="J249" s="60">
        <v>0</v>
      </c>
      <c r="K249" s="60">
        <v>75</v>
      </c>
      <c r="L249" s="60">
        <v>77</v>
      </c>
      <c r="M249" s="60">
        <v>66</v>
      </c>
      <c r="N249" s="60" t="s">
        <v>26</v>
      </c>
      <c r="O249" s="64">
        <v>66</v>
      </c>
      <c r="P249" s="51" t="str">
        <f t="shared" si="3"/>
        <v>Khá</v>
      </c>
      <c r="Q249" s="126"/>
      <c r="R249" s="127" t="s">
        <v>1607</v>
      </c>
      <c r="S249" t="s">
        <v>461</v>
      </c>
      <c r="T249" t="s">
        <v>1261</v>
      </c>
      <c r="U249" t="s">
        <v>156</v>
      </c>
    </row>
    <row r="250" spans="1:21" x14ac:dyDescent="0.25">
      <c r="A250" s="33">
        <v>248</v>
      </c>
      <c r="B250" s="32" t="s">
        <v>1274</v>
      </c>
      <c r="C250" s="32" t="s">
        <v>831</v>
      </c>
      <c r="D250" s="32" t="s">
        <v>994</v>
      </c>
      <c r="E250" s="32" t="s">
        <v>1275</v>
      </c>
      <c r="F250" s="34">
        <v>36576</v>
      </c>
      <c r="G250" s="35" t="s">
        <v>31</v>
      </c>
      <c r="H250" s="33">
        <v>84</v>
      </c>
      <c r="I250" s="33">
        <v>90</v>
      </c>
      <c r="J250" s="33">
        <v>85</v>
      </c>
      <c r="K250" s="33">
        <v>85</v>
      </c>
      <c r="L250" s="33">
        <v>87</v>
      </c>
      <c r="M250" s="33">
        <v>90</v>
      </c>
      <c r="N250" s="33" t="s">
        <v>26</v>
      </c>
      <c r="O250" s="50">
        <v>86</v>
      </c>
      <c r="P250" s="51" t="str">
        <f t="shared" si="3"/>
        <v>Tốt</v>
      </c>
      <c r="Q250" s="125"/>
      <c r="S250" t="s">
        <v>461</v>
      </c>
      <c r="T250" t="s">
        <v>1261</v>
      </c>
      <c r="U250" t="s">
        <v>803</v>
      </c>
    </row>
    <row r="251" spans="1:21" x14ac:dyDescent="0.25">
      <c r="A251" s="33">
        <v>249</v>
      </c>
      <c r="B251" s="32" t="s">
        <v>1276</v>
      </c>
      <c r="C251" s="32" t="s">
        <v>94</v>
      </c>
      <c r="D251" s="32" t="s">
        <v>838</v>
      </c>
      <c r="E251" s="32" t="s">
        <v>1277</v>
      </c>
      <c r="F251" s="34">
        <v>36500</v>
      </c>
      <c r="G251" s="35" t="s">
        <v>31</v>
      </c>
      <c r="H251" s="33">
        <v>90</v>
      </c>
      <c r="I251" s="33">
        <v>100</v>
      </c>
      <c r="J251" s="33">
        <v>90</v>
      </c>
      <c r="K251" s="33">
        <v>90</v>
      </c>
      <c r="L251" s="33">
        <v>90</v>
      </c>
      <c r="M251" s="33">
        <v>90</v>
      </c>
      <c r="N251" s="33" t="s">
        <v>26</v>
      </c>
      <c r="O251" s="50">
        <v>90</v>
      </c>
      <c r="P251" s="51" t="str">
        <f t="shared" si="3"/>
        <v>Xuất Sắc</v>
      </c>
      <c r="Q251" s="125"/>
      <c r="S251" t="s">
        <v>461</v>
      </c>
      <c r="T251" t="s">
        <v>1261</v>
      </c>
      <c r="U251" t="s">
        <v>156</v>
      </c>
    </row>
    <row r="252" spans="1:21" x14ac:dyDescent="0.25">
      <c r="A252" s="33">
        <v>250</v>
      </c>
      <c r="B252" s="32" t="s">
        <v>1278</v>
      </c>
      <c r="C252" s="32" t="s">
        <v>51</v>
      </c>
      <c r="D252" s="32" t="s">
        <v>53</v>
      </c>
      <c r="E252" s="32" t="s">
        <v>1279</v>
      </c>
      <c r="F252" s="34">
        <v>35590</v>
      </c>
      <c r="G252" s="35" t="s">
        <v>31</v>
      </c>
      <c r="H252" s="33">
        <v>87</v>
      </c>
      <c r="I252" s="33">
        <v>70</v>
      </c>
      <c r="J252" s="33">
        <v>78</v>
      </c>
      <c r="K252" s="33">
        <v>70</v>
      </c>
      <c r="L252" s="33">
        <v>75</v>
      </c>
      <c r="M252" s="33">
        <v>90</v>
      </c>
      <c r="N252" s="33" t="s">
        <v>92</v>
      </c>
      <c r="O252" s="50">
        <v>77</v>
      </c>
      <c r="P252" s="51" t="str">
        <f t="shared" si="3"/>
        <v>Khá</v>
      </c>
      <c r="Q252" s="125"/>
      <c r="S252" t="s">
        <v>461</v>
      </c>
      <c r="T252" t="s">
        <v>1261</v>
      </c>
      <c r="U252" t="e">
        <v>#N/A</v>
      </c>
    </row>
    <row r="253" spans="1:21" x14ac:dyDescent="0.25">
      <c r="A253" s="33">
        <v>251</v>
      </c>
      <c r="B253" s="32" t="s">
        <v>1280</v>
      </c>
      <c r="C253" s="32" t="s">
        <v>22</v>
      </c>
      <c r="D253" s="32" t="s">
        <v>1005</v>
      </c>
      <c r="E253" s="32" t="s">
        <v>123</v>
      </c>
      <c r="F253" s="34">
        <v>36753</v>
      </c>
      <c r="G253" s="35" t="s">
        <v>31</v>
      </c>
      <c r="H253" s="33">
        <v>87</v>
      </c>
      <c r="I253" s="33">
        <v>87</v>
      </c>
      <c r="J253" s="33">
        <v>87</v>
      </c>
      <c r="K253" s="33">
        <v>80</v>
      </c>
      <c r="L253" s="33">
        <v>87</v>
      </c>
      <c r="M253" s="33">
        <v>90</v>
      </c>
      <c r="N253" s="33" t="s">
        <v>26</v>
      </c>
      <c r="O253" s="50">
        <v>85</v>
      </c>
      <c r="P253" s="51" t="str">
        <f t="shared" si="3"/>
        <v>Tốt</v>
      </c>
      <c r="Q253" s="125"/>
      <c r="S253" t="s">
        <v>461</v>
      </c>
      <c r="T253" t="s">
        <v>1261</v>
      </c>
      <c r="U253" t="s">
        <v>803</v>
      </c>
    </row>
    <row r="254" spans="1:21" x14ac:dyDescent="0.25">
      <c r="A254" s="33">
        <v>252</v>
      </c>
      <c r="B254" s="32" t="s">
        <v>1281</v>
      </c>
      <c r="C254" s="32" t="s">
        <v>51</v>
      </c>
      <c r="D254" s="32" t="s">
        <v>122</v>
      </c>
      <c r="E254" s="32" t="s">
        <v>66</v>
      </c>
      <c r="F254" s="34">
        <v>36268</v>
      </c>
      <c r="G254" s="35" t="s">
        <v>31</v>
      </c>
      <c r="H254" s="33">
        <v>87</v>
      </c>
      <c r="I254" s="33">
        <v>90</v>
      </c>
      <c r="J254" s="33">
        <v>85</v>
      </c>
      <c r="K254" s="33">
        <v>87</v>
      </c>
      <c r="L254" s="33">
        <v>87</v>
      </c>
      <c r="M254" s="33">
        <v>90</v>
      </c>
      <c r="N254" s="33" t="s">
        <v>26</v>
      </c>
      <c r="O254" s="50">
        <v>87</v>
      </c>
      <c r="P254" s="51" t="str">
        <f t="shared" si="3"/>
        <v>Tốt</v>
      </c>
      <c r="Q254" s="125"/>
      <c r="S254" t="s">
        <v>461</v>
      </c>
      <c r="T254" t="s">
        <v>1261</v>
      </c>
      <c r="U254" t="s">
        <v>156</v>
      </c>
    </row>
    <row r="255" spans="1:21" x14ac:dyDescent="0.25">
      <c r="A255" s="33">
        <v>253</v>
      </c>
      <c r="B255" s="32" t="s">
        <v>1282</v>
      </c>
      <c r="C255" s="32" t="s">
        <v>39</v>
      </c>
      <c r="D255" s="32" t="s">
        <v>82</v>
      </c>
      <c r="E255" s="32" t="s">
        <v>69</v>
      </c>
      <c r="F255" s="34">
        <v>36629</v>
      </c>
      <c r="G255" s="35" t="s">
        <v>31</v>
      </c>
      <c r="H255" s="33">
        <v>87</v>
      </c>
      <c r="I255" s="33">
        <v>75</v>
      </c>
      <c r="J255" s="33">
        <v>85</v>
      </c>
      <c r="K255" s="33">
        <v>75</v>
      </c>
      <c r="L255" s="33">
        <v>85</v>
      </c>
      <c r="M255" s="33">
        <v>90</v>
      </c>
      <c r="N255" s="33" t="s">
        <v>26</v>
      </c>
      <c r="O255" s="50">
        <v>82</v>
      </c>
      <c r="P255" s="51" t="str">
        <f t="shared" si="3"/>
        <v>Tốt</v>
      </c>
      <c r="Q255" s="125"/>
      <c r="S255" t="s">
        <v>461</v>
      </c>
      <c r="T255" t="s">
        <v>1261</v>
      </c>
      <c r="U255" t="s">
        <v>156</v>
      </c>
    </row>
    <row r="256" spans="1:21" x14ac:dyDescent="0.25">
      <c r="A256" s="33">
        <v>254</v>
      </c>
      <c r="B256" s="32" t="s">
        <v>1283</v>
      </c>
      <c r="C256" s="32" t="s">
        <v>22</v>
      </c>
      <c r="D256" s="32" t="s">
        <v>41</v>
      </c>
      <c r="E256" s="32" t="s">
        <v>1117</v>
      </c>
      <c r="F256" s="34">
        <v>36604</v>
      </c>
      <c r="G256" s="35" t="s">
        <v>31</v>
      </c>
      <c r="H256" s="33">
        <v>90</v>
      </c>
      <c r="I256" s="33">
        <v>87</v>
      </c>
      <c r="J256" s="33">
        <v>0</v>
      </c>
      <c r="K256" s="33">
        <v>0</v>
      </c>
      <c r="L256" s="33">
        <v>87</v>
      </c>
      <c r="M256" s="33">
        <v>77</v>
      </c>
      <c r="N256" s="33" t="s">
        <v>26</v>
      </c>
      <c r="O256" s="50">
        <v>60</v>
      </c>
      <c r="P256" s="51" t="str">
        <f t="shared" si="3"/>
        <v xml:space="preserve">TB </v>
      </c>
      <c r="Q256" s="125"/>
      <c r="S256" t="s">
        <v>461</v>
      </c>
      <c r="T256" t="s">
        <v>1261</v>
      </c>
      <c r="U256" t="s">
        <v>803</v>
      </c>
    </row>
    <row r="257" spans="1:21" x14ac:dyDescent="0.25">
      <c r="A257" s="33">
        <v>255</v>
      </c>
      <c r="B257" s="32" t="s">
        <v>1284</v>
      </c>
      <c r="C257" s="32" t="s">
        <v>98</v>
      </c>
      <c r="D257" s="32" t="s">
        <v>1285</v>
      </c>
      <c r="E257" s="32" t="s">
        <v>1286</v>
      </c>
      <c r="F257" s="34">
        <v>36561</v>
      </c>
      <c r="G257" s="35" t="s">
        <v>31</v>
      </c>
      <c r="H257" s="33">
        <v>90</v>
      </c>
      <c r="I257" s="33">
        <v>80</v>
      </c>
      <c r="J257" s="33">
        <v>83</v>
      </c>
      <c r="K257" s="33">
        <v>87</v>
      </c>
      <c r="L257" s="33">
        <v>87</v>
      </c>
      <c r="M257" s="33">
        <v>90</v>
      </c>
      <c r="N257" s="33" t="s">
        <v>32</v>
      </c>
      <c r="O257" s="50">
        <v>87</v>
      </c>
      <c r="P257" s="51" t="str">
        <f t="shared" si="3"/>
        <v>Tốt</v>
      </c>
      <c r="Q257" s="125"/>
      <c r="S257" t="s">
        <v>461</v>
      </c>
      <c r="T257" t="s">
        <v>1261</v>
      </c>
      <c r="U257" t="s">
        <v>803</v>
      </c>
    </row>
    <row r="258" spans="1:21" x14ac:dyDescent="0.25">
      <c r="A258" s="33">
        <v>256</v>
      </c>
      <c r="B258" s="32" t="s">
        <v>1287</v>
      </c>
      <c r="C258" s="32" t="s">
        <v>22</v>
      </c>
      <c r="D258" s="32" t="s">
        <v>133</v>
      </c>
      <c r="E258" s="32" t="s">
        <v>1288</v>
      </c>
      <c r="F258" s="34">
        <v>36590</v>
      </c>
      <c r="G258" s="35" t="s">
        <v>31</v>
      </c>
      <c r="H258" s="33">
        <v>90</v>
      </c>
      <c r="I258" s="33">
        <v>100</v>
      </c>
      <c r="J258" s="33">
        <v>87</v>
      </c>
      <c r="K258" s="33">
        <v>87</v>
      </c>
      <c r="L258" s="33">
        <v>87</v>
      </c>
      <c r="M258" s="33">
        <v>90</v>
      </c>
      <c r="N258" s="33" t="s">
        <v>26</v>
      </c>
      <c r="O258" s="50">
        <v>89</v>
      </c>
      <c r="P258" s="51" t="str">
        <f t="shared" si="3"/>
        <v>Tốt</v>
      </c>
      <c r="Q258" s="125"/>
      <c r="S258" t="s">
        <v>461</v>
      </c>
      <c r="T258" t="s">
        <v>1261</v>
      </c>
      <c r="U258" t="s">
        <v>789</v>
      </c>
    </row>
    <row r="259" spans="1:21" x14ac:dyDescent="0.25">
      <c r="A259" s="33">
        <v>257</v>
      </c>
      <c r="B259" s="32" t="s">
        <v>1289</v>
      </c>
      <c r="C259" s="32" t="s">
        <v>22</v>
      </c>
      <c r="D259" s="32" t="s">
        <v>1290</v>
      </c>
      <c r="E259" s="32" t="s">
        <v>1067</v>
      </c>
      <c r="F259" s="34">
        <v>36850</v>
      </c>
      <c r="G259" s="35" t="s">
        <v>31</v>
      </c>
      <c r="H259" s="33">
        <v>80</v>
      </c>
      <c r="I259" s="33">
        <v>85</v>
      </c>
      <c r="J259" s="33">
        <v>80</v>
      </c>
      <c r="K259" s="33">
        <v>85</v>
      </c>
      <c r="L259" s="33">
        <v>85</v>
      </c>
      <c r="M259" s="33">
        <v>66</v>
      </c>
      <c r="N259" s="33" t="s">
        <v>26</v>
      </c>
      <c r="O259" s="50">
        <v>80</v>
      </c>
      <c r="P259" s="51" t="str">
        <f t="shared" si="3"/>
        <v>Tốt</v>
      </c>
      <c r="Q259" s="125"/>
      <c r="S259" t="s">
        <v>461</v>
      </c>
      <c r="T259" t="s">
        <v>1261</v>
      </c>
      <c r="U259" t="s">
        <v>803</v>
      </c>
    </row>
    <row r="260" spans="1:21" x14ac:dyDescent="0.25">
      <c r="A260" s="33">
        <v>258</v>
      </c>
      <c r="B260" s="32" t="s">
        <v>1291</v>
      </c>
      <c r="C260" s="32" t="s">
        <v>22</v>
      </c>
      <c r="D260" s="32" t="s">
        <v>1292</v>
      </c>
      <c r="E260" s="32" t="s">
        <v>1005</v>
      </c>
      <c r="F260" s="34">
        <v>36779</v>
      </c>
      <c r="G260" s="35" t="s">
        <v>31</v>
      </c>
      <c r="H260" s="33">
        <v>87</v>
      </c>
      <c r="I260" s="33">
        <v>77</v>
      </c>
      <c r="J260" s="33">
        <v>85</v>
      </c>
      <c r="K260" s="33">
        <v>82</v>
      </c>
      <c r="L260" s="33">
        <v>85</v>
      </c>
      <c r="M260" s="33">
        <v>77</v>
      </c>
      <c r="N260" s="33" t="s">
        <v>26</v>
      </c>
      <c r="O260" s="50">
        <v>82</v>
      </c>
      <c r="P260" s="51" t="str">
        <f t="shared" ref="P260:P323" si="4">IF(O260&gt;=90,"Xuất Sắc",IF(O260&gt;=80,"Tốt",IF(O260&gt;=65,"Khá",IF(O260&gt;=50,"TB ",IF(O260&gt;=35,"Yếu","Kém")))))</f>
        <v>Tốt</v>
      </c>
      <c r="Q260" s="125"/>
      <c r="S260" t="s">
        <v>461</v>
      </c>
      <c r="T260" t="s">
        <v>1261</v>
      </c>
      <c r="U260" t="s">
        <v>156</v>
      </c>
    </row>
    <row r="261" spans="1:21" x14ac:dyDescent="0.25">
      <c r="A261" s="33">
        <v>259</v>
      </c>
      <c r="B261" s="32" t="s">
        <v>1293</v>
      </c>
      <c r="C261" s="32" t="s">
        <v>22</v>
      </c>
      <c r="D261" s="32" t="s">
        <v>1234</v>
      </c>
      <c r="E261" s="32" t="s">
        <v>1005</v>
      </c>
      <c r="F261" s="34">
        <v>36672</v>
      </c>
      <c r="G261" s="35" t="s">
        <v>31</v>
      </c>
      <c r="H261" s="33">
        <v>87</v>
      </c>
      <c r="I261" s="33">
        <v>90</v>
      </c>
      <c r="J261" s="33">
        <v>87</v>
      </c>
      <c r="K261" s="33">
        <v>87</v>
      </c>
      <c r="L261" s="33">
        <v>87</v>
      </c>
      <c r="M261" s="33">
        <v>90</v>
      </c>
      <c r="N261" s="33" t="s">
        <v>26</v>
      </c>
      <c r="O261" s="50">
        <v>87</v>
      </c>
      <c r="P261" s="51" t="str">
        <f t="shared" si="4"/>
        <v>Tốt</v>
      </c>
      <c r="Q261" s="125"/>
      <c r="S261" t="s">
        <v>461</v>
      </c>
      <c r="T261" t="s">
        <v>1261</v>
      </c>
      <c r="U261" t="s">
        <v>803</v>
      </c>
    </row>
    <row r="262" spans="1:21" x14ac:dyDescent="0.25">
      <c r="A262" s="33">
        <v>260</v>
      </c>
      <c r="B262" s="32" t="s">
        <v>1294</v>
      </c>
      <c r="C262" s="32" t="s">
        <v>35</v>
      </c>
      <c r="D262" s="32" t="s">
        <v>905</v>
      </c>
      <c r="E262" s="32" t="s">
        <v>1184</v>
      </c>
      <c r="F262" s="34">
        <v>36872</v>
      </c>
      <c r="G262" s="35" t="s">
        <v>31</v>
      </c>
      <c r="H262" s="33">
        <v>90</v>
      </c>
      <c r="I262" s="33">
        <v>75</v>
      </c>
      <c r="J262" s="33">
        <v>85</v>
      </c>
      <c r="K262" s="33">
        <v>70</v>
      </c>
      <c r="L262" s="33">
        <v>85</v>
      </c>
      <c r="M262" s="33">
        <v>77</v>
      </c>
      <c r="N262" s="33" t="s">
        <v>26</v>
      </c>
      <c r="O262" s="50">
        <v>80</v>
      </c>
      <c r="P262" s="51" t="str">
        <f t="shared" si="4"/>
        <v>Tốt</v>
      </c>
      <c r="Q262" s="125"/>
      <c r="S262" t="s">
        <v>461</v>
      </c>
      <c r="T262" t="s">
        <v>1261</v>
      </c>
      <c r="U262" t="e">
        <v>#N/A</v>
      </c>
    </row>
    <row r="263" spans="1:21" x14ac:dyDescent="0.25">
      <c r="A263" s="33">
        <v>261</v>
      </c>
      <c r="B263" s="32" t="s">
        <v>1295</v>
      </c>
      <c r="C263" s="32" t="s">
        <v>22</v>
      </c>
      <c r="D263" s="32" t="s">
        <v>62</v>
      </c>
      <c r="E263" s="32" t="s">
        <v>1296</v>
      </c>
      <c r="F263" s="34">
        <v>36201</v>
      </c>
      <c r="G263" s="35" t="s">
        <v>31</v>
      </c>
      <c r="H263" s="33">
        <v>80</v>
      </c>
      <c r="I263" s="33">
        <v>90</v>
      </c>
      <c r="J263" s="33">
        <v>85</v>
      </c>
      <c r="K263" s="33">
        <v>85</v>
      </c>
      <c r="L263" s="33">
        <v>87</v>
      </c>
      <c r="M263" s="33">
        <v>90</v>
      </c>
      <c r="N263" s="33" t="s">
        <v>26</v>
      </c>
      <c r="O263" s="50">
        <v>85</v>
      </c>
      <c r="P263" s="51" t="str">
        <f t="shared" si="4"/>
        <v>Tốt</v>
      </c>
      <c r="Q263" s="32"/>
      <c r="S263" t="s">
        <v>461</v>
      </c>
      <c r="T263" t="s">
        <v>1261</v>
      </c>
      <c r="U263" t="s">
        <v>803</v>
      </c>
    </row>
    <row r="264" spans="1:21" x14ac:dyDescent="0.25">
      <c r="A264" s="33">
        <v>262</v>
      </c>
      <c r="B264" s="32" t="s">
        <v>1297</v>
      </c>
      <c r="C264" s="32" t="s">
        <v>22</v>
      </c>
      <c r="D264" s="32" t="s">
        <v>793</v>
      </c>
      <c r="E264" s="32" t="s">
        <v>1298</v>
      </c>
      <c r="F264" s="34">
        <v>36798</v>
      </c>
      <c r="G264" s="35" t="s">
        <v>31</v>
      </c>
      <c r="H264" s="33">
        <v>75</v>
      </c>
      <c r="I264" s="33">
        <v>60</v>
      </c>
      <c r="J264" s="33">
        <v>78</v>
      </c>
      <c r="K264" s="33">
        <v>0</v>
      </c>
      <c r="L264" s="33">
        <v>85</v>
      </c>
      <c r="M264" s="33">
        <v>66</v>
      </c>
      <c r="N264" s="33" t="s">
        <v>895</v>
      </c>
      <c r="O264" s="50">
        <v>62</v>
      </c>
      <c r="P264" s="51" t="str">
        <f t="shared" si="4"/>
        <v xml:space="preserve">TB </v>
      </c>
      <c r="Q264" s="32"/>
      <c r="S264" t="s">
        <v>461</v>
      </c>
      <c r="T264" t="s">
        <v>1261</v>
      </c>
      <c r="U264" t="e">
        <v>#N/A</v>
      </c>
    </row>
    <row r="265" spans="1:21" x14ac:dyDescent="0.25">
      <c r="A265" s="33">
        <v>263</v>
      </c>
      <c r="B265" s="32" t="s">
        <v>1299</v>
      </c>
      <c r="C265" s="32" t="s">
        <v>22</v>
      </c>
      <c r="D265" s="32" t="s">
        <v>104</v>
      </c>
      <c r="E265" s="32" t="s">
        <v>1300</v>
      </c>
      <c r="F265" s="34">
        <v>36753</v>
      </c>
      <c r="G265" s="35" t="s">
        <v>31</v>
      </c>
      <c r="H265" s="33">
        <v>85</v>
      </c>
      <c r="I265" s="33">
        <v>85</v>
      </c>
      <c r="J265" s="33">
        <v>80</v>
      </c>
      <c r="K265" s="33">
        <v>80</v>
      </c>
      <c r="L265" s="33">
        <v>77</v>
      </c>
      <c r="M265" s="33">
        <v>70</v>
      </c>
      <c r="N265" s="33" t="s">
        <v>92</v>
      </c>
      <c r="O265" s="50">
        <v>78</v>
      </c>
      <c r="P265" s="51" t="str">
        <f t="shared" si="4"/>
        <v>Khá</v>
      </c>
      <c r="Q265" s="125"/>
      <c r="S265" t="s">
        <v>461</v>
      </c>
      <c r="T265" t="s">
        <v>1261</v>
      </c>
      <c r="U265" t="e">
        <v>#N/A</v>
      </c>
    </row>
    <row r="266" spans="1:21" x14ac:dyDescent="0.25">
      <c r="A266" s="33">
        <v>264</v>
      </c>
      <c r="B266" s="32" t="s">
        <v>1301</v>
      </c>
      <c r="C266" s="32" t="s">
        <v>876</v>
      </c>
      <c r="D266" s="32" t="s">
        <v>1256</v>
      </c>
      <c r="E266" s="32" t="s">
        <v>949</v>
      </c>
      <c r="F266" s="34">
        <v>36820</v>
      </c>
      <c r="G266" s="35" t="s">
        <v>31</v>
      </c>
      <c r="H266" s="33">
        <v>87</v>
      </c>
      <c r="I266" s="33">
        <v>75</v>
      </c>
      <c r="J266" s="33">
        <v>85</v>
      </c>
      <c r="K266" s="33">
        <v>85</v>
      </c>
      <c r="L266" s="33">
        <v>87</v>
      </c>
      <c r="M266" s="33">
        <v>77</v>
      </c>
      <c r="N266" s="33" t="s">
        <v>26</v>
      </c>
      <c r="O266" s="50">
        <v>82</v>
      </c>
      <c r="P266" s="51" t="str">
        <f t="shared" si="4"/>
        <v>Tốt</v>
      </c>
      <c r="Q266" s="125"/>
      <c r="S266" t="s">
        <v>461</v>
      </c>
      <c r="T266" t="s">
        <v>1261</v>
      </c>
      <c r="U266" t="s">
        <v>803</v>
      </c>
    </row>
    <row r="267" spans="1:21" x14ac:dyDescent="0.25">
      <c r="A267" s="33">
        <v>265</v>
      </c>
      <c r="B267" s="32" t="s">
        <v>1302</v>
      </c>
      <c r="C267" s="32" t="s">
        <v>2</v>
      </c>
      <c r="D267" s="32" t="s">
        <v>1303</v>
      </c>
      <c r="E267" s="32" t="s">
        <v>1304</v>
      </c>
      <c r="F267" s="34">
        <v>36401</v>
      </c>
      <c r="G267" s="35" t="s">
        <v>31</v>
      </c>
      <c r="H267" s="33">
        <v>95</v>
      </c>
      <c r="I267" s="33">
        <v>97</v>
      </c>
      <c r="J267" s="33">
        <v>60</v>
      </c>
      <c r="K267" s="33">
        <v>0</v>
      </c>
      <c r="L267" s="33">
        <v>80</v>
      </c>
      <c r="M267" s="33">
        <v>75</v>
      </c>
      <c r="N267" s="33" t="s">
        <v>895</v>
      </c>
      <c r="O267" s="50">
        <v>68</v>
      </c>
      <c r="P267" s="51" t="str">
        <f t="shared" si="4"/>
        <v>Khá</v>
      </c>
      <c r="Q267" s="32" t="s">
        <v>1305</v>
      </c>
      <c r="S267" t="s">
        <v>461</v>
      </c>
      <c r="T267" t="s">
        <v>1261</v>
      </c>
      <c r="U267" t="e">
        <v>#N/A</v>
      </c>
    </row>
    <row r="268" spans="1:21" x14ac:dyDescent="0.25">
      <c r="A268" s="33">
        <v>266</v>
      </c>
      <c r="B268" s="32" t="s">
        <v>1306</v>
      </c>
      <c r="C268" s="32" t="s">
        <v>22</v>
      </c>
      <c r="D268" s="32" t="s">
        <v>793</v>
      </c>
      <c r="E268" s="32" t="s">
        <v>45</v>
      </c>
      <c r="F268" s="34">
        <v>36812</v>
      </c>
      <c r="G268" s="35" t="s">
        <v>31</v>
      </c>
      <c r="H268" s="33">
        <v>94</v>
      </c>
      <c r="I268" s="33">
        <v>96</v>
      </c>
      <c r="J268" s="33">
        <v>85</v>
      </c>
      <c r="K268" s="33">
        <v>85</v>
      </c>
      <c r="L268" s="33">
        <v>87</v>
      </c>
      <c r="M268" s="33">
        <v>90</v>
      </c>
      <c r="N268" s="33" t="s">
        <v>26</v>
      </c>
      <c r="O268" s="50">
        <v>88</v>
      </c>
      <c r="P268" s="51" t="str">
        <f t="shared" si="4"/>
        <v>Tốt</v>
      </c>
      <c r="Q268" s="125"/>
      <c r="S268" t="s">
        <v>461</v>
      </c>
      <c r="T268" t="s">
        <v>1261</v>
      </c>
      <c r="U268" t="s">
        <v>803</v>
      </c>
    </row>
    <row r="269" spans="1:21" x14ac:dyDescent="0.25">
      <c r="A269" s="33">
        <v>267</v>
      </c>
      <c r="B269" s="32" t="s">
        <v>1307</v>
      </c>
      <c r="C269" s="32" t="s">
        <v>51</v>
      </c>
      <c r="D269" s="32" t="s">
        <v>884</v>
      </c>
      <c r="E269" s="32" t="s">
        <v>1308</v>
      </c>
      <c r="F269" s="34">
        <v>36704</v>
      </c>
      <c r="G269" s="35" t="s">
        <v>31</v>
      </c>
      <c r="H269" s="33">
        <v>87</v>
      </c>
      <c r="I269" s="33">
        <v>90</v>
      </c>
      <c r="J269" s="33">
        <v>80</v>
      </c>
      <c r="K269" s="33">
        <v>87</v>
      </c>
      <c r="L269" s="33">
        <v>75</v>
      </c>
      <c r="M269" s="33">
        <v>69</v>
      </c>
      <c r="N269" s="33" t="s">
        <v>26</v>
      </c>
      <c r="O269" s="50">
        <v>81</v>
      </c>
      <c r="P269" s="51" t="str">
        <f t="shared" si="4"/>
        <v>Tốt</v>
      </c>
      <c r="Q269" s="125"/>
      <c r="S269" t="s">
        <v>461</v>
      </c>
      <c r="T269" t="s">
        <v>1261</v>
      </c>
      <c r="U269" t="e">
        <v>#N/A</v>
      </c>
    </row>
    <row r="270" spans="1:21" x14ac:dyDescent="0.25">
      <c r="A270" s="33">
        <v>268</v>
      </c>
      <c r="B270" s="32" t="s">
        <v>1309</v>
      </c>
      <c r="C270" s="32" t="s">
        <v>22</v>
      </c>
      <c r="D270" s="32" t="s">
        <v>1310</v>
      </c>
      <c r="E270" s="32" t="s">
        <v>877</v>
      </c>
      <c r="F270" s="34">
        <v>36627</v>
      </c>
      <c r="G270" s="35" t="s">
        <v>31</v>
      </c>
      <c r="H270" s="33">
        <v>92</v>
      </c>
      <c r="I270" s="33">
        <v>95</v>
      </c>
      <c r="J270" s="33">
        <v>80</v>
      </c>
      <c r="K270" s="33">
        <v>85</v>
      </c>
      <c r="L270" s="33">
        <v>77</v>
      </c>
      <c r="M270" s="33">
        <v>69</v>
      </c>
      <c r="N270" s="33" t="s">
        <v>26</v>
      </c>
      <c r="O270" s="50">
        <v>83</v>
      </c>
      <c r="P270" s="51" t="str">
        <f t="shared" si="4"/>
        <v>Tốt</v>
      </c>
      <c r="Q270" s="125"/>
      <c r="S270" t="s">
        <v>461</v>
      </c>
      <c r="T270" t="s">
        <v>1261</v>
      </c>
      <c r="U270" t="e">
        <v>#N/A</v>
      </c>
    </row>
    <row r="271" spans="1:21" x14ac:dyDescent="0.25">
      <c r="A271" s="33">
        <v>269</v>
      </c>
      <c r="B271" s="32" t="s">
        <v>1311</v>
      </c>
      <c r="C271" s="32" t="s">
        <v>94</v>
      </c>
      <c r="D271" s="32" t="s">
        <v>928</v>
      </c>
      <c r="E271" s="32" t="s">
        <v>53</v>
      </c>
      <c r="F271" s="34">
        <v>36729</v>
      </c>
      <c r="G271" s="35" t="s">
        <v>31</v>
      </c>
      <c r="H271" s="33">
        <v>76</v>
      </c>
      <c r="I271" s="33">
        <v>80</v>
      </c>
      <c r="J271" s="33">
        <v>0</v>
      </c>
      <c r="K271" s="33">
        <v>0</v>
      </c>
      <c r="L271" s="33">
        <v>85</v>
      </c>
      <c r="M271" s="33">
        <v>98</v>
      </c>
      <c r="N271" s="33" t="s">
        <v>32</v>
      </c>
      <c r="O271" s="50">
        <v>61</v>
      </c>
      <c r="P271" s="51" t="str">
        <f t="shared" si="4"/>
        <v xml:space="preserve">TB </v>
      </c>
      <c r="Q271" s="125"/>
      <c r="S271" t="s">
        <v>722</v>
      </c>
      <c r="T271" t="s">
        <v>1312</v>
      </c>
      <c r="U271" t="e">
        <v>#N/A</v>
      </c>
    </row>
    <row r="272" spans="1:21" x14ac:dyDescent="0.25">
      <c r="A272" s="33">
        <v>270</v>
      </c>
      <c r="B272" s="32" t="s">
        <v>1313</v>
      </c>
      <c r="C272" s="32" t="s">
        <v>104</v>
      </c>
      <c r="D272" s="32" t="s">
        <v>68</v>
      </c>
      <c r="E272" s="32" t="s">
        <v>1314</v>
      </c>
      <c r="F272" s="34">
        <v>35352</v>
      </c>
      <c r="G272" s="35" t="s">
        <v>31</v>
      </c>
      <c r="H272" s="33">
        <v>85</v>
      </c>
      <c r="I272" s="33">
        <v>85</v>
      </c>
      <c r="J272" s="33">
        <v>77</v>
      </c>
      <c r="K272" s="33">
        <v>60</v>
      </c>
      <c r="L272" s="33">
        <v>1</v>
      </c>
      <c r="M272" s="33">
        <v>0</v>
      </c>
      <c r="N272" s="33" t="s">
        <v>115</v>
      </c>
      <c r="O272" s="50">
        <v>44</v>
      </c>
      <c r="P272" s="51" t="str">
        <f t="shared" si="4"/>
        <v>Yếu</v>
      </c>
      <c r="Q272" s="32" t="s">
        <v>1315</v>
      </c>
      <c r="S272" t="s">
        <v>722</v>
      </c>
      <c r="T272" t="s">
        <v>1312</v>
      </c>
      <c r="U272" t="e">
        <v>#N/A</v>
      </c>
    </row>
    <row r="273" spans="1:21" x14ac:dyDescent="0.25">
      <c r="A273" s="33">
        <v>271</v>
      </c>
      <c r="B273" s="32" t="s">
        <v>1316</v>
      </c>
      <c r="C273" s="32" t="s">
        <v>51</v>
      </c>
      <c r="D273" s="32" t="s">
        <v>1317</v>
      </c>
      <c r="E273" s="32" t="s">
        <v>1226</v>
      </c>
      <c r="F273" s="34">
        <v>36841</v>
      </c>
      <c r="G273" s="35" t="s">
        <v>31</v>
      </c>
      <c r="H273" s="33">
        <v>75</v>
      </c>
      <c r="I273" s="33">
        <v>70</v>
      </c>
      <c r="J273" s="33">
        <v>70</v>
      </c>
      <c r="K273" s="33">
        <v>90</v>
      </c>
      <c r="L273" s="33">
        <v>60</v>
      </c>
      <c r="M273" s="33">
        <v>95</v>
      </c>
      <c r="N273" s="33" t="s">
        <v>887</v>
      </c>
      <c r="O273" s="50">
        <v>79</v>
      </c>
      <c r="P273" s="51" t="str">
        <f t="shared" si="4"/>
        <v>Khá</v>
      </c>
      <c r="Q273" s="125"/>
      <c r="S273" t="s">
        <v>722</v>
      </c>
      <c r="T273" t="s">
        <v>1312</v>
      </c>
      <c r="U273" t="e">
        <v>#N/A</v>
      </c>
    </row>
    <row r="274" spans="1:21" x14ac:dyDescent="0.25">
      <c r="A274" s="33">
        <v>272</v>
      </c>
      <c r="B274" s="32" t="s">
        <v>1318</v>
      </c>
      <c r="C274" s="32" t="s">
        <v>831</v>
      </c>
      <c r="D274" s="32" t="s">
        <v>838</v>
      </c>
      <c r="E274" s="32" t="s">
        <v>1228</v>
      </c>
      <c r="F274" s="34">
        <v>36558</v>
      </c>
      <c r="G274" s="35" t="s">
        <v>31</v>
      </c>
      <c r="H274" s="33">
        <v>83</v>
      </c>
      <c r="I274" s="33">
        <v>70</v>
      </c>
      <c r="J274" s="33">
        <v>0</v>
      </c>
      <c r="K274" s="33">
        <v>92</v>
      </c>
      <c r="L274" s="33">
        <v>76</v>
      </c>
      <c r="M274" s="33">
        <v>100</v>
      </c>
      <c r="N274" s="33" t="s">
        <v>42</v>
      </c>
      <c r="O274" s="50">
        <v>73</v>
      </c>
      <c r="P274" s="51" t="str">
        <f t="shared" si="4"/>
        <v>Khá</v>
      </c>
      <c r="Q274" s="125"/>
      <c r="S274" t="s">
        <v>722</v>
      </c>
      <c r="T274" t="s">
        <v>1312</v>
      </c>
      <c r="U274" t="s">
        <v>803</v>
      </c>
    </row>
    <row r="275" spans="1:21" x14ac:dyDescent="0.25">
      <c r="A275" s="33">
        <v>273</v>
      </c>
      <c r="B275" s="32" t="s">
        <v>1319</v>
      </c>
      <c r="C275" s="32" t="s">
        <v>35</v>
      </c>
      <c r="D275" s="32" t="s">
        <v>793</v>
      </c>
      <c r="E275" s="32" t="s">
        <v>1320</v>
      </c>
      <c r="F275" s="34">
        <v>36519</v>
      </c>
      <c r="G275" s="35" t="s">
        <v>31</v>
      </c>
      <c r="H275" s="33">
        <v>98</v>
      </c>
      <c r="I275" s="33">
        <v>95</v>
      </c>
      <c r="J275" s="33">
        <v>70</v>
      </c>
      <c r="K275" s="33">
        <v>95</v>
      </c>
      <c r="L275" s="33">
        <v>85</v>
      </c>
      <c r="M275" s="33">
        <v>95</v>
      </c>
      <c r="N275" s="33" t="s">
        <v>878</v>
      </c>
      <c r="O275" s="50">
        <v>91</v>
      </c>
      <c r="P275" s="51" t="str">
        <f t="shared" si="4"/>
        <v>Xuất Sắc</v>
      </c>
      <c r="Q275" s="125"/>
      <c r="S275" t="s">
        <v>722</v>
      </c>
      <c r="T275" t="s">
        <v>1312</v>
      </c>
      <c r="U275" t="e">
        <v>#N/A</v>
      </c>
    </row>
    <row r="276" spans="1:21" x14ac:dyDescent="0.25">
      <c r="A276" s="33">
        <v>274</v>
      </c>
      <c r="B276" s="32" t="s">
        <v>1321</v>
      </c>
      <c r="C276" s="32" t="s">
        <v>35</v>
      </c>
      <c r="D276" s="32" t="s">
        <v>797</v>
      </c>
      <c r="E276" s="32" t="s">
        <v>798</v>
      </c>
      <c r="F276" s="34">
        <v>36399</v>
      </c>
      <c r="G276" s="35" t="s">
        <v>31</v>
      </c>
      <c r="H276" s="33">
        <v>83</v>
      </c>
      <c r="I276" s="33">
        <v>77</v>
      </c>
      <c r="J276" s="33">
        <v>70</v>
      </c>
      <c r="K276" s="33">
        <v>0</v>
      </c>
      <c r="L276" s="33">
        <v>87</v>
      </c>
      <c r="M276" s="33">
        <v>76</v>
      </c>
      <c r="N276" s="33" t="s">
        <v>70</v>
      </c>
      <c r="O276" s="50">
        <v>67</v>
      </c>
      <c r="P276" s="51" t="str">
        <f t="shared" si="4"/>
        <v>Khá</v>
      </c>
      <c r="Q276" s="125"/>
      <c r="S276" t="s">
        <v>722</v>
      </c>
      <c r="T276" t="s">
        <v>1312</v>
      </c>
      <c r="U276" t="s">
        <v>803</v>
      </c>
    </row>
    <row r="277" spans="1:21" x14ac:dyDescent="0.25">
      <c r="A277" s="33">
        <v>275</v>
      </c>
      <c r="B277" s="32" t="s">
        <v>1322</v>
      </c>
      <c r="C277" s="32" t="s">
        <v>51</v>
      </c>
      <c r="D277" s="32" t="s">
        <v>53</v>
      </c>
      <c r="E277" s="32" t="s">
        <v>815</v>
      </c>
      <c r="F277" s="34">
        <v>35534</v>
      </c>
      <c r="G277" s="35" t="s">
        <v>31</v>
      </c>
      <c r="H277" s="33">
        <v>85</v>
      </c>
      <c r="I277" s="33">
        <v>70</v>
      </c>
      <c r="J277" s="33">
        <v>70</v>
      </c>
      <c r="K277" s="33">
        <v>85</v>
      </c>
      <c r="L277" s="33">
        <v>80</v>
      </c>
      <c r="M277" s="33">
        <v>88</v>
      </c>
      <c r="N277" s="33" t="s">
        <v>32</v>
      </c>
      <c r="O277" s="50">
        <v>81</v>
      </c>
      <c r="P277" s="51" t="str">
        <f t="shared" si="4"/>
        <v>Tốt</v>
      </c>
      <c r="Q277" s="125"/>
      <c r="S277" t="s">
        <v>722</v>
      </c>
      <c r="T277" t="s">
        <v>1312</v>
      </c>
      <c r="U277" t="e">
        <v>#N/A</v>
      </c>
    </row>
    <row r="278" spans="1:21" x14ac:dyDescent="0.25">
      <c r="A278" s="33">
        <v>276</v>
      </c>
      <c r="B278" s="32" t="s">
        <v>1323</v>
      </c>
      <c r="C278" s="32" t="s">
        <v>22</v>
      </c>
      <c r="D278" s="32" t="s">
        <v>838</v>
      </c>
      <c r="E278" s="32" t="s">
        <v>59</v>
      </c>
      <c r="F278" s="34">
        <v>36814</v>
      </c>
      <c r="G278" s="35" t="s">
        <v>31</v>
      </c>
      <c r="H278" s="33">
        <v>81</v>
      </c>
      <c r="I278" s="33">
        <v>87</v>
      </c>
      <c r="J278" s="33">
        <v>0</v>
      </c>
      <c r="K278" s="33">
        <v>90</v>
      </c>
      <c r="L278" s="33">
        <v>70</v>
      </c>
      <c r="M278" s="33">
        <v>78</v>
      </c>
      <c r="N278" s="33" t="s">
        <v>32</v>
      </c>
      <c r="O278" s="50">
        <v>71</v>
      </c>
      <c r="P278" s="51" t="str">
        <f t="shared" si="4"/>
        <v>Khá</v>
      </c>
      <c r="Q278" s="125"/>
      <c r="S278" t="s">
        <v>722</v>
      </c>
      <c r="T278" t="s">
        <v>1312</v>
      </c>
      <c r="U278" t="e">
        <v>#N/A</v>
      </c>
    </row>
    <row r="279" spans="1:21" x14ac:dyDescent="0.25">
      <c r="A279" s="33">
        <v>277</v>
      </c>
      <c r="B279" s="32" t="s">
        <v>1324</v>
      </c>
      <c r="C279" s="32" t="s">
        <v>22</v>
      </c>
      <c r="D279" s="32" t="s">
        <v>989</v>
      </c>
      <c r="E279" s="32" t="s">
        <v>59</v>
      </c>
      <c r="F279" s="34">
        <v>36752</v>
      </c>
      <c r="G279" s="35" t="s">
        <v>31</v>
      </c>
      <c r="H279" s="33">
        <v>81</v>
      </c>
      <c r="I279" s="33">
        <v>80</v>
      </c>
      <c r="J279" s="33">
        <v>70</v>
      </c>
      <c r="K279" s="33">
        <v>95</v>
      </c>
      <c r="L279" s="33">
        <v>78</v>
      </c>
      <c r="M279" s="33">
        <v>86</v>
      </c>
      <c r="N279" s="33" t="s">
        <v>42</v>
      </c>
      <c r="O279" s="50">
        <v>83</v>
      </c>
      <c r="P279" s="51" t="str">
        <f t="shared" si="4"/>
        <v>Tốt</v>
      </c>
      <c r="Q279" s="125"/>
      <c r="S279" t="s">
        <v>722</v>
      </c>
      <c r="T279" t="s">
        <v>1312</v>
      </c>
      <c r="U279" t="e">
        <v>#N/A</v>
      </c>
    </row>
    <row r="280" spans="1:21" x14ac:dyDescent="0.25">
      <c r="A280" s="33">
        <v>278</v>
      </c>
      <c r="B280" s="32" t="s">
        <v>1325</v>
      </c>
      <c r="C280" s="32" t="s">
        <v>37</v>
      </c>
      <c r="D280" s="32" t="s">
        <v>132</v>
      </c>
      <c r="E280" s="32" t="s">
        <v>1326</v>
      </c>
      <c r="F280" s="34">
        <v>36287</v>
      </c>
      <c r="G280" s="35" t="s">
        <v>31</v>
      </c>
      <c r="H280" s="33">
        <v>87</v>
      </c>
      <c r="I280" s="33">
        <v>85</v>
      </c>
      <c r="J280" s="33">
        <v>70</v>
      </c>
      <c r="K280" s="33">
        <v>85</v>
      </c>
      <c r="L280" s="33">
        <v>65</v>
      </c>
      <c r="M280" s="33">
        <v>65</v>
      </c>
      <c r="N280" s="33" t="s">
        <v>1022</v>
      </c>
      <c r="O280" s="50">
        <v>77</v>
      </c>
      <c r="P280" s="51" t="str">
        <f t="shared" si="4"/>
        <v>Khá</v>
      </c>
      <c r="Q280" s="32" t="s">
        <v>1327</v>
      </c>
      <c r="S280" t="s">
        <v>722</v>
      </c>
      <c r="T280" t="s">
        <v>1312</v>
      </c>
      <c r="U280" t="s">
        <v>156</v>
      </c>
    </row>
    <row r="281" spans="1:21" x14ac:dyDescent="0.25">
      <c r="A281" s="33">
        <v>279</v>
      </c>
      <c r="B281" s="32" t="s">
        <v>1328</v>
      </c>
      <c r="C281" s="32" t="s">
        <v>44</v>
      </c>
      <c r="D281" s="32" t="s">
        <v>1234</v>
      </c>
      <c r="E281" s="32" t="s">
        <v>66</v>
      </c>
      <c r="F281" s="34">
        <v>36492</v>
      </c>
      <c r="G281" s="35" t="s">
        <v>31</v>
      </c>
      <c r="H281" s="33">
        <v>87</v>
      </c>
      <c r="I281" s="33">
        <v>83</v>
      </c>
      <c r="J281" s="33">
        <v>70</v>
      </c>
      <c r="K281" s="33">
        <v>87</v>
      </c>
      <c r="L281" s="33">
        <v>85</v>
      </c>
      <c r="M281" s="33">
        <v>87</v>
      </c>
      <c r="N281" s="33" t="s">
        <v>32</v>
      </c>
      <c r="O281" s="50">
        <v>84</v>
      </c>
      <c r="P281" s="51" t="str">
        <f t="shared" si="4"/>
        <v>Tốt</v>
      </c>
      <c r="Q281" s="125"/>
      <c r="S281" t="s">
        <v>722</v>
      </c>
      <c r="T281" t="s">
        <v>1312</v>
      </c>
      <c r="U281" t="s">
        <v>156</v>
      </c>
    </row>
    <row r="282" spans="1:21" x14ac:dyDescent="0.25">
      <c r="A282" s="33">
        <v>280</v>
      </c>
      <c r="B282" s="32" t="s">
        <v>1329</v>
      </c>
      <c r="C282" s="32" t="s">
        <v>876</v>
      </c>
      <c r="D282" s="32" t="s">
        <v>1330</v>
      </c>
      <c r="E282" s="32" t="s">
        <v>66</v>
      </c>
      <c r="F282" s="34">
        <v>36665</v>
      </c>
      <c r="G282" s="35" t="s">
        <v>31</v>
      </c>
      <c r="H282" s="33">
        <v>81</v>
      </c>
      <c r="I282" s="33">
        <v>87</v>
      </c>
      <c r="J282" s="33">
        <v>70</v>
      </c>
      <c r="K282" s="33">
        <v>0</v>
      </c>
      <c r="L282" s="33">
        <v>81</v>
      </c>
      <c r="M282" s="33">
        <v>88</v>
      </c>
      <c r="N282" s="33" t="s">
        <v>32</v>
      </c>
      <c r="O282" s="50">
        <v>71</v>
      </c>
      <c r="P282" s="51" t="str">
        <f t="shared" si="4"/>
        <v>Khá</v>
      </c>
      <c r="Q282" s="125"/>
      <c r="S282" t="s">
        <v>722</v>
      </c>
      <c r="T282" t="s">
        <v>1312</v>
      </c>
      <c r="U282" t="s">
        <v>156</v>
      </c>
    </row>
    <row r="283" spans="1:21" x14ac:dyDescent="0.25">
      <c r="A283" s="33">
        <v>281</v>
      </c>
      <c r="B283" s="32" t="s">
        <v>1331</v>
      </c>
      <c r="C283" s="32" t="s">
        <v>28</v>
      </c>
      <c r="D283" s="32" t="s">
        <v>894</v>
      </c>
      <c r="E283" s="32" t="s">
        <v>990</v>
      </c>
      <c r="F283" s="34">
        <v>36598</v>
      </c>
      <c r="G283" s="35" t="s">
        <v>31</v>
      </c>
      <c r="H283" s="33">
        <v>83</v>
      </c>
      <c r="I283" s="33">
        <v>80</v>
      </c>
      <c r="J283" s="33">
        <v>0</v>
      </c>
      <c r="K283" s="33">
        <v>87</v>
      </c>
      <c r="L283" s="33">
        <v>85</v>
      </c>
      <c r="M283" s="33">
        <v>89</v>
      </c>
      <c r="N283" s="33" t="s">
        <v>32</v>
      </c>
      <c r="O283" s="50">
        <v>73</v>
      </c>
      <c r="P283" s="51" t="str">
        <f t="shared" si="4"/>
        <v>Khá</v>
      </c>
      <c r="Q283" s="125"/>
      <c r="S283" t="s">
        <v>722</v>
      </c>
      <c r="T283" t="s">
        <v>1312</v>
      </c>
      <c r="U283" t="e">
        <v>#N/A</v>
      </c>
    </row>
    <row r="284" spans="1:21" x14ac:dyDescent="0.25">
      <c r="A284" s="33">
        <v>282</v>
      </c>
      <c r="B284" s="32" t="s">
        <v>1332</v>
      </c>
      <c r="C284" s="32" t="s">
        <v>136</v>
      </c>
      <c r="D284" s="32" t="s">
        <v>1333</v>
      </c>
      <c r="E284" s="32" t="s">
        <v>1334</v>
      </c>
      <c r="F284" s="34">
        <v>36089</v>
      </c>
      <c r="G284" s="35" t="s">
        <v>31</v>
      </c>
      <c r="H284" s="33">
        <v>0</v>
      </c>
      <c r="I284" s="33">
        <v>80</v>
      </c>
      <c r="J284" s="33">
        <v>80</v>
      </c>
      <c r="K284" s="33">
        <v>0</v>
      </c>
      <c r="L284" s="33">
        <v>0</v>
      </c>
      <c r="M284" s="33">
        <v>0</v>
      </c>
      <c r="N284" s="33" t="s">
        <v>115</v>
      </c>
      <c r="O284" s="50">
        <v>23</v>
      </c>
      <c r="P284" s="51" t="str">
        <f t="shared" si="4"/>
        <v>Kém</v>
      </c>
      <c r="Q284" s="32" t="s">
        <v>1335</v>
      </c>
      <c r="S284" t="s">
        <v>722</v>
      </c>
      <c r="T284" t="s">
        <v>1312</v>
      </c>
      <c r="U284" t="e">
        <v>#N/A</v>
      </c>
    </row>
    <row r="285" spans="1:21" x14ac:dyDescent="0.25">
      <c r="A285" s="33">
        <v>283</v>
      </c>
      <c r="B285" s="32" t="s">
        <v>1336</v>
      </c>
      <c r="C285" s="32" t="s">
        <v>51</v>
      </c>
      <c r="D285" s="32" t="s">
        <v>932</v>
      </c>
      <c r="E285" s="32" t="s">
        <v>924</v>
      </c>
      <c r="F285" s="34">
        <v>36761</v>
      </c>
      <c r="G285" s="35" t="s">
        <v>31</v>
      </c>
      <c r="H285" s="33">
        <v>83</v>
      </c>
      <c r="I285" s="33">
        <v>87</v>
      </c>
      <c r="J285" s="33">
        <v>87</v>
      </c>
      <c r="K285" s="33">
        <v>87</v>
      </c>
      <c r="L285" s="33">
        <v>87</v>
      </c>
      <c r="M285" s="33">
        <v>90</v>
      </c>
      <c r="N285" s="33" t="s">
        <v>32</v>
      </c>
      <c r="O285" s="50">
        <v>87</v>
      </c>
      <c r="P285" s="51" t="str">
        <f t="shared" si="4"/>
        <v>Tốt</v>
      </c>
      <c r="Q285" s="32"/>
      <c r="S285" t="s">
        <v>722</v>
      </c>
      <c r="T285" t="s">
        <v>1312</v>
      </c>
      <c r="U285" t="s">
        <v>156</v>
      </c>
    </row>
    <row r="286" spans="1:21" x14ac:dyDescent="0.25">
      <c r="A286" s="33">
        <v>284</v>
      </c>
      <c r="B286" s="32" t="s">
        <v>1337</v>
      </c>
      <c r="C286" s="32" t="s">
        <v>35</v>
      </c>
      <c r="D286" s="32" t="s">
        <v>104</v>
      </c>
      <c r="E286" s="32" t="s">
        <v>1338</v>
      </c>
      <c r="F286" s="34">
        <v>36726</v>
      </c>
      <c r="G286" s="35" t="s">
        <v>31</v>
      </c>
      <c r="H286" s="33">
        <v>90</v>
      </c>
      <c r="I286" s="33">
        <v>77</v>
      </c>
      <c r="J286" s="33">
        <v>75</v>
      </c>
      <c r="K286" s="33">
        <v>85</v>
      </c>
      <c r="L286" s="33">
        <v>83</v>
      </c>
      <c r="M286" s="33">
        <v>88</v>
      </c>
      <c r="N286" s="33" t="s">
        <v>32</v>
      </c>
      <c r="O286" s="50">
        <v>84</v>
      </c>
      <c r="P286" s="51" t="str">
        <f t="shared" si="4"/>
        <v>Tốt</v>
      </c>
      <c r="Q286" s="125"/>
      <c r="S286" t="s">
        <v>722</v>
      </c>
      <c r="T286" t="s">
        <v>1312</v>
      </c>
      <c r="U286" t="e">
        <v>#N/A</v>
      </c>
    </row>
    <row r="287" spans="1:21" x14ac:dyDescent="0.25">
      <c r="A287" s="33">
        <v>285</v>
      </c>
      <c r="B287" s="32" t="s">
        <v>1339</v>
      </c>
      <c r="C287" s="32" t="s">
        <v>37</v>
      </c>
      <c r="D287" s="32" t="s">
        <v>927</v>
      </c>
      <c r="E287" s="32" t="s">
        <v>997</v>
      </c>
      <c r="F287" s="34">
        <v>36680</v>
      </c>
      <c r="G287" s="35" t="s">
        <v>31</v>
      </c>
      <c r="H287" s="33">
        <v>60</v>
      </c>
      <c r="I287" s="33">
        <v>80</v>
      </c>
      <c r="J287" s="33">
        <v>78</v>
      </c>
      <c r="K287" s="33">
        <v>90</v>
      </c>
      <c r="L287" s="33">
        <v>69</v>
      </c>
      <c r="M287" s="33">
        <v>79</v>
      </c>
      <c r="N287" s="33" t="s">
        <v>60</v>
      </c>
      <c r="O287" s="50">
        <v>78</v>
      </c>
      <c r="P287" s="51" t="str">
        <f t="shared" si="4"/>
        <v>Khá</v>
      </c>
      <c r="Q287" s="125"/>
      <c r="S287" t="s">
        <v>722</v>
      </c>
      <c r="T287" t="s">
        <v>1312</v>
      </c>
      <c r="U287" t="e">
        <v>#N/A</v>
      </c>
    </row>
    <row r="288" spans="1:21" x14ac:dyDescent="0.25">
      <c r="A288" s="33">
        <v>286</v>
      </c>
      <c r="B288" s="32" t="s">
        <v>1340</v>
      </c>
      <c r="C288" s="32" t="s">
        <v>35</v>
      </c>
      <c r="D288" s="32" t="s">
        <v>41</v>
      </c>
      <c r="E288" s="32" t="s">
        <v>849</v>
      </c>
      <c r="F288" s="34">
        <v>35979</v>
      </c>
      <c r="G288" s="35" t="s">
        <v>31</v>
      </c>
      <c r="H288" s="33">
        <v>90</v>
      </c>
      <c r="I288" s="33">
        <v>80</v>
      </c>
      <c r="J288" s="33">
        <v>70</v>
      </c>
      <c r="K288" s="33">
        <v>80</v>
      </c>
      <c r="L288" s="33">
        <v>80</v>
      </c>
      <c r="M288" s="33">
        <v>67</v>
      </c>
      <c r="N288" s="33" t="s">
        <v>32</v>
      </c>
      <c r="O288" s="50">
        <v>80</v>
      </c>
      <c r="P288" s="51" t="str">
        <f t="shared" si="4"/>
        <v>Tốt</v>
      </c>
      <c r="Q288" s="32" t="s">
        <v>1341</v>
      </c>
      <c r="S288" t="s">
        <v>722</v>
      </c>
      <c r="T288" t="s">
        <v>1312</v>
      </c>
      <c r="U288" t="e">
        <v>#N/A</v>
      </c>
    </row>
    <row r="289" spans="1:21" x14ac:dyDescent="0.25">
      <c r="A289" s="33">
        <v>287</v>
      </c>
      <c r="B289" s="32" t="s">
        <v>1342</v>
      </c>
      <c r="C289" s="32" t="s">
        <v>94</v>
      </c>
      <c r="D289" s="32" t="s">
        <v>1343</v>
      </c>
      <c r="E289" s="32" t="s">
        <v>848</v>
      </c>
      <c r="F289" s="34">
        <v>36733</v>
      </c>
      <c r="G289" s="35" t="s">
        <v>31</v>
      </c>
      <c r="H289" s="33">
        <v>85</v>
      </c>
      <c r="I289" s="33">
        <v>87</v>
      </c>
      <c r="J289" s="33">
        <v>75</v>
      </c>
      <c r="K289" s="33">
        <v>85</v>
      </c>
      <c r="L289" s="33">
        <v>85</v>
      </c>
      <c r="M289" s="33">
        <v>100</v>
      </c>
      <c r="N289" s="33" t="s">
        <v>32</v>
      </c>
      <c r="O289" s="50">
        <v>87</v>
      </c>
      <c r="P289" s="51" t="str">
        <f t="shared" si="4"/>
        <v>Tốt</v>
      </c>
      <c r="Q289" s="125"/>
      <c r="S289" t="s">
        <v>722</v>
      </c>
      <c r="T289" t="s">
        <v>1312</v>
      </c>
      <c r="U289" t="e">
        <v>#N/A</v>
      </c>
    </row>
    <row r="290" spans="1:21" x14ac:dyDescent="0.25">
      <c r="A290" s="33">
        <v>288</v>
      </c>
      <c r="B290" s="32" t="s">
        <v>1344</v>
      </c>
      <c r="C290" s="32" t="s">
        <v>2</v>
      </c>
      <c r="D290" s="32" t="s">
        <v>1345</v>
      </c>
      <c r="E290" s="32" t="s">
        <v>1346</v>
      </c>
      <c r="F290" s="34">
        <v>36198</v>
      </c>
      <c r="G290" s="35" t="s">
        <v>31</v>
      </c>
      <c r="H290" s="33">
        <v>74</v>
      </c>
      <c r="I290" s="33">
        <v>87</v>
      </c>
      <c r="J290" s="33">
        <v>75</v>
      </c>
      <c r="K290" s="33">
        <v>79</v>
      </c>
      <c r="L290" s="33">
        <v>85</v>
      </c>
      <c r="M290" s="33">
        <v>0</v>
      </c>
      <c r="N290" s="33" t="s">
        <v>115</v>
      </c>
      <c r="O290" s="50">
        <v>57</v>
      </c>
      <c r="P290" s="51" t="str">
        <f t="shared" si="4"/>
        <v xml:space="preserve">TB </v>
      </c>
      <c r="Q290" s="32" t="s">
        <v>1347</v>
      </c>
      <c r="S290" t="s">
        <v>722</v>
      </c>
      <c r="T290" t="s">
        <v>1312</v>
      </c>
      <c r="U290" t="e">
        <v>#N/A</v>
      </c>
    </row>
    <row r="291" spans="1:21" x14ac:dyDescent="0.25">
      <c r="A291" s="33">
        <v>289</v>
      </c>
      <c r="B291" s="32" t="s">
        <v>1348</v>
      </c>
      <c r="C291" s="32" t="s">
        <v>35</v>
      </c>
      <c r="D291" s="32" t="s">
        <v>840</v>
      </c>
      <c r="E291" s="32" t="s">
        <v>1296</v>
      </c>
      <c r="F291" s="34">
        <v>36589</v>
      </c>
      <c r="G291" s="35" t="s">
        <v>31</v>
      </c>
      <c r="H291" s="33">
        <v>81</v>
      </c>
      <c r="I291" s="33">
        <v>85</v>
      </c>
      <c r="J291" s="33">
        <v>75</v>
      </c>
      <c r="K291" s="33">
        <v>0</v>
      </c>
      <c r="L291" s="33">
        <v>85</v>
      </c>
      <c r="M291" s="33">
        <v>88</v>
      </c>
      <c r="N291" s="33" t="s">
        <v>60</v>
      </c>
      <c r="O291" s="50">
        <v>72</v>
      </c>
      <c r="P291" s="51" t="str">
        <f t="shared" si="4"/>
        <v>Khá</v>
      </c>
      <c r="Q291" s="32"/>
      <c r="S291" t="s">
        <v>722</v>
      </c>
      <c r="T291" t="s">
        <v>1312</v>
      </c>
      <c r="U291" t="s">
        <v>803</v>
      </c>
    </row>
    <row r="292" spans="1:21" x14ac:dyDescent="0.25">
      <c r="A292" s="33">
        <v>290</v>
      </c>
      <c r="B292" s="32" t="s">
        <v>1349</v>
      </c>
      <c r="C292" s="32" t="s">
        <v>22</v>
      </c>
      <c r="D292" s="32" t="s">
        <v>58</v>
      </c>
      <c r="E292" s="32" t="s">
        <v>857</v>
      </c>
      <c r="F292" s="34">
        <v>36544</v>
      </c>
      <c r="G292" s="35" t="s">
        <v>31</v>
      </c>
      <c r="H292" s="33">
        <v>83</v>
      </c>
      <c r="I292" s="33">
        <v>87</v>
      </c>
      <c r="J292" s="33">
        <v>87</v>
      </c>
      <c r="K292" s="33">
        <v>87</v>
      </c>
      <c r="L292" s="33">
        <v>85</v>
      </c>
      <c r="M292" s="33">
        <v>100</v>
      </c>
      <c r="N292" s="33" t="s">
        <v>60</v>
      </c>
      <c r="O292" s="50">
        <v>88</v>
      </c>
      <c r="P292" s="51" t="str">
        <f t="shared" si="4"/>
        <v>Tốt</v>
      </c>
      <c r="Q292" s="125"/>
      <c r="S292" t="s">
        <v>722</v>
      </c>
      <c r="T292" t="s">
        <v>1312</v>
      </c>
      <c r="U292" t="e">
        <v>#N/A</v>
      </c>
    </row>
    <row r="293" spans="1:21" x14ac:dyDescent="0.25">
      <c r="A293" s="33">
        <v>291</v>
      </c>
      <c r="B293" s="32" t="s">
        <v>1350</v>
      </c>
      <c r="C293" s="32" t="s">
        <v>800</v>
      </c>
      <c r="D293" s="32" t="s">
        <v>801</v>
      </c>
      <c r="E293" s="32" t="s">
        <v>1187</v>
      </c>
      <c r="F293" s="34">
        <v>36602</v>
      </c>
      <c r="G293" s="35" t="s">
        <v>31</v>
      </c>
      <c r="H293" s="33">
        <v>93</v>
      </c>
      <c r="I293" s="33">
        <v>97</v>
      </c>
      <c r="J293" s="33">
        <v>0</v>
      </c>
      <c r="K293" s="33">
        <v>82</v>
      </c>
      <c r="L293" s="33">
        <v>85</v>
      </c>
      <c r="M293" s="33">
        <v>99</v>
      </c>
      <c r="N293" s="33" t="s">
        <v>878</v>
      </c>
      <c r="O293" s="50">
        <v>79</v>
      </c>
      <c r="P293" s="51" t="str">
        <f t="shared" si="4"/>
        <v>Khá</v>
      </c>
      <c r="Q293" s="125"/>
      <c r="S293" t="s">
        <v>722</v>
      </c>
      <c r="T293" t="s">
        <v>1312</v>
      </c>
      <c r="U293" t="s">
        <v>156</v>
      </c>
    </row>
    <row r="294" spans="1:21" x14ac:dyDescent="0.25">
      <c r="A294" s="33">
        <v>292</v>
      </c>
      <c r="B294" s="61" t="s">
        <v>27</v>
      </c>
      <c r="C294" s="61" t="s">
        <v>28</v>
      </c>
      <c r="D294" s="61" t="s">
        <v>29</v>
      </c>
      <c r="E294" s="61" t="s">
        <v>30</v>
      </c>
      <c r="F294" s="62">
        <v>36666</v>
      </c>
      <c r="G294" s="63" t="s">
        <v>31</v>
      </c>
      <c r="H294" s="60">
        <v>81</v>
      </c>
      <c r="I294" s="60">
        <v>80</v>
      </c>
      <c r="J294" s="60">
        <v>0</v>
      </c>
      <c r="K294" s="60">
        <v>85</v>
      </c>
      <c r="L294" s="60">
        <v>80</v>
      </c>
      <c r="M294" s="60">
        <v>85</v>
      </c>
      <c r="N294" s="60" t="s">
        <v>32</v>
      </c>
      <c r="O294" s="50">
        <v>72</v>
      </c>
      <c r="P294" s="51" t="str">
        <f t="shared" si="4"/>
        <v>Khá</v>
      </c>
      <c r="Q294" s="125"/>
      <c r="S294" t="s">
        <v>722</v>
      </c>
      <c r="T294" t="s">
        <v>1312</v>
      </c>
      <c r="U294" t="e">
        <v>#N/A</v>
      </c>
    </row>
    <row r="295" spans="1:21" x14ac:dyDescent="0.25">
      <c r="A295" s="33">
        <v>293</v>
      </c>
      <c r="B295" s="61" t="s">
        <v>143</v>
      </c>
      <c r="C295" s="61" t="s">
        <v>22</v>
      </c>
      <c r="D295" s="61" t="s">
        <v>144</v>
      </c>
      <c r="E295" s="61" t="s">
        <v>145</v>
      </c>
      <c r="F295" s="62">
        <v>36842</v>
      </c>
      <c r="G295" s="63" t="s">
        <v>31</v>
      </c>
      <c r="H295" s="60">
        <v>76</v>
      </c>
      <c r="I295" s="60">
        <v>80</v>
      </c>
      <c r="J295" s="60">
        <v>0</v>
      </c>
      <c r="K295" s="60">
        <v>0</v>
      </c>
      <c r="L295" s="60">
        <v>77</v>
      </c>
      <c r="M295" s="60">
        <v>87</v>
      </c>
      <c r="N295" s="60" t="s">
        <v>42</v>
      </c>
      <c r="O295" s="64">
        <v>58</v>
      </c>
      <c r="P295" s="51" t="str">
        <f t="shared" si="4"/>
        <v xml:space="preserve">TB </v>
      </c>
      <c r="Q295" s="126"/>
      <c r="R295" s="127" t="s">
        <v>1008</v>
      </c>
      <c r="S295" s="127" t="s">
        <v>722</v>
      </c>
      <c r="T295" s="127" t="s">
        <v>1312</v>
      </c>
      <c r="U295" s="127" t="e">
        <v>#N/A</v>
      </c>
    </row>
    <row r="296" spans="1:21" x14ac:dyDescent="0.25">
      <c r="A296" s="33">
        <v>294</v>
      </c>
      <c r="B296" s="32" t="s">
        <v>1351</v>
      </c>
      <c r="C296" s="32" t="s">
        <v>94</v>
      </c>
      <c r="D296" s="32" t="s">
        <v>52</v>
      </c>
      <c r="E296" s="32" t="s">
        <v>1352</v>
      </c>
      <c r="F296" s="34">
        <v>36781</v>
      </c>
      <c r="G296" s="35" t="s">
        <v>31</v>
      </c>
      <c r="H296" s="33">
        <v>81</v>
      </c>
      <c r="I296" s="33">
        <v>85</v>
      </c>
      <c r="J296" s="33">
        <v>0</v>
      </c>
      <c r="K296" s="33">
        <v>77</v>
      </c>
      <c r="L296" s="33">
        <v>85</v>
      </c>
      <c r="M296" s="33">
        <v>86</v>
      </c>
      <c r="N296" s="33" t="s">
        <v>820</v>
      </c>
      <c r="O296" s="50">
        <v>72</v>
      </c>
      <c r="P296" s="51" t="str">
        <f t="shared" si="4"/>
        <v>Khá</v>
      </c>
      <c r="Q296" s="125"/>
      <c r="S296" t="s">
        <v>722</v>
      </c>
      <c r="T296" t="s">
        <v>1312</v>
      </c>
      <c r="U296" t="e">
        <v>#N/A</v>
      </c>
    </row>
    <row r="297" spans="1:21" x14ac:dyDescent="0.25">
      <c r="A297" s="33">
        <v>295</v>
      </c>
      <c r="B297" s="32" t="s">
        <v>1353</v>
      </c>
      <c r="C297" s="32" t="s">
        <v>815</v>
      </c>
      <c r="D297" s="32" t="s">
        <v>1354</v>
      </c>
      <c r="E297" s="32" t="s">
        <v>72</v>
      </c>
      <c r="F297" s="34">
        <v>36398</v>
      </c>
      <c r="G297" s="35" t="s">
        <v>31</v>
      </c>
      <c r="H297" s="33">
        <v>60</v>
      </c>
      <c r="I297" s="33">
        <v>0</v>
      </c>
      <c r="J297" s="33">
        <v>76</v>
      </c>
      <c r="K297" s="33">
        <v>0</v>
      </c>
      <c r="L297" s="33">
        <v>87</v>
      </c>
      <c r="M297" s="33">
        <v>85</v>
      </c>
      <c r="N297" s="33" t="s">
        <v>32</v>
      </c>
      <c r="O297" s="50">
        <v>57</v>
      </c>
      <c r="P297" s="51" t="str">
        <f t="shared" si="4"/>
        <v xml:space="preserve">TB </v>
      </c>
      <c r="Q297" s="32" t="s">
        <v>1355</v>
      </c>
      <c r="S297" t="s">
        <v>722</v>
      </c>
      <c r="T297" t="s">
        <v>1312</v>
      </c>
      <c r="U297" t="e">
        <v>#N/A</v>
      </c>
    </row>
    <row r="298" spans="1:21" x14ac:dyDescent="0.25">
      <c r="A298" s="33">
        <v>296</v>
      </c>
      <c r="B298" s="32" t="s">
        <v>1356</v>
      </c>
      <c r="C298" s="32" t="s">
        <v>22</v>
      </c>
      <c r="D298" s="32" t="s">
        <v>122</v>
      </c>
      <c r="E298" s="32" t="s">
        <v>1357</v>
      </c>
      <c r="F298" s="34">
        <v>35870</v>
      </c>
      <c r="G298" s="35" t="s">
        <v>31</v>
      </c>
      <c r="H298" s="33">
        <v>75</v>
      </c>
      <c r="I298" s="33">
        <v>80</v>
      </c>
      <c r="J298" s="33">
        <v>80</v>
      </c>
      <c r="K298" s="33">
        <v>85</v>
      </c>
      <c r="L298" s="33">
        <v>80</v>
      </c>
      <c r="M298" s="33">
        <v>35</v>
      </c>
      <c r="N298" s="33" t="s">
        <v>32</v>
      </c>
      <c r="O298" s="50">
        <v>75</v>
      </c>
      <c r="P298" s="51" t="str">
        <f t="shared" si="4"/>
        <v>Khá</v>
      </c>
      <c r="Q298" s="32" t="s">
        <v>1358</v>
      </c>
      <c r="S298" t="s">
        <v>722</v>
      </c>
      <c r="T298" t="s">
        <v>1312</v>
      </c>
      <c r="U298" t="e">
        <v>#N/A</v>
      </c>
    </row>
    <row r="299" spans="1:21" x14ac:dyDescent="0.25">
      <c r="A299" s="33">
        <v>297</v>
      </c>
      <c r="B299" s="32" t="s">
        <v>1359</v>
      </c>
      <c r="C299" s="32" t="s">
        <v>98</v>
      </c>
      <c r="D299" s="32" t="s">
        <v>1165</v>
      </c>
      <c r="E299" s="32" t="s">
        <v>107</v>
      </c>
      <c r="F299" s="34">
        <v>36582</v>
      </c>
      <c r="G299" s="35" t="s">
        <v>31</v>
      </c>
      <c r="H299" s="33">
        <v>81</v>
      </c>
      <c r="I299" s="33">
        <v>77</v>
      </c>
      <c r="J299" s="33">
        <v>75</v>
      </c>
      <c r="K299" s="33">
        <v>82</v>
      </c>
      <c r="L299" s="33">
        <v>87</v>
      </c>
      <c r="M299" s="33">
        <v>100</v>
      </c>
      <c r="N299" s="33" t="s">
        <v>32</v>
      </c>
      <c r="O299" s="50">
        <v>85</v>
      </c>
      <c r="P299" s="51" t="str">
        <f t="shared" si="4"/>
        <v>Tốt</v>
      </c>
      <c r="Q299" s="125"/>
      <c r="S299" t="s">
        <v>722</v>
      </c>
      <c r="T299" t="s">
        <v>1312</v>
      </c>
      <c r="U299" t="s">
        <v>156</v>
      </c>
    </row>
    <row r="300" spans="1:21" x14ac:dyDescent="0.25">
      <c r="A300" s="33">
        <v>298</v>
      </c>
      <c r="B300" s="32" t="s">
        <v>1360</v>
      </c>
      <c r="C300" s="32" t="s">
        <v>35</v>
      </c>
      <c r="D300" s="32" t="s">
        <v>1361</v>
      </c>
      <c r="E300" s="32" t="s">
        <v>53</v>
      </c>
      <c r="F300" s="34">
        <v>36629</v>
      </c>
      <c r="G300" s="35" t="s">
        <v>25</v>
      </c>
      <c r="H300" s="33">
        <v>80</v>
      </c>
      <c r="I300" s="33">
        <v>87</v>
      </c>
      <c r="J300" s="33">
        <v>87</v>
      </c>
      <c r="K300" s="33">
        <v>87</v>
      </c>
      <c r="L300" s="33">
        <v>88</v>
      </c>
      <c r="M300" s="33">
        <v>90</v>
      </c>
      <c r="N300" s="33" t="s">
        <v>26</v>
      </c>
      <c r="O300" s="50">
        <v>86</v>
      </c>
      <c r="P300" s="51" t="str">
        <f t="shared" si="4"/>
        <v>Tốt</v>
      </c>
      <c r="Q300" s="125"/>
      <c r="S300" t="s">
        <v>194</v>
      </c>
      <c r="T300" t="s">
        <v>1261</v>
      </c>
      <c r="U300" t="s">
        <v>789</v>
      </c>
    </row>
    <row r="301" spans="1:21" x14ac:dyDescent="0.25">
      <c r="A301" s="33">
        <v>299</v>
      </c>
      <c r="B301" s="32" t="s">
        <v>1362</v>
      </c>
      <c r="C301" s="32" t="s">
        <v>94</v>
      </c>
      <c r="D301" s="32" t="s">
        <v>1005</v>
      </c>
      <c r="E301" s="32" t="s">
        <v>1226</v>
      </c>
      <c r="F301" s="34">
        <v>36810</v>
      </c>
      <c r="G301" s="35" t="s">
        <v>25</v>
      </c>
      <c r="H301" s="33">
        <v>90</v>
      </c>
      <c r="I301" s="33">
        <v>90</v>
      </c>
      <c r="J301" s="33">
        <v>90</v>
      </c>
      <c r="K301" s="33">
        <v>90</v>
      </c>
      <c r="L301" s="33">
        <v>98</v>
      </c>
      <c r="M301" s="33">
        <v>90</v>
      </c>
      <c r="N301" s="33" t="s">
        <v>26</v>
      </c>
      <c r="O301" s="50">
        <v>90</v>
      </c>
      <c r="P301" s="51" t="str">
        <f t="shared" si="4"/>
        <v>Xuất Sắc</v>
      </c>
      <c r="Q301" s="125"/>
      <c r="S301" t="s">
        <v>194</v>
      </c>
      <c r="T301" t="s">
        <v>1261</v>
      </c>
      <c r="U301" t="s">
        <v>156</v>
      </c>
    </row>
    <row r="302" spans="1:21" x14ac:dyDescent="0.25">
      <c r="A302" s="33">
        <v>300</v>
      </c>
      <c r="B302" s="32" t="s">
        <v>1363</v>
      </c>
      <c r="C302" s="32" t="s">
        <v>98</v>
      </c>
      <c r="D302" s="32" t="s">
        <v>1364</v>
      </c>
      <c r="E302" s="32" t="s">
        <v>133</v>
      </c>
      <c r="F302" s="34">
        <v>36699</v>
      </c>
      <c r="G302" s="35" t="s">
        <v>25</v>
      </c>
      <c r="H302" s="33">
        <v>87</v>
      </c>
      <c r="I302" s="33">
        <v>87</v>
      </c>
      <c r="J302" s="33">
        <v>87</v>
      </c>
      <c r="K302" s="33">
        <v>87</v>
      </c>
      <c r="L302" s="33">
        <v>87</v>
      </c>
      <c r="M302" s="33">
        <v>90</v>
      </c>
      <c r="N302" s="33" t="s">
        <v>26</v>
      </c>
      <c r="O302" s="50">
        <v>86</v>
      </c>
      <c r="P302" s="51" t="str">
        <f t="shared" si="4"/>
        <v>Tốt</v>
      </c>
      <c r="Q302" s="125"/>
      <c r="S302" t="s">
        <v>194</v>
      </c>
      <c r="T302" t="s">
        <v>1261</v>
      </c>
      <c r="U302" t="s">
        <v>803</v>
      </c>
    </row>
    <row r="303" spans="1:21" x14ac:dyDescent="0.25">
      <c r="A303" s="33">
        <v>301</v>
      </c>
      <c r="B303" s="32" t="s">
        <v>1365</v>
      </c>
      <c r="C303" s="32" t="s">
        <v>39</v>
      </c>
      <c r="D303" s="32" t="s">
        <v>1232</v>
      </c>
      <c r="E303" s="32" t="s">
        <v>133</v>
      </c>
      <c r="F303" s="34">
        <v>36747</v>
      </c>
      <c r="G303" s="35" t="s">
        <v>25</v>
      </c>
      <c r="H303" s="33">
        <v>87</v>
      </c>
      <c r="I303" s="33">
        <v>87</v>
      </c>
      <c r="J303" s="33">
        <v>87</v>
      </c>
      <c r="K303" s="33">
        <v>97</v>
      </c>
      <c r="L303" s="33">
        <v>92</v>
      </c>
      <c r="M303" s="33">
        <v>100</v>
      </c>
      <c r="N303" s="33" t="s">
        <v>878</v>
      </c>
      <c r="O303" s="50">
        <v>93</v>
      </c>
      <c r="P303" s="51" t="str">
        <f t="shared" si="4"/>
        <v>Xuất Sắc</v>
      </c>
      <c r="Q303" s="125"/>
      <c r="S303" t="s">
        <v>194</v>
      </c>
      <c r="T303" t="s">
        <v>1261</v>
      </c>
      <c r="U303" t="s">
        <v>789</v>
      </c>
    </row>
    <row r="304" spans="1:21" x14ac:dyDescent="0.25">
      <c r="A304" s="33">
        <v>302</v>
      </c>
      <c r="B304" s="32" t="s">
        <v>1366</v>
      </c>
      <c r="C304" s="32" t="s">
        <v>22</v>
      </c>
      <c r="D304" s="32" t="s">
        <v>29</v>
      </c>
      <c r="E304" s="32" t="s">
        <v>1270</v>
      </c>
      <c r="F304" s="34">
        <v>36783</v>
      </c>
      <c r="G304" s="35" t="s">
        <v>25</v>
      </c>
      <c r="H304" s="33">
        <v>90</v>
      </c>
      <c r="I304" s="33">
        <v>87</v>
      </c>
      <c r="J304" s="33">
        <v>90</v>
      </c>
      <c r="K304" s="33">
        <v>90</v>
      </c>
      <c r="L304" s="33">
        <v>90</v>
      </c>
      <c r="M304" s="33">
        <v>80</v>
      </c>
      <c r="N304" s="33" t="s">
        <v>26</v>
      </c>
      <c r="O304" s="50">
        <v>87</v>
      </c>
      <c r="P304" s="51" t="str">
        <f t="shared" si="4"/>
        <v>Tốt</v>
      </c>
      <c r="Q304" s="125"/>
      <c r="S304" t="s">
        <v>194</v>
      </c>
      <c r="T304" t="s">
        <v>1261</v>
      </c>
      <c r="U304" t="s">
        <v>789</v>
      </c>
    </row>
    <row r="305" spans="1:21" x14ac:dyDescent="0.25">
      <c r="A305" s="33">
        <v>303</v>
      </c>
      <c r="B305" s="32" t="s">
        <v>1367</v>
      </c>
      <c r="C305" s="32" t="s">
        <v>905</v>
      </c>
      <c r="D305" s="32" t="s">
        <v>1368</v>
      </c>
      <c r="E305" s="32" t="s">
        <v>908</v>
      </c>
      <c r="F305" s="34">
        <v>36627</v>
      </c>
      <c r="G305" s="35" t="s">
        <v>25</v>
      </c>
      <c r="H305" s="33">
        <v>87</v>
      </c>
      <c r="I305" s="33">
        <v>87</v>
      </c>
      <c r="J305" s="33">
        <v>87</v>
      </c>
      <c r="K305" s="33">
        <v>80</v>
      </c>
      <c r="L305" s="33">
        <v>91</v>
      </c>
      <c r="M305" s="33">
        <v>80</v>
      </c>
      <c r="N305" s="33" t="s">
        <v>26</v>
      </c>
      <c r="O305" s="50">
        <v>85</v>
      </c>
      <c r="P305" s="51" t="str">
        <f t="shared" si="4"/>
        <v>Tốt</v>
      </c>
      <c r="Q305" s="125"/>
      <c r="S305" t="s">
        <v>194</v>
      </c>
      <c r="T305" t="s">
        <v>1261</v>
      </c>
      <c r="U305" t="s">
        <v>789</v>
      </c>
    </row>
    <row r="306" spans="1:21" x14ac:dyDescent="0.25">
      <c r="A306" s="33">
        <v>304</v>
      </c>
      <c r="B306" s="32" t="s">
        <v>1369</v>
      </c>
      <c r="C306" s="32" t="s">
        <v>39</v>
      </c>
      <c r="D306" s="32" t="s">
        <v>1142</v>
      </c>
      <c r="E306" s="32" t="s">
        <v>1370</v>
      </c>
      <c r="F306" s="34">
        <v>36584</v>
      </c>
      <c r="G306" s="35" t="s">
        <v>25</v>
      </c>
      <c r="H306" s="33">
        <v>100</v>
      </c>
      <c r="I306" s="33">
        <v>95</v>
      </c>
      <c r="J306" s="33">
        <v>97</v>
      </c>
      <c r="K306" s="33">
        <v>97</v>
      </c>
      <c r="L306" s="33">
        <v>82</v>
      </c>
      <c r="M306" s="33">
        <v>70</v>
      </c>
      <c r="N306" s="33" t="s">
        <v>92</v>
      </c>
      <c r="O306" s="50">
        <v>87</v>
      </c>
      <c r="P306" s="51" t="str">
        <f t="shared" si="4"/>
        <v>Tốt</v>
      </c>
      <c r="Q306" s="125"/>
      <c r="S306" t="s">
        <v>194</v>
      </c>
      <c r="T306" t="s">
        <v>1261</v>
      </c>
      <c r="U306" t="e">
        <v>#N/A</v>
      </c>
    </row>
    <row r="307" spans="1:21" x14ac:dyDescent="0.25">
      <c r="A307" s="33">
        <v>305</v>
      </c>
      <c r="B307" s="61" t="s">
        <v>103</v>
      </c>
      <c r="C307" s="61" t="s">
        <v>22</v>
      </c>
      <c r="D307" s="61" t="s">
        <v>104</v>
      </c>
      <c r="E307" s="61" t="s">
        <v>59</v>
      </c>
      <c r="F307" s="62">
        <v>36753</v>
      </c>
      <c r="G307" s="63" t="s">
        <v>25</v>
      </c>
      <c r="H307" s="60">
        <v>87</v>
      </c>
      <c r="I307" s="60">
        <v>85</v>
      </c>
      <c r="J307" s="60">
        <v>87</v>
      </c>
      <c r="K307" s="60">
        <v>0</v>
      </c>
      <c r="L307" s="60">
        <v>84</v>
      </c>
      <c r="M307" s="60">
        <v>90</v>
      </c>
      <c r="N307" s="60" t="s">
        <v>26</v>
      </c>
      <c r="O307" s="64">
        <v>73</v>
      </c>
      <c r="P307" s="51" t="str">
        <f t="shared" si="4"/>
        <v>Khá</v>
      </c>
      <c r="Q307" s="126"/>
      <c r="R307" s="127" t="s">
        <v>1607</v>
      </c>
      <c r="S307" t="s">
        <v>194</v>
      </c>
      <c r="T307" t="s">
        <v>1261</v>
      </c>
      <c r="U307" t="s">
        <v>803</v>
      </c>
    </row>
    <row r="308" spans="1:21" x14ac:dyDescent="0.25">
      <c r="A308" s="33">
        <v>306</v>
      </c>
      <c r="B308" s="32" t="s">
        <v>1371</v>
      </c>
      <c r="C308" s="32" t="s">
        <v>44</v>
      </c>
      <c r="D308" s="32" t="s">
        <v>905</v>
      </c>
      <c r="E308" s="32" t="s">
        <v>1372</v>
      </c>
      <c r="F308" s="34">
        <v>36751</v>
      </c>
      <c r="G308" s="35" t="s">
        <v>25</v>
      </c>
      <c r="H308" s="33">
        <v>87</v>
      </c>
      <c r="I308" s="33">
        <v>87</v>
      </c>
      <c r="J308" s="33">
        <v>87</v>
      </c>
      <c r="K308" s="33">
        <v>87</v>
      </c>
      <c r="L308" s="33">
        <v>0</v>
      </c>
      <c r="M308" s="33">
        <v>90</v>
      </c>
      <c r="N308" s="33" t="s">
        <v>909</v>
      </c>
      <c r="O308" s="50">
        <v>73</v>
      </c>
      <c r="P308" s="51" t="str">
        <f t="shared" si="4"/>
        <v>Khá</v>
      </c>
      <c r="Q308" s="125"/>
      <c r="S308" t="s">
        <v>194</v>
      </c>
      <c r="T308" t="s">
        <v>1261</v>
      </c>
      <c r="U308" t="e">
        <v>#N/A</v>
      </c>
    </row>
    <row r="309" spans="1:21" x14ac:dyDescent="0.25">
      <c r="A309" s="33">
        <v>307</v>
      </c>
      <c r="B309" s="32" t="s">
        <v>1373</v>
      </c>
      <c r="C309" s="32" t="s">
        <v>35</v>
      </c>
      <c r="D309" s="32" t="s">
        <v>1374</v>
      </c>
      <c r="E309" s="32" t="s">
        <v>1372</v>
      </c>
      <c r="F309" s="34">
        <v>36552</v>
      </c>
      <c r="G309" s="35" t="s">
        <v>25</v>
      </c>
      <c r="H309" s="33">
        <v>90</v>
      </c>
      <c r="I309" s="33">
        <v>85</v>
      </c>
      <c r="J309" s="33">
        <v>75</v>
      </c>
      <c r="K309" s="33">
        <v>77</v>
      </c>
      <c r="L309" s="33">
        <v>79</v>
      </c>
      <c r="M309" s="33">
        <v>66</v>
      </c>
      <c r="N309" s="33" t="s">
        <v>124</v>
      </c>
      <c r="O309" s="50">
        <v>77</v>
      </c>
      <c r="P309" s="51" t="str">
        <f t="shared" si="4"/>
        <v>Khá</v>
      </c>
      <c r="Q309" s="125"/>
      <c r="S309" t="s">
        <v>194</v>
      </c>
      <c r="T309" t="s">
        <v>1261</v>
      </c>
      <c r="U309" t="s">
        <v>803</v>
      </c>
    </row>
    <row r="310" spans="1:21" x14ac:dyDescent="0.25">
      <c r="A310" s="33">
        <v>308</v>
      </c>
      <c r="B310" s="32" t="s">
        <v>1375</v>
      </c>
      <c r="C310" s="32" t="s">
        <v>35</v>
      </c>
      <c r="D310" s="32" t="s">
        <v>840</v>
      </c>
      <c r="E310" s="32" t="s">
        <v>66</v>
      </c>
      <c r="F310" s="34">
        <v>36643</v>
      </c>
      <c r="G310" s="35" t="s">
        <v>25</v>
      </c>
      <c r="H310" s="33">
        <v>90</v>
      </c>
      <c r="I310" s="33">
        <v>90</v>
      </c>
      <c r="J310" s="33">
        <v>90</v>
      </c>
      <c r="K310" s="33">
        <v>90</v>
      </c>
      <c r="L310" s="33">
        <v>80</v>
      </c>
      <c r="M310" s="33">
        <v>90</v>
      </c>
      <c r="N310" s="33" t="s">
        <v>26</v>
      </c>
      <c r="O310" s="50">
        <v>87</v>
      </c>
      <c r="P310" s="51" t="str">
        <f t="shared" si="4"/>
        <v>Tốt</v>
      </c>
      <c r="Q310" s="125"/>
      <c r="S310" t="s">
        <v>194</v>
      </c>
      <c r="T310" t="s">
        <v>1261</v>
      </c>
      <c r="U310" t="s">
        <v>789</v>
      </c>
    </row>
    <row r="311" spans="1:21" x14ac:dyDescent="0.25">
      <c r="A311" s="33">
        <v>309</v>
      </c>
      <c r="B311" s="61" t="s">
        <v>67</v>
      </c>
      <c r="C311" s="61" t="s">
        <v>22</v>
      </c>
      <c r="D311" s="61" t="s">
        <v>68</v>
      </c>
      <c r="E311" s="61" t="s">
        <v>69</v>
      </c>
      <c r="F311" s="62">
        <v>36646</v>
      </c>
      <c r="G311" s="63" t="s">
        <v>25</v>
      </c>
      <c r="H311" s="60">
        <v>90</v>
      </c>
      <c r="I311" s="60">
        <v>87</v>
      </c>
      <c r="J311" s="60">
        <v>87</v>
      </c>
      <c r="K311" s="60">
        <v>87</v>
      </c>
      <c r="L311" s="60">
        <v>0</v>
      </c>
      <c r="M311" s="60">
        <v>90</v>
      </c>
      <c r="N311" s="60" t="s">
        <v>70</v>
      </c>
      <c r="O311" s="64">
        <v>74</v>
      </c>
      <c r="P311" s="51" t="str">
        <f t="shared" si="4"/>
        <v>Khá</v>
      </c>
      <c r="Q311" s="126"/>
      <c r="R311" s="127" t="s">
        <v>1607</v>
      </c>
      <c r="S311" t="s">
        <v>194</v>
      </c>
      <c r="T311" t="s">
        <v>1261</v>
      </c>
      <c r="U311" t="s">
        <v>803</v>
      </c>
    </row>
    <row r="312" spans="1:21" x14ac:dyDescent="0.25">
      <c r="A312" s="33">
        <v>310</v>
      </c>
      <c r="B312" s="32" t="s">
        <v>1376</v>
      </c>
      <c r="C312" s="32" t="s">
        <v>22</v>
      </c>
      <c r="D312" s="32" t="s">
        <v>941</v>
      </c>
      <c r="E312" s="32" t="s">
        <v>37</v>
      </c>
      <c r="F312" s="34">
        <v>36527</v>
      </c>
      <c r="G312" s="35" t="s">
        <v>25</v>
      </c>
      <c r="H312" s="33">
        <v>100</v>
      </c>
      <c r="I312" s="33">
        <v>97</v>
      </c>
      <c r="J312" s="33">
        <v>97</v>
      </c>
      <c r="K312" s="33">
        <v>97</v>
      </c>
      <c r="L312" s="33">
        <v>92</v>
      </c>
      <c r="M312" s="33">
        <v>90</v>
      </c>
      <c r="N312" s="33" t="s">
        <v>878</v>
      </c>
      <c r="O312" s="50">
        <v>96</v>
      </c>
      <c r="P312" s="51" t="str">
        <f t="shared" si="4"/>
        <v>Xuất Sắc</v>
      </c>
      <c r="Q312" s="125"/>
      <c r="S312" t="s">
        <v>194</v>
      </c>
      <c r="T312" t="s">
        <v>1261</v>
      </c>
      <c r="U312" t="s">
        <v>789</v>
      </c>
    </row>
    <row r="313" spans="1:21" x14ac:dyDescent="0.25">
      <c r="A313" s="33">
        <v>311</v>
      </c>
      <c r="B313" s="32" t="s">
        <v>1377</v>
      </c>
      <c r="C313" s="32" t="s">
        <v>44</v>
      </c>
      <c r="D313" s="32" t="s">
        <v>75</v>
      </c>
      <c r="E313" s="32" t="s">
        <v>1368</v>
      </c>
      <c r="F313" s="34">
        <v>36735</v>
      </c>
      <c r="G313" s="35" t="s">
        <v>25</v>
      </c>
      <c r="H313" s="33">
        <v>100</v>
      </c>
      <c r="I313" s="33">
        <v>97</v>
      </c>
      <c r="J313" s="33">
        <v>97</v>
      </c>
      <c r="K313" s="33">
        <v>97</v>
      </c>
      <c r="L313" s="33">
        <v>91</v>
      </c>
      <c r="M313" s="33">
        <v>95</v>
      </c>
      <c r="N313" s="33" t="s">
        <v>878</v>
      </c>
      <c r="O313" s="50">
        <v>97</v>
      </c>
      <c r="P313" s="51" t="str">
        <f t="shared" si="4"/>
        <v>Xuất Sắc</v>
      </c>
      <c r="Q313" s="32" t="s">
        <v>1378</v>
      </c>
      <c r="S313" t="s">
        <v>194</v>
      </c>
      <c r="T313" t="s">
        <v>1261</v>
      </c>
      <c r="U313" t="s">
        <v>789</v>
      </c>
    </row>
    <row r="314" spans="1:21" x14ac:dyDescent="0.25">
      <c r="A314" s="33">
        <v>312</v>
      </c>
      <c r="B314" s="32" t="s">
        <v>1379</v>
      </c>
      <c r="C314" s="32" t="s">
        <v>22</v>
      </c>
      <c r="D314" s="32" t="s">
        <v>1380</v>
      </c>
      <c r="E314" s="32" t="s">
        <v>1055</v>
      </c>
      <c r="F314" s="34">
        <v>36868</v>
      </c>
      <c r="G314" s="35" t="s">
        <v>25</v>
      </c>
      <c r="H314" s="33">
        <v>87</v>
      </c>
      <c r="I314" s="33">
        <v>87</v>
      </c>
      <c r="J314" s="33">
        <v>77</v>
      </c>
      <c r="K314" s="33">
        <v>80</v>
      </c>
      <c r="L314" s="33">
        <v>91</v>
      </c>
      <c r="M314" s="33">
        <v>90</v>
      </c>
      <c r="N314" s="33" t="s">
        <v>26</v>
      </c>
      <c r="O314" s="50">
        <v>85</v>
      </c>
      <c r="P314" s="51" t="str">
        <f t="shared" si="4"/>
        <v>Tốt</v>
      </c>
      <c r="Q314" s="125"/>
      <c r="S314" t="s">
        <v>194</v>
      </c>
      <c r="T314" t="s">
        <v>1261</v>
      </c>
      <c r="U314" t="s">
        <v>789</v>
      </c>
    </row>
    <row r="315" spans="1:21" x14ac:dyDescent="0.25">
      <c r="A315" s="33">
        <v>313</v>
      </c>
      <c r="B315" s="32" t="s">
        <v>1381</v>
      </c>
      <c r="C315" s="32" t="s">
        <v>86</v>
      </c>
      <c r="D315" s="32" t="s">
        <v>29</v>
      </c>
      <c r="E315" s="32" t="s">
        <v>1382</v>
      </c>
      <c r="F315" s="34">
        <v>36798</v>
      </c>
      <c r="G315" s="35" t="s">
        <v>25</v>
      </c>
      <c r="H315" s="33">
        <v>90</v>
      </c>
      <c r="I315" s="33">
        <v>87</v>
      </c>
      <c r="J315" s="33">
        <v>97</v>
      </c>
      <c r="K315" s="33">
        <v>87</v>
      </c>
      <c r="L315" s="33">
        <v>88</v>
      </c>
      <c r="M315" s="33">
        <v>90</v>
      </c>
      <c r="N315" s="33" t="s">
        <v>26</v>
      </c>
      <c r="O315" s="50">
        <v>88</v>
      </c>
      <c r="P315" s="51" t="str">
        <f t="shared" si="4"/>
        <v>Tốt</v>
      </c>
      <c r="Q315" s="125"/>
      <c r="S315" t="s">
        <v>194</v>
      </c>
      <c r="T315" t="s">
        <v>1261</v>
      </c>
      <c r="U315" t="s">
        <v>803</v>
      </c>
    </row>
    <row r="316" spans="1:21" x14ac:dyDescent="0.25">
      <c r="A316" s="33">
        <v>314</v>
      </c>
      <c r="B316" s="32" t="s">
        <v>1383</v>
      </c>
      <c r="C316" s="32" t="s">
        <v>51</v>
      </c>
      <c r="D316" s="32" t="s">
        <v>1384</v>
      </c>
      <c r="E316" s="32" t="s">
        <v>1059</v>
      </c>
      <c r="F316" s="34">
        <v>35850</v>
      </c>
      <c r="G316" s="35" t="s">
        <v>25</v>
      </c>
      <c r="H316" s="33">
        <v>87</v>
      </c>
      <c r="I316" s="33">
        <v>87</v>
      </c>
      <c r="J316" s="33">
        <v>87</v>
      </c>
      <c r="K316" s="33">
        <v>87</v>
      </c>
      <c r="L316" s="33">
        <v>80</v>
      </c>
      <c r="M316" s="33">
        <v>90</v>
      </c>
      <c r="N316" s="33" t="s">
        <v>26</v>
      </c>
      <c r="O316" s="50">
        <v>85</v>
      </c>
      <c r="P316" s="51" t="str">
        <f t="shared" si="4"/>
        <v>Tốt</v>
      </c>
      <c r="Q316" s="125"/>
      <c r="S316" t="s">
        <v>194</v>
      </c>
      <c r="T316" t="s">
        <v>1261</v>
      </c>
      <c r="U316" t="s">
        <v>803</v>
      </c>
    </row>
    <row r="317" spans="1:21" x14ac:dyDescent="0.25">
      <c r="A317" s="33">
        <v>315</v>
      </c>
      <c r="B317" s="32" t="s">
        <v>1385</v>
      </c>
      <c r="C317" s="32" t="s">
        <v>22</v>
      </c>
      <c r="D317" s="32" t="s">
        <v>1005</v>
      </c>
      <c r="E317" s="32" t="s">
        <v>1386</v>
      </c>
      <c r="F317" s="34">
        <v>36678</v>
      </c>
      <c r="G317" s="35" t="s">
        <v>25</v>
      </c>
      <c r="H317" s="33">
        <v>87</v>
      </c>
      <c r="I317" s="33">
        <v>87</v>
      </c>
      <c r="J317" s="33">
        <v>87</v>
      </c>
      <c r="K317" s="33">
        <v>87</v>
      </c>
      <c r="L317" s="33">
        <v>78</v>
      </c>
      <c r="M317" s="33">
        <v>66</v>
      </c>
      <c r="N317" s="33" t="s">
        <v>26</v>
      </c>
      <c r="O317" s="50">
        <v>82</v>
      </c>
      <c r="P317" s="51" t="str">
        <f t="shared" si="4"/>
        <v>Tốt</v>
      </c>
      <c r="Q317" s="125"/>
      <c r="S317" t="s">
        <v>194</v>
      </c>
      <c r="T317" t="s">
        <v>1261</v>
      </c>
      <c r="U317" t="s">
        <v>803</v>
      </c>
    </row>
    <row r="318" spans="1:21" x14ac:dyDescent="0.25">
      <c r="A318" s="33">
        <v>316</v>
      </c>
      <c r="B318" s="32" t="s">
        <v>1387</v>
      </c>
      <c r="C318" s="32" t="s">
        <v>800</v>
      </c>
      <c r="D318" s="32" t="s">
        <v>132</v>
      </c>
      <c r="E318" s="32" t="s">
        <v>1001</v>
      </c>
      <c r="F318" s="34">
        <v>36887</v>
      </c>
      <c r="G318" s="35" t="s">
        <v>25</v>
      </c>
      <c r="H318" s="33">
        <v>90</v>
      </c>
      <c r="I318" s="33">
        <v>87</v>
      </c>
      <c r="J318" s="33">
        <v>87</v>
      </c>
      <c r="K318" s="33">
        <v>87</v>
      </c>
      <c r="L318" s="33">
        <v>81</v>
      </c>
      <c r="M318" s="33">
        <v>90</v>
      </c>
      <c r="N318" s="33" t="s">
        <v>26</v>
      </c>
      <c r="O318" s="50">
        <v>86</v>
      </c>
      <c r="P318" s="51" t="str">
        <f t="shared" si="4"/>
        <v>Tốt</v>
      </c>
      <c r="Q318" s="125"/>
      <c r="S318" t="s">
        <v>194</v>
      </c>
      <c r="T318" t="s">
        <v>1261</v>
      </c>
      <c r="U318" t="s">
        <v>156</v>
      </c>
    </row>
    <row r="319" spans="1:21" x14ac:dyDescent="0.25">
      <c r="A319" s="33">
        <v>317</v>
      </c>
      <c r="B319" s="32" t="s">
        <v>1388</v>
      </c>
      <c r="C319" s="32" t="s">
        <v>22</v>
      </c>
      <c r="D319" s="32" t="s">
        <v>840</v>
      </c>
      <c r="E319" s="32" t="s">
        <v>1001</v>
      </c>
      <c r="F319" s="34">
        <v>36777</v>
      </c>
      <c r="G319" s="35" t="s">
        <v>25</v>
      </c>
      <c r="H319" s="33">
        <v>87</v>
      </c>
      <c r="I319" s="33">
        <v>90</v>
      </c>
      <c r="J319" s="33">
        <v>90</v>
      </c>
      <c r="K319" s="33">
        <v>90</v>
      </c>
      <c r="L319" s="33">
        <v>90</v>
      </c>
      <c r="M319" s="33">
        <v>90</v>
      </c>
      <c r="N319" s="33" t="s">
        <v>26</v>
      </c>
      <c r="O319" s="50">
        <v>88</v>
      </c>
      <c r="P319" s="51" t="str">
        <f t="shared" si="4"/>
        <v>Tốt</v>
      </c>
      <c r="Q319" s="125"/>
      <c r="S319" t="s">
        <v>194</v>
      </c>
      <c r="T319" t="s">
        <v>1261</v>
      </c>
      <c r="U319" t="s">
        <v>789</v>
      </c>
    </row>
    <row r="320" spans="1:21" x14ac:dyDescent="0.25">
      <c r="A320" s="33">
        <v>318</v>
      </c>
      <c r="B320" s="32" t="s">
        <v>1389</v>
      </c>
      <c r="C320" s="32" t="s">
        <v>827</v>
      </c>
      <c r="D320" s="32" t="s">
        <v>83</v>
      </c>
      <c r="E320" s="32" t="s">
        <v>852</v>
      </c>
      <c r="F320" s="34">
        <v>36697</v>
      </c>
      <c r="G320" s="35" t="s">
        <v>25</v>
      </c>
      <c r="H320" s="33">
        <v>80</v>
      </c>
      <c r="I320" s="33">
        <v>85</v>
      </c>
      <c r="J320" s="33">
        <v>77</v>
      </c>
      <c r="K320" s="33">
        <v>77</v>
      </c>
      <c r="L320" s="33">
        <v>0</v>
      </c>
      <c r="M320" s="33">
        <v>77</v>
      </c>
      <c r="N320" s="33" t="s">
        <v>70</v>
      </c>
      <c r="O320" s="50">
        <v>68</v>
      </c>
      <c r="P320" s="51" t="str">
        <f t="shared" si="4"/>
        <v>Khá</v>
      </c>
      <c r="Q320" s="125"/>
      <c r="S320" t="s">
        <v>194</v>
      </c>
      <c r="T320" t="s">
        <v>1261</v>
      </c>
      <c r="U320" t="e">
        <v>#N/A</v>
      </c>
    </row>
    <row r="321" spans="1:21" x14ac:dyDescent="0.25">
      <c r="A321" s="33">
        <v>319</v>
      </c>
      <c r="B321" s="32" t="s">
        <v>1390</v>
      </c>
      <c r="C321" s="32" t="s">
        <v>22</v>
      </c>
      <c r="D321" s="32" t="s">
        <v>1121</v>
      </c>
      <c r="E321" s="32" t="s">
        <v>1133</v>
      </c>
      <c r="F321" s="34">
        <v>36591</v>
      </c>
      <c r="G321" s="35" t="s">
        <v>25</v>
      </c>
      <c r="H321" s="33">
        <v>87</v>
      </c>
      <c r="I321" s="33">
        <v>85</v>
      </c>
      <c r="J321" s="33">
        <v>85</v>
      </c>
      <c r="K321" s="33">
        <v>77</v>
      </c>
      <c r="L321" s="33">
        <v>75</v>
      </c>
      <c r="M321" s="33">
        <v>90</v>
      </c>
      <c r="N321" s="33" t="s">
        <v>26</v>
      </c>
      <c r="O321" s="50">
        <v>83</v>
      </c>
      <c r="P321" s="51" t="str">
        <f t="shared" si="4"/>
        <v>Tốt</v>
      </c>
      <c r="Q321" s="125"/>
      <c r="S321" t="s">
        <v>194</v>
      </c>
      <c r="T321" t="s">
        <v>1261</v>
      </c>
      <c r="U321" t="s">
        <v>156</v>
      </c>
    </row>
    <row r="322" spans="1:21" x14ac:dyDescent="0.25">
      <c r="A322" s="33">
        <v>320</v>
      </c>
      <c r="B322" s="32" t="s">
        <v>1391</v>
      </c>
      <c r="C322" s="32" t="s">
        <v>51</v>
      </c>
      <c r="D322" s="32" t="s">
        <v>1045</v>
      </c>
      <c r="E322" s="32" t="s">
        <v>1133</v>
      </c>
      <c r="F322" s="34">
        <v>36815</v>
      </c>
      <c r="G322" s="35" t="s">
        <v>25</v>
      </c>
      <c r="H322" s="33">
        <v>90</v>
      </c>
      <c r="I322" s="33">
        <v>87</v>
      </c>
      <c r="J322" s="33">
        <v>85</v>
      </c>
      <c r="K322" s="33">
        <v>77</v>
      </c>
      <c r="L322" s="33">
        <v>80</v>
      </c>
      <c r="M322" s="33">
        <v>90</v>
      </c>
      <c r="N322" s="33" t="s">
        <v>124</v>
      </c>
      <c r="O322" s="50">
        <v>83</v>
      </c>
      <c r="P322" s="51" t="str">
        <f t="shared" si="4"/>
        <v>Tốt</v>
      </c>
      <c r="Q322" s="125"/>
      <c r="S322" t="s">
        <v>194</v>
      </c>
      <c r="T322" t="s">
        <v>1261</v>
      </c>
      <c r="U322" t="s">
        <v>156</v>
      </c>
    </row>
    <row r="323" spans="1:21" x14ac:dyDescent="0.25">
      <c r="A323" s="33">
        <v>321</v>
      </c>
      <c r="B323" s="32" t="s">
        <v>1392</v>
      </c>
      <c r="C323" s="32" t="s">
        <v>1393</v>
      </c>
      <c r="D323" s="32" t="s">
        <v>840</v>
      </c>
      <c r="E323" s="32" t="s">
        <v>57</v>
      </c>
      <c r="F323" s="34">
        <v>36856</v>
      </c>
      <c r="G323" s="35" t="s">
        <v>25</v>
      </c>
      <c r="H323" s="33">
        <v>87</v>
      </c>
      <c r="I323" s="33">
        <v>75</v>
      </c>
      <c r="J323" s="33">
        <v>87</v>
      </c>
      <c r="K323" s="33">
        <v>87</v>
      </c>
      <c r="L323" s="33">
        <v>82</v>
      </c>
      <c r="M323" s="33">
        <v>66</v>
      </c>
      <c r="N323" s="33" t="s">
        <v>26</v>
      </c>
      <c r="O323" s="50">
        <v>81</v>
      </c>
      <c r="P323" s="51" t="str">
        <f t="shared" si="4"/>
        <v>Tốt</v>
      </c>
      <c r="Q323" s="32" t="s">
        <v>1394</v>
      </c>
      <c r="S323" t="s">
        <v>194</v>
      </c>
      <c r="T323" t="s">
        <v>1261</v>
      </c>
      <c r="U323" t="s">
        <v>803</v>
      </c>
    </row>
    <row r="324" spans="1:21" x14ac:dyDescent="0.25">
      <c r="A324" s="33">
        <v>322</v>
      </c>
      <c r="B324" s="32" t="s">
        <v>1395</v>
      </c>
      <c r="C324" s="32" t="s">
        <v>39</v>
      </c>
      <c r="D324" s="32" t="s">
        <v>827</v>
      </c>
      <c r="E324" s="32" t="s">
        <v>867</v>
      </c>
      <c r="F324" s="34">
        <v>36760</v>
      </c>
      <c r="G324" s="35" t="s">
        <v>25</v>
      </c>
      <c r="H324" s="33">
        <v>87</v>
      </c>
      <c r="I324" s="33">
        <v>77</v>
      </c>
      <c r="J324" s="33">
        <v>87</v>
      </c>
      <c r="K324" s="33">
        <v>87</v>
      </c>
      <c r="L324" s="33">
        <v>85</v>
      </c>
      <c r="M324" s="33">
        <v>69</v>
      </c>
      <c r="N324" s="33" t="s">
        <v>26</v>
      </c>
      <c r="O324" s="50">
        <v>82</v>
      </c>
      <c r="P324" s="51" t="str">
        <f t="shared" ref="P324:P387" si="5">IF(O324&gt;=90,"Xuất Sắc",IF(O324&gt;=80,"Tốt",IF(O324&gt;=65,"Khá",IF(O324&gt;=50,"TB ",IF(O324&gt;=35,"Yếu","Kém")))))</f>
        <v>Tốt</v>
      </c>
      <c r="Q324" s="125"/>
      <c r="S324" t="s">
        <v>194</v>
      </c>
      <c r="T324" t="s">
        <v>1261</v>
      </c>
      <c r="U324" t="s">
        <v>803</v>
      </c>
    </row>
    <row r="325" spans="1:21" x14ac:dyDescent="0.25">
      <c r="A325" s="33">
        <v>323</v>
      </c>
      <c r="B325" s="32" t="s">
        <v>1396</v>
      </c>
      <c r="C325" s="32" t="s">
        <v>22</v>
      </c>
      <c r="D325" s="32" t="s">
        <v>83</v>
      </c>
      <c r="E325" s="32" t="s">
        <v>114</v>
      </c>
      <c r="F325" s="34">
        <v>36626</v>
      </c>
      <c r="G325" s="35" t="s">
        <v>25</v>
      </c>
      <c r="H325" s="33">
        <v>90</v>
      </c>
      <c r="I325" s="33">
        <v>87</v>
      </c>
      <c r="J325" s="33">
        <v>87</v>
      </c>
      <c r="K325" s="33">
        <v>87</v>
      </c>
      <c r="L325" s="33">
        <v>87</v>
      </c>
      <c r="M325" s="33">
        <v>90</v>
      </c>
      <c r="N325" s="33" t="s">
        <v>70</v>
      </c>
      <c r="O325" s="50">
        <v>86</v>
      </c>
      <c r="P325" s="51" t="str">
        <f t="shared" si="5"/>
        <v>Tốt</v>
      </c>
      <c r="Q325" s="125"/>
      <c r="S325" t="s">
        <v>194</v>
      </c>
      <c r="T325" t="s">
        <v>1261</v>
      </c>
      <c r="U325" t="s">
        <v>803</v>
      </c>
    </row>
    <row r="326" spans="1:21" x14ac:dyDescent="0.25">
      <c r="A326" s="33">
        <v>324</v>
      </c>
      <c r="B326" s="32" t="s">
        <v>1397</v>
      </c>
      <c r="C326" s="32" t="s">
        <v>35</v>
      </c>
      <c r="D326" s="32" t="s">
        <v>83</v>
      </c>
      <c r="E326" s="32" t="s">
        <v>1398</v>
      </c>
      <c r="F326" s="34">
        <v>36643</v>
      </c>
      <c r="G326" s="35" t="s">
        <v>25</v>
      </c>
      <c r="H326" s="33">
        <v>90</v>
      </c>
      <c r="I326" s="33">
        <v>87</v>
      </c>
      <c r="J326" s="33">
        <v>87</v>
      </c>
      <c r="K326" s="33">
        <v>87</v>
      </c>
      <c r="L326" s="33">
        <v>0</v>
      </c>
      <c r="M326" s="33">
        <v>90</v>
      </c>
      <c r="N326" s="33" t="s">
        <v>909</v>
      </c>
      <c r="O326" s="50">
        <v>74</v>
      </c>
      <c r="P326" s="51" t="str">
        <f t="shared" si="5"/>
        <v>Khá</v>
      </c>
      <c r="Q326" s="125"/>
      <c r="S326" t="s">
        <v>194</v>
      </c>
      <c r="T326" t="s">
        <v>1261</v>
      </c>
      <c r="U326" t="s">
        <v>789</v>
      </c>
    </row>
    <row r="327" spans="1:21" x14ac:dyDescent="0.25">
      <c r="A327" s="33">
        <v>325</v>
      </c>
      <c r="B327" s="32" t="s">
        <v>1399</v>
      </c>
      <c r="C327" s="32" t="s">
        <v>39</v>
      </c>
      <c r="D327" s="32" t="s">
        <v>132</v>
      </c>
      <c r="E327" s="32" t="s">
        <v>877</v>
      </c>
      <c r="F327" s="34">
        <v>36624</v>
      </c>
      <c r="G327" s="35" t="s">
        <v>25</v>
      </c>
      <c r="H327" s="33">
        <v>87</v>
      </c>
      <c r="I327" s="33">
        <v>87</v>
      </c>
      <c r="J327" s="33">
        <v>87</v>
      </c>
      <c r="K327" s="33">
        <v>87</v>
      </c>
      <c r="L327" s="33">
        <v>80</v>
      </c>
      <c r="M327" s="33">
        <v>90</v>
      </c>
      <c r="N327" s="33" t="s">
        <v>26</v>
      </c>
      <c r="O327" s="50">
        <v>85</v>
      </c>
      <c r="P327" s="51" t="str">
        <f t="shared" si="5"/>
        <v>Tốt</v>
      </c>
      <c r="Q327" s="125"/>
      <c r="S327" t="s">
        <v>194</v>
      </c>
      <c r="T327" t="s">
        <v>1261</v>
      </c>
      <c r="U327" t="s">
        <v>803</v>
      </c>
    </row>
    <row r="328" spans="1:21" x14ac:dyDescent="0.25">
      <c r="A328" s="33">
        <v>326</v>
      </c>
      <c r="B328" s="61" t="s">
        <v>77</v>
      </c>
      <c r="C328" s="61" t="s">
        <v>22</v>
      </c>
      <c r="D328" s="61" t="s">
        <v>78</v>
      </c>
      <c r="E328" s="61" t="s">
        <v>79</v>
      </c>
      <c r="F328" s="62">
        <v>36818</v>
      </c>
      <c r="G328" s="63" t="s">
        <v>25</v>
      </c>
      <c r="H328" s="60">
        <v>87</v>
      </c>
      <c r="I328" s="60">
        <v>87</v>
      </c>
      <c r="J328" s="60">
        <v>87</v>
      </c>
      <c r="K328" s="60">
        <v>0</v>
      </c>
      <c r="L328" s="60">
        <v>90</v>
      </c>
      <c r="M328" s="60">
        <v>90</v>
      </c>
      <c r="N328" s="60" t="s">
        <v>80</v>
      </c>
      <c r="O328" s="64">
        <v>72</v>
      </c>
      <c r="P328" s="51" t="str">
        <f t="shared" si="5"/>
        <v>Khá</v>
      </c>
      <c r="Q328" s="126"/>
      <c r="R328" s="127" t="s">
        <v>1607</v>
      </c>
      <c r="S328" t="s">
        <v>194</v>
      </c>
      <c r="T328" t="s">
        <v>1261</v>
      </c>
      <c r="U328" t="s">
        <v>156</v>
      </c>
    </row>
    <row r="329" spans="1:21" x14ac:dyDescent="0.25">
      <c r="A329" s="33">
        <v>327</v>
      </c>
      <c r="B329" s="61" t="s">
        <v>21</v>
      </c>
      <c r="C329" s="61" t="s">
        <v>22</v>
      </c>
      <c r="D329" s="61" t="s">
        <v>23</v>
      </c>
      <c r="E329" s="61" t="s">
        <v>24</v>
      </c>
      <c r="F329" s="62">
        <v>36610</v>
      </c>
      <c r="G329" s="63" t="s">
        <v>25</v>
      </c>
      <c r="H329" s="60">
        <v>67</v>
      </c>
      <c r="I329" s="60">
        <v>85</v>
      </c>
      <c r="J329" s="60">
        <v>0</v>
      </c>
      <c r="K329" s="60">
        <v>0</v>
      </c>
      <c r="L329" s="60">
        <v>70</v>
      </c>
      <c r="M329" s="60">
        <v>69</v>
      </c>
      <c r="N329" s="60" t="s">
        <v>26</v>
      </c>
      <c r="O329" s="50">
        <v>53</v>
      </c>
      <c r="P329" s="51" t="str">
        <f t="shared" si="5"/>
        <v xml:space="preserve">TB </v>
      </c>
      <c r="Q329" s="126"/>
      <c r="R329" s="127" t="s">
        <v>1008</v>
      </c>
      <c r="S329" t="s">
        <v>194</v>
      </c>
      <c r="T329" t="s">
        <v>1261</v>
      </c>
      <c r="U329" t="e">
        <v>#N/A</v>
      </c>
    </row>
    <row r="330" spans="1:21" x14ac:dyDescent="0.25">
      <c r="A330" s="33">
        <v>328</v>
      </c>
      <c r="B330" s="32" t="s">
        <v>1400</v>
      </c>
      <c r="C330" s="32" t="s">
        <v>22</v>
      </c>
      <c r="D330" s="32" t="s">
        <v>1401</v>
      </c>
      <c r="E330" s="32" t="s">
        <v>102</v>
      </c>
      <c r="F330" s="34">
        <v>36829</v>
      </c>
      <c r="G330" s="35" t="s">
        <v>25</v>
      </c>
      <c r="H330" s="33">
        <v>90</v>
      </c>
      <c r="I330" s="33">
        <v>90</v>
      </c>
      <c r="J330" s="33">
        <v>90</v>
      </c>
      <c r="K330" s="33">
        <v>90</v>
      </c>
      <c r="L330" s="33">
        <v>0</v>
      </c>
      <c r="M330" s="33">
        <v>90</v>
      </c>
      <c r="N330" s="33" t="s">
        <v>909</v>
      </c>
      <c r="O330" s="50">
        <v>75</v>
      </c>
      <c r="P330" s="51" t="str">
        <f t="shared" si="5"/>
        <v>Khá</v>
      </c>
      <c r="Q330" s="125"/>
      <c r="S330" t="s">
        <v>194</v>
      </c>
      <c r="T330" t="s">
        <v>1261</v>
      </c>
      <c r="U330" t="s">
        <v>156</v>
      </c>
    </row>
    <row r="331" spans="1:21" x14ac:dyDescent="0.25">
      <c r="A331" s="33">
        <v>329</v>
      </c>
      <c r="B331" s="32" t="s">
        <v>1402</v>
      </c>
      <c r="C331" s="32" t="s">
        <v>39</v>
      </c>
      <c r="D331" s="32" t="s">
        <v>1403</v>
      </c>
      <c r="E331" s="32" t="s">
        <v>53</v>
      </c>
      <c r="F331" s="34">
        <v>36556</v>
      </c>
      <c r="G331" s="35" t="s">
        <v>25</v>
      </c>
      <c r="H331" s="33">
        <v>85</v>
      </c>
      <c r="I331" s="33">
        <v>85</v>
      </c>
      <c r="J331" s="33">
        <v>87</v>
      </c>
      <c r="K331" s="33">
        <v>75</v>
      </c>
      <c r="L331" s="33">
        <v>88</v>
      </c>
      <c r="M331" s="33">
        <v>82</v>
      </c>
      <c r="N331" s="33" t="s">
        <v>124</v>
      </c>
      <c r="O331" s="50">
        <v>82</v>
      </c>
      <c r="P331" s="51" t="str">
        <f t="shared" si="5"/>
        <v>Tốt</v>
      </c>
      <c r="Q331" s="125"/>
      <c r="S331" t="s">
        <v>158</v>
      </c>
      <c r="T331" t="s">
        <v>788</v>
      </c>
      <c r="U331" t="s">
        <v>156</v>
      </c>
    </row>
    <row r="332" spans="1:21" x14ac:dyDescent="0.25">
      <c r="A332" s="33">
        <v>330</v>
      </c>
      <c r="B332" s="32" t="s">
        <v>1404</v>
      </c>
      <c r="C332" s="32" t="s">
        <v>46</v>
      </c>
      <c r="D332" s="32" t="s">
        <v>1405</v>
      </c>
      <c r="E332" s="32" t="s">
        <v>1406</v>
      </c>
      <c r="F332" s="34">
        <v>36630</v>
      </c>
      <c r="G332" s="35" t="s">
        <v>25</v>
      </c>
      <c r="H332" s="33">
        <v>87</v>
      </c>
      <c r="I332" s="33">
        <v>90</v>
      </c>
      <c r="J332" s="33">
        <v>87</v>
      </c>
      <c r="K332" s="33">
        <v>77</v>
      </c>
      <c r="L332" s="33">
        <v>85</v>
      </c>
      <c r="M332" s="33">
        <v>90</v>
      </c>
      <c r="N332" s="33" t="s">
        <v>32</v>
      </c>
      <c r="O332" s="50">
        <v>87</v>
      </c>
      <c r="P332" s="51" t="str">
        <f t="shared" si="5"/>
        <v>Tốt</v>
      </c>
      <c r="Q332" s="125"/>
      <c r="S332" t="s">
        <v>158</v>
      </c>
      <c r="T332" t="s">
        <v>788</v>
      </c>
      <c r="U332" t="s">
        <v>156</v>
      </c>
    </row>
    <row r="333" spans="1:21" x14ac:dyDescent="0.25">
      <c r="A333" s="33">
        <v>331</v>
      </c>
      <c r="B333" s="32" t="s">
        <v>1407</v>
      </c>
      <c r="C333" s="32" t="s">
        <v>35</v>
      </c>
      <c r="D333" s="32" t="s">
        <v>72</v>
      </c>
      <c r="E333" s="32" t="s">
        <v>1408</v>
      </c>
      <c r="F333" s="34">
        <v>36411</v>
      </c>
      <c r="G333" s="35" t="s">
        <v>25</v>
      </c>
      <c r="H333" s="33">
        <v>77</v>
      </c>
      <c r="I333" s="33">
        <v>75</v>
      </c>
      <c r="J333" s="33">
        <v>0</v>
      </c>
      <c r="K333" s="33">
        <v>77</v>
      </c>
      <c r="L333" s="33">
        <v>84</v>
      </c>
      <c r="M333" s="33">
        <v>90</v>
      </c>
      <c r="N333" s="33" t="s">
        <v>980</v>
      </c>
      <c r="O333" s="50">
        <v>69</v>
      </c>
      <c r="P333" s="51" t="str">
        <f t="shared" si="5"/>
        <v>Khá</v>
      </c>
      <c r="Q333" s="125"/>
      <c r="S333" t="s">
        <v>158</v>
      </c>
      <c r="T333" t="s">
        <v>788</v>
      </c>
      <c r="U333" t="s">
        <v>156</v>
      </c>
    </row>
    <row r="334" spans="1:21" x14ac:dyDescent="0.25">
      <c r="A334" s="33">
        <v>332</v>
      </c>
      <c r="B334" s="32" t="s">
        <v>1409</v>
      </c>
      <c r="C334" s="32" t="s">
        <v>98</v>
      </c>
      <c r="D334" s="32" t="s">
        <v>814</v>
      </c>
      <c r="E334" s="32" t="s">
        <v>815</v>
      </c>
      <c r="F334" s="34">
        <v>36580</v>
      </c>
      <c r="G334" s="35" t="s">
        <v>25</v>
      </c>
      <c r="H334" s="33">
        <v>87</v>
      </c>
      <c r="I334" s="33">
        <v>87</v>
      </c>
      <c r="J334" s="33">
        <v>87</v>
      </c>
      <c r="K334" s="33">
        <v>90</v>
      </c>
      <c r="L334" s="33">
        <v>96</v>
      </c>
      <c r="M334" s="33">
        <v>90</v>
      </c>
      <c r="N334" s="33" t="s">
        <v>32</v>
      </c>
      <c r="O334" s="50">
        <v>90</v>
      </c>
      <c r="P334" s="51" t="str">
        <f t="shared" si="5"/>
        <v>Xuất Sắc</v>
      </c>
      <c r="Q334" s="125"/>
      <c r="S334" t="s">
        <v>158</v>
      </c>
      <c r="T334" t="s">
        <v>788</v>
      </c>
      <c r="U334" t="s">
        <v>803</v>
      </c>
    </row>
    <row r="335" spans="1:21" x14ac:dyDescent="0.25">
      <c r="A335" s="33">
        <v>333</v>
      </c>
      <c r="B335" s="32" t="s">
        <v>1410</v>
      </c>
      <c r="C335" s="32" t="s">
        <v>22</v>
      </c>
      <c r="D335" s="32" t="s">
        <v>840</v>
      </c>
      <c r="E335" s="32" t="s">
        <v>900</v>
      </c>
      <c r="F335" s="34">
        <v>36704</v>
      </c>
      <c r="G335" s="35" t="s">
        <v>25</v>
      </c>
      <c r="H335" s="33">
        <v>97</v>
      </c>
      <c r="I335" s="33">
        <v>97</v>
      </c>
      <c r="J335" s="33">
        <v>97</v>
      </c>
      <c r="K335" s="33">
        <v>100</v>
      </c>
      <c r="L335" s="33">
        <v>94</v>
      </c>
      <c r="M335" s="33">
        <v>87</v>
      </c>
      <c r="N335" s="33" t="s">
        <v>1411</v>
      </c>
      <c r="O335" s="50">
        <v>95</v>
      </c>
      <c r="P335" s="51" t="str">
        <f t="shared" si="5"/>
        <v>Xuất Sắc</v>
      </c>
      <c r="Q335" s="125"/>
      <c r="S335" t="s">
        <v>158</v>
      </c>
      <c r="T335" t="s">
        <v>788</v>
      </c>
      <c r="U335" t="s">
        <v>789</v>
      </c>
    </row>
    <row r="336" spans="1:21" x14ac:dyDescent="0.25">
      <c r="A336" s="33">
        <v>334</v>
      </c>
      <c r="B336" s="32" t="s">
        <v>1412</v>
      </c>
      <c r="C336" s="32" t="s">
        <v>39</v>
      </c>
      <c r="D336" s="32" t="s">
        <v>1413</v>
      </c>
      <c r="E336" s="32" t="s">
        <v>1168</v>
      </c>
      <c r="F336" s="34">
        <v>36532</v>
      </c>
      <c r="G336" s="35" t="s">
        <v>25</v>
      </c>
      <c r="H336" s="33">
        <v>75</v>
      </c>
      <c r="I336" s="33">
        <v>70</v>
      </c>
      <c r="J336" s="33">
        <v>80</v>
      </c>
      <c r="K336" s="33">
        <v>77</v>
      </c>
      <c r="L336" s="33">
        <v>84</v>
      </c>
      <c r="M336" s="33">
        <v>80</v>
      </c>
      <c r="N336" s="33" t="s">
        <v>60</v>
      </c>
      <c r="O336" s="50">
        <v>79</v>
      </c>
      <c r="P336" s="51" t="str">
        <f t="shared" si="5"/>
        <v>Khá</v>
      </c>
      <c r="Q336" s="125"/>
      <c r="S336" t="s">
        <v>158</v>
      </c>
      <c r="T336" t="s">
        <v>788</v>
      </c>
      <c r="U336" t="s">
        <v>156</v>
      </c>
    </row>
    <row r="337" spans="1:21" x14ac:dyDescent="0.25">
      <c r="A337" s="33">
        <v>335</v>
      </c>
      <c r="B337" s="32" t="s">
        <v>1414</v>
      </c>
      <c r="C337" s="32" t="s">
        <v>22</v>
      </c>
      <c r="D337" s="32" t="s">
        <v>1415</v>
      </c>
      <c r="E337" s="32" t="s">
        <v>1168</v>
      </c>
      <c r="F337" s="34">
        <v>36662</v>
      </c>
      <c r="G337" s="35" t="s">
        <v>25</v>
      </c>
      <c r="H337" s="33">
        <v>87</v>
      </c>
      <c r="I337" s="33">
        <v>90</v>
      </c>
      <c r="J337" s="33">
        <v>80</v>
      </c>
      <c r="K337" s="33">
        <v>80</v>
      </c>
      <c r="L337" s="33">
        <v>84</v>
      </c>
      <c r="M337" s="33">
        <v>87</v>
      </c>
      <c r="N337" s="33" t="s">
        <v>26</v>
      </c>
      <c r="O337" s="50">
        <v>84</v>
      </c>
      <c r="P337" s="51" t="str">
        <f t="shared" si="5"/>
        <v>Tốt</v>
      </c>
      <c r="Q337" s="125"/>
      <c r="S337" t="s">
        <v>158</v>
      </c>
      <c r="T337" t="s">
        <v>788</v>
      </c>
      <c r="U337" t="s">
        <v>789</v>
      </c>
    </row>
    <row r="338" spans="1:21" x14ac:dyDescent="0.25">
      <c r="A338" s="33">
        <v>336</v>
      </c>
      <c r="B338" s="32" t="s">
        <v>1416</v>
      </c>
      <c r="C338" s="32" t="s">
        <v>22</v>
      </c>
      <c r="D338" s="32" t="s">
        <v>83</v>
      </c>
      <c r="E338" s="32" t="s">
        <v>908</v>
      </c>
      <c r="F338" s="34">
        <v>36200</v>
      </c>
      <c r="G338" s="35" t="s">
        <v>25</v>
      </c>
      <c r="H338" s="33">
        <v>86</v>
      </c>
      <c r="I338" s="33">
        <v>86</v>
      </c>
      <c r="J338" s="33">
        <v>73</v>
      </c>
      <c r="K338" s="33">
        <v>76</v>
      </c>
      <c r="L338" s="33">
        <v>0</v>
      </c>
      <c r="M338" s="33">
        <v>0</v>
      </c>
      <c r="N338" s="33" t="s">
        <v>115</v>
      </c>
      <c r="O338" s="50">
        <v>46</v>
      </c>
      <c r="P338" s="51" t="str">
        <f t="shared" si="5"/>
        <v>Yếu</v>
      </c>
      <c r="Q338" s="32" t="s">
        <v>1417</v>
      </c>
      <c r="S338" t="s">
        <v>158</v>
      </c>
      <c r="T338" t="s">
        <v>788</v>
      </c>
      <c r="U338" t="e">
        <v>#N/A</v>
      </c>
    </row>
    <row r="339" spans="1:21" x14ac:dyDescent="0.25">
      <c r="A339" s="33">
        <v>337</v>
      </c>
      <c r="B339" s="61" t="s">
        <v>128</v>
      </c>
      <c r="C339" s="61" t="s">
        <v>22</v>
      </c>
      <c r="D339" s="61" t="s">
        <v>90</v>
      </c>
      <c r="E339" s="61" t="s">
        <v>120</v>
      </c>
      <c r="F339" s="62">
        <v>36540</v>
      </c>
      <c r="G339" s="63" t="s">
        <v>25</v>
      </c>
      <c r="H339" s="60">
        <v>87</v>
      </c>
      <c r="I339" s="60">
        <v>85</v>
      </c>
      <c r="J339" s="60">
        <v>0</v>
      </c>
      <c r="K339" s="60">
        <v>77</v>
      </c>
      <c r="L339" s="60">
        <v>0</v>
      </c>
      <c r="M339" s="60">
        <v>77</v>
      </c>
      <c r="N339" s="60" t="s">
        <v>129</v>
      </c>
      <c r="O339" s="64">
        <v>57</v>
      </c>
      <c r="P339" s="51" t="str">
        <f t="shared" si="5"/>
        <v xml:space="preserve">TB </v>
      </c>
      <c r="Q339" s="126"/>
      <c r="R339" s="127" t="s">
        <v>1008</v>
      </c>
      <c r="S339" t="s">
        <v>158</v>
      </c>
      <c r="T339" t="s">
        <v>788</v>
      </c>
      <c r="U339" t="e">
        <v>#N/A</v>
      </c>
    </row>
    <row r="340" spans="1:21" x14ac:dyDescent="0.25">
      <c r="A340" s="33">
        <v>338</v>
      </c>
      <c r="B340" s="32" t="s">
        <v>1418</v>
      </c>
      <c r="C340" s="32" t="s">
        <v>39</v>
      </c>
      <c r="D340" s="32" t="s">
        <v>1419</v>
      </c>
      <c r="E340" s="32" t="s">
        <v>82</v>
      </c>
      <c r="F340" s="34">
        <v>36820</v>
      </c>
      <c r="G340" s="35" t="s">
        <v>25</v>
      </c>
      <c r="H340" s="33">
        <v>87</v>
      </c>
      <c r="I340" s="33">
        <v>87</v>
      </c>
      <c r="J340" s="33">
        <v>87</v>
      </c>
      <c r="K340" s="33">
        <v>80</v>
      </c>
      <c r="L340" s="33">
        <v>86</v>
      </c>
      <c r="M340" s="33">
        <v>77</v>
      </c>
      <c r="N340" s="33" t="s">
        <v>60</v>
      </c>
      <c r="O340" s="50">
        <v>84</v>
      </c>
      <c r="P340" s="51" t="str">
        <f t="shared" si="5"/>
        <v>Tốt</v>
      </c>
      <c r="Q340" s="125"/>
      <c r="S340" t="s">
        <v>158</v>
      </c>
      <c r="T340" t="s">
        <v>788</v>
      </c>
      <c r="U340" t="s">
        <v>803</v>
      </c>
    </row>
    <row r="341" spans="1:21" x14ac:dyDescent="0.25">
      <c r="A341" s="33">
        <v>339</v>
      </c>
      <c r="B341" s="32" t="s">
        <v>1420</v>
      </c>
      <c r="C341" s="32" t="s">
        <v>1421</v>
      </c>
      <c r="D341" s="32" t="s">
        <v>51</v>
      </c>
      <c r="E341" s="32" t="s">
        <v>59</v>
      </c>
      <c r="F341" s="34">
        <v>36539</v>
      </c>
      <c r="G341" s="35" t="s">
        <v>25</v>
      </c>
      <c r="H341" s="33">
        <v>85</v>
      </c>
      <c r="I341" s="33">
        <v>85</v>
      </c>
      <c r="J341" s="33">
        <v>0</v>
      </c>
      <c r="K341" s="33">
        <v>77</v>
      </c>
      <c r="L341" s="33">
        <v>71</v>
      </c>
      <c r="M341" s="33">
        <v>77</v>
      </c>
      <c r="N341" s="33" t="s">
        <v>787</v>
      </c>
      <c r="O341" s="50">
        <v>69</v>
      </c>
      <c r="P341" s="51" t="str">
        <f t="shared" si="5"/>
        <v>Khá</v>
      </c>
      <c r="Q341" s="125"/>
      <c r="S341" t="s">
        <v>158</v>
      </c>
      <c r="T341" t="s">
        <v>788</v>
      </c>
      <c r="U341" t="e">
        <v>#N/A</v>
      </c>
    </row>
    <row r="342" spans="1:21" x14ac:dyDescent="0.25">
      <c r="A342" s="33">
        <v>340</v>
      </c>
      <c r="B342" s="32" t="s">
        <v>1422</v>
      </c>
      <c r="C342" s="32" t="s">
        <v>22</v>
      </c>
      <c r="D342" s="32" t="s">
        <v>989</v>
      </c>
      <c r="E342" s="32" t="s">
        <v>59</v>
      </c>
      <c r="F342" s="34">
        <v>36186</v>
      </c>
      <c r="G342" s="35" t="s">
        <v>25</v>
      </c>
      <c r="H342" s="33">
        <v>0</v>
      </c>
      <c r="I342" s="33">
        <v>85</v>
      </c>
      <c r="J342" s="33">
        <v>87</v>
      </c>
      <c r="K342" s="33">
        <v>87</v>
      </c>
      <c r="L342" s="33">
        <v>85</v>
      </c>
      <c r="M342" s="33">
        <v>77</v>
      </c>
      <c r="N342" s="33" t="s">
        <v>115</v>
      </c>
      <c r="O342" s="50">
        <v>60</v>
      </c>
      <c r="P342" s="51" t="str">
        <f t="shared" si="5"/>
        <v xml:space="preserve">TB </v>
      </c>
      <c r="Q342" s="32" t="s">
        <v>1423</v>
      </c>
      <c r="S342" t="s">
        <v>158</v>
      </c>
      <c r="T342" t="s">
        <v>788</v>
      </c>
      <c r="U342" t="s">
        <v>156</v>
      </c>
    </row>
    <row r="343" spans="1:21" x14ac:dyDescent="0.25">
      <c r="A343" s="33">
        <v>341</v>
      </c>
      <c r="B343" s="32" t="s">
        <v>1424</v>
      </c>
      <c r="C343" s="32" t="s">
        <v>35</v>
      </c>
      <c r="D343" s="32" t="s">
        <v>1425</v>
      </c>
      <c r="E343" s="32" t="s">
        <v>63</v>
      </c>
      <c r="F343" s="34">
        <v>36701</v>
      </c>
      <c r="G343" s="35" t="s">
        <v>25</v>
      </c>
      <c r="H343" s="33">
        <v>85</v>
      </c>
      <c r="I343" s="33">
        <v>87</v>
      </c>
      <c r="J343" s="33">
        <v>0</v>
      </c>
      <c r="K343" s="33">
        <v>77</v>
      </c>
      <c r="L343" s="33">
        <v>90</v>
      </c>
      <c r="M343" s="33">
        <v>77</v>
      </c>
      <c r="N343" s="33" t="s">
        <v>26</v>
      </c>
      <c r="O343" s="50">
        <v>71</v>
      </c>
      <c r="P343" s="51" t="str">
        <f t="shared" si="5"/>
        <v>Khá</v>
      </c>
      <c r="Q343" s="125"/>
      <c r="S343" t="s">
        <v>158</v>
      </c>
      <c r="T343" t="s">
        <v>788</v>
      </c>
      <c r="U343" t="s">
        <v>156</v>
      </c>
    </row>
    <row r="344" spans="1:21" x14ac:dyDescent="0.25">
      <c r="A344" s="33">
        <v>342</v>
      </c>
      <c r="B344" s="32" t="s">
        <v>1426</v>
      </c>
      <c r="C344" s="32" t="s">
        <v>39</v>
      </c>
      <c r="D344" s="32" t="s">
        <v>1232</v>
      </c>
      <c r="E344" s="32" t="s">
        <v>1114</v>
      </c>
      <c r="F344" s="34">
        <v>36864</v>
      </c>
      <c r="G344" s="35" t="s">
        <v>25</v>
      </c>
      <c r="H344" s="33">
        <v>85</v>
      </c>
      <c r="I344" s="33">
        <v>85</v>
      </c>
      <c r="J344" s="33">
        <v>87</v>
      </c>
      <c r="K344" s="33">
        <v>80</v>
      </c>
      <c r="L344" s="33">
        <v>86</v>
      </c>
      <c r="M344" s="33">
        <v>79</v>
      </c>
      <c r="N344" s="33" t="s">
        <v>60</v>
      </c>
      <c r="O344" s="50">
        <v>84</v>
      </c>
      <c r="P344" s="51" t="str">
        <f t="shared" si="5"/>
        <v>Tốt</v>
      </c>
      <c r="Q344" s="125"/>
      <c r="S344" t="s">
        <v>158</v>
      </c>
      <c r="T344" t="s">
        <v>788</v>
      </c>
      <c r="U344" t="s">
        <v>803</v>
      </c>
    </row>
    <row r="345" spans="1:21" x14ac:dyDescent="0.25">
      <c r="A345" s="33">
        <v>343</v>
      </c>
      <c r="B345" s="32" t="s">
        <v>1427</v>
      </c>
      <c r="C345" s="32" t="s">
        <v>1428</v>
      </c>
      <c r="D345" s="32" t="s">
        <v>1429</v>
      </c>
      <c r="E345" s="32" t="s">
        <v>1430</v>
      </c>
      <c r="F345" s="34">
        <v>36869</v>
      </c>
      <c r="G345" s="35" t="s">
        <v>25</v>
      </c>
      <c r="H345" s="33">
        <v>90</v>
      </c>
      <c r="I345" s="33">
        <v>90</v>
      </c>
      <c r="J345" s="33">
        <v>90</v>
      </c>
      <c r="K345" s="33">
        <v>80</v>
      </c>
      <c r="L345" s="33">
        <v>86</v>
      </c>
      <c r="M345" s="33">
        <v>80</v>
      </c>
      <c r="N345" s="33" t="s">
        <v>26</v>
      </c>
      <c r="O345" s="50">
        <v>85</v>
      </c>
      <c r="P345" s="51" t="str">
        <f t="shared" si="5"/>
        <v>Tốt</v>
      </c>
      <c r="Q345" s="125"/>
      <c r="S345" t="s">
        <v>158</v>
      </c>
      <c r="T345" t="s">
        <v>788</v>
      </c>
      <c r="U345" t="s">
        <v>156</v>
      </c>
    </row>
    <row r="346" spans="1:21" x14ac:dyDescent="0.25">
      <c r="A346" s="33">
        <v>344</v>
      </c>
      <c r="B346" s="32" t="s">
        <v>1431</v>
      </c>
      <c r="C346" s="32" t="s">
        <v>28</v>
      </c>
      <c r="D346" s="32" t="s">
        <v>1083</v>
      </c>
      <c r="E346" s="32" t="s">
        <v>1326</v>
      </c>
      <c r="F346" s="34">
        <v>36779</v>
      </c>
      <c r="G346" s="35" t="s">
        <v>25</v>
      </c>
      <c r="H346" s="33">
        <v>85</v>
      </c>
      <c r="I346" s="33">
        <v>85</v>
      </c>
      <c r="J346" s="33">
        <v>87</v>
      </c>
      <c r="K346" s="33">
        <v>75</v>
      </c>
      <c r="L346" s="33">
        <v>79</v>
      </c>
      <c r="M346" s="33">
        <v>77</v>
      </c>
      <c r="N346" s="33" t="s">
        <v>60</v>
      </c>
      <c r="O346" s="50">
        <v>82</v>
      </c>
      <c r="P346" s="51" t="str">
        <f t="shared" si="5"/>
        <v>Tốt</v>
      </c>
      <c r="Q346" s="125"/>
      <c r="S346" t="s">
        <v>158</v>
      </c>
      <c r="T346" t="s">
        <v>788</v>
      </c>
      <c r="U346" t="e">
        <v>#N/A</v>
      </c>
    </row>
    <row r="347" spans="1:21" x14ac:dyDescent="0.25">
      <c r="A347" s="33">
        <v>345</v>
      </c>
      <c r="B347" s="32" t="s">
        <v>1432</v>
      </c>
      <c r="C347" s="32" t="s">
        <v>22</v>
      </c>
      <c r="D347" s="32" t="s">
        <v>104</v>
      </c>
      <c r="E347" s="32" t="s">
        <v>1433</v>
      </c>
      <c r="F347" s="34">
        <v>36851</v>
      </c>
      <c r="G347" s="35" t="s">
        <v>25</v>
      </c>
      <c r="H347" s="33">
        <v>90</v>
      </c>
      <c r="I347" s="33">
        <v>90</v>
      </c>
      <c r="J347" s="33">
        <v>90</v>
      </c>
      <c r="K347" s="33">
        <v>80</v>
      </c>
      <c r="L347" s="33">
        <v>88</v>
      </c>
      <c r="M347" s="33">
        <v>80</v>
      </c>
      <c r="N347" s="33" t="s">
        <v>32</v>
      </c>
      <c r="O347" s="50">
        <v>87</v>
      </c>
      <c r="P347" s="51" t="str">
        <f t="shared" si="5"/>
        <v>Tốt</v>
      </c>
      <c r="Q347" s="125"/>
      <c r="S347" t="s">
        <v>158</v>
      </c>
      <c r="T347" t="s">
        <v>788</v>
      </c>
      <c r="U347" t="s">
        <v>789</v>
      </c>
    </row>
    <row r="348" spans="1:21" x14ac:dyDescent="0.25">
      <c r="A348" s="33">
        <v>346</v>
      </c>
      <c r="B348" s="32" t="s">
        <v>1434</v>
      </c>
      <c r="C348" s="32" t="s">
        <v>98</v>
      </c>
      <c r="D348" s="32" t="s">
        <v>791</v>
      </c>
      <c r="E348" s="32" t="s">
        <v>66</v>
      </c>
      <c r="F348" s="34">
        <v>36614</v>
      </c>
      <c r="G348" s="35" t="s">
        <v>25</v>
      </c>
      <c r="H348" s="33">
        <v>87</v>
      </c>
      <c r="I348" s="33">
        <v>87</v>
      </c>
      <c r="J348" s="33">
        <v>87</v>
      </c>
      <c r="K348" s="33">
        <v>77</v>
      </c>
      <c r="L348" s="33">
        <v>84</v>
      </c>
      <c r="M348" s="33">
        <v>90</v>
      </c>
      <c r="N348" s="33" t="s">
        <v>32</v>
      </c>
      <c r="O348" s="50">
        <v>86</v>
      </c>
      <c r="P348" s="51" t="str">
        <f t="shared" si="5"/>
        <v>Tốt</v>
      </c>
      <c r="Q348" s="125"/>
      <c r="S348" t="s">
        <v>158</v>
      </c>
      <c r="T348" t="s">
        <v>788</v>
      </c>
      <c r="U348" t="s">
        <v>156</v>
      </c>
    </row>
    <row r="349" spans="1:21" x14ac:dyDescent="0.25">
      <c r="A349" s="33">
        <v>347</v>
      </c>
      <c r="B349" s="32" t="s">
        <v>1435</v>
      </c>
      <c r="C349" s="32" t="s">
        <v>98</v>
      </c>
      <c r="D349" s="32" t="s">
        <v>1083</v>
      </c>
      <c r="E349" s="32" t="s">
        <v>127</v>
      </c>
      <c r="F349" s="34">
        <v>36852</v>
      </c>
      <c r="G349" s="35" t="s">
        <v>25</v>
      </c>
      <c r="H349" s="33">
        <v>90</v>
      </c>
      <c r="I349" s="33">
        <v>87</v>
      </c>
      <c r="J349" s="33">
        <v>87</v>
      </c>
      <c r="K349" s="33">
        <v>77</v>
      </c>
      <c r="L349" s="33">
        <v>80</v>
      </c>
      <c r="M349" s="33">
        <v>90</v>
      </c>
      <c r="N349" s="33" t="s">
        <v>820</v>
      </c>
      <c r="O349" s="50">
        <v>86</v>
      </c>
      <c r="P349" s="51" t="str">
        <f t="shared" si="5"/>
        <v>Tốt</v>
      </c>
      <c r="Q349" s="125"/>
      <c r="S349" t="s">
        <v>158</v>
      </c>
      <c r="T349" t="s">
        <v>788</v>
      </c>
      <c r="U349" t="s">
        <v>156</v>
      </c>
    </row>
    <row r="350" spans="1:21" x14ac:dyDescent="0.25">
      <c r="A350" s="33">
        <v>348</v>
      </c>
      <c r="B350" s="32" t="s">
        <v>1436</v>
      </c>
      <c r="C350" s="32" t="s">
        <v>51</v>
      </c>
      <c r="D350" s="32" t="s">
        <v>876</v>
      </c>
      <c r="E350" s="32" t="s">
        <v>110</v>
      </c>
      <c r="F350" s="34">
        <v>36601</v>
      </c>
      <c r="G350" s="35" t="s">
        <v>25</v>
      </c>
      <c r="H350" s="33">
        <v>77</v>
      </c>
      <c r="I350" s="33">
        <v>0</v>
      </c>
      <c r="J350" s="33">
        <v>0</v>
      </c>
      <c r="K350" s="33">
        <v>77</v>
      </c>
      <c r="L350" s="33">
        <v>65</v>
      </c>
      <c r="M350" s="33">
        <v>77</v>
      </c>
      <c r="N350" s="33" t="s">
        <v>70</v>
      </c>
      <c r="O350" s="50">
        <v>53</v>
      </c>
      <c r="P350" s="51" t="str">
        <f t="shared" si="5"/>
        <v xml:space="preserve">TB </v>
      </c>
      <c r="Q350" s="32"/>
      <c r="S350" t="s">
        <v>158</v>
      </c>
      <c r="T350" t="s">
        <v>788</v>
      </c>
      <c r="U350" t="e">
        <v>#N/A</v>
      </c>
    </row>
    <row r="351" spans="1:21" x14ac:dyDescent="0.25">
      <c r="A351" s="33">
        <v>349</v>
      </c>
      <c r="B351" s="32" t="s">
        <v>1437</v>
      </c>
      <c r="C351" s="32" t="s">
        <v>796</v>
      </c>
      <c r="D351" s="32" t="s">
        <v>1438</v>
      </c>
      <c r="E351" s="32" t="s">
        <v>110</v>
      </c>
      <c r="F351" s="34">
        <v>36731</v>
      </c>
      <c r="G351" s="35" t="s">
        <v>25</v>
      </c>
      <c r="H351" s="33">
        <v>87</v>
      </c>
      <c r="I351" s="33">
        <v>87</v>
      </c>
      <c r="J351" s="33">
        <v>87</v>
      </c>
      <c r="K351" s="33">
        <v>77</v>
      </c>
      <c r="L351" s="33">
        <v>80</v>
      </c>
      <c r="M351" s="33">
        <v>90</v>
      </c>
      <c r="N351" s="33" t="s">
        <v>60</v>
      </c>
      <c r="O351" s="50">
        <v>85</v>
      </c>
      <c r="P351" s="51" t="str">
        <f t="shared" si="5"/>
        <v>Tốt</v>
      </c>
      <c r="Q351" s="125"/>
      <c r="S351" t="s">
        <v>158</v>
      </c>
      <c r="T351" t="s">
        <v>788</v>
      </c>
      <c r="U351" t="s">
        <v>803</v>
      </c>
    </row>
    <row r="352" spans="1:21" x14ac:dyDescent="0.25">
      <c r="A352" s="33">
        <v>350</v>
      </c>
      <c r="B352" s="32" t="s">
        <v>1439</v>
      </c>
      <c r="C352" s="32" t="s">
        <v>22</v>
      </c>
      <c r="D352" s="32" t="s">
        <v>1440</v>
      </c>
      <c r="E352" s="32" t="s">
        <v>118</v>
      </c>
      <c r="F352" s="34">
        <v>36778</v>
      </c>
      <c r="G352" s="35" t="s">
        <v>25</v>
      </c>
      <c r="H352" s="33">
        <v>87</v>
      </c>
      <c r="I352" s="33">
        <v>90</v>
      </c>
      <c r="J352" s="33">
        <v>90</v>
      </c>
      <c r="K352" s="33">
        <v>77</v>
      </c>
      <c r="L352" s="33">
        <v>84</v>
      </c>
      <c r="M352" s="33">
        <v>77</v>
      </c>
      <c r="N352" s="33" t="s">
        <v>124</v>
      </c>
      <c r="O352" s="50">
        <v>82</v>
      </c>
      <c r="P352" s="51" t="str">
        <f t="shared" si="5"/>
        <v>Tốt</v>
      </c>
      <c r="Q352" s="125"/>
      <c r="S352" t="s">
        <v>158</v>
      </c>
      <c r="T352" t="s">
        <v>788</v>
      </c>
      <c r="U352" t="s">
        <v>803</v>
      </c>
    </row>
    <row r="353" spans="1:21" x14ac:dyDescent="0.25">
      <c r="A353" s="33">
        <v>351</v>
      </c>
      <c r="B353" s="32" t="s">
        <v>1441</v>
      </c>
      <c r="C353" s="32" t="s">
        <v>104</v>
      </c>
      <c r="D353" s="32" t="s">
        <v>91</v>
      </c>
      <c r="E353" s="32" t="s">
        <v>1442</v>
      </c>
      <c r="F353" s="34">
        <v>36764</v>
      </c>
      <c r="G353" s="35" t="s">
        <v>25</v>
      </c>
      <c r="H353" s="33">
        <v>97</v>
      </c>
      <c r="I353" s="33">
        <v>97</v>
      </c>
      <c r="J353" s="33">
        <v>97</v>
      </c>
      <c r="K353" s="33">
        <v>87</v>
      </c>
      <c r="L353" s="33">
        <v>85</v>
      </c>
      <c r="M353" s="33">
        <v>80</v>
      </c>
      <c r="N353" s="33" t="s">
        <v>32</v>
      </c>
      <c r="O353" s="50">
        <v>90</v>
      </c>
      <c r="P353" s="51" t="str">
        <f t="shared" si="5"/>
        <v>Xuất Sắc</v>
      </c>
      <c r="Q353" s="125"/>
      <c r="S353" t="s">
        <v>158</v>
      </c>
      <c r="T353" t="s">
        <v>788</v>
      </c>
      <c r="U353" t="s">
        <v>156</v>
      </c>
    </row>
    <row r="354" spans="1:21" x14ac:dyDescent="0.25">
      <c r="A354" s="33">
        <v>352</v>
      </c>
      <c r="B354" s="61" t="s">
        <v>81</v>
      </c>
      <c r="C354" s="61" t="s">
        <v>22</v>
      </c>
      <c r="D354" s="61" t="s">
        <v>82</v>
      </c>
      <c r="E354" s="61" t="s">
        <v>83</v>
      </c>
      <c r="F354" s="62">
        <v>36612</v>
      </c>
      <c r="G354" s="63" t="s">
        <v>25</v>
      </c>
      <c r="H354" s="60">
        <v>90</v>
      </c>
      <c r="I354" s="60">
        <v>87</v>
      </c>
      <c r="J354" s="60">
        <v>87</v>
      </c>
      <c r="K354" s="60">
        <v>80</v>
      </c>
      <c r="L354" s="60">
        <v>0</v>
      </c>
      <c r="M354" s="60">
        <v>80</v>
      </c>
      <c r="N354" s="60" t="s">
        <v>84</v>
      </c>
      <c r="O354" s="64">
        <v>71</v>
      </c>
      <c r="P354" s="51" t="str">
        <f t="shared" si="5"/>
        <v>Khá</v>
      </c>
      <c r="Q354" s="126"/>
      <c r="R354" s="127" t="s">
        <v>1607</v>
      </c>
      <c r="S354" t="s">
        <v>158</v>
      </c>
      <c r="T354" t="s">
        <v>788</v>
      </c>
      <c r="U354" t="s">
        <v>789</v>
      </c>
    </row>
    <row r="355" spans="1:21" x14ac:dyDescent="0.25">
      <c r="A355" s="33">
        <v>353</v>
      </c>
      <c r="B355" s="32" t="s">
        <v>1443</v>
      </c>
      <c r="C355" s="32" t="s">
        <v>793</v>
      </c>
      <c r="D355" s="32" t="s">
        <v>132</v>
      </c>
      <c r="E355" s="32" t="s">
        <v>860</v>
      </c>
      <c r="F355" s="34">
        <v>36707</v>
      </c>
      <c r="G355" s="35" t="s">
        <v>25</v>
      </c>
      <c r="H355" s="33">
        <v>87</v>
      </c>
      <c r="I355" s="33">
        <v>85</v>
      </c>
      <c r="J355" s="33">
        <v>87</v>
      </c>
      <c r="K355" s="33">
        <v>77</v>
      </c>
      <c r="L355" s="33">
        <v>81</v>
      </c>
      <c r="M355" s="33">
        <v>80</v>
      </c>
      <c r="N355" s="33" t="s">
        <v>32</v>
      </c>
      <c r="O355" s="50">
        <v>84</v>
      </c>
      <c r="P355" s="51" t="str">
        <f t="shared" si="5"/>
        <v>Tốt</v>
      </c>
      <c r="Q355" s="125"/>
      <c r="S355" t="s">
        <v>158</v>
      </c>
      <c r="T355" t="s">
        <v>788</v>
      </c>
      <c r="U355" t="s">
        <v>156</v>
      </c>
    </row>
    <row r="356" spans="1:21" x14ac:dyDescent="0.25">
      <c r="A356" s="33">
        <v>354</v>
      </c>
      <c r="B356" s="32" t="s">
        <v>1444</v>
      </c>
      <c r="C356" s="32" t="s">
        <v>22</v>
      </c>
      <c r="D356" s="32" t="s">
        <v>132</v>
      </c>
      <c r="E356" s="32" t="s">
        <v>807</v>
      </c>
      <c r="F356" s="34">
        <v>36816</v>
      </c>
      <c r="G356" s="35" t="s">
        <v>25</v>
      </c>
      <c r="H356" s="33">
        <v>80</v>
      </c>
      <c r="I356" s="33">
        <v>77</v>
      </c>
      <c r="J356" s="33">
        <v>87</v>
      </c>
      <c r="K356" s="33">
        <v>77</v>
      </c>
      <c r="L356" s="33">
        <v>77</v>
      </c>
      <c r="M356" s="33">
        <v>74</v>
      </c>
      <c r="N356" s="33" t="s">
        <v>26</v>
      </c>
      <c r="O356" s="50">
        <v>79</v>
      </c>
      <c r="P356" s="51" t="str">
        <f t="shared" si="5"/>
        <v>Khá</v>
      </c>
      <c r="Q356" s="125"/>
      <c r="S356" t="s">
        <v>158</v>
      </c>
      <c r="T356" t="s">
        <v>788</v>
      </c>
      <c r="U356" t="s">
        <v>156</v>
      </c>
    </row>
    <row r="357" spans="1:21" x14ac:dyDescent="0.25">
      <c r="A357" s="33">
        <v>355</v>
      </c>
      <c r="B357" s="32" t="s">
        <v>1445</v>
      </c>
      <c r="C357" s="32" t="s">
        <v>35</v>
      </c>
      <c r="D357" s="32" t="s">
        <v>1446</v>
      </c>
      <c r="E357" s="32" t="s">
        <v>877</v>
      </c>
      <c r="F357" s="34">
        <v>36651</v>
      </c>
      <c r="G357" s="35" t="s">
        <v>25</v>
      </c>
      <c r="H357" s="33">
        <v>90</v>
      </c>
      <c r="I357" s="33">
        <v>80</v>
      </c>
      <c r="J357" s="33">
        <v>80</v>
      </c>
      <c r="K357" s="33">
        <v>90</v>
      </c>
      <c r="L357" s="33">
        <v>90</v>
      </c>
      <c r="M357" s="33">
        <v>80</v>
      </c>
      <c r="N357" s="33" t="s">
        <v>26</v>
      </c>
      <c r="O357" s="50">
        <v>84</v>
      </c>
      <c r="P357" s="51" t="str">
        <f t="shared" si="5"/>
        <v>Tốt</v>
      </c>
      <c r="Q357" s="125"/>
      <c r="S357" t="s">
        <v>158</v>
      </c>
      <c r="T357" t="s">
        <v>788</v>
      </c>
      <c r="U357" t="s">
        <v>789</v>
      </c>
    </row>
    <row r="358" spans="1:21" x14ac:dyDescent="0.25">
      <c r="A358" s="33">
        <v>356</v>
      </c>
      <c r="B358" s="32" t="s">
        <v>1447</v>
      </c>
      <c r="C358" s="32" t="s">
        <v>800</v>
      </c>
      <c r="D358" s="32" t="s">
        <v>838</v>
      </c>
      <c r="E358" s="32" t="s">
        <v>1111</v>
      </c>
      <c r="F358" s="34">
        <v>35175</v>
      </c>
      <c r="G358" s="35" t="s">
        <v>25</v>
      </c>
      <c r="H358" s="33">
        <v>80</v>
      </c>
      <c r="I358" s="33">
        <v>90</v>
      </c>
      <c r="J358" s="33">
        <v>90</v>
      </c>
      <c r="K358" s="33">
        <v>0</v>
      </c>
      <c r="L358" s="33">
        <v>90</v>
      </c>
      <c r="M358" s="33">
        <v>80</v>
      </c>
      <c r="N358" s="33" t="s">
        <v>32</v>
      </c>
      <c r="O358" s="50">
        <v>74</v>
      </c>
      <c r="P358" s="51" t="str">
        <f t="shared" si="5"/>
        <v>Khá</v>
      </c>
      <c r="Q358" s="32" t="s">
        <v>1448</v>
      </c>
      <c r="S358" t="s">
        <v>158</v>
      </c>
      <c r="T358" t="s">
        <v>788</v>
      </c>
      <c r="U358" t="s">
        <v>803</v>
      </c>
    </row>
    <row r="359" spans="1:21" x14ac:dyDescent="0.25">
      <c r="A359" s="33">
        <v>357</v>
      </c>
      <c r="B359" s="32" t="s">
        <v>1449</v>
      </c>
      <c r="C359" s="32" t="s">
        <v>104</v>
      </c>
      <c r="D359" s="32" t="s">
        <v>1450</v>
      </c>
      <c r="E359" s="32" t="s">
        <v>53</v>
      </c>
      <c r="F359" s="34">
        <v>36506</v>
      </c>
      <c r="G359" s="35" t="s">
        <v>25</v>
      </c>
      <c r="H359" s="33">
        <v>70</v>
      </c>
      <c r="I359" s="33">
        <v>90</v>
      </c>
      <c r="J359" s="33">
        <v>80</v>
      </c>
      <c r="K359" s="33">
        <v>85</v>
      </c>
      <c r="L359" s="33">
        <v>88</v>
      </c>
      <c r="M359" s="33">
        <v>75</v>
      </c>
      <c r="N359" s="33" t="s">
        <v>115</v>
      </c>
      <c r="O359" s="50">
        <v>70</v>
      </c>
      <c r="P359" s="51" t="str">
        <f t="shared" si="5"/>
        <v>Khá</v>
      </c>
      <c r="Q359" s="32" t="s">
        <v>1451</v>
      </c>
      <c r="S359" t="s">
        <v>399</v>
      </c>
      <c r="T359" t="s">
        <v>1452</v>
      </c>
      <c r="U359" t="e">
        <v>#N/A</v>
      </c>
    </row>
    <row r="360" spans="1:21" x14ac:dyDescent="0.25">
      <c r="A360" s="33">
        <v>358</v>
      </c>
      <c r="B360" s="32" t="s">
        <v>1453</v>
      </c>
      <c r="C360" s="32" t="s">
        <v>37</v>
      </c>
      <c r="D360" s="32" t="s">
        <v>840</v>
      </c>
      <c r="E360" s="32" t="s">
        <v>1454</v>
      </c>
      <c r="F360" s="34">
        <v>36529</v>
      </c>
      <c r="G360" s="35" t="s">
        <v>25</v>
      </c>
      <c r="H360" s="33">
        <v>87</v>
      </c>
      <c r="I360" s="33">
        <v>85</v>
      </c>
      <c r="J360" s="33">
        <v>85</v>
      </c>
      <c r="K360" s="33">
        <v>85</v>
      </c>
      <c r="L360" s="33">
        <v>89</v>
      </c>
      <c r="M360" s="33">
        <v>87</v>
      </c>
      <c r="N360" s="33" t="s">
        <v>32</v>
      </c>
      <c r="O360" s="50">
        <v>87</v>
      </c>
      <c r="P360" s="51" t="str">
        <f t="shared" si="5"/>
        <v>Tốt</v>
      </c>
      <c r="Q360" s="125"/>
      <c r="S360" t="s">
        <v>399</v>
      </c>
      <c r="T360" t="s">
        <v>1452</v>
      </c>
      <c r="U360" t="s">
        <v>803</v>
      </c>
    </row>
    <row r="361" spans="1:21" x14ac:dyDescent="0.25">
      <c r="A361" s="33">
        <v>359</v>
      </c>
      <c r="B361" s="32" t="s">
        <v>1455</v>
      </c>
      <c r="C361" s="32" t="s">
        <v>51</v>
      </c>
      <c r="D361" s="32" t="s">
        <v>932</v>
      </c>
      <c r="E361" s="32" t="s">
        <v>1456</v>
      </c>
      <c r="F361" s="34">
        <v>36868</v>
      </c>
      <c r="G361" s="35" t="s">
        <v>25</v>
      </c>
      <c r="H361" s="33">
        <v>82</v>
      </c>
      <c r="I361" s="33">
        <v>85</v>
      </c>
      <c r="J361" s="33">
        <v>80</v>
      </c>
      <c r="K361" s="33">
        <v>0</v>
      </c>
      <c r="L361" s="33">
        <v>88</v>
      </c>
      <c r="M361" s="33">
        <v>71</v>
      </c>
      <c r="N361" s="33" t="s">
        <v>820</v>
      </c>
      <c r="O361" s="50">
        <v>71</v>
      </c>
      <c r="P361" s="51" t="str">
        <f t="shared" si="5"/>
        <v>Khá</v>
      </c>
      <c r="Q361" s="125"/>
      <c r="S361" t="s">
        <v>399</v>
      </c>
      <c r="T361" t="s">
        <v>1452</v>
      </c>
      <c r="U361" t="s">
        <v>803</v>
      </c>
    </row>
    <row r="362" spans="1:21" x14ac:dyDescent="0.25">
      <c r="A362" s="33">
        <v>360</v>
      </c>
      <c r="B362" s="32" t="s">
        <v>1457</v>
      </c>
      <c r="C362" s="32" t="s">
        <v>22</v>
      </c>
      <c r="D362" s="32" t="s">
        <v>83</v>
      </c>
      <c r="E362" s="32" t="s">
        <v>52</v>
      </c>
      <c r="F362" s="34">
        <v>36719</v>
      </c>
      <c r="G362" s="35" t="s">
        <v>25</v>
      </c>
      <c r="H362" s="33">
        <v>78</v>
      </c>
      <c r="I362" s="33">
        <v>85</v>
      </c>
      <c r="J362" s="33">
        <v>85</v>
      </c>
      <c r="K362" s="33">
        <v>90</v>
      </c>
      <c r="L362" s="33">
        <v>90</v>
      </c>
      <c r="M362" s="33">
        <v>89</v>
      </c>
      <c r="N362" s="33" t="s">
        <v>32</v>
      </c>
      <c r="O362" s="50">
        <v>87</v>
      </c>
      <c r="P362" s="51" t="str">
        <f t="shared" si="5"/>
        <v>Tốt</v>
      </c>
      <c r="Q362" s="125"/>
      <c r="S362" t="s">
        <v>399</v>
      </c>
      <c r="T362" t="s">
        <v>1452</v>
      </c>
      <c r="U362" t="s">
        <v>789</v>
      </c>
    </row>
    <row r="363" spans="1:21" x14ac:dyDescent="0.25">
      <c r="A363" s="33">
        <v>361</v>
      </c>
      <c r="B363" s="32" t="s">
        <v>1458</v>
      </c>
      <c r="C363" s="32" t="s">
        <v>94</v>
      </c>
      <c r="D363" s="32" t="s">
        <v>797</v>
      </c>
      <c r="E363" s="32" t="s">
        <v>2</v>
      </c>
      <c r="F363" s="34">
        <v>36611</v>
      </c>
      <c r="G363" s="35" t="s">
        <v>25</v>
      </c>
      <c r="H363" s="33">
        <v>82</v>
      </c>
      <c r="I363" s="33">
        <v>85</v>
      </c>
      <c r="J363" s="33">
        <v>85</v>
      </c>
      <c r="K363" s="33">
        <v>87</v>
      </c>
      <c r="L363" s="33">
        <v>90</v>
      </c>
      <c r="M363" s="33">
        <v>90</v>
      </c>
      <c r="N363" s="33" t="s">
        <v>820</v>
      </c>
      <c r="O363" s="50">
        <v>87</v>
      </c>
      <c r="P363" s="51" t="str">
        <f t="shared" si="5"/>
        <v>Tốt</v>
      </c>
      <c r="Q363" s="125"/>
      <c r="S363" t="s">
        <v>399</v>
      </c>
      <c r="T363" t="s">
        <v>1452</v>
      </c>
      <c r="U363" t="s">
        <v>789</v>
      </c>
    </row>
    <row r="364" spans="1:21" x14ac:dyDescent="0.25">
      <c r="A364" s="33">
        <v>362</v>
      </c>
      <c r="B364" s="32" t="s">
        <v>1459</v>
      </c>
      <c r="C364" s="32" t="s">
        <v>22</v>
      </c>
      <c r="D364" s="32" t="s">
        <v>1035</v>
      </c>
      <c r="E364" s="32" t="s">
        <v>819</v>
      </c>
      <c r="F364" s="34">
        <v>36847</v>
      </c>
      <c r="G364" s="35" t="s">
        <v>25</v>
      </c>
      <c r="H364" s="33">
        <v>98</v>
      </c>
      <c r="I364" s="33">
        <v>100</v>
      </c>
      <c r="J364" s="33">
        <v>95</v>
      </c>
      <c r="K364" s="33">
        <v>100</v>
      </c>
      <c r="L364" s="33">
        <v>100</v>
      </c>
      <c r="M364" s="33">
        <v>100</v>
      </c>
      <c r="N364" s="33" t="s">
        <v>32</v>
      </c>
      <c r="O364" s="50">
        <v>98</v>
      </c>
      <c r="P364" s="51" t="str">
        <f t="shared" si="5"/>
        <v>Xuất Sắc</v>
      </c>
      <c r="Q364" s="125"/>
      <c r="S364" t="s">
        <v>399</v>
      </c>
      <c r="T364" t="s">
        <v>1452</v>
      </c>
      <c r="U364" t="s">
        <v>789</v>
      </c>
    </row>
    <row r="365" spans="1:21" x14ac:dyDescent="0.25">
      <c r="A365" s="33">
        <v>363</v>
      </c>
      <c r="B365" s="32" t="s">
        <v>1460</v>
      </c>
      <c r="C365" s="32" t="s">
        <v>28</v>
      </c>
      <c r="D365" s="32" t="s">
        <v>62</v>
      </c>
      <c r="E365" s="32" t="s">
        <v>908</v>
      </c>
      <c r="F365" s="34">
        <v>36795</v>
      </c>
      <c r="G365" s="35" t="s">
        <v>25</v>
      </c>
      <c r="H365" s="33">
        <v>82</v>
      </c>
      <c r="I365" s="33">
        <v>80</v>
      </c>
      <c r="J365" s="33">
        <v>86</v>
      </c>
      <c r="K365" s="33">
        <v>85</v>
      </c>
      <c r="L365" s="33">
        <v>80</v>
      </c>
      <c r="M365" s="33">
        <v>80</v>
      </c>
      <c r="N365" s="33" t="s">
        <v>42</v>
      </c>
      <c r="O365" s="50">
        <v>83</v>
      </c>
      <c r="P365" s="51" t="str">
        <f t="shared" si="5"/>
        <v>Tốt</v>
      </c>
      <c r="Q365" s="125"/>
      <c r="S365" t="s">
        <v>399</v>
      </c>
      <c r="T365" t="s">
        <v>1452</v>
      </c>
      <c r="U365" t="s">
        <v>803</v>
      </c>
    </row>
    <row r="366" spans="1:21" x14ac:dyDescent="0.25">
      <c r="A366" s="33">
        <v>364</v>
      </c>
      <c r="B366" s="32" t="s">
        <v>1461</v>
      </c>
      <c r="C366" s="32" t="s">
        <v>22</v>
      </c>
      <c r="D366" s="32" t="s">
        <v>928</v>
      </c>
      <c r="E366" s="32" t="s">
        <v>120</v>
      </c>
      <c r="F366" s="34">
        <v>36508</v>
      </c>
      <c r="G366" s="35" t="s">
        <v>25</v>
      </c>
      <c r="H366" s="33">
        <v>88</v>
      </c>
      <c r="I366" s="33">
        <v>80</v>
      </c>
      <c r="J366" s="33">
        <v>84</v>
      </c>
      <c r="K366" s="33">
        <v>85</v>
      </c>
      <c r="L366" s="33">
        <v>80</v>
      </c>
      <c r="M366" s="33">
        <v>88</v>
      </c>
      <c r="N366" s="33" t="s">
        <v>42</v>
      </c>
      <c r="O366" s="50">
        <v>85</v>
      </c>
      <c r="P366" s="51" t="str">
        <f t="shared" si="5"/>
        <v>Tốt</v>
      </c>
      <c r="Q366" s="125"/>
      <c r="S366" t="s">
        <v>399</v>
      </c>
      <c r="T366" t="s">
        <v>1452</v>
      </c>
      <c r="U366" t="e">
        <v>#N/A</v>
      </c>
    </row>
    <row r="367" spans="1:21" x14ac:dyDescent="0.25">
      <c r="A367" s="33">
        <v>365</v>
      </c>
      <c r="B367" s="32" t="s">
        <v>1462</v>
      </c>
      <c r="C367" s="32" t="s">
        <v>22</v>
      </c>
      <c r="D367" s="32" t="s">
        <v>1213</v>
      </c>
      <c r="E367" s="32" t="s">
        <v>120</v>
      </c>
      <c r="F367" s="34">
        <v>36628</v>
      </c>
      <c r="G367" s="35" t="s">
        <v>25</v>
      </c>
      <c r="H367" s="33">
        <v>87</v>
      </c>
      <c r="I367" s="33">
        <v>85</v>
      </c>
      <c r="J367" s="33">
        <v>0</v>
      </c>
      <c r="K367" s="33">
        <v>85</v>
      </c>
      <c r="L367" s="33">
        <v>78</v>
      </c>
      <c r="M367" s="33">
        <v>81</v>
      </c>
      <c r="N367" s="33" t="s">
        <v>906</v>
      </c>
      <c r="O367" s="50">
        <v>70</v>
      </c>
      <c r="P367" s="51" t="str">
        <f t="shared" si="5"/>
        <v>Khá</v>
      </c>
      <c r="Q367" s="125"/>
      <c r="S367" t="s">
        <v>399</v>
      </c>
      <c r="T367" t="s">
        <v>1452</v>
      </c>
      <c r="U367" t="s">
        <v>789</v>
      </c>
    </row>
    <row r="368" spans="1:21" x14ac:dyDescent="0.25">
      <c r="A368" s="33">
        <v>366</v>
      </c>
      <c r="B368" s="32" t="s">
        <v>1463</v>
      </c>
      <c r="C368" s="32" t="s">
        <v>98</v>
      </c>
      <c r="D368" s="32" t="s">
        <v>1464</v>
      </c>
      <c r="E368" s="32" t="s">
        <v>1465</v>
      </c>
      <c r="F368" s="34">
        <v>36614</v>
      </c>
      <c r="G368" s="35" t="s">
        <v>25</v>
      </c>
      <c r="H368" s="33">
        <v>87</v>
      </c>
      <c r="I368" s="33">
        <v>0</v>
      </c>
      <c r="J368" s="33">
        <v>87</v>
      </c>
      <c r="K368" s="33">
        <v>90</v>
      </c>
      <c r="L368" s="33">
        <v>80</v>
      </c>
      <c r="M368" s="33">
        <v>81</v>
      </c>
      <c r="N368" s="33" t="s">
        <v>929</v>
      </c>
      <c r="O368" s="50">
        <v>73</v>
      </c>
      <c r="P368" s="51" t="str">
        <f t="shared" si="5"/>
        <v>Khá</v>
      </c>
      <c r="Q368" s="125"/>
      <c r="S368" t="s">
        <v>399</v>
      </c>
      <c r="T368" t="s">
        <v>1452</v>
      </c>
      <c r="U368" t="s">
        <v>789</v>
      </c>
    </row>
    <row r="369" spans="1:21" x14ac:dyDescent="0.25">
      <c r="A369" s="33">
        <v>367</v>
      </c>
      <c r="B369" s="32" t="s">
        <v>1466</v>
      </c>
      <c r="C369" s="32" t="s">
        <v>22</v>
      </c>
      <c r="D369" s="32" t="s">
        <v>29</v>
      </c>
      <c r="E369" s="32" t="s">
        <v>66</v>
      </c>
      <c r="F369" s="34">
        <v>36611</v>
      </c>
      <c r="G369" s="35" t="s">
        <v>25</v>
      </c>
      <c r="H369" s="33">
        <v>87</v>
      </c>
      <c r="I369" s="33">
        <v>0</v>
      </c>
      <c r="J369" s="33">
        <v>84</v>
      </c>
      <c r="K369" s="33">
        <v>87</v>
      </c>
      <c r="L369" s="33">
        <v>73</v>
      </c>
      <c r="M369" s="33">
        <v>80</v>
      </c>
      <c r="N369" s="33" t="s">
        <v>929</v>
      </c>
      <c r="O369" s="50">
        <v>71</v>
      </c>
      <c r="P369" s="51" t="str">
        <f t="shared" si="5"/>
        <v>Khá</v>
      </c>
      <c r="Q369" s="125"/>
      <c r="S369" t="s">
        <v>399</v>
      </c>
      <c r="T369" t="s">
        <v>1452</v>
      </c>
      <c r="U369" t="s">
        <v>803</v>
      </c>
    </row>
    <row r="370" spans="1:21" x14ac:dyDescent="0.25">
      <c r="A370" s="33">
        <v>368</v>
      </c>
      <c r="B370" s="32" t="s">
        <v>1467</v>
      </c>
      <c r="C370" s="32" t="s">
        <v>28</v>
      </c>
      <c r="D370" s="32" t="s">
        <v>797</v>
      </c>
      <c r="E370" s="32" t="s">
        <v>66</v>
      </c>
      <c r="F370" s="34">
        <v>36764</v>
      </c>
      <c r="G370" s="35" t="s">
        <v>25</v>
      </c>
      <c r="H370" s="33">
        <v>82</v>
      </c>
      <c r="I370" s="33">
        <v>85</v>
      </c>
      <c r="J370" s="33">
        <v>84</v>
      </c>
      <c r="K370" s="33">
        <v>0</v>
      </c>
      <c r="L370" s="33">
        <v>84</v>
      </c>
      <c r="M370" s="33">
        <v>96</v>
      </c>
      <c r="N370" s="33" t="s">
        <v>32</v>
      </c>
      <c r="O370" s="50">
        <v>74</v>
      </c>
      <c r="P370" s="51" t="str">
        <f t="shared" si="5"/>
        <v>Khá</v>
      </c>
      <c r="Q370" s="125"/>
      <c r="S370" t="s">
        <v>399</v>
      </c>
      <c r="T370" t="s">
        <v>1452</v>
      </c>
      <c r="U370" t="s">
        <v>803</v>
      </c>
    </row>
    <row r="371" spans="1:21" x14ac:dyDescent="0.25">
      <c r="A371" s="33">
        <v>369</v>
      </c>
      <c r="B371" s="32" t="s">
        <v>1468</v>
      </c>
      <c r="C371" s="32" t="s">
        <v>800</v>
      </c>
      <c r="D371" s="32" t="s">
        <v>1469</v>
      </c>
      <c r="E371" s="32" t="s">
        <v>1286</v>
      </c>
      <c r="F371" s="34">
        <v>36529</v>
      </c>
      <c r="G371" s="35" t="s">
        <v>25</v>
      </c>
      <c r="H371" s="33">
        <v>76</v>
      </c>
      <c r="I371" s="33">
        <v>76</v>
      </c>
      <c r="J371" s="33">
        <v>83</v>
      </c>
      <c r="K371" s="33">
        <v>85</v>
      </c>
      <c r="L371" s="33">
        <v>85</v>
      </c>
      <c r="M371" s="33">
        <v>90</v>
      </c>
      <c r="N371" s="33" t="s">
        <v>906</v>
      </c>
      <c r="O371" s="50">
        <v>81</v>
      </c>
      <c r="P371" s="51" t="str">
        <f t="shared" si="5"/>
        <v>Tốt</v>
      </c>
      <c r="Q371" s="125"/>
      <c r="S371" t="s">
        <v>399</v>
      </c>
      <c r="T371" t="s">
        <v>1452</v>
      </c>
      <c r="U371" t="s">
        <v>803</v>
      </c>
    </row>
    <row r="372" spans="1:21" x14ac:dyDescent="0.25">
      <c r="A372" s="33">
        <v>370</v>
      </c>
      <c r="B372" s="32" t="s">
        <v>1470</v>
      </c>
      <c r="C372" s="32" t="s">
        <v>22</v>
      </c>
      <c r="D372" s="32" t="s">
        <v>903</v>
      </c>
      <c r="E372" s="32" t="s">
        <v>90</v>
      </c>
      <c r="F372" s="34">
        <v>36829</v>
      </c>
      <c r="G372" s="35" t="s">
        <v>25</v>
      </c>
      <c r="H372" s="33">
        <v>88</v>
      </c>
      <c r="I372" s="33">
        <v>85</v>
      </c>
      <c r="J372" s="33">
        <v>80</v>
      </c>
      <c r="K372" s="33">
        <v>85</v>
      </c>
      <c r="L372" s="33">
        <v>83</v>
      </c>
      <c r="M372" s="33">
        <v>85</v>
      </c>
      <c r="N372" s="33" t="s">
        <v>42</v>
      </c>
      <c r="O372" s="50">
        <v>85</v>
      </c>
      <c r="P372" s="51" t="str">
        <f t="shared" si="5"/>
        <v>Tốt</v>
      </c>
      <c r="Q372" s="125"/>
      <c r="S372" t="s">
        <v>399</v>
      </c>
      <c r="T372" t="s">
        <v>1452</v>
      </c>
      <c r="U372" t="e">
        <v>#N/A</v>
      </c>
    </row>
    <row r="373" spans="1:21" x14ac:dyDescent="0.25">
      <c r="A373" s="33">
        <v>371</v>
      </c>
      <c r="B373" s="32" t="s">
        <v>1471</v>
      </c>
      <c r="C373" s="32" t="s">
        <v>22</v>
      </c>
      <c r="D373" s="32" t="s">
        <v>83</v>
      </c>
      <c r="E373" s="32" t="s">
        <v>90</v>
      </c>
      <c r="F373" s="34">
        <v>36850</v>
      </c>
      <c r="G373" s="35" t="s">
        <v>25</v>
      </c>
      <c r="H373" s="33">
        <v>88</v>
      </c>
      <c r="I373" s="33">
        <v>85</v>
      </c>
      <c r="J373" s="33">
        <v>83</v>
      </c>
      <c r="K373" s="33">
        <v>85</v>
      </c>
      <c r="L373" s="33">
        <v>82</v>
      </c>
      <c r="M373" s="33">
        <v>90</v>
      </c>
      <c r="N373" s="33" t="s">
        <v>32</v>
      </c>
      <c r="O373" s="50">
        <v>86</v>
      </c>
      <c r="P373" s="51" t="str">
        <f t="shared" si="5"/>
        <v>Tốt</v>
      </c>
      <c r="Q373" s="32"/>
      <c r="S373" t="s">
        <v>399</v>
      </c>
      <c r="T373" t="s">
        <v>1452</v>
      </c>
      <c r="U373" t="s">
        <v>803</v>
      </c>
    </row>
    <row r="374" spans="1:21" x14ac:dyDescent="0.25">
      <c r="A374" s="33">
        <v>372</v>
      </c>
      <c r="B374" s="32" t="s">
        <v>1472</v>
      </c>
      <c r="C374" s="32" t="s">
        <v>22</v>
      </c>
      <c r="D374" s="32" t="s">
        <v>1473</v>
      </c>
      <c r="E374" s="32" t="s">
        <v>1005</v>
      </c>
      <c r="F374" s="34">
        <v>36526</v>
      </c>
      <c r="G374" s="35" t="s">
        <v>25</v>
      </c>
      <c r="H374" s="33">
        <v>87</v>
      </c>
      <c r="I374" s="33">
        <v>85</v>
      </c>
      <c r="J374" s="33">
        <v>84</v>
      </c>
      <c r="K374" s="33">
        <v>85</v>
      </c>
      <c r="L374" s="33">
        <v>75</v>
      </c>
      <c r="M374" s="33">
        <v>67</v>
      </c>
      <c r="N374" s="33" t="s">
        <v>115</v>
      </c>
      <c r="O374" s="50">
        <v>69</v>
      </c>
      <c r="P374" s="51" t="str">
        <f t="shared" si="5"/>
        <v>Khá</v>
      </c>
      <c r="Q374" s="125"/>
      <c r="S374" t="s">
        <v>399</v>
      </c>
      <c r="T374" t="s">
        <v>1452</v>
      </c>
      <c r="U374" t="e">
        <v>#N/A</v>
      </c>
    </row>
    <row r="375" spans="1:21" x14ac:dyDescent="0.25">
      <c r="A375" s="33">
        <v>373</v>
      </c>
      <c r="B375" s="32" t="s">
        <v>1474</v>
      </c>
      <c r="C375" s="32" t="s">
        <v>22</v>
      </c>
      <c r="D375" s="32" t="s">
        <v>62</v>
      </c>
      <c r="E375" s="32" t="s">
        <v>1296</v>
      </c>
      <c r="F375" s="34">
        <v>36832</v>
      </c>
      <c r="G375" s="35" t="s">
        <v>25</v>
      </c>
      <c r="H375" s="33">
        <v>78</v>
      </c>
      <c r="I375" s="33">
        <v>78</v>
      </c>
      <c r="J375" s="33">
        <v>78</v>
      </c>
      <c r="K375" s="33">
        <v>80</v>
      </c>
      <c r="L375" s="33">
        <v>73</v>
      </c>
      <c r="M375" s="33">
        <v>78</v>
      </c>
      <c r="N375" s="33" t="s">
        <v>26</v>
      </c>
      <c r="O375" s="50">
        <v>78</v>
      </c>
      <c r="P375" s="51" t="str">
        <f t="shared" si="5"/>
        <v>Khá</v>
      </c>
      <c r="Q375" s="125"/>
      <c r="S375" t="s">
        <v>399</v>
      </c>
      <c r="T375" t="s">
        <v>1452</v>
      </c>
      <c r="U375" t="s">
        <v>789</v>
      </c>
    </row>
    <row r="376" spans="1:21" x14ac:dyDescent="0.25">
      <c r="A376" s="33">
        <v>374</v>
      </c>
      <c r="B376" s="32" t="s">
        <v>1475</v>
      </c>
      <c r="C376" s="32" t="s">
        <v>28</v>
      </c>
      <c r="D376" s="32" t="s">
        <v>104</v>
      </c>
      <c r="E376" s="32" t="s">
        <v>1142</v>
      </c>
      <c r="F376" s="34">
        <v>36607</v>
      </c>
      <c r="G376" s="35" t="s">
        <v>25</v>
      </c>
      <c r="H376" s="33">
        <v>0</v>
      </c>
      <c r="I376" s="33">
        <v>0</v>
      </c>
      <c r="J376" s="33">
        <v>80</v>
      </c>
      <c r="K376" s="33">
        <v>85</v>
      </c>
      <c r="L376" s="33">
        <v>83</v>
      </c>
      <c r="M376" s="33">
        <v>87</v>
      </c>
      <c r="N376" s="33" t="s">
        <v>47</v>
      </c>
      <c r="O376" s="50">
        <v>60</v>
      </c>
      <c r="P376" s="51" t="str">
        <f t="shared" si="5"/>
        <v xml:space="preserve">TB </v>
      </c>
      <c r="Q376" s="125"/>
      <c r="S376" t="s">
        <v>399</v>
      </c>
      <c r="T376" t="s">
        <v>1452</v>
      </c>
      <c r="U376" t="e">
        <v>#N/A</v>
      </c>
    </row>
    <row r="377" spans="1:21" x14ac:dyDescent="0.25">
      <c r="A377" s="33">
        <v>375</v>
      </c>
      <c r="B377" s="32" t="s">
        <v>1476</v>
      </c>
      <c r="C377" s="32" t="s">
        <v>35</v>
      </c>
      <c r="D377" s="32" t="s">
        <v>1221</v>
      </c>
      <c r="E377" s="32" t="s">
        <v>145</v>
      </c>
      <c r="F377" s="34">
        <v>36671</v>
      </c>
      <c r="G377" s="35" t="s">
        <v>25</v>
      </c>
      <c r="H377" s="33">
        <v>82</v>
      </c>
      <c r="I377" s="33">
        <v>80</v>
      </c>
      <c r="J377" s="33">
        <v>80</v>
      </c>
      <c r="K377" s="33">
        <v>85</v>
      </c>
      <c r="L377" s="33">
        <v>80</v>
      </c>
      <c r="M377" s="33">
        <v>83</v>
      </c>
      <c r="N377" s="33" t="s">
        <v>47</v>
      </c>
      <c r="O377" s="50">
        <v>82</v>
      </c>
      <c r="P377" s="51" t="str">
        <f t="shared" si="5"/>
        <v>Tốt</v>
      </c>
      <c r="Q377" s="125"/>
      <c r="S377" t="s">
        <v>399</v>
      </c>
      <c r="T377" t="s">
        <v>1452</v>
      </c>
      <c r="U377" t="s">
        <v>803</v>
      </c>
    </row>
    <row r="378" spans="1:21" x14ac:dyDescent="0.25">
      <c r="A378" s="33">
        <v>376</v>
      </c>
      <c r="B378" s="32" t="s">
        <v>1477</v>
      </c>
      <c r="C378" s="32" t="s">
        <v>22</v>
      </c>
      <c r="D378" s="32" t="s">
        <v>1478</v>
      </c>
      <c r="E378" s="32" t="s">
        <v>791</v>
      </c>
      <c r="F378" s="34">
        <v>36762</v>
      </c>
      <c r="G378" s="35" t="s">
        <v>25</v>
      </c>
      <c r="H378" s="33">
        <v>80</v>
      </c>
      <c r="I378" s="33">
        <v>85</v>
      </c>
      <c r="J378" s="33">
        <v>89</v>
      </c>
      <c r="K378" s="33">
        <v>88</v>
      </c>
      <c r="L378" s="33">
        <v>87</v>
      </c>
      <c r="M378" s="33">
        <v>86</v>
      </c>
      <c r="N378" s="33" t="s">
        <v>1479</v>
      </c>
      <c r="O378" s="50">
        <v>85</v>
      </c>
      <c r="P378" s="51" t="str">
        <f t="shared" si="5"/>
        <v>Tốt</v>
      </c>
      <c r="Q378" s="125"/>
      <c r="S378" t="s">
        <v>165</v>
      </c>
      <c r="T378" t="s">
        <v>1452</v>
      </c>
      <c r="U378" t="e">
        <v>#N/A</v>
      </c>
    </row>
    <row r="379" spans="1:21" x14ac:dyDescent="0.25">
      <c r="A379" s="33">
        <v>377</v>
      </c>
      <c r="B379" s="32" t="s">
        <v>1480</v>
      </c>
      <c r="C379" s="32" t="s">
        <v>796</v>
      </c>
      <c r="D379" s="32" t="s">
        <v>122</v>
      </c>
      <c r="E379" s="32" t="s">
        <v>791</v>
      </c>
      <c r="F379" s="34">
        <v>36860</v>
      </c>
      <c r="G379" s="35" t="s">
        <v>25</v>
      </c>
      <c r="H379" s="33">
        <v>88</v>
      </c>
      <c r="I379" s="33">
        <v>87</v>
      </c>
      <c r="J379" s="33">
        <v>77</v>
      </c>
      <c r="K379" s="33">
        <v>75</v>
      </c>
      <c r="L379" s="33">
        <v>76</v>
      </c>
      <c r="M379" s="33">
        <v>73</v>
      </c>
      <c r="N379" s="33" t="s">
        <v>906</v>
      </c>
      <c r="O379" s="50">
        <v>78</v>
      </c>
      <c r="P379" s="51" t="str">
        <f t="shared" si="5"/>
        <v>Khá</v>
      </c>
      <c r="Q379" s="125"/>
      <c r="S379" t="s">
        <v>165</v>
      </c>
      <c r="T379" t="s">
        <v>1452</v>
      </c>
      <c r="U379" t="s">
        <v>156</v>
      </c>
    </row>
    <row r="380" spans="1:21" x14ac:dyDescent="0.25">
      <c r="A380" s="33">
        <v>378</v>
      </c>
      <c r="B380" s="32" t="s">
        <v>1481</v>
      </c>
      <c r="C380" s="32" t="s">
        <v>827</v>
      </c>
      <c r="D380" s="32"/>
      <c r="E380" s="32" t="s">
        <v>1482</v>
      </c>
      <c r="F380" s="34">
        <v>36724</v>
      </c>
      <c r="G380" s="35" t="s">
        <v>25</v>
      </c>
      <c r="H380" s="33">
        <v>87</v>
      </c>
      <c r="I380" s="33">
        <v>87</v>
      </c>
      <c r="J380" s="33">
        <v>77</v>
      </c>
      <c r="K380" s="33">
        <v>77</v>
      </c>
      <c r="L380" s="33">
        <v>86</v>
      </c>
      <c r="M380" s="33">
        <v>87</v>
      </c>
      <c r="N380" s="33" t="s">
        <v>820</v>
      </c>
      <c r="O380" s="50">
        <v>84</v>
      </c>
      <c r="P380" s="51" t="str">
        <f t="shared" si="5"/>
        <v>Tốt</v>
      </c>
      <c r="Q380" s="125"/>
      <c r="S380" t="s">
        <v>165</v>
      </c>
      <c r="T380" t="s">
        <v>1452</v>
      </c>
      <c r="U380" t="s">
        <v>156</v>
      </c>
    </row>
    <row r="381" spans="1:21" x14ac:dyDescent="0.25">
      <c r="A381" s="33">
        <v>379</v>
      </c>
      <c r="B381" s="32" t="s">
        <v>1483</v>
      </c>
      <c r="C381" s="32" t="s">
        <v>35</v>
      </c>
      <c r="D381" s="32" t="s">
        <v>68</v>
      </c>
      <c r="E381" s="32" t="s">
        <v>1224</v>
      </c>
      <c r="F381" s="34">
        <v>36649</v>
      </c>
      <c r="G381" s="35" t="s">
        <v>25</v>
      </c>
      <c r="H381" s="33">
        <v>75</v>
      </c>
      <c r="I381" s="33">
        <v>85</v>
      </c>
      <c r="J381" s="33">
        <v>88</v>
      </c>
      <c r="K381" s="33">
        <v>75</v>
      </c>
      <c r="L381" s="33">
        <v>85</v>
      </c>
      <c r="M381" s="33">
        <v>80</v>
      </c>
      <c r="N381" s="33" t="s">
        <v>60</v>
      </c>
      <c r="O381" s="50">
        <v>82</v>
      </c>
      <c r="P381" s="51" t="str">
        <f t="shared" si="5"/>
        <v>Tốt</v>
      </c>
      <c r="Q381" s="125"/>
      <c r="S381" t="s">
        <v>165</v>
      </c>
      <c r="T381" t="s">
        <v>1452</v>
      </c>
      <c r="U381" t="s">
        <v>803</v>
      </c>
    </row>
    <row r="382" spans="1:21" x14ac:dyDescent="0.25">
      <c r="A382" s="33">
        <v>380</v>
      </c>
      <c r="B382" s="32" t="s">
        <v>1484</v>
      </c>
      <c r="C382" s="32" t="s">
        <v>22</v>
      </c>
      <c r="D382" s="32" t="s">
        <v>1485</v>
      </c>
      <c r="E382" s="32" t="s">
        <v>1263</v>
      </c>
      <c r="F382" s="34">
        <v>36554</v>
      </c>
      <c r="G382" s="35" t="s">
        <v>25</v>
      </c>
      <c r="H382" s="33">
        <v>87</v>
      </c>
      <c r="I382" s="33">
        <v>85</v>
      </c>
      <c r="J382" s="33">
        <v>76</v>
      </c>
      <c r="K382" s="33">
        <v>71</v>
      </c>
      <c r="L382" s="33">
        <v>87</v>
      </c>
      <c r="M382" s="33">
        <v>87</v>
      </c>
      <c r="N382" s="33" t="s">
        <v>60</v>
      </c>
      <c r="O382" s="50">
        <v>83</v>
      </c>
      <c r="P382" s="51" t="str">
        <f t="shared" si="5"/>
        <v>Tốt</v>
      </c>
      <c r="Q382" s="125"/>
      <c r="S382" t="s">
        <v>165</v>
      </c>
      <c r="T382" t="s">
        <v>1452</v>
      </c>
      <c r="U382" t="s">
        <v>156</v>
      </c>
    </row>
    <row r="383" spans="1:21" x14ac:dyDescent="0.25">
      <c r="A383" s="33">
        <v>381</v>
      </c>
      <c r="B383" s="61" t="s">
        <v>38</v>
      </c>
      <c r="C383" s="61" t="s">
        <v>39</v>
      </c>
      <c r="D383" s="61" t="s">
        <v>40</v>
      </c>
      <c r="E383" s="61" t="s">
        <v>41</v>
      </c>
      <c r="F383" s="62">
        <v>35122</v>
      </c>
      <c r="G383" s="63" t="s">
        <v>25</v>
      </c>
      <c r="H383" s="60">
        <v>0</v>
      </c>
      <c r="I383" s="60">
        <v>0</v>
      </c>
      <c r="J383" s="60">
        <v>0</v>
      </c>
      <c r="K383" s="60">
        <v>87</v>
      </c>
      <c r="L383" s="60">
        <v>87</v>
      </c>
      <c r="M383" s="60">
        <v>87</v>
      </c>
      <c r="N383" s="60" t="s">
        <v>42</v>
      </c>
      <c r="O383" s="50">
        <v>50</v>
      </c>
      <c r="P383" s="51" t="str">
        <f t="shared" si="5"/>
        <v xml:space="preserve">TB </v>
      </c>
      <c r="Q383" s="61" t="s">
        <v>1486</v>
      </c>
      <c r="R383" s="127" t="s">
        <v>1008</v>
      </c>
      <c r="S383" t="s">
        <v>165</v>
      </c>
      <c r="T383" t="s">
        <v>1452</v>
      </c>
      <c r="U383" t="s">
        <v>156</v>
      </c>
    </row>
    <row r="384" spans="1:21" x14ac:dyDescent="0.25">
      <c r="A384" s="33">
        <v>382</v>
      </c>
      <c r="B384" s="32" t="s">
        <v>1487</v>
      </c>
      <c r="C384" s="32" t="s">
        <v>35</v>
      </c>
      <c r="D384" s="32" t="s">
        <v>867</v>
      </c>
      <c r="E384" s="32" t="s">
        <v>1488</v>
      </c>
      <c r="F384" s="34">
        <v>36610</v>
      </c>
      <c r="G384" s="35" t="s">
        <v>25</v>
      </c>
      <c r="H384" s="33">
        <v>85</v>
      </c>
      <c r="I384" s="33">
        <v>85</v>
      </c>
      <c r="J384" s="33">
        <v>77</v>
      </c>
      <c r="K384" s="33">
        <v>77</v>
      </c>
      <c r="L384" s="33">
        <v>87</v>
      </c>
      <c r="M384" s="33">
        <v>87</v>
      </c>
      <c r="N384" s="33" t="s">
        <v>32</v>
      </c>
      <c r="O384" s="50">
        <v>84</v>
      </c>
      <c r="P384" s="51" t="str">
        <f t="shared" si="5"/>
        <v>Tốt</v>
      </c>
      <c r="Q384" s="125"/>
      <c r="S384" t="s">
        <v>165</v>
      </c>
      <c r="T384" t="s">
        <v>1452</v>
      </c>
      <c r="U384" t="s">
        <v>156</v>
      </c>
    </row>
    <row r="385" spans="1:21" x14ac:dyDescent="0.25">
      <c r="A385" s="33">
        <v>383</v>
      </c>
      <c r="B385" s="32" t="s">
        <v>1489</v>
      </c>
      <c r="C385" s="32" t="s">
        <v>22</v>
      </c>
      <c r="D385" s="32" t="s">
        <v>840</v>
      </c>
      <c r="E385" s="32" t="s">
        <v>133</v>
      </c>
      <c r="F385" s="34">
        <v>36771</v>
      </c>
      <c r="G385" s="35" t="s">
        <v>25</v>
      </c>
      <c r="H385" s="33">
        <v>87</v>
      </c>
      <c r="I385" s="33">
        <v>85</v>
      </c>
      <c r="J385" s="33">
        <v>85</v>
      </c>
      <c r="K385" s="33">
        <v>87</v>
      </c>
      <c r="L385" s="33">
        <v>52</v>
      </c>
      <c r="M385" s="33">
        <v>70</v>
      </c>
      <c r="N385" s="33" t="s">
        <v>32</v>
      </c>
      <c r="O385" s="50">
        <v>79</v>
      </c>
      <c r="P385" s="51" t="str">
        <f t="shared" si="5"/>
        <v>Khá</v>
      </c>
      <c r="Q385" s="125"/>
      <c r="S385" t="s">
        <v>165</v>
      </c>
      <c r="T385" t="s">
        <v>1452</v>
      </c>
      <c r="U385" t="s">
        <v>803</v>
      </c>
    </row>
    <row r="386" spans="1:21" x14ac:dyDescent="0.25">
      <c r="A386" s="33">
        <v>384</v>
      </c>
      <c r="B386" s="32" t="s">
        <v>1490</v>
      </c>
      <c r="C386" s="32" t="s">
        <v>796</v>
      </c>
      <c r="D386" s="32" t="s">
        <v>1491</v>
      </c>
      <c r="E386" s="32" t="s">
        <v>1370</v>
      </c>
      <c r="F386" s="34">
        <v>36575</v>
      </c>
      <c r="G386" s="35" t="s">
        <v>25</v>
      </c>
      <c r="H386" s="33">
        <v>85</v>
      </c>
      <c r="I386" s="33">
        <v>84</v>
      </c>
      <c r="J386" s="33">
        <v>0</v>
      </c>
      <c r="K386" s="33">
        <v>0</v>
      </c>
      <c r="L386" s="33">
        <v>76</v>
      </c>
      <c r="M386" s="33">
        <v>80</v>
      </c>
      <c r="N386" s="33" t="s">
        <v>115</v>
      </c>
      <c r="O386" s="50">
        <v>46</v>
      </c>
      <c r="P386" s="51" t="str">
        <f t="shared" si="5"/>
        <v>Yếu</v>
      </c>
      <c r="Q386" s="125"/>
      <c r="S386" t="s">
        <v>165</v>
      </c>
      <c r="T386" t="s">
        <v>1452</v>
      </c>
      <c r="U386" t="e">
        <v>#N/A</v>
      </c>
    </row>
    <row r="387" spans="1:21" x14ac:dyDescent="0.25">
      <c r="A387" s="33">
        <v>385</v>
      </c>
      <c r="B387" s="32" t="s">
        <v>1492</v>
      </c>
      <c r="C387" s="32" t="s">
        <v>22</v>
      </c>
      <c r="D387" s="32" t="s">
        <v>62</v>
      </c>
      <c r="E387" s="32" t="s">
        <v>927</v>
      </c>
      <c r="F387" s="34">
        <v>36573</v>
      </c>
      <c r="G387" s="35" t="s">
        <v>25</v>
      </c>
      <c r="H387" s="33">
        <v>85</v>
      </c>
      <c r="I387" s="33">
        <v>85</v>
      </c>
      <c r="J387" s="33">
        <v>87</v>
      </c>
      <c r="K387" s="33">
        <v>88</v>
      </c>
      <c r="L387" s="33">
        <v>74</v>
      </c>
      <c r="M387" s="33">
        <v>69</v>
      </c>
      <c r="N387" s="33" t="s">
        <v>895</v>
      </c>
      <c r="O387" s="50">
        <v>80</v>
      </c>
      <c r="P387" s="51" t="str">
        <f t="shared" si="5"/>
        <v>Tốt</v>
      </c>
      <c r="Q387" s="125"/>
      <c r="S387" t="s">
        <v>165</v>
      </c>
      <c r="T387" t="s">
        <v>1452</v>
      </c>
      <c r="U387" t="s">
        <v>156</v>
      </c>
    </row>
    <row r="388" spans="1:21" x14ac:dyDescent="0.25">
      <c r="A388" s="33">
        <v>386</v>
      </c>
      <c r="B388" s="32" t="s">
        <v>1493</v>
      </c>
      <c r="C388" s="32" t="s">
        <v>22</v>
      </c>
      <c r="D388" s="32" t="s">
        <v>75</v>
      </c>
      <c r="E388" s="32" t="s">
        <v>1114</v>
      </c>
      <c r="F388" s="34">
        <v>36737</v>
      </c>
      <c r="G388" s="35" t="s">
        <v>25</v>
      </c>
      <c r="H388" s="33">
        <v>85</v>
      </c>
      <c r="I388" s="33">
        <v>86</v>
      </c>
      <c r="J388" s="33">
        <v>86</v>
      </c>
      <c r="K388" s="33">
        <v>75</v>
      </c>
      <c r="L388" s="33">
        <v>87</v>
      </c>
      <c r="M388" s="33">
        <v>87</v>
      </c>
      <c r="N388" s="33" t="s">
        <v>895</v>
      </c>
      <c r="O388" s="50">
        <v>83</v>
      </c>
      <c r="P388" s="51" t="str">
        <f t="shared" ref="P388:P451" si="6">IF(O388&gt;=90,"Xuất Sắc",IF(O388&gt;=80,"Tốt",IF(O388&gt;=65,"Khá",IF(O388&gt;=50,"TB ",IF(O388&gt;=35,"Yếu","Kém")))))</f>
        <v>Tốt</v>
      </c>
      <c r="Q388" s="125"/>
      <c r="S388" t="s">
        <v>165</v>
      </c>
      <c r="T388" t="s">
        <v>1452</v>
      </c>
      <c r="U388" t="s">
        <v>156</v>
      </c>
    </row>
    <row r="389" spans="1:21" x14ac:dyDescent="0.25">
      <c r="A389" s="33">
        <v>387</v>
      </c>
      <c r="B389" s="32" t="s">
        <v>1494</v>
      </c>
      <c r="C389" s="32" t="s">
        <v>35</v>
      </c>
      <c r="D389" s="32" t="s">
        <v>943</v>
      </c>
      <c r="E389" s="32" t="s">
        <v>1430</v>
      </c>
      <c r="F389" s="34">
        <v>36815</v>
      </c>
      <c r="G389" s="35" t="s">
        <v>25</v>
      </c>
      <c r="H389" s="33">
        <v>87</v>
      </c>
      <c r="I389" s="33">
        <v>88</v>
      </c>
      <c r="J389" s="33">
        <v>77</v>
      </c>
      <c r="K389" s="33">
        <v>77</v>
      </c>
      <c r="L389" s="33">
        <v>85</v>
      </c>
      <c r="M389" s="33">
        <v>90</v>
      </c>
      <c r="N389" s="33" t="s">
        <v>32</v>
      </c>
      <c r="O389" s="50">
        <v>85</v>
      </c>
      <c r="P389" s="51" t="str">
        <f t="shared" si="6"/>
        <v>Tốt</v>
      </c>
      <c r="Q389" s="125"/>
      <c r="S389" t="s">
        <v>165</v>
      </c>
      <c r="T389" t="s">
        <v>1452</v>
      </c>
      <c r="U389" t="s">
        <v>789</v>
      </c>
    </row>
    <row r="390" spans="1:21" x14ac:dyDescent="0.25">
      <c r="A390" s="33">
        <v>388</v>
      </c>
      <c r="B390" s="32" t="s">
        <v>1495</v>
      </c>
      <c r="C390" s="32" t="s">
        <v>51</v>
      </c>
      <c r="D390" s="32" t="s">
        <v>1234</v>
      </c>
      <c r="E390" s="32" t="s">
        <v>1496</v>
      </c>
      <c r="F390" s="34">
        <v>36755</v>
      </c>
      <c r="G390" s="35" t="s">
        <v>25</v>
      </c>
      <c r="H390" s="33">
        <v>87</v>
      </c>
      <c r="I390" s="33">
        <v>85</v>
      </c>
      <c r="J390" s="33">
        <v>87</v>
      </c>
      <c r="K390" s="33">
        <v>87</v>
      </c>
      <c r="L390" s="33">
        <v>80</v>
      </c>
      <c r="M390" s="33">
        <v>80</v>
      </c>
      <c r="N390" s="33" t="s">
        <v>32</v>
      </c>
      <c r="O390" s="50">
        <v>85</v>
      </c>
      <c r="P390" s="51" t="str">
        <f t="shared" si="6"/>
        <v>Tốt</v>
      </c>
      <c r="Q390" s="125"/>
      <c r="S390" t="s">
        <v>165</v>
      </c>
      <c r="T390" t="s">
        <v>1452</v>
      </c>
      <c r="U390" t="s">
        <v>789</v>
      </c>
    </row>
    <row r="391" spans="1:21" x14ac:dyDescent="0.25">
      <c r="A391" s="33">
        <v>389</v>
      </c>
      <c r="B391" s="32" t="s">
        <v>1497</v>
      </c>
      <c r="C391" s="32" t="s">
        <v>28</v>
      </c>
      <c r="D391" s="32" t="s">
        <v>62</v>
      </c>
      <c r="E391" s="32" t="s">
        <v>841</v>
      </c>
      <c r="F391" s="34">
        <v>36196</v>
      </c>
      <c r="G391" s="35" t="s">
        <v>25</v>
      </c>
      <c r="H391" s="33">
        <v>70</v>
      </c>
      <c r="I391" s="33">
        <v>0</v>
      </c>
      <c r="J391" s="33">
        <v>0</v>
      </c>
      <c r="K391" s="33">
        <v>0</v>
      </c>
      <c r="L391" s="33">
        <v>83</v>
      </c>
      <c r="M391" s="33">
        <v>0</v>
      </c>
      <c r="N391" s="33" t="s">
        <v>115</v>
      </c>
      <c r="O391" s="50">
        <v>22</v>
      </c>
      <c r="P391" s="51" t="str">
        <f t="shared" si="6"/>
        <v>Kém</v>
      </c>
      <c r="Q391" s="32" t="s">
        <v>1498</v>
      </c>
      <c r="S391" t="s">
        <v>165</v>
      </c>
      <c r="T391" t="s">
        <v>1452</v>
      </c>
      <c r="U391" t="e">
        <v>#N/A</v>
      </c>
    </row>
    <row r="392" spans="1:21" x14ac:dyDescent="0.25">
      <c r="A392" s="33">
        <v>390</v>
      </c>
      <c r="B392" s="32" t="s">
        <v>1499</v>
      </c>
      <c r="C392" s="32" t="s">
        <v>35</v>
      </c>
      <c r="D392" s="32" t="s">
        <v>117</v>
      </c>
      <c r="E392" s="32" t="s">
        <v>118</v>
      </c>
      <c r="F392" s="34">
        <v>36725</v>
      </c>
      <c r="G392" s="35" t="s">
        <v>25</v>
      </c>
      <c r="H392" s="33">
        <v>87</v>
      </c>
      <c r="I392" s="33">
        <v>87</v>
      </c>
      <c r="J392" s="33">
        <v>77</v>
      </c>
      <c r="K392" s="33">
        <v>77</v>
      </c>
      <c r="L392" s="33">
        <v>85</v>
      </c>
      <c r="M392" s="33">
        <v>88</v>
      </c>
      <c r="N392" s="33" t="s">
        <v>26</v>
      </c>
      <c r="O392" s="50">
        <v>83</v>
      </c>
      <c r="P392" s="51" t="str">
        <f t="shared" si="6"/>
        <v>Tốt</v>
      </c>
      <c r="Q392" s="125"/>
      <c r="S392" t="s">
        <v>165</v>
      </c>
      <c r="T392" t="s">
        <v>1452</v>
      </c>
      <c r="U392" t="s">
        <v>803</v>
      </c>
    </row>
    <row r="393" spans="1:21" x14ac:dyDescent="0.25">
      <c r="A393" s="33">
        <v>391</v>
      </c>
      <c r="B393" s="32" t="s">
        <v>1500</v>
      </c>
      <c r="C393" s="32" t="s">
        <v>51</v>
      </c>
      <c r="D393" s="32" t="s">
        <v>53</v>
      </c>
      <c r="E393" s="32" t="s">
        <v>1501</v>
      </c>
      <c r="F393" s="34">
        <v>36545</v>
      </c>
      <c r="G393" s="35" t="s">
        <v>25</v>
      </c>
      <c r="H393" s="33">
        <v>87</v>
      </c>
      <c r="I393" s="33">
        <v>86</v>
      </c>
      <c r="J393" s="33">
        <v>98</v>
      </c>
      <c r="K393" s="33">
        <v>80</v>
      </c>
      <c r="L393" s="33">
        <v>84</v>
      </c>
      <c r="M393" s="33">
        <v>78</v>
      </c>
      <c r="N393" s="33" t="s">
        <v>47</v>
      </c>
      <c r="O393" s="50">
        <v>85</v>
      </c>
      <c r="P393" s="51" t="str">
        <f t="shared" si="6"/>
        <v>Tốt</v>
      </c>
      <c r="Q393" s="125"/>
      <c r="S393" t="s">
        <v>165</v>
      </c>
      <c r="T393" t="s">
        <v>1452</v>
      </c>
      <c r="U393" t="s">
        <v>803</v>
      </c>
    </row>
    <row r="394" spans="1:21" x14ac:dyDescent="0.25">
      <c r="A394" s="33">
        <v>392</v>
      </c>
      <c r="B394" s="32" t="s">
        <v>1502</v>
      </c>
      <c r="C394" s="32" t="s">
        <v>51</v>
      </c>
      <c r="D394" s="32" t="s">
        <v>960</v>
      </c>
      <c r="E394" s="32" t="s">
        <v>1005</v>
      </c>
      <c r="F394" s="34">
        <v>36771</v>
      </c>
      <c r="G394" s="35" t="s">
        <v>25</v>
      </c>
      <c r="H394" s="33">
        <v>87</v>
      </c>
      <c r="I394" s="33">
        <v>88</v>
      </c>
      <c r="J394" s="33">
        <v>75</v>
      </c>
      <c r="K394" s="33">
        <v>85</v>
      </c>
      <c r="L394" s="33">
        <v>82</v>
      </c>
      <c r="M394" s="33">
        <v>70</v>
      </c>
      <c r="N394" s="33" t="s">
        <v>26</v>
      </c>
      <c r="O394" s="50">
        <v>81</v>
      </c>
      <c r="P394" s="51" t="str">
        <f t="shared" si="6"/>
        <v>Tốt</v>
      </c>
      <c r="Q394" s="125"/>
      <c r="S394" t="s">
        <v>165</v>
      </c>
      <c r="T394" t="s">
        <v>1452</v>
      </c>
      <c r="U394" t="s">
        <v>156</v>
      </c>
    </row>
    <row r="395" spans="1:21" x14ac:dyDescent="0.25">
      <c r="A395" s="33">
        <v>393</v>
      </c>
      <c r="B395" s="32" t="s">
        <v>1503</v>
      </c>
      <c r="C395" s="32" t="s">
        <v>22</v>
      </c>
      <c r="D395" s="32" t="s">
        <v>1504</v>
      </c>
      <c r="E395" s="32" t="s">
        <v>1005</v>
      </c>
      <c r="F395" s="34">
        <v>36634</v>
      </c>
      <c r="G395" s="35" t="s">
        <v>25</v>
      </c>
      <c r="H395" s="33">
        <v>76</v>
      </c>
      <c r="I395" s="33">
        <v>75</v>
      </c>
      <c r="J395" s="33">
        <v>77</v>
      </c>
      <c r="K395" s="33">
        <v>75</v>
      </c>
      <c r="L395" s="33">
        <v>83</v>
      </c>
      <c r="M395" s="33">
        <v>87</v>
      </c>
      <c r="N395" s="33" t="s">
        <v>124</v>
      </c>
      <c r="O395" s="50">
        <v>78</v>
      </c>
      <c r="P395" s="51" t="str">
        <f t="shared" si="6"/>
        <v>Khá</v>
      </c>
      <c r="Q395" s="125"/>
      <c r="S395" t="s">
        <v>165</v>
      </c>
      <c r="T395" t="s">
        <v>1452</v>
      </c>
      <c r="U395" t="s">
        <v>803</v>
      </c>
    </row>
    <row r="396" spans="1:21" x14ac:dyDescent="0.25">
      <c r="A396" s="33">
        <v>394</v>
      </c>
      <c r="B396" s="32" t="s">
        <v>1505</v>
      </c>
      <c r="C396" s="32" t="s">
        <v>51</v>
      </c>
      <c r="D396" s="32" t="s">
        <v>1506</v>
      </c>
      <c r="E396" s="32" t="s">
        <v>1129</v>
      </c>
      <c r="F396" s="34">
        <v>36844</v>
      </c>
      <c r="G396" s="35" t="s">
        <v>25</v>
      </c>
      <c r="H396" s="33">
        <v>87</v>
      </c>
      <c r="I396" s="33">
        <v>84</v>
      </c>
      <c r="J396" s="33">
        <v>77</v>
      </c>
      <c r="K396" s="33">
        <v>77</v>
      </c>
      <c r="L396" s="33">
        <v>83</v>
      </c>
      <c r="M396" s="33">
        <v>71</v>
      </c>
      <c r="N396" s="33" t="s">
        <v>32</v>
      </c>
      <c r="O396" s="50">
        <v>81</v>
      </c>
      <c r="P396" s="51" t="str">
        <f t="shared" si="6"/>
        <v>Tốt</v>
      </c>
      <c r="Q396" s="125"/>
      <c r="S396" t="s">
        <v>165</v>
      </c>
      <c r="T396" t="s">
        <v>1452</v>
      </c>
      <c r="U396" t="s">
        <v>803</v>
      </c>
    </row>
    <row r="397" spans="1:21" x14ac:dyDescent="0.25">
      <c r="A397" s="33">
        <v>395</v>
      </c>
      <c r="B397" s="32" t="s">
        <v>1507</v>
      </c>
      <c r="C397" s="32" t="s">
        <v>22</v>
      </c>
      <c r="D397" s="32" t="s">
        <v>1508</v>
      </c>
      <c r="E397" s="32" t="s">
        <v>1509</v>
      </c>
      <c r="F397" s="34">
        <v>36659</v>
      </c>
      <c r="G397" s="35" t="s">
        <v>25</v>
      </c>
      <c r="H397" s="33">
        <v>87</v>
      </c>
      <c r="I397" s="33">
        <v>88</v>
      </c>
      <c r="J397" s="33">
        <v>88</v>
      </c>
      <c r="K397" s="33">
        <v>75</v>
      </c>
      <c r="L397" s="33">
        <v>82</v>
      </c>
      <c r="M397" s="33">
        <v>81</v>
      </c>
      <c r="N397" s="33" t="s">
        <v>929</v>
      </c>
      <c r="O397" s="50">
        <v>83</v>
      </c>
      <c r="P397" s="51" t="str">
        <f t="shared" si="6"/>
        <v>Tốt</v>
      </c>
      <c r="Q397" s="125"/>
      <c r="S397" t="s">
        <v>165</v>
      </c>
      <c r="T397" t="s">
        <v>1452</v>
      </c>
      <c r="U397" t="s">
        <v>156</v>
      </c>
    </row>
    <row r="398" spans="1:21" x14ac:dyDescent="0.25">
      <c r="A398" s="33">
        <v>396</v>
      </c>
      <c r="B398" s="32" t="s">
        <v>1510</v>
      </c>
      <c r="C398" s="32" t="s">
        <v>1092</v>
      </c>
      <c r="D398" s="32" t="s">
        <v>90</v>
      </c>
      <c r="E398" s="32" t="s">
        <v>1084</v>
      </c>
      <c r="F398" s="34">
        <v>36688</v>
      </c>
      <c r="G398" s="35" t="s">
        <v>25</v>
      </c>
      <c r="H398" s="33">
        <v>87</v>
      </c>
      <c r="I398" s="33">
        <v>85</v>
      </c>
      <c r="J398" s="33">
        <v>78</v>
      </c>
      <c r="K398" s="33">
        <v>75</v>
      </c>
      <c r="L398" s="33">
        <v>87</v>
      </c>
      <c r="M398" s="33">
        <v>85</v>
      </c>
      <c r="N398" s="33" t="s">
        <v>54</v>
      </c>
      <c r="O398" s="50">
        <v>83</v>
      </c>
      <c r="P398" s="51" t="str">
        <f t="shared" si="6"/>
        <v>Tốt</v>
      </c>
      <c r="Q398" s="32" t="s">
        <v>1511</v>
      </c>
      <c r="S398" t="s">
        <v>165</v>
      </c>
      <c r="T398" t="s">
        <v>1452</v>
      </c>
      <c r="U398" t="s">
        <v>803</v>
      </c>
    </row>
    <row r="399" spans="1:21" x14ac:dyDescent="0.25">
      <c r="A399" s="33">
        <v>397</v>
      </c>
      <c r="B399" s="32" t="s">
        <v>1512</v>
      </c>
      <c r="C399" s="32" t="s">
        <v>22</v>
      </c>
      <c r="D399" s="32" t="s">
        <v>1142</v>
      </c>
      <c r="E399" s="32" t="s">
        <v>1513</v>
      </c>
      <c r="F399" s="34">
        <v>36571</v>
      </c>
      <c r="G399" s="35" t="s">
        <v>25</v>
      </c>
      <c r="H399" s="33">
        <v>85</v>
      </c>
      <c r="I399" s="33">
        <v>84</v>
      </c>
      <c r="J399" s="33">
        <v>86</v>
      </c>
      <c r="K399" s="33">
        <v>86</v>
      </c>
      <c r="L399" s="33">
        <v>83</v>
      </c>
      <c r="M399" s="33">
        <v>80</v>
      </c>
      <c r="N399" s="33" t="s">
        <v>909</v>
      </c>
      <c r="O399" s="50">
        <v>83</v>
      </c>
      <c r="P399" s="51" t="str">
        <f t="shared" si="6"/>
        <v>Tốt</v>
      </c>
      <c r="Q399" s="125"/>
      <c r="S399" t="s">
        <v>165</v>
      </c>
      <c r="T399" t="s">
        <v>1452</v>
      </c>
      <c r="U399" t="s">
        <v>156</v>
      </c>
    </row>
    <row r="400" spans="1:21" x14ac:dyDescent="0.25">
      <c r="A400" s="33">
        <v>398</v>
      </c>
      <c r="B400" s="32" t="s">
        <v>1514</v>
      </c>
      <c r="C400" s="32" t="s">
        <v>35</v>
      </c>
      <c r="D400" s="32" t="s">
        <v>29</v>
      </c>
      <c r="E400" s="32" t="s">
        <v>145</v>
      </c>
      <c r="F400" s="34">
        <v>36788</v>
      </c>
      <c r="G400" s="35" t="s">
        <v>25</v>
      </c>
      <c r="H400" s="33">
        <v>82</v>
      </c>
      <c r="I400" s="33">
        <v>85</v>
      </c>
      <c r="J400" s="33">
        <v>77</v>
      </c>
      <c r="K400" s="33">
        <v>75</v>
      </c>
      <c r="L400" s="33">
        <v>82</v>
      </c>
      <c r="M400" s="33">
        <v>76</v>
      </c>
      <c r="N400" s="33" t="s">
        <v>42</v>
      </c>
      <c r="O400" s="50">
        <v>81</v>
      </c>
      <c r="P400" s="51" t="str">
        <f t="shared" si="6"/>
        <v>Tốt</v>
      </c>
      <c r="Q400" s="125"/>
      <c r="S400" t="s">
        <v>165</v>
      </c>
      <c r="T400" t="s">
        <v>1452</v>
      </c>
      <c r="U400" t="s">
        <v>156</v>
      </c>
    </row>
    <row r="401" spans="1:21" x14ac:dyDescent="0.25">
      <c r="A401" s="33">
        <v>399</v>
      </c>
      <c r="B401" s="32" t="s">
        <v>1515</v>
      </c>
      <c r="C401" s="32" t="s">
        <v>796</v>
      </c>
      <c r="D401" s="32" t="s">
        <v>1516</v>
      </c>
      <c r="E401" s="32" t="s">
        <v>877</v>
      </c>
      <c r="F401" s="34">
        <v>36887</v>
      </c>
      <c r="G401" s="35" t="s">
        <v>25</v>
      </c>
      <c r="H401" s="33">
        <v>86</v>
      </c>
      <c r="I401" s="33">
        <v>85</v>
      </c>
      <c r="J401" s="33">
        <v>87</v>
      </c>
      <c r="K401" s="33">
        <v>77</v>
      </c>
      <c r="L401" s="33">
        <v>80</v>
      </c>
      <c r="M401" s="33">
        <v>81</v>
      </c>
      <c r="N401" s="33" t="s">
        <v>929</v>
      </c>
      <c r="O401" s="50">
        <v>83</v>
      </c>
      <c r="P401" s="51" t="str">
        <f t="shared" si="6"/>
        <v>Tốt</v>
      </c>
      <c r="Q401" s="125"/>
      <c r="S401" t="s">
        <v>165</v>
      </c>
      <c r="T401" t="s">
        <v>1452</v>
      </c>
      <c r="U401" t="e">
        <v>#N/A</v>
      </c>
    </row>
    <row r="402" spans="1:21" x14ac:dyDescent="0.25">
      <c r="A402" s="33">
        <v>400</v>
      </c>
      <c r="B402" s="32" t="s">
        <v>1517</v>
      </c>
      <c r="C402" s="32" t="s">
        <v>876</v>
      </c>
      <c r="D402" s="32" t="s">
        <v>1518</v>
      </c>
      <c r="E402" s="32" t="s">
        <v>107</v>
      </c>
      <c r="F402" s="34">
        <v>36531</v>
      </c>
      <c r="G402" s="35" t="s">
        <v>25</v>
      </c>
      <c r="H402" s="33">
        <v>88</v>
      </c>
      <c r="I402" s="33">
        <v>100</v>
      </c>
      <c r="J402" s="33">
        <v>95</v>
      </c>
      <c r="K402" s="33">
        <v>85</v>
      </c>
      <c r="L402" s="33">
        <v>92</v>
      </c>
      <c r="M402" s="33">
        <v>82</v>
      </c>
      <c r="N402" s="33" t="s">
        <v>32</v>
      </c>
      <c r="O402" s="50">
        <v>90</v>
      </c>
      <c r="P402" s="51" t="str">
        <f t="shared" si="6"/>
        <v>Xuất Sắc</v>
      </c>
      <c r="Q402" s="125"/>
      <c r="S402" t="s">
        <v>165</v>
      </c>
      <c r="T402" t="s">
        <v>1452</v>
      </c>
      <c r="U402" t="s">
        <v>789</v>
      </c>
    </row>
    <row r="403" spans="1:21" x14ac:dyDescent="0.25">
      <c r="A403" s="33">
        <v>401</v>
      </c>
      <c r="B403" s="32" t="s">
        <v>1519</v>
      </c>
      <c r="C403" s="32" t="s">
        <v>39</v>
      </c>
      <c r="D403" s="32" t="s">
        <v>62</v>
      </c>
      <c r="E403" s="32" t="s">
        <v>844</v>
      </c>
      <c r="F403" s="34">
        <v>36754</v>
      </c>
      <c r="G403" s="35" t="s">
        <v>25</v>
      </c>
      <c r="H403" s="33">
        <v>86</v>
      </c>
      <c r="I403" s="33">
        <v>85</v>
      </c>
      <c r="J403" s="33">
        <v>88</v>
      </c>
      <c r="K403" s="33">
        <v>75</v>
      </c>
      <c r="L403" s="33">
        <v>85</v>
      </c>
      <c r="M403" s="33">
        <v>88</v>
      </c>
      <c r="N403" s="33" t="s">
        <v>42</v>
      </c>
      <c r="O403" s="50">
        <v>85</v>
      </c>
      <c r="P403" s="51" t="str">
        <f t="shared" si="6"/>
        <v>Tốt</v>
      </c>
      <c r="Q403" s="125"/>
      <c r="S403" t="s">
        <v>165</v>
      </c>
      <c r="T403" t="s">
        <v>1452</v>
      </c>
      <c r="U403" t="s">
        <v>156</v>
      </c>
    </row>
    <row r="404" spans="1:21" x14ac:dyDescent="0.25">
      <c r="A404" s="33">
        <v>402</v>
      </c>
      <c r="B404" s="32" t="s">
        <v>1520</v>
      </c>
      <c r="C404" s="32" t="s">
        <v>35</v>
      </c>
      <c r="D404" s="32" t="s">
        <v>62</v>
      </c>
      <c r="E404" s="32" t="s">
        <v>844</v>
      </c>
      <c r="F404" s="34">
        <v>36861</v>
      </c>
      <c r="G404" s="35" t="s">
        <v>25</v>
      </c>
      <c r="H404" s="33">
        <v>87</v>
      </c>
      <c r="I404" s="33">
        <v>84</v>
      </c>
      <c r="J404" s="33">
        <v>87</v>
      </c>
      <c r="K404" s="33">
        <v>87</v>
      </c>
      <c r="L404" s="33">
        <v>80</v>
      </c>
      <c r="M404" s="33">
        <v>90</v>
      </c>
      <c r="N404" s="33" t="s">
        <v>60</v>
      </c>
      <c r="O404" s="50">
        <v>86</v>
      </c>
      <c r="P404" s="51" t="str">
        <f t="shared" si="6"/>
        <v>Tốt</v>
      </c>
      <c r="Q404" s="125"/>
      <c r="S404" t="s">
        <v>165</v>
      </c>
      <c r="T404" t="s">
        <v>1452</v>
      </c>
      <c r="U404" t="s">
        <v>789</v>
      </c>
    </row>
    <row r="405" spans="1:21" x14ac:dyDescent="0.25">
      <c r="A405" s="33">
        <v>403</v>
      </c>
      <c r="B405" s="61" t="s">
        <v>50</v>
      </c>
      <c r="C405" s="61" t="s">
        <v>51</v>
      </c>
      <c r="D405" s="61" t="s">
        <v>52</v>
      </c>
      <c r="E405" s="61" t="s">
        <v>53</v>
      </c>
      <c r="F405" s="62">
        <v>36851</v>
      </c>
      <c r="G405" s="63" t="s">
        <v>25</v>
      </c>
      <c r="H405" s="60">
        <v>78</v>
      </c>
      <c r="I405" s="60">
        <v>65</v>
      </c>
      <c r="J405" s="60">
        <v>0</v>
      </c>
      <c r="K405" s="60">
        <v>80</v>
      </c>
      <c r="L405" s="60">
        <v>80</v>
      </c>
      <c r="M405" s="60">
        <v>72</v>
      </c>
      <c r="N405" s="60" t="s">
        <v>54</v>
      </c>
      <c r="O405" s="64">
        <v>66</v>
      </c>
      <c r="P405" s="51" t="str">
        <f t="shared" si="6"/>
        <v>Khá</v>
      </c>
      <c r="Q405" s="126"/>
      <c r="R405" s="127" t="s">
        <v>1607</v>
      </c>
      <c r="S405" t="s">
        <v>181</v>
      </c>
      <c r="T405" t="s">
        <v>1521</v>
      </c>
      <c r="U405" t="s">
        <v>803</v>
      </c>
    </row>
    <row r="406" spans="1:21" x14ac:dyDescent="0.25">
      <c r="A406" s="33">
        <v>404</v>
      </c>
      <c r="B406" s="61" t="s">
        <v>85</v>
      </c>
      <c r="C406" s="61" t="s">
        <v>86</v>
      </c>
      <c r="D406" s="61" t="s">
        <v>87</v>
      </c>
      <c r="E406" s="61" t="s">
        <v>88</v>
      </c>
      <c r="F406" s="62">
        <v>36689</v>
      </c>
      <c r="G406" s="63" t="s">
        <v>25</v>
      </c>
      <c r="H406" s="60">
        <v>0</v>
      </c>
      <c r="I406" s="60">
        <v>85</v>
      </c>
      <c r="J406" s="60">
        <v>0</v>
      </c>
      <c r="K406" s="60">
        <v>73</v>
      </c>
      <c r="L406" s="60">
        <v>82</v>
      </c>
      <c r="M406" s="60">
        <v>83</v>
      </c>
      <c r="N406" s="60" t="s">
        <v>54</v>
      </c>
      <c r="O406" s="64">
        <v>58</v>
      </c>
      <c r="P406" s="51" t="str">
        <f t="shared" si="6"/>
        <v xml:space="preserve">TB </v>
      </c>
      <c r="Q406" s="126"/>
      <c r="R406" s="127" t="s">
        <v>1008</v>
      </c>
      <c r="S406" t="s">
        <v>181</v>
      </c>
      <c r="T406" t="s">
        <v>1521</v>
      </c>
      <c r="U406" t="s">
        <v>803</v>
      </c>
    </row>
    <row r="407" spans="1:21" x14ac:dyDescent="0.25">
      <c r="A407" s="33">
        <v>405</v>
      </c>
      <c r="B407" s="61" t="s">
        <v>43</v>
      </c>
      <c r="C407" s="61" t="s">
        <v>44</v>
      </c>
      <c r="D407" s="61" t="s">
        <v>45</v>
      </c>
      <c r="E407" s="61" t="s">
        <v>46</v>
      </c>
      <c r="F407" s="62">
        <v>36835</v>
      </c>
      <c r="G407" s="63" t="s">
        <v>25</v>
      </c>
      <c r="H407" s="60">
        <v>0</v>
      </c>
      <c r="I407" s="60">
        <v>0</v>
      </c>
      <c r="J407" s="60">
        <v>0</v>
      </c>
      <c r="K407" s="60">
        <v>71</v>
      </c>
      <c r="L407" s="60">
        <v>0</v>
      </c>
      <c r="M407" s="60">
        <v>60</v>
      </c>
      <c r="N407" s="60" t="s">
        <v>47</v>
      </c>
      <c r="O407" s="64">
        <v>30</v>
      </c>
      <c r="P407" s="51" t="str">
        <f t="shared" si="6"/>
        <v>Kém</v>
      </c>
      <c r="Q407" s="126"/>
      <c r="R407" s="127" t="s">
        <v>1008</v>
      </c>
      <c r="S407" t="s">
        <v>181</v>
      </c>
      <c r="T407" t="s">
        <v>1521</v>
      </c>
      <c r="U407" t="s">
        <v>156</v>
      </c>
    </row>
    <row r="408" spans="1:21" x14ac:dyDescent="0.25">
      <c r="A408" s="33">
        <v>406</v>
      </c>
      <c r="B408" s="61" t="s">
        <v>121</v>
      </c>
      <c r="C408" s="61" t="s">
        <v>22</v>
      </c>
      <c r="D408" s="61" t="s">
        <v>122</v>
      </c>
      <c r="E408" s="61" t="s">
        <v>123</v>
      </c>
      <c r="F408" s="62">
        <v>36693</v>
      </c>
      <c r="G408" s="63" t="s">
        <v>25</v>
      </c>
      <c r="H408" s="60">
        <v>0</v>
      </c>
      <c r="I408" s="60">
        <v>80</v>
      </c>
      <c r="J408" s="60">
        <v>0</v>
      </c>
      <c r="K408" s="60">
        <v>72</v>
      </c>
      <c r="L408" s="60">
        <v>69</v>
      </c>
      <c r="M408" s="60">
        <v>69</v>
      </c>
      <c r="N408" s="60" t="s">
        <v>124</v>
      </c>
      <c r="O408" s="64">
        <v>51</v>
      </c>
      <c r="P408" s="51" t="str">
        <f t="shared" si="6"/>
        <v xml:space="preserve">TB </v>
      </c>
      <c r="Q408" s="126"/>
      <c r="R408" s="127" t="s">
        <v>1008</v>
      </c>
      <c r="S408" t="s">
        <v>181</v>
      </c>
      <c r="T408" t="s">
        <v>1521</v>
      </c>
      <c r="U408" t="e">
        <v>#N/A</v>
      </c>
    </row>
    <row r="409" spans="1:21" x14ac:dyDescent="0.25">
      <c r="A409" s="33">
        <v>407</v>
      </c>
      <c r="B409" s="32" t="s">
        <v>1522</v>
      </c>
      <c r="C409" s="32" t="s">
        <v>1042</v>
      </c>
      <c r="D409" s="32" t="s">
        <v>1005</v>
      </c>
      <c r="E409" s="32" t="s">
        <v>66</v>
      </c>
      <c r="F409" s="34">
        <v>36813</v>
      </c>
      <c r="G409" s="35" t="s">
        <v>25</v>
      </c>
      <c r="H409" s="33">
        <v>70</v>
      </c>
      <c r="I409" s="33">
        <v>85</v>
      </c>
      <c r="J409" s="33">
        <v>0</v>
      </c>
      <c r="K409" s="33">
        <v>85</v>
      </c>
      <c r="L409" s="33">
        <v>81</v>
      </c>
      <c r="M409" s="33">
        <v>82</v>
      </c>
      <c r="N409" s="33" t="s">
        <v>929</v>
      </c>
      <c r="O409" s="50">
        <v>69</v>
      </c>
      <c r="P409" s="51" t="str">
        <f t="shared" si="6"/>
        <v>Khá</v>
      </c>
      <c r="Q409" s="125"/>
      <c r="S409" t="s">
        <v>181</v>
      </c>
      <c r="T409" t="s">
        <v>1521</v>
      </c>
      <c r="U409" t="s">
        <v>803</v>
      </c>
    </row>
    <row r="410" spans="1:21" x14ac:dyDescent="0.25">
      <c r="A410" s="33">
        <v>408</v>
      </c>
      <c r="B410" s="61" t="s">
        <v>64</v>
      </c>
      <c r="C410" s="61" t="s">
        <v>22</v>
      </c>
      <c r="D410" s="61" t="s">
        <v>65</v>
      </c>
      <c r="E410" s="61" t="s">
        <v>66</v>
      </c>
      <c r="F410" s="62">
        <v>36708</v>
      </c>
      <c r="G410" s="63" t="s">
        <v>25</v>
      </c>
      <c r="H410" s="60">
        <v>70</v>
      </c>
      <c r="I410" s="60">
        <v>0</v>
      </c>
      <c r="J410" s="60">
        <v>0</v>
      </c>
      <c r="K410" s="60">
        <v>66</v>
      </c>
      <c r="L410" s="60">
        <v>74</v>
      </c>
      <c r="M410" s="60">
        <v>73</v>
      </c>
      <c r="N410" s="60" t="s">
        <v>54</v>
      </c>
      <c r="O410" s="64">
        <v>53</v>
      </c>
      <c r="P410" s="51" t="str">
        <f t="shared" si="6"/>
        <v xml:space="preserve">TB </v>
      </c>
      <c r="Q410" s="126"/>
      <c r="R410" s="127" t="s">
        <v>1008</v>
      </c>
      <c r="S410" t="s">
        <v>181</v>
      </c>
      <c r="T410" t="s">
        <v>1521</v>
      </c>
      <c r="U410" t="e">
        <v>#N/A</v>
      </c>
    </row>
    <row r="411" spans="1:21" x14ac:dyDescent="0.25">
      <c r="A411" s="33">
        <v>409</v>
      </c>
      <c r="B411" s="61" t="s">
        <v>125</v>
      </c>
      <c r="C411" s="61" t="s">
        <v>28</v>
      </c>
      <c r="D411" s="61" t="s">
        <v>126</v>
      </c>
      <c r="E411" s="61" t="s">
        <v>127</v>
      </c>
      <c r="F411" s="62">
        <v>36540</v>
      </c>
      <c r="G411" s="63" t="s">
        <v>25</v>
      </c>
      <c r="H411" s="60">
        <v>75</v>
      </c>
      <c r="I411" s="60">
        <v>0</v>
      </c>
      <c r="J411" s="60">
        <v>80</v>
      </c>
      <c r="K411" s="60">
        <v>0</v>
      </c>
      <c r="L411" s="60">
        <v>76</v>
      </c>
      <c r="M411" s="60">
        <v>64</v>
      </c>
      <c r="N411" s="60" t="s">
        <v>54</v>
      </c>
      <c r="O411" s="64">
        <v>54</v>
      </c>
      <c r="P411" s="51" t="str">
        <f t="shared" si="6"/>
        <v xml:space="preserve">TB </v>
      </c>
      <c r="Q411" s="126"/>
      <c r="R411" s="127" t="s">
        <v>1008</v>
      </c>
      <c r="S411" t="s">
        <v>181</v>
      </c>
      <c r="T411" t="s">
        <v>1521</v>
      </c>
      <c r="U411" t="s">
        <v>789</v>
      </c>
    </row>
    <row r="412" spans="1:21" x14ac:dyDescent="0.25">
      <c r="A412" s="33">
        <v>410</v>
      </c>
      <c r="B412" s="32" t="s">
        <v>1523</v>
      </c>
      <c r="C412" s="32" t="s">
        <v>98</v>
      </c>
      <c r="D412" s="32" t="s">
        <v>106</v>
      </c>
      <c r="E412" s="32" t="s">
        <v>924</v>
      </c>
      <c r="F412" s="34">
        <v>36526</v>
      </c>
      <c r="G412" s="35" t="s">
        <v>25</v>
      </c>
      <c r="H412" s="33">
        <v>70</v>
      </c>
      <c r="I412" s="33">
        <v>75</v>
      </c>
      <c r="J412" s="33">
        <v>0</v>
      </c>
      <c r="K412" s="33">
        <v>73</v>
      </c>
      <c r="L412" s="33">
        <v>78</v>
      </c>
      <c r="M412" s="33">
        <v>81</v>
      </c>
      <c r="N412" s="33" t="s">
        <v>929</v>
      </c>
      <c r="O412" s="50">
        <v>66</v>
      </c>
      <c r="P412" s="51" t="str">
        <f t="shared" si="6"/>
        <v>Khá</v>
      </c>
      <c r="Q412" s="125"/>
      <c r="S412" t="s">
        <v>181</v>
      </c>
      <c r="T412" t="s">
        <v>1521</v>
      </c>
      <c r="U412" t="e">
        <v>#N/A</v>
      </c>
    </row>
    <row r="413" spans="1:21" x14ac:dyDescent="0.25">
      <c r="A413" s="33">
        <v>411</v>
      </c>
      <c r="B413" s="32" t="s">
        <v>1524</v>
      </c>
      <c r="C413" s="32" t="s">
        <v>51</v>
      </c>
      <c r="D413" s="32" t="s">
        <v>1525</v>
      </c>
      <c r="E413" s="32" t="s">
        <v>1055</v>
      </c>
      <c r="F413" s="34">
        <v>36526</v>
      </c>
      <c r="G413" s="35" t="s">
        <v>25</v>
      </c>
      <c r="H413" s="33">
        <v>77</v>
      </c>
      <c r="I413" s="33">
        <v>77</v>
      </c>
      <c r="J413" s="33">
        <v>90</v>
      </c>
      <c r="K413" s="33">
        <v>88</v>
      </c>
      <c r="L413" s="33">
        <v>85</v>
      </c>
      <c r="M413" s="33">
        <v>90</v>
      </c>
      <c r="N413" s="33" t="s">
        <v>54</v>
      </c>
      <c r="O413" s="50">
        <v>85</v>
      </c>
      <c r="P413" s="51" t="str">
        <f t="shared" si="6"/>
        <v>Tốt</v>
      </c>
      <c r="Q413" s="125"/>
      <c r="S413" t="s">
        <v>181</v>
      </c>
      <c r="T413" t="s">
        <v>1521</v>
      </c>
      <c r="U413" t="s">
        <v>803</v>
      </c>
    </row>
    <row r="414" spans="1:21" x14ac:dyDescent="0.25">
      <c r="A414" s="33">
        <v>412</v>
      </c>
      <c r="B414" s="32" t="s">
        <v>1526</v>
      </c>
      <c r="C414" s="32" t="s">
        <v>22</v>
      </c>
      <c r="D414" s="32" t="s">
        <v>83</v>
      </c>
      <c r="E414" s="32" t="s">
        <v>1338</v>
      </c>
      <c r="F414" s="34">
        <v>36797</v>
      </c>
      <c r="G414" s="35" t="s">
        <v>25</v>
      </c>
      <c r="H414" s="33">
        <v>77</v>
      </c>
      <c r="I414" s="33">
        <v>0</v>
      </c>
      <c r="J414" s="33">
        <v>0</v>
      </c>
      <c r="K414" s="33">
        <v>82</v>
      </c>
      <c r="L414" s="33">
        <v>81</v>
      </c>
      <c r="M414" s="33">
        <v>80</v>
      </c>
      <c r="N414" s="33" t="s">
        <v>54</v>
      </c>
      <c r="O414" s="50">
        <v>58</v>
      </c>
      <c r="P414" s="51" t="str">
        <f t="shared" si="6"/>
        <v xml:space="preserve">TB </v>
      </c>
      <c r="Q414" s="125"/>
      <c r="S414" t="s">
        <v>181</v>
      </c>
      <c r="T414" t="s">
        <v>1521</v>
      </c>
      <c r="U414" t="e">
        <v>#N/A</v>
      </c>
    </row>
    <row r="415" spans="1:21" x14ac:dyDescent="0.25">
      <c r="A415" s="33">
        <v>413</v>
      </c>
      <c r="B415" s="32" t="s">
        <v>1527</v>
      </c>
      <c r="C415" s="32" t="s">
        <v>51</v>
      </c>
      <c r="D415" s="32" t="s">
        <v>75</v>
      </c>
      <c r="E415" s="32" t="s">
        <v>140</v>
      </c>
      <c r="F415" s="34">
        <v>36864</v>
      </c>
      <c r="G415" s="35" t="s">
        <v>25</v>
      </c>
      <c r="H415" s="33">
        <v>80</v>
      </c>
      <c r="I415" s="33">
        <v>87</v>
      </c>
      <c r="J415" s="33">
        <v>0</v>
      </c>
      <c r="K415" s="33">
        <v>72</v>
      </c>
      <c r="L415" s="33">
        <v>83</v>
      </c>
      <c r="M415" s="33">
        <v>83</v>
      </c>
      <c r="N415" s="33" t="s">
        <v>54</v>
      </c>
      <c r="O415" s="50">
        <v>70</v>
      </c>
      <c r="P415" s="51" t="str">
        <f t="shared" si="6"/>
        <v>Khá</v>
      </c>
      <c r="Q415" s="125"/>
      <c r="S415" t="s">
        <v>181</v>
      </c>
      <c r="T415" t="s">
        <v>1521</v>
      </c>
      <c r="U415" t="s">
        <v>803</v>
      </c>
    </row>
    <row r="416" spans="1:21" x14ac:dyDescent="0.25">
      <c r="A416" s="33">
        <v>414</v>
      </c>
      <c r="B416" s="61" t="s">
        <v>116</v>
      </c>
      <c r="C416" s="61" t="s">
        <v>94</v>
      </c>
      <c r="D416" s="61" t="s">
        <v>117</v>
      </c>
      <c r="E416" s="61" t="s">
        <v>118</v>
      </c>
      <c r="F416" s="62">
        <v>36634</v>
      </c>
      <c r="G416" s="63" t="s">
        <v>25</v>
      </c>
      <c r="H416" s="60">
        <v>80</v>
      </c>
      <c r="I416" s="60">
        <v>0</v>
      </c>
      <c r="J416" s="60">
        <v>80</v>
      </c>
      <c r="K416" s="60">
        <v>0</v>
      </c>
      <c r="L416" s="60">
        <v>0</v>
      </c>
      <c r="M416" s="60">
        <v>81</v>
      </c>
      <c r="N416" s="60" t="s">
        <v>54</v>
      </c>
      <c r="O416" s="64">
        <v>47</v>
      </c>
      <c r="P416" s="51" t="str">
        <f t="shared" si="6"/>
        <v>Yếu</v>
      </c>
      <c r="Q416" s="126"/>
      <c r="R416" s="127" t="s">
        <v>1008</v>
      </c>
      <c r="S416" t="s">
        <v>181</v>
      </c>
      <c r="T416" t="s">
        <v>1521</v>
      </c>
      <c r="U416" t="s">
        <v>803</v>
      </c>
    </row>
    <row r="417" spans="1:21" x14ac:dyDescent="0.25">
      <c r="A417" s="33">
        <v>415</v>
      </c>
      <c r="B417" s="32" t="s">
        <v>1528</v>
      </c>
      <c r="C417" s="32" t="s">
        <v>51</v>
      </c>
      <c r="D417" s="32" t="s">
        <v>1221</v>
      </c>
      <c r="E417" s="32" t="s">
        <v>1386</v>
      </c>
      <c r="F417" s="34">
        <v>36171</v>
      </c>
      <c r="G417" s="35" t="s">
        <v>25</v>
      </c>
      <c r="H417" s="33">
        <v>80</v>
      </c>
      <c r="I417" s="33">
        <v>65</v>
      </c>
      <c r="J417" s="33">
        <v>0</v>
      </c>
      <c r="K417" s="33">
        <v>74</v>
      </c>
      <c r="L417" s="33">
        <v>86</v>
      </c>
      <c r="M417" s="33">
        <v>67</v>
      </c>
      <c r="N417" s="33" t="s">
        <v>84</v>
      </c>
      <c r="O417" s="50">
        <v>64</v>
      </c>
      <c r="P417" s="51" t="str">
        <f t="shared" si="6"/>
        <v xml:space="preserve">TB </v>
      </c>
      <c r="Q417" s="125"/>
      <c r="S417" t="s">
        <v>181</v>
      </c>
      <c r="T417" t="s">
        <v>1521</v>
      </c>
      <c r="U417" t="e">
        <v>#N/A</v>
      </c>
    </row>
    <row r="418" spans="1:21" x14ac:dyDescent="0.25">
      <c r="A418" s="33">
        <v>416</v>
      </c>
      <c r="B418" s="32" t="s">
        <v>1529</v>
      </c>
      <c r="C418" s="32" t="s">
        <v>94</v>
      </c>
      <c r="D418" s="32" t="s">
        <v>1530</v>
      </c>
      <c r="E418" s="32" t="s">
        <v>1531</v>
      </c>
      <c r="F418" s="34">
        <v>36795</v>
      </c>
      <c r="G418" s="35" t="s">
        <v>25</v>
      </c>
      <c r="H418" s="33">
        <v>75</v>
      </c>
      <c r="I418" s="33">
        <v>85</v>
      </c>
      <c r="J418" s="33">
        <v>85</v>
      </c>
      <c r="K418" s="33">
        <v>84</v>
      </c>
      <c r="L418" s="33">
        <v>73</v>
      </c>
      <c r="M418" s="33">
        <v>81</v>
      </c>
      <c r="N418" s="33" t="s">
        <v>787</v>
      </c>
      <c r="O418" s="50">
        <v>81</v>
      </c>
      <c r="P418" s="51" t="str">
        <f t="shared" si="6"/>
        <v>Tốt</v>
      </c>
      <c r="Q418" s="125"/>
      <c r="S418" t="s">
        <v>181</v>
      </c>
      <c r="T418" t="s">
        <v>1521</v>
      </c>
      <c r="U418" t="s">
        <v>156</v>
      </c>
    </row>
    <row r="419" spans="1:21" x14ac:dyDescent="0.25">
      <c r="A419" s="33">
        <v>417</v>
      </c>
      <c r="B419" s="32" t="s">
        <v>1532</v>
      </c>
      <c r="C419" s="32" t="s">
        <v>1421</v>
      </c>
      <c r="D419" s="32" t="s">
        <v>794</v>
      </c>
      <c r="E419" s="32" t="s">
        <v>1067</v>
      </c>
      <c r="F419" s="34">
        <v>36812</v>
      </c>
      <c r="G419" s="35" t="s">
        <v>25</v>
      </c>
      <c r="H419" s="33">
        <v>85</v>
      </c>
      <c r="I419" s="33">
        <v>87</v>
      </c>
      <c r="J419" s="33">
        <v>0</v>
      </c>
      <c r="K419" s="33">
        <v>72</v>
      </c>
      <c r="L419" s="33">
        <v>72</v>
      </c>
      <c r="M419" s="33">
        <v>83</v>
      </c>
      <c r="N419" s="33" t="s">
        <v>787</v>
      </c>
      <c r="O419" s="50">
        <v>69</v>
      </c>
      <c r="P419" s="51" t="str">
        <f t="shared" si="6"/>
        <v>Khá</v>
      </c>
      <c r="Q419" s="125"/>
      <c r="S419" t="s">
        <v>181</v>
      </c>
      <c r="T419" t="s">
        <v>1521</v>
      </c>
      <c r="U419" t="s">
        <v>803</v>
      </c>
    </row>
    <row r="420" spans="1:21" x14ac:dyDescent="0.25">
      <c r="A420" s="33">
        <v>418</v>
      </c>
      <c r="B420" s="32" t="s">
        <v>1533</v>
      </c>
      <c r="C420" s="32" t="s">
        <v>1534</v>
      </c>
      <c r="D420" s="32" t="s">
        <v>132</v>
      </c>
      <c r="E420" s="32" t="s">
        <v>857</v>
      </c>
      <c r="F420" s="34">
        <v>36815</v>
      </c>
      <c r="G420" s="35" t="s">
        <v>25</v>
      </c>
      <c r="H420" s="33">
        <v>75</v>
      </c>
      <c r="I420" s="33">
        <v>85</v>
      </c>
      <c r="J420" s="33">
        <v>87</v>
      </c>
      <c r="K420" s="33">
        <v>88</v>
      </c>
      <c r="L420" s="33">
        <v>85</v>
      </c>
      <c r="M420" s="33">
        <v>86</v>
      </c>
      <c r="N420" s="33" t="s">
        <v>54</v>
      </c>
      <c r="O420" s="50">
        <v>85</v>
      </c>
      <c r="P420" s="51" t="str">
        <f t="shared" si="6"/>
        <v>Tốt</v>
      </c>
      <c r="Q420" s="32"/>
      <c r="S420" t="s">
        <v>181</v>
      </c>
      <c r="T420" t="s">
        <v>1521</v>
      </c>
      <c r="U420" t="s">
        <v>803</v>
      </c>
    </row>
    <row r="421" spans="1:21" x14ac:dyDescent="0.25">
      <c r="A421" s="33">
        <v>419</v>
      </c>
      <c r="B421" s="32" t="s">
        <v>1535</v>
      </c>
      <c r="C421" s="32" t="s">
        <v>94</v>
      </c>
      <c r="D421" s="32" t="s">
        <v>132</v>
      </c>
      <c r="E421" s="32" t="s">
        <v>860</v>
      </c>
      <c r="F421" s="34">
        <v>36549</v>
      </c>
      <c r="G421" s="35" t="s">
        <v>25</v>
      </c>
      <c r="H421" s="33">
        <v>85</v>
      </c>
      <c r="I421" s="33">
        <v>85</v>
      </c>
      <c r="J421" s="33">
        <v>79</v>
      </c>
      <c r="K421" s="33">
        <v>83</v>
      </c>
      <c r="L421" s="33">
        <v>83</v>
      </c>
      <c r="M421" s="33">
        <v>83</v>
      </c>
      <c r="N421" s="33" t="s">
        <v>54</v>
      </c>
      <c r="O421" s="50">
        <v>83</v>
      </c>
      <c r="P421" s="51" t="str">
        <f t="shared" si="6"/>
        <v>Tốt</v>
      </c>
      <c r="Q421" s="125"/>
      <c r="S421" t="s">
        <v>181</v>
      </c>
      <c r="T421" t="s">
        <v>1521</v>
      </c>
      <c r="U421" t="s">
        <v>156</v>
      </c>
    </row>
    <row r="422" spans="1:21" x14ac:dyDescent="0.25">
      <c r="A422" s="33">
        <v>420</v>
      </c>
      <c r="B422" s="32" t="s">
        <v>1536</v>
      </c>
      <c r="C422" s="32" t="s">
        <v>94</v>
      </c>
      <c r="D422" s="32" t="s">
        <v>62</v>
      </c>
      <c r="E422" s="32" t="s">
        <v>30</v>
      </c>
      <c r="F422" s="34">
        <v>36684</v>
      </c>
      <c r="G422" s="35" t="s">
        <v>25</v>
      </c>
      <c r="H422" s="33">
        <v>85</v>
      </c>
      <c r="I422" s="33">
        <v>87</v>
      </c>
      <c r="J422" s="33">
        <v>87</v>
      </c>
      <c r="K422" s="33">
        <v>86</v>
      </c>
      <c r="L422" s="33">
        <v>86</v>
      </c>
      <c r="M422" s="33">
        <v>84</v>
      </c>
      <c r="N422" s="33" t="s">
        <v>787</v>
      </c>
      <c r="O422" s="50">
        <v>86</v>
      </c>
      <c r="P422" s="51" t="str">
        <f t="shared" si="6"/>
        <v>Tốt</v>
      </c>
      <c r="Q422" s="125"/>
      <c r="S422" t="s">
        <v>181</v>
      </c>
      <c r="T422" t="s">
        <v>1521</v>
      </c>
      <c r="U422" t="s">
        <v>803</v>
      </c>
    </row>
    <row r="423" spans="1:21" x14ac:dyDescent="0.25">
      <c r="A423" s="33">
        <v>421</v>
      </c>
      <c r="B423" s="32" t="s">
        <v>1537</v>
      </c>
      <c r="C423" s="32" t="s">
        <v>35</v>
      </c>
      <c r="D423" s="32" t="s">
        <v>1538</v>
      </c>
      <c r="E423" s="32" t="s">
        <v>57</v>
      </c>
      <c r="F423" s="34">
        <v>36585</v>
      </c>
      <c r="G423" s="35" t="s">
        <v>25</v>
      </c>
      <c r="H423" s="33">
        <v>85</v>
      </c>
      <c r="I423" s="33">
        <v>0</v>
      </c>
      <c r="J423" s="33">
        <v>0</v>
      </c>
      <c r="K423" s="33">
        <v>83</v>
      </c>
      <c r="L423" s="33">
        <v>81</v>
      </c>
      <c r="M423" s="33">
        <v>86</v>
      </c>
      <c r="N423" s="33" t="s">
        <v>929</v>
      </c>
      <c r="O423" s="50">
        <v>60</v>
      </c>
      <c r="P423" s="51" t="str">
        <f t="shared" si="6"/>
        <v xml:space="preserve">TB </v>
      </c>
      <c r="Q423" s="125"/>
      <c r="S423" t="s">
        <v>181</v>
      </c>
      <c r="T423" t="s">
        <v>1521</v>
      </c>
      <c r="U423" t="s">
        <v>803</v>
      </c>
    </row>
    <row r="424" spans="1:21" x14ac:dyDescent="0.25">
      <c r="A424" s="33">
        <v>422</v>
      </c>
      <c r="B424" s="32" t="s">
        <v>1539</v>
      </c>
      <c r="C424" s="32" t="s">
        <v>22</v>
      </c>
      <c r="D424" s="32" t="s">
        <v>1540</v>
      </c>
      <c r="E424" s="32" t="s">
        <v>944</v>
      </c>
      <c r="F424" s="34">
        <v>36716</v>
      </c>
      <c r="G424" s="35" t="s">
        <v>25</v>
      </c>
      <c r="H424" s="33">
        <v>87</v>
      </c>
      <c r="I424" s="33">
        <v>87</v>
      </c>
      <c r="J424" s="33">
        <v>82</v>
      </c>
      <c r="K424" s="33">
        <v>83</v>
      </c>
      <c r="L424" s="33">
        <v>85</v>
      </c>
      <c r="M424" s="33">
        <v>86</v>
      </c>
      <c r="N424" s="33" t="s">
        <v>54</v>
      </c>
      <c r="O424" s="50">
        <v>85</v>
      </c>
      <c r="P424" s="51" t="str">
        <f t="shared" si="6"/>
        <v>Tốt</v>
      </c>
      <c r="Q424" s="125"/>
      <c r="S424" t="s">
        <v>181</v>
      </c>
      <c r="T424" t="s">
        <v>1521</v>
      </c>
      <c r="U424" t="s">
        <v>156</v>
      </c>
    </row>
    <row r="425" spans="1:21" x14ac:dyDescent="0.25">
      <c r="A425" s="33">
        <v>423</v>
      </c>
      <c r="B425" s="32" t="s">
        <v>1541</v>
      </c>
      <c r="C425" s="32" t="s">
        <v>22</v>
      </c>
      <c r="D425" s="32" t="s">
        <v>1542</v>
      </c>
      <c r="E425" s="32" t="s">
        <v>877</v>
      </c>
      <c r="F425" s="34">
        <v>36595</v>
      </c>
      <c r="G425" s="35" t="s">
        <v>25</v>
      </c>
      <c r="H425" s="33">
        <v>87</v>
      </c>
      <c r="I425" s="33">
        <v>70</v>
      </c>
      <c r="J425" s="33">
        <v>0</v>
      </c>
      <c r="K425" s="33">
        <v>88</v>
      </c>
      <c r="L425" s="33">
        <v>86</v>
      </c>
      <c r="M425" s="33">
        <v>84</v>
      </c>
      <c r="N425" s="33" t="s">
        <v>54</v>
      </c>
      <c r="O425" s="50">
        <v>72</v>
      </c>
      <c r="P425" s="51" t="str">
        <f t="shared" si="6"/>
        <v>Khá</v>
      </c>
      <c r="Q425" s="125"/>
      <c r="S425" t="s">
        <v>181</v>
      </c>
      <c r="T425" t="s">
        <v>1521</v>
      </c>
      <c r="U425" t="s">
        <v>789</v>
      </c>
    </row>
    <row r="426" spans="1:21" x14ac:dyDescent="0.25">
      <c r="A426" s="33">
        <v>424</v>
      </c>
      <c r="B426" s="32" t="s">
        <v>1543</v>
      </c>
      <c r="C426" s="32" t="s">
        <v>39</v>
      </c>
      <c r="D426" s="32" t="s">
        <v>1047</v>
      </c>
      <c r="E426" s="32" t="s">
        <v>844</v>
      </c>
      <c r="F426" s="34">
        <v>36692</v>
      </c>
      <c r="G426" s="35" t="s">
        <v>25</v>
      </c>
      <c r="H426" s="33">
        <v>83</v>
      </c>
      <c r="I426" s="33">
        <v>0</v>
      </c>
      <c r="J426" s="33">
        <v>79</v>
      </c>
      <c r="K426" s="33">
        <v>83</v>
      </c>
      <c r="L426" s="33">
        <v>81</v>
      </c>
      <c r="M426" s="33">
        <v>86</v>
      </c>
      <c r="N426" s="33" t="s">
        <v>54</v>
      </c>
      <c r="O426" s="50">
        <v>71</v>
      </c>
      <c r="P426" s="51" t="str">
        <f t="shared" si="6"/>
        <v>Khá</v>
      </c>
      <c r="Q426" s="125"/>
      <c r="S426" t="s">
        <v>181</v>
      </c>
      <c r="T426" t="s">
        <v>1521</v>
      </c>
      <c r="U426" t="s">
        <v>156</v>
      </c>
    </row>
    <row r="427" spans="1:21" x14ac:dyDescent="0.25">
      <c r="A427" s="33">
        <v>425</v>
      </c>
      <c r="B427" s="32" t="s">
        <v>1544</v>
      </c>
      <c r="C427" s="32" t="s">
        <v>51</v>
      </c>
      <c r="D427" s="32" t="s">
        <v>122</v>
      </c>
      <c r="E427" s="32" t="s">
        <v>979</v>
      </c>
      <c r="F427" s="34">
        <v>36888</v>
      </c>
      <c r="G427" s="35" t="s">
        <v>25</v>
      </c>
      <c r="H427" s="33">
        <v>77</v>
      </c>
      <c r="I427" s="33">
        <v>85</v>
      </c>
      <c r="J427" s="33">
        <v>87</v>
      </c>
      <c r="K427" s="33">
        <v>82</v>
      </c>
      <c r="L427" s="33">
        <v>84</v>
      </c>
      <c r="M427" s="33">
        <v>86</v>
      </c>
      <c r="N427" s="33" t="s">
        <v>54</v>
      </c>
      <c r="O427" s="50">
        <v>84</v>
      </c>
      <c r="P427" s="51" t="str">
        <f t="shared" si="6"/>
        <v>Tốt</v>
      </c>
      <c r="Q427" s="125"/>
      <c r="S427" t="s">
        <v>188</v>
      </c>
      <c r="T427" t="s">
        <v>1521</v>
      </c>
      <c r="U427" t="s">
        <v>789</v>
      </c>
    </row>
    <row r="428" spans="1:21" x14ac:dyDescent="0.25">
      <c r="A428" s="33">
        <v>426</v>
      </c>
      <c r="B428" s="32" t="s">
        <v>1545</v>
      </c>
      <c r="C428" s="32" t="s">
        <v>22</v>
      </c>
      <c r="D428" s="32" t="s">
        <v>1546</v>
      </c>
      <c r="E428" s="32" t="s">
        <v>1547</v>
      </c>
      <c r="F428" s="34">
        <v>36653</v>
      </c>
      <c r="G428" s="35" t="s">
        <v>25</v>
      </c>
      <c r="H428" s="33">
        <v>90</v>
      </c>
      <c r="I428" s="33">
        <v>85</v>
      </c>
      <c r="J428" s="33">
        <v>90</v>
      </c>
      <c r="K428" s="33">
        <v>84</v>
      </c>
      <c r="L428" s="33">
        <v>82</v>
      </c>
      <c r="M428" s="33">
        <v>82</v>
      </c>
      <c r="N428" s="33" t="s">
        <v>54</v>
      </c>
      <c r="O428" s="50">
        <v>86</v>
      </c>
      <c r="P428" s="51" t="str">
        <f t="shared" si="6"/>
        <v>Tốt</v>
      </c>
      <c r="Q428" s="125"/>
      <c r="S428" t="s">
        <v>188</v>
      </c>
      <c r="T428" t="s">
        <v>1521</v>
      </c>
      <c r="U428" t="s">
        <v>789</v>
      </c>
    </row>
    <row r="429" spans="1:21" x14ac:dyDescent="0.25">
      <c r="A429" s="33">
        <v>427</v>
      </c>
      <c r="B429" s="32" t="s">
        <v>1548</v>
      </c>
      <c r="C429" s="32" t="s">
        <v>1092</v>
      </c>
      <c r="D429" s="32" t="s">
        <v>1549</v>
      </c>
      <c r="E429" s="32" t="s">
        <v>59</v>
      </c>
      <c r="F429" s="34">
        <v>36842</v>
      </c>
      <c r="G429" s="35" t="s">
        <v>25</v>
      </c>
      <c r="H429" s="33">
        <v>75</v>
      </c>
      <c r="I429" s="33">
        <v>80</v>
      </c>
      <c r="J429" s="33">
        <v>80</v>
      </c>
      <c r="K429" s="33">
        <v>80</v>
      </c>
      <c r="L429" s="33">
        <v>75</v>
      </c>
      <c r="M429" s="33">
        <v>80</v>
      </c>
      <c r="N429" s="33" t="s">
        <v>54</v>
      </c>
      <c r="O429" s="50">
        <v>79</v>
      </c>
      <c r="P429" s="51" t="str">
        <f t="shared" si="6"/>
        <v>Khá</v>
      </c>
      <c r="Q429" s="125"/>
      <c r="S429" t="s">
        <v>188</v>
      </c>
      <c r="T429" t="s">
        <v>1521</v>
      </c>
      <c r="U429" t="s">
        <v>803</v>
      </c>
    </row>
    <row r="430" spans="1:21" x14ac:dyDescent="0.25">
      <c r="A430" s="33">
        <v>428</v>
      </c>
      <c r="B430" s="32" t="s">
        <v>1550</v>
      </c>
      <c r="C430" s="32" t="s">
        <v>947</v>
      </c>
      <c r="D430" s="32" t="s">
        <v>1142</v>
      </c>
      <c r="E430" s="32" t="s">
        <v>59</v>
      </c>
      <c r="F430" s="34">
        <v>36843</v>
      </c>
      <c r="G430" s="35" t="s">
        <v>25</v>
      </c>
      <c r="H430" s="33">
        <v>82</v>
      </c>
      <c r="I430" s="33">
        <v>86</v>
      </c>
      <c r="J430" s="33">
        <v>87</v>
      </c>
      <c r="K430" s="33">
        <v>81</v>
      </c>
      <c r="L430" s="33">
        <v>70</v>
      </c>
      <c r="M430" s="33">
        <v>73</v>
      </c>
      <c r="N430" s="33" t="s">
        <v>54</v>
      </c>
      <c r="O430" s="50">
        <v>81</v>
      </c>
      <c r="P430" s="51" t="str">
        <f t="shared" si="6"/>
        <v>Tốt</v>
      </c>
      <c r="Q430" s="125"/>
      <c r="S430" t="s">
        <v>188</v>
      </c>
      <c r="T430" t="s">
        <v>1521</v>
      </c>
      <c r="U430" t="s">
        <v>789</v>
      </c>
    </row>
    <row r="431" spans="1:21" x14ac:dyDescent="0.25">
      <c r="A431" s="33">
        <v>429</v>
      </c>
      <c r="B431" s="32" t="s">
        <v>1551</v>
      </c>
      <c r="C431" s="32" t="s">
        <v>22</v>
      </c>
      <c r="D431" s="32" t="s">
        <v>104</v>
      </c>
      <c r="E431" s="32" t="s">
        <v>990</v>
      </c>
      <c r="F431" s="34">
        <v>36846</v>
      </c>
      <c r="G431" s="35" t="s">
        <v>25</v>
      </c>
      <c r="H431" s="33">
        <v>87</v>
      </c>
      <c r="I431" s="33">
        <v>79</v>
      </c>
      <c r="J431" s="33">
        <v>85</v>
      </c>
      <c r="K431" s="33">
        <v>81</v>
      </c>
      <c r="L431" s="33">
        <v>80</v>
      </c>
      <c r="M431" s="33">
        <v>69</v>
      </c>
      <c r="N431" s="33" t="s">
        <v>929</v>
      </c>
      <c r="O431" s="50">
        <v>81</v>
      </c>
      <c r="P431" s="51" t="str">
        <f t="shared" si="6"/>
        <v>Tốt</v>
      </c>
      <c r="Q431" s="125"/>
      <c r="S431" t="s">
        <v>188</v>
      </c>
      <c r="T431" t="s">
        <v>1521</v>
      </c>
      <c r="U431" t="s">
        <v>156</v>
      </c>
    </row>
    <row r="432" spans="1:21" x14ac:dyDescent="0.25">
      <c r="A432" s="33">
        <v>430</v>
      </c>
      <c r="B432" s="32" t="s">
        <v>1552</v>
      </c>
      <c r="C432" s="32" t="s">
        <v>831</v>
      </c>
      <c r="D432" s="32" t="s">
        <v>1031</v>
      </c>
      <c r="E432" s="32" t="s">
        <v>1286</v>
      </c>
      <c r="F432" s="34">
        <v>36588</v>
      </c>
      <c r="G432" s="35" t="s">
        <v>25</v>
      </c>
      <c r="H432" s="33">
        <v>73</v>
      </c>
      <c r="I432" s="33">
        <v>75</v>
      </c>
      <c r="J432" s="33">
        <v>90</v>
      </c>
      <c r="K432" s="33">
        <v>82</v>
      </c>
      <c r="L432" s="33">
        <v>82</v>
      </c>
      <c r="M432" s="33">
        <v>82</v>
      </c>
      <c r="N432" s="33" t="s">
        <v>54</v>
      </c>
      <c r="O432" s="50">
        <v>81</v>
      </c>
      <c r="P432" s="51" t="str">
        <f t="shared" si="6"/>
        <v>Tốt</v>
      </c>
      <c r="Q432" s="125"/>
      <c r="S432" t="s">
        <v>188</v>
      </c>
      <c r="T432" t="s">
        <v>1521</v>
      </c>
      <c r="U432" t="s">
        <v>789</v>
      </c>
    </row>
    <row r="433" spans="1:21" x14ac:dyDescent="0.25">
      <c r="A433" s="33">
        <v>431</v>
      </c>
      <c r="B433" s="32" t="s">
        <v>1553</v>
      </c>
      <c r="C433" s="32" t="s">
        <v>2</v>
      </c>
      <c r="D433" s="32" t="s">
        <v>1554</v>
      </c>
      <c r="E433" s="32" t="s">
        <v>1055</v>
      </c>
      <c r="F433" s="34">
        <v>36791</v>
      </c>
      <c r="G433" s="35" t="s">
        <v>25</v>
      </c>
      <c r="H433" s="33">
        <v>87</v>
      </c>
      <c r="I433" s="33">
        <v>87</v>
      </c>
      <c r="J433" s="33">
        <v>90</v>
      </c>
      <c r="K433" s="33">
        <v>86</v>
      </c>
      <c r="L433" s="33">
        <v>90</v>
      </c>
      <c r="M433" s="33">
        <v>84</v>
      </c>
      <c r="N433" s="33" t="s">
        <v>32</v>
      </c>
      <c r="O433" s="50">
        <v>88</v>
      </c>
      <c r="P433" s="51" t="str">
        <f t="shared" si="6"/>
        <v>Tốt</v>
      </c>
      <c r="Q433" s="125"/>
      <c r="S433" t="s">
        <v>188</v>
      </c>
      <c r="T433" t="s">
        <v>1521</v>
      </c>
      <c r="U433" t="s">
        <v>789</v>
      </c>
    </row>
    <row r="434" spans="1:21" x14ac:dyDescent="0.25">
      <c r="A434" s="33">
        <v>432</v>
      </c>
      <c r="B434" s="32" t="s">
        <v>1555</v>
      </c>
      <c r="C434" s="32" t="s">
        <v>22</v>
      </c>
      <c r="D434" s="32" t="s">
        <v>23</v>
      </c>
      <c r="E434" s="32" t="s">
        <v>1556</v>
      </c>
      <c r="F434" s="34">
        <v>36640</v>
      </c>
      <c r="G434" s="35" t="s">
        <v>25</v>
      </c>
      <c r="H434" s="33">
        <v>75</v>
      </c>
      <c r="I434" s="33">
        <v>70</v>
      </c>
      <c r="J434" s="33">
        <v>97</v>
      </c>
      <c r="K434" s="33">
        <v>92</v>
      </c>
      <c r="L434" s="33">
        <v>82</v>
      </c>
      <c r="M434" s="33">
        <v>86</v>
      </c>
      <c r="N434" s="33" t="s">
        <v>878</v>
      </c>
      <c r="O434" s="50">
        <v>86</v>
      </c>
      <c r="P434" s="51" t="str">
        <f t="shared" si="6"/>
        <v>Tốt</v>
      </c>
      <c r="Q434" s="125"/>
      <c r="S434" t="s">
        <v>188</v>
      </c>
      <c r="T434" t="s">
        <v>1521</v>
      </c>
      <c r="U434" t="s">
        <v>789</v>
      </c>
    </row>
    <row r="435" spans="1:21" x14ac:dyDescent="0.25">
      <c r="A435" s="33">
        <v>433</v>
      </c>
      <c r="B435" s="32" t="s">
        <v>1557</v>
      </c>
      <c r="C435" s="32" t="s">
        <v>22</v>
      </c>
      <c r="D435" s="32" t="s">
        <v>1558</v>
      </c>
      <c r="E435" s="32" t="s">
        <v>58</v>
      </c>
      <c r="F435" s="34">
        <v>36578</v>
      </c>
      <c r="G435" s="35" t="s">
        <v>25</v>
      </c>
      <c r="H435" s="33">
        <v>90</v>
      </c>
      <c r="I435" s="33">
        <v>86</v>
      </c>
      <c r="J435" s="33">
        <v>90</v>
      </c>
      <c r="K435" s="33">
        <v>82</v>
      </c>
      <c r="L435" s="33">
        <v>83</v>
      </c>
      <c r="M435" s="33">
        <v>84</v>
      </c>
      <c r="N435" s="33" t="s">
        <v>54</v>
      </c>
      <c r="O435" s="50">
        <v>86</v>
      </c>
      <c r="P435" s="51" t="str">
        <f t="shared" si="6"/>
        <v>Tốt</v>
      </c>
      <c r="Q435" s="125"/>
      <c r="S435" t="s">
        <v>188</v>
      </c>
      <c r="T435" t="s">
        <v>1521</v>
      </c>
      <c r="U435" t="s">
        <v>789</v>
      </c>
    </row>
    <row r="436" spans="1:21" x14ac:dyDescent="0.25">
      <c r="A436" s="33">
        <v>434</v>
      </c>
      <c r="B436" s="32" t="s">
        <v>1559</v>
      </c>
      <c r="C436" s="32" t="s">
        <v>104</v>
      </c>
      <c r="D436" s="32" t="s">
        <v>37</v>
      </c>
      <c r="E436" s="32" t="s">
        <v>846</v>
      </c>
      <c r="F436" s="34">
        <v>36712</v>
      </c>
      <c r="G436" s="35" t="s">
        <v>25</v>
      </c>
      <c r="H436" s="33">
        <v>90</v>
      </c>
      <c r="I436" s="33">
        <v>85</v>
      </c>
      <c r="J436" s="33">
        <v>87</v>
      </c>
      <c r="K436" s="33">
        <v>85</v>
      </c>
      <c r="L436" s="33">
        <v>83</v>
      </c>
      <c r="M436" s="33">
        <v>86</v>
      </c>
      <c r="N436" s="33" t="s">
        <v>54</v>
      </c>
      <c r="O436" s="50">
        <v>86</v>
      </c>
      <c r="P436" s="51" t="str">
        <f t="shared" si="6"/>
        <v>Tốt</v>
      </c>
      <c r="Q436" s="125"/>
      <c r="S436" t="s">
        <v>188</v>
      </c>
      <c r="T436" t="s">
        <v>1521</v>
      </c>
      <c r="U436" t="s">
        <v>789</v>
      </c>
    </row>
    <row r="437" spans="1:21" x14ac:dyDescent="0.25">
      <c r="A437" s="33">
        <v>435</v>
      </c>
      <c r="B437" s="32" t="s">
        <v>1560</v>
      </c>
      <c r="C437" s="32" t="s">
        <v>817</v>
      </c>
      <c r="D437" s="32" t="s">
        <v>1031</v>
      </c>
      <c r="E437" s="32" t="s">
        <v>846</v>
      </c>
      <c r="F437" s="34">
        <v>36764</v>
      </c>
      <c r="G437" s="35" t="s">
        <v>25</v>
      </c>
      <c r="H437" s="33">
        <v>80</v>
      </c>
      <c r="I437" s="33">
        <v>77</v>
      </c>
      <c r="J437" s="33">
        <v>90</v>
      </c>
      <c r="K437" s="33">
        <v>86</v>
      </c>
      <c r="L437" s="33">
        <v>85</v>
      </c>
      <c r="M437" s="33">
        <v>86</v>
      </c>
      <c r="N437" s="33" t="s">
        <v>54</v>
      </c>
      <c r="O437" s="50">
        <v>84</v>
      </c>
      <c r="P437" s="51" t="str">
        <f t="shared" si="6"/>
        <v>Tốt</v>
      </c>
      <c r="Q437" s="125"/>
      <c r="S437" t="s">
        <v>188</v>
      </c>
      <c r="T437" t="s">
        <v>1521</v>
      </c>
      <c r="U437" t="s">
        <v>156</v>
      </c>
    </row>
    <row r="438" spans="1:21" x14ac:dyDescent="0.25">
      <c r="A438" s="33">
        <v>436</v>
      </c>
      <c r="B438" s="32" t="s">
        <v>1561</v>
      </c>
      <c r="C438" s="32" t="s">
        <v>86</v>
      </c>
      <c r="D438" s="32" t="s">
        <v>874</v>
      </c>
      <c r="E438" s="32" t="s">
        <v>1562</v>
      </c>
      <c r="F438" s="34">
        <v>36650</v>
      </c>
      <c r="G438" s="35" t="s">
        <v>25</v>
      </c>
      <c r="H438" s="33">
        <v>84</v>
      </c>
      <c r="I438" s="33">
        <v>79</v>
      </c>
      <c r="J438" s="33">
        <v>75</v>
      </c>
      <c r="K438" s="33">
        <v>85</v>
      </c>
      <c r="L438" s="33">
        <v>82</v>
      </c>
      <c r="M438" s="33">
        <v>73</v>
      </c>
      <c r="N438" s="33" t="s">
        <v>787</v>
      </c>
      <c r="O438" s="50">
        <v>80</v>
      </c>
      <c r="P438" s="51" t="str">
        <f t="shared" si="6"/>
        <v>Tốt</v>
      </c>
      <c r="Q438" s="32"/>
      <c r="S438" t="s">
        <v>188</v>
      </c>
      <c r="T438" t="s">
        <v>1521</v>
      </c>
      <c r="U438" t="s">
        <v>803</v>
      </c>
    </row>
    <row r="439" spans="1:21" x14ac:dyDescent="0.25">
      <c r="A439" s="33">
        <v>437</v>
      </c>
      <c r="B439" s="32" t="s">
        <v>1563</v>
      </c>
      <c r="C439" s="32" t="s">
        <v>22</v>
      </c>
      <c r="D439" s="32" t="s">
        <v>838</v>
      </c>
      <c r="E439" s="32" t="s">
        <v>827</v>
      </c>
      <c r="F439" s="34">
        <v>36827</v>
      </c>
      <c r="G439" s="35" t="s">
        <v>25</v>
      </c>
      <c r="H439" s="33">
        <v>82</v>
      </c>
      <c r="I439" s="33">
        <v>77</v>
      </c>
      <c r="J439" s="33">
        <v>80</v>
      </c>
      <c r="K439" s="33">
        <v>84</v>
      </c>
      <c r="L439" s="33">
        <v>80</v>
      </c>
      <c r="M439" s="33">
        <v>74</v>
      </c>
      <c r="N439" s="33" t="s">
        <v>1022</v>
      </c>
      <c r="O439" s="50">
        <v>80</v>
      </c>
      <c r="P439" s="51" t="str">
        <f t="shared" si="6"/>
        <v>Tốt</v>
      </c>
      <c r="Q439" s="125"/>
      <c r="S439" t="s">
        <v>188</v>
      </c>
      <c r="T439" t="s">
        <v>1521</v>
      </c>
      <c r="U439" t="s">
        <v>803</v>
      </c>
    </row>
    <row r="440" spans="1:21" x14ac:dyDescent="0.25">
      <c r="A440" s="33">
        <v>438</v>
      </c>
      <c r="B440" s="32" t="s">
        <v>1564</v>
      </c>
      <c r="C440" s="32" t="s">
        <v>104</v>
      </c>
      <c r="D440" s="32" t="s">
        <v>62</v>
      </c>
      <c r="E440" s="32" t="s">
        <v>83</v>
      </c>
      <c r="F440" s="34">
        <v>36576</v>
      </c>
      <c r="G440" s="35" t="s">
        <v>25</v>
      </c>
      <c r="H440" s="33">
        <v>75</v>
      </c>
      <c r="I440" s="33">
        <v>75</v>
      </c>
      <c r="J440" s="33">
        <v>85</v>
      </c>
      <c r="K440" s="33">
        <v>71</v>
      </c>
      <c r="L440" s="33">
        <v>70</v>
      </c>
      <c r="M440" s="33">
        <v>72</v>
      </c>
      <c r="N440" s="33" t="s">
        <v>54</v>
      </c>
      <c r="O440" s="50">
        <v>76</v>
      </c>
      <c r="P440" s="51" t="str">
        <f t="shared" si="6"/>
        <v>Khá</v>
      </c>
      <c r="Q440" s="125"/>
      <c r="S440" t="s">
        <v>188</v>
      </c>
      <c r="T440" t="s">
        <v>1521</v>
      </c>
      <c r="U440" t="e">
        <v>#N/A</v>
      </c>
    </row>
    <row r="441" spans="1:21" x14ac:dyDescent="0.25">
      <c r="A441" s="33">
        <v>439</v>
      </c>
      <c r="B441" s="32" t="s">
        <v>1565</v>
      </c>
      <c r="C441" s="32" t="s">
        <v>22</v>
      </c>
      <c r="D441" s="32" t="s">
        <v>1566</v>
      </c>
      <c r="E441" s="32" t="s">
        <v>145</v>
      </c>
      <c r="F441" s="34">
        <v>36678</v>
      </c>
      <c r="G441" s="35" t="s">
        <v>25</v>
      </c>
      <c r="H441" s="33">
        <v>83</v>
      </c>
      <c r="I441" s="33">
        <v>86</v>
      </c>
      <c r="J441" s="33">
        <v>90</v>
      </c>
      <c r="K441" s="33">
        <v>86</v>
      </c>
      <c r="L441" s="33">
        <v>75</v>
      </c>
      <c r="M441" s="33">
        <v>84</v>
      </c>
      <c r="N441" s="33" t="s">
        <v>787</v>
      </c>
      <c r="O441" s="50">
        <v>84</v>
      </c>
      <c r="P441" s="51" t="str">
        <f t="shared" si="6"/>
        <v>Tốt</v>
      </c>
      <c r="Q441" s="125"/>
      <c r="S441" t="s">
        <v>188</v>
      </c>
      <c r="T441" t="s">
        <v>1521</v>
      </c>
      <c r="U441" t="s">
        <v>803</v>
      </c>
    </row>
    <row r="442" spans="1:21" x14ac:dyDescent="0.25">
      <c r="A442" s="33">
        <v>440</v>
      </c>
      <c r="B442" s="32" t="s">
        <v>1567</v>
      </c>
      <c r="C442" s="32" t="s">
        <v>86</v>
      </c>
      <c r="D442" s="32" t="s">
        <v>1568</v>
      </c>
      <c r="E442" s="32" t="s">
        <v>1304</v>
      </c>
      <c r="F442" s="34">
        <v>36433</v>
      </c>
      <c r="G442" s="35" t="s">
        <v>25</v>
      </c>
      <c r="H442" s="33">
        <v>69</v>
      </c>
      <c r="I442" s="33">
        <v>82</v>
      </c>
      <c r="J442" s="33">
        <v>77</v>
      </c>
      <c r="K442" s="33">
        <v>72</v>
      </c>
      <c r="L442" s="33">
        <v>70</v>
      </c>
      <c r="M442" s="33">
        <v>62</v>
      </c>
      <c r="N442" s="33" t="s">
        <v>929</v>
      </c>
      <c r="O442" s="50">
        <v>74</v>
      </c>
      <c r="P442" s="51" t="str">
        <f t="shared" si="6"/>
        <v>Khá</v>
      </c>
      <c r="Q442" s="125"/>
      <c r="S442" t="s">
        <v>188</v>
      </c>
      <c r="T442" t="s">
        <v>1521</v>
      </c>
      <c r="U442" t="s">
        <v>803</v>
      </c>
    </row>
    <row r="443" spans="1:21" x14ac:dyDescent="0.25">
      <c r="A443" s="33">
        <v>441</v>
      </c>
      <c r="B443" s="32" t="s">
        <v>1569</v>
      </c>
      <c r="C443" s="32" t="s">
        <v>22</v>
      </c>
      <c r="D443" s="32" t="s">
        <v>1542</v>
      </c>
      <c r="E443" s="32" t="s">
        <v>1304</v>
      </c>
      <c r="F443" s="34">
        <v>36836</v>
      </c>
      <c r="G443" s="35" t="s">
        <v>25</v>
      </c>
      <c r="H443" s="33">
        <v>87</v>
      </c>
      <c r="I443" s="33">
        <v>82</v>
      </c>
      <c r="J443" s="33">
        <v>85</v>
      </c>
      <c r="K443" s="33">
        <v>82</v>
      </c>
      <c r="L443" s="33">
        <v>84</v>
      </c>
      <c r="M443" s="33">
        <v>83</v>
      </c>
      <c r="N443" s="33" t="s">
        <v>929</v>
      </c>
      <c r="O443" s="50">
        <v>84</v>
      </c>
      <c r="P443" s="51" t="str">
        <f t="shared" si="6"/>
        <v>Tốt</v>
      </c>
      <c r="Q443" s="125"/>
      <c r="S443" t="s">
        <v>188</v>
      </c>
      <c r="T443" t="s">
        <v>1521</v>
      </c>
      <c r="U443" t="s">
        <v>156</v>
      </c>
    </row>
    <row r="444" spans="1:21" x14ac:dyDescent="0.25">
      <c r="A444" s="33">
        <v>442</v>
      </c>
      <c r="B444" s="32" t="s">
        <v>1570</v>
      </c>
      <c r="C444" s="32" t="s">
        <v>796</v>
      </c>
      <c r="D444" s="32" t="s">
        <v>1571</v>
      </c>
      <c r="E444" s="32" t="s">
        <v>874</v>
      </c>
      <c r="F444" s="34">
        <v>36568</v>
      </c>
      <c r="G444" s="35" t="s">
        <v>25</v>
      </c>
      <c r="H444" s="33">
        <v>82</v>
      </c>
      <c r="I444" s="33">
        <v>80</v>
      </c>
      <c r="J444" s="33">
        <v>70</v>
      </c>
      <c r="K444" s="33">
        <v>72</v>
      </c>
      <c r="L444" s="33">
        <v>81</v>
      </c>
      <c r="M444" s="33">
        <v>81</v>
      </c>
      <c r="N444" s="33" t="s">
        <v>980</v>
      </c>
      <c r="O444" s="50">
        <v>78</v>
      </c>
      <c r="P444" s="51" t="str">
        <f t="shared" si="6"/>
        <v>Khá</v>
      </c>
      <c r="Q444" s="125"/>
      <c r="S444" t="s">
        <v>188</v>
      </c>
      <c r="T444" t="s">
        <v>1521</v>
      </c>
      <c r="U444" t="s">
        <v>156</v>
      </c>
    </row>
    <row r="445" spans="1:21" x14ac:dyDescent="0.25">
      <c r="A445" s="33">
        <v>443</v>
      </c>
      <c r="B445" s="32" t="s">
        <v>1572</v>
      </c>
      <c r="C445" s="32" t="s">
        <v>39</v>
      </c>
      <c r="D445" s="32" t="s">
        <v>104</v>
      </c>
      <c r="E445" s="32" t="s">
        <v>1016</v>
      </c>
      <c r="F445" s="34">
        <v>36485</v>
      </c>
      <c r="G445" s="35" t="s">
        <v>25</v>
      </c>
      <c r="H445" s="33">
        <v>87</v>
      </c>
      <c r="I445" s="33">
        <v>87</v>
      </c>
      <c r="J445" s="33">
        <v>90</v>
      </c>
      <c r="K445" s="33">
        <v>85</v>
      </c>
      <c r="L445" s="33">
        <v>81</v>
      </c>
      <c r="M445" s="33">
        <v>84</v>
      </c>
      <c r="N445" s="33" t="s">
        <v>54</v>
      </c>
      <c r="O445" s="50">
        <v>86</v>
      </c>
      <c r="P445" s="51" t="str">
        <f t="shared" si="6"/>
        <v>Tốt</v>
      </c>
      <c r="Q445" s="125"/>
      <c r="S445" t="s">
        <v>188</v>
      </c>
      <c r="T445" t="s">
        <v>1521</v>
      </c>
      <c r="U445" t="s">
        <v>803</v>
      </c>
    </row>
    <row r="446" spans="1:21" x14ac:dyDescent="0.25">
      <c r="A446" s="33">
        <v>444</v>
      </c>
      <c r="B446" s="32" t="s">
        <v>1573</v>
      </c>
      <c r="C446" s="32" t="s">
        <v>51</v>
      </c>
      <c r="D446" s="32" t="s">
        <v>104</v>
      </c>
      <c r="E446" s="32" t="s">
        <v>844</v>
      </c>
      <c r="F446" s="34">
        <v>36755</v>
      </c>
      <c r="G446" s="35" t="s">
        <v>25</v>
      </c>
      <c r="H446" s="33">
        <v>97</v>
      </c>
      <c r="I446" s="33">
        <v>92</v>
      </c>
      <c r="J446" s="33">
        <v>77</v>
      </c>
      <c r="K446" s="33">
        <v>100</v>
      </c>
      <c r="L446" s="33">
        <v>100</v>
      </c>
      <c r="M446" s="33">
        <v>100</v>
      </c>
      <c r="N446" s="33" t="s">
        <v>878</v>
      </c>
      <c r="O446" s="50">
        <v>95</v>
      </c>
      <c r="P446" s="51" t="str">
        <f t="shared" si="6"/>
        <v>Xuất Sắc</v>
      </c>
      <c r="Q446" s="125"/>
      <c r="S446" t="s">
        <v>188</v>
      </c>
      <c r="T446" t="s">
        <v>1521</v>
      </c>
      <c r="U446" t="s">
        <v>789</v>
      </c>
    </row>
    <row r="447" spans="1:21" x14ac:dyDescent="0.25">
      <c r="A447" s="33">
        <v>445</v>
      </c>
      <c r="B447" s="61" t="s">
        <v>113</v>
      </c>
      <c r="C447" s="61" t="s">
        <v>37</v>
      </c>
      <c r="D447" s="61" t="s">
        <v>114</v>
      </c>
      <c r="E447" s="61" t="s">
        <v>2</v>
      </c>
      <c r="F447" s="62">
        <v>36142</v>
      </c>
      <c r="G447" s="63" t="s">
        <v>25</v>
      </c>
      <c r="H447" s="60">
        <v>0</v>
      </c>
      <c r="I447" s="60">
        <v>0</v>
      </c>
      <c r="J447" s="60">
        <v>0</v>
      </c>
      <c r="K447" s="60">
        <v>0</v>
      </c>
      <c r="L447" s="60">
        <v>85</v>
      </c>
      <c r="M447" s="60">
        <v>85</v>
      </c>
      <c r="N447" s="60" t="s">
        <v>115</v>
      </c>
      <c r="O447" s="64">
        <v>24</v>
      </c>
      <c r="P447" s="51" t="str">
        <f t="shared" si="6"/>
        <v>Kém</v>
      </c>
      <c r="Q447" s="61" t="s">
        <v>1574</v>
      </c>
      <c r="R447" s="127" t="s">
        <v>1008</v>
      </c>
      <c r="S447" t="s">
        <v>289</v>
      </c>
      <c r="T447" t="s">
        <v>1575</v>
      </c>
      <c r="U447" t="e">
        <v>#N/A</v>
      </c>
    </row>
    <row r="448" spans="1:21" x14ac:dyDescent="0.25">
      <c r="A448" s="33">
        <v>446</v>
      </c>
      <c r="B448" s="61" t="s">
        <v>89</v>
      </c>
      <c r="C448" s="61" t="s">
        <v>28</v>
      </c>
      <c r="D448" s="61" t="s">
        <v>90</v>
      </c>
      <c r="E448" s="61" t="s">
        <v>91</v>
      </c>
      <c r="F448" s="62">
        <v>36765</v>
      </c>
      <c r="G448" s="63" t="s">
        <v>25</v>
      </c>
      <c r="H448" s="60">
        <v>80</v>
      </c>
      <c r="I448" s="60">
        <v>0</v>
      </c>
      <c r="J448" s="60">
        <v>0</v>
      </c>
      <c r="K448" s="60">
        <v>0</v>
      </c>
      <c r="L448" s="60">
        <v>81</v>
      </c>
      <c r="M448" s="60">
        <v>87</v>
      </c>
      <c r="N448" s="60" t="s">
        <v>92</v>
      </c>
      <c r="O448" s="64">
        <v>45</v>
      </c>
      <c r="P448" s="51" t="str">
        <f t="shared" si="6"/>
        <v>Yếu</v>
      </c>
      <c r="Q448" s="126"/>
      <c r="R448" s="127" t="s">
        <v>1008</v>
      </c>
      <c r="S448" t="s">
        <v>289</v>
      </c>
      <c r="T448" t="s">
        <v>1575</v>
      </c>
      <c r="U448" t="s">
        <v>803</v>
      </c>
    </row>
    <row r="449" spans="1:21" x14ac:dyDescent="0.25">
      <c r="A449" s="33">
        <v>447</v>
      </c>
      <c r="B449" s="32" t="s">
        <v>1576</v>
      </c>
      <c r="C449" s="32" t="s">
        <v>28</v>
      </c>
      <c r="D449" s="32" t="s">
        <v>72</v>
      </c>
      <c r="E449" s="32" t="s">
        <v>120</v>
      </c>
      <c r="F449" s="34">
        <v>36595</v>
      </c>
      <c r="G449" s="35" t="s">
        <v>25</v>
      </c>
      <c r="H449" s="33">
        <v>98</v>
      </c>
      <c r="I449" s="33">
        <v>95</v>
      </c>
      <c r="J449" s="33">
        <v>90</v>
      </c>
      <c r="K449" s="33">
        <v>87</v>
      </c>
      <c r="L449" s="33">
        <v>90</v>
      </c>
      <c r="M449" s="33">
        <v>90</v>
      </c>
      <c r="N449" s="33" t="s">
        <v>124</v>
      </c>
      <c r="O449" s="50">
        <v>89</v>
      </c>
      <c r="P449" s="51" t="str">
        <f t="shared" si="6"/>
        <v>Tốt</v>
      </c>
      <c r="Q449" s="125"/>
      <c r="S449" t="s">
        <v>289</v>
      </c>
      <c r="T449" t="s">
        <v>1575</v>
      </c>
      <c r="U449" t="s">
        <v>803</v>
      </c>
    </row>
    <row r="450" spans="1:21" x14ac:dyDescent="0.25">
      <c r="A450" s="33">
        <v>448</v>
      </c>
      <c r="B450" s="32" t="s">
        <v>1577</v>
      </c>
      <c r="C450" s="32" t="s">
        <v>22</v>
      </c>
      <c r="D450" s="32" t="s">
        <v>59</v>
      </c>
      <c r="E450" s="32" t="s">
        <v>104</v>
      </c>
      <c r="F450" s="34">
        <v>36780</v>
      </c>
      <c r="G450" s="35" t="s">
        <v>25</v>
      </c>
      <c r="H450" s="33">
        <v>77</v>
      </c>
      <c r="I450" s="33">
        <v>87</v>
      </c>
      <c r="J450" s="33">
        <v>0</v>
      </c>
      <c r="K450" s="33">
        <v>80</v>
      </c>
      <c r="L450" s="33">
        <v>87</v>
      </c>
      <c r="M450" s="33">
        <v>86</v>
      </c>
      <c r="N450" s="33" t="s">
        <v>787</v>
      </c>
      <c r="O450" s="50">
        <v>72</v>
      </c>
      <c r="P450" s="51" t="str">
        <f t="shared" si="6"/>
        <v>Khá</v>
      </c>
      <c r="Q450" s="32" t="s">
        <v>1578</v>
      </c>
      <c r="S450" t="s">
        <v>289</v>
      </c>
      <c r="T450" t="s">
        <v>1575</v>
      </c>
      <c r="U450" t="s">
        <v>156</v>
      </c>
    </row>
    <row r="451" spans="1:21" x14ac:dyDescent="0.25">
      <c r="A451" s="33">
        <v>449</v>
      </c>
      <c r="B451" s="32" t="s">
        <v>1579</v>
      </c>
      <c r="C451" s="32" t="s">
        <v>35</v>
      </c>
      <c r="D451" s="32" t="s">
        <v>801</v>
      </c>
      <c r="E451" s="32" t="s">
        <v>104</v>
      </c>
      <c r="F451" s="34">
        <v>36561</v>
      </c>
      <c r="G451" s="35" t="s">
        <v>25</v>
      </c>
      <c r="H451" s="33">
        <v>85</v>
      </c>
      <c r="I451" s="33">
        <v>85</v>
      </c>
      <c r="J451" s="33">
        <v>0</v>
      </c>
      <c r="K451" s="33">
        <v>75</v>
      </c>
      <c r="L451" s="33">
        <v>87</v>
      </c>
      <c r="M451" s="33">
        <v>90</v>
      </c>
      <c r="N451" s="33" t="s">
        <v>60</v>
      </c>
      <c r="O451" s="50">
        <v>73</v>
      </c>
      <c r="P451" s="51" t="str">
        <f t="shared" si="6"/>
        <v>Khá</v>
      </c>
      <c r="Q451" s="125"/>
      <c r="S451" t="s">
        <v>289</v>
      </c>
      <c r="T451" t="s">
        <v>1575</v>
      </c>
      <c r="U451" t="s">
        <v>803</v>
      </c>
    </row>
    <row r="452" spans="1:21" x14ac:dyDescent="0.25">
      <c r="A452" s="33">
        <v>450</v>
      </c>
      <c r="B452" s="32" t="s">
        <v>1580</v>
      </c>
      <c r="C452" s="32" t="s">
        <v>1092</v>
      </c>
      <c r="D452" s="32" t="s">
        <v>1005</v>
      </c>
      <c r="E452" s="32" t="s">
        <v>814</v>
      </c>
      <c r="F452" s="34">
        <v>36743</v>
      </c>
      <c r="G452" s="35" t="s">
        <v>25</v>
      </c>
      <c r="H452" s="33">
        <v>87</v>
      </c>
      <c r="I452" s="33">
        <v>0</v>
      </c>
      <c r="J452" s="33">
        <v>80</v>
      </c>
      <c r="K452" s="33">
        <v>85</v>
      </c>
      <c r="L452" s="33">
        <v>87</v>
      </c>
      <c r="M452" s="33">
        <v>90</v>
      </c>
      <c r="N452" s="33" t="s">
        <v>60</v>
      </c>
      <c r="O452" s="50">
        <v>74</v>
      </c>
      <c r="P452" s="51" t="str">
        <f t="shared" ref="P452:P470" si="7">IF(O452&gt;=90,"Xuất Sắc",IF(O452&gt;=80,"Tốt",IF(O452&gt;=65,"Khá",IF(O452&gt;=50,"TB ",IF(O452&gt;=35,"Yếu","Kém")))))</f>
        <v>Khá</v>
      </c>
      <c r="Q452" s="125"/>
      <c r="S452" t="s">
        <v>289</v>
      </c>
      <c r="T452" t="s">
        <v>1575</v>
      </c>
      <c r="U452" t="s">
        <v>156</v>
      </c>
    </row>
    <row r="453" spans="1:21" x14ac:dyDescent="0.25">
      <c r="A453" s="33">
        <v>451</v>
      </c>
      <c r="B453" s="32" t="s">
        <v>1581</v>
      </c>
      <c r="C453" s="32" t="s">
        <v>35</v>
      </c>
      <c r="D453" s="32" t="s">
        <v>838</v>
      </c>
      <c r="E453" s="32" t="s">
        <v>59</v>
      </c>
      <c r="F453" s="34">
        <v>36459</v>
      </c>
      <c r="G453" s="35" t="s">
        <v>25</v>
      </c>
      <c r="H453" s="33">
        <v>87</v>
      </c>
      <c r="I453" s="33">
        <v>95</v>
      </c>
      <c r="J453" s="33">
        <v>0</v>
      </c>
      <c r="K453" s="33">
        <v>0</v>
      </c>
      <c r="L453" s="33">
        <v>65</v>
      </c>
      <c r="M453" s="33">
        <v>0</v>
      </c>
      <c r="N453" s="33" t="s">
        <v>115</v>
      </c>
      <c r="O453" s="50">
        <v>35</v>
      </c>
      <c r="P453" s="51" t="str">
        <f t="shared" si="7"/>
        <v>Yếu</v>
      </c>
      <c r="Q453" s="32" t="s">
        <v>1582</v>
      </c>
      <c r="S453" t="s">
        <v>289</v>
      </c>
      <c r="T453" t="s">
        <v>1575</v>
      </c>
      <c r="U453" t="e">
        <v>#N/A</v>
      </c>
    </row>
    <row r="454" spans="1:21" x14ac:dyDescent="0.25">
      <c r="A454" s="33">
        <v>452</v>
      </c>
      <c r="B454" s="32" t="s">
        <v>1583</v>
      </c>
      <c r="C454" s="32" t="s">
        <v>35</v>
      </c>
      <c r="D454" s="32" t="s">
        <v>862</v>
      </c>
      <c r="E454" s="32" t="s">
        <v>63</v>
      </c>
      <c r="F454" s="34">
        <v>36615</v>
      </c>
      <c r="G454" s="35" t="s">
        <v>25</v>
      </c>
      <c r="H454" s="33">
        <v>87</v>
      </c>
      <c r="I454" s="33">
        <v>92</v>
      </c>
      <c r="J454" s="33">
        <v>83</v>
      </c>
      <c r="K454" s="33">
        <v>87</v>
      </c>
      <c r="L454" s="33">
        <v>87</v>
      </c>
      <c r="M454" s="33">
        <v>86</v>
      </c>
      <c r="N454" s="33" t="s">
        <v>32</v>
      </c>
      <c r="O454" s="50">
        <v>87</v>
      </c>
      <c r="P454" s="51" t="str">
        <f t="shared" si="7"/>
        <v>Tốt</v>
      </c>
      <c r="Q454" s="32"/>
      <c r="S454" t="s">
        <v>289</v>
      </c>
      <c r="T454" t="s">
        <v>1575</v>
      </c>
      <c r="U454" t="s">
        <v>803</v>
      </c>
    </row>
    <row r="455" spans="1:21" x14ac:dyDescent="0.25">
      <c r="A455" s="33">
        <v>453</v>
      </c>
      <c r="B455" s="32" t="s">
        <v>1584</v>
      </c>
      <c r="C455" s="32" t="s">
        <v>86</v>
      </c>
      <c r="D455" s="32" t="s">
        <v>905</v>
      </c>
      <c r="E455" s="32" t="s">
        <v>1585</v>
      </c>
      <c r="F455" s="34">
        <v>36326</v>
      </c>
      <c r="G455" s="35" t="s">
        <v>25</v>
      </c>
      <c r="H455" s="33">
        <v>81</v>
      </c>
      <c r="I455" s="33">
        <v>90</v>
      </c>
      <c r="J455" s="33">
        <v>90</v>
      </c>
      <c r="K455" s="33">
        <v>85</v>
      </c>
      <c r="L455" s="33">
        <v>90</v>
      </c>
      <c r="M455" s="33">
        <v>90</v>
      </c>
      <c r="N455" s="33" t="s">
        <v>60</v>
      </c>
      <c r="O455" s="50">
        <v>88</v>
      </c>
      <c r="P455" s="51" t="str">
        <f t="shared" si="7"/>
        <v>Tốt</v>
      </c>
      <c r="Q455" s="32" t="s">
        <v>1586</v>
      </c>
      <c r="S455" t="s">
        <v>289</v>
      </c>
      <c r="T455" t="s">
        <v>1575</v>
      </c>
      <c r="U455" t="s">
        <v>156</v>
      </c>
    </row>
    <row r="456" spans="1:21" x14ac:dyDescent="0.25">
      <c r="A456" s="33">
        <v>454</v>
      </c>
      <c r="B456" s="32" t="s">
        <v>1587</v>
      </c>
      <c r="C456" s="32" t="s">
        <v>22</v>
      </c>
      <c r="D456" s="32" t="s">
        <v>72</v>
      </c>
      <c r="E456" s="32" t="s">
        <v>1588</v>
      </c>
      <c r="F456" s="34">
        <v>36660</v>
      </c>
      <c r="G456" s="35" t="s">
        <v>25</v>
      </c>
      <c r="H456" s="33">
        <v>76</v>
      </c>
      <c r="I456" s="33">
        <v>78</v>
      </c>
      <c r="J456" s="33">
        <v>74</v>
      </c>
      <c r="K456" s="33">
        <v>85</v>
      </c>
      <c r="L456" s="33">
        <v>81</v>
      </c>
      <c r="M456" s="33">
        <v>81</v>
      </c>
      <c r="N456" s="33" t="s">
        <v>909</v>
      </c>
      <c r="O456" s="50">
        <v>79</v>
      </c>
      <c r="P456" s="51" t="str">
        <f t="shared" si="7"/>
        <v>Khá</v>
      </c>
      <c r="Q456" s="125"/>
      <c r="S456" t="s">
        <v>289</v>
      </c>
      <c r="T456" t="s">
        <v>1575</v>
      </c>
      <c r="U456" t="s">
        <v>803</v>
      </c>
    </row>
    <row r="457" spans="1:21" x14ac:dyDescent="0.25">
      <c r="A457" s="33">
        <v>455</v>
      </c>
      <c r="B457" s="32" t="s">
        <v>1589</v>
      </c>
      <c r="C457" s="32" t="s">
        <v>22</v>
      </c>
      <c r="D457" s="32" t="s">
        <v>62</v>
      </c>
      <c r="E457" s="32" t="s">
        <v>1590</v>
      </c>
      <c r="F457" s="34">
        <v>36282</v>
      </c>
      <c r="G457" s="35" t="s">
        <v>25</v>
      </c>
      <c r="H457" s="33">
        <v>81</v>
      </c>
      <c r="I457" s="33">
        <v>87</v>
      </c>
      <c r="J457" s="33">
        <v>77</v>
      </c>
      <c r="K457" s="33">
        <v>85</v>
      </c>
      <c r="L457" s="33">
        <v>0</v>
      </c>
      <c r="M457" s="33">
        <v>0</v>
      </c>
      <c r="N457" s="33" t="s">
        <v>124</v>
      </c>
      <c r="O457" s="50">
        <v>57</v>
      </c>
      <c r="P457" s="51" t="str">
        <f t="shared" si="7"/>
        <v xml:space="preserve">TB </v>
      </c>
      <c r="Q457" s="32" t="s">
        <v>1591</v>
      </c>
      <c r="S457" t="s">
        <v>289</v>
      </c>
      <c r="T457" t="s">
        <v>1575</v>
      </c>
      <c r="U457" t="e">
        <v>#N/A</v>
      </c>
    </row>
    <row r="458" spans="1:21" x14ac:dyDescent="0.25">
      <c r="A458" s="33">
        <v>456</v>
      </c>
      <c r="B458" s="61" t="s">
        <v>93</v>
      </c>
      <c r="C458" s="61" t="s">
        <v>94</v>
      </c>
      <c r="D458" s="61" t="s">
        <v>95</v>
      </c>
      <c r="E458" s="61" t="s">
        <v>66</v>
      </c>
      <c r="F458" s="62">
        <v>36787</v>
      </c>
      <c r="G458" s="63" t="s">
        <v>25</v>
      </c>
      <c r="H458" s="60">
        <v>85</v>
      </c>
      <c r="I458" s="60">
        <v>0</v>
      </c>
      <c r="J458" s="60">
        <v>0</v>
      </c>
      <c r="K458" s="60">
        <v>80</v>
      </c>
      <c r="L458" s="60">
        <v>70</v>
      </c>
      <c r="M458" s="60">
        <v>0</v>
      </c>
      <c r="N458" s="60" t="s">
        <v>96</v>
      </c>
      <c r="O458" s="64">
        <v>42</v>
      </c>
      <c r="P458" s="51" t="str">
        <f t="shared" si="7"/>
        <v>Yếu</v>
      </c>
      <c r="Q458" s="126"/>
      <c r="R458" s="127" t="s">
        <v>1008</v>
      </c>
      <c r="S458" t="s">
        <v>289</v>
      </c>
      <c r="T458" t="s">
        <v>1575</v>
      </c>
      <c r="U458" t="e">
        <v>#N/A</v>
      </c>
    </row>
    <row r="459" spans="1:21" x14ac:dyDescent="0.25">
      <c r="A459" s="33">
        <v>457</v>
      </c>
      <c r="B459" s="32" t="s">
        <v>1592</v>
      </c>
      <c r="C459" s="32" t="s">
        <v>22</v>
      </c>
      <c r="D459" s="32" t="s">
        <v>1155</v>
      </c>
      <c r="E459" s="32" t="s">
        <v>140</v>
      </c>
      <c r="F459" s="34">
        <v>36785</v>
      </c>
      <c r="G459" s="35" t="s">
        <v>25</v>
      </c>
      <c r="H459" s="33">
        <v>0</v>
      </c>
      <c r="I459" s="33">
        <v>88</v>
      </c>
      <c r="J459" s="33">
        <v>73</v>
      </c>
      <c r="K459" s="33">
        <v>87</v>
      </c>
      <c r="L459" s="33">
        <v>85</v>
      </c>
      <c r="M459" s="33">
        <v>80</v>
      </c>
      <c r="N459" s="33" t="s">
        <v>115</v>
      </c>
      <c r="O459" s="50">
        <v>59</v>
      </c>
      <c r="P459" s="51" t="str">
        <f t="shared" si="7"/>
        <v xml:space="preserve">TB </v>
      </c>
      <c r="Q459" s="125"/>
      <c r="S459" t="s">
        <v>289</v>
      </c>
      <c r="T459" t="s">
        <v>1575</v>
      </c>
      <c r="U459" t="e">
        <v>#N/A</v>
      </c>
    </row>
    <row r="460" spans="1:21" x14ac:dyDescent="0.25">
      <c r="A460" s="33">
        <v>458</v>
      </c>
      <c r="B460" s="32" t="s">
        <v>1593</v>
      </c>
      <c r="C460" s="32" t="s">
        <v>104</v>
      </c>
      <c r="D460" s="32" t="s">
        <v>1403</v>
      </c>
      <c r="E460" s="32" t="s">
        <v>140</v>
      </c>
      <c r="F460" s="34">
        <v>36410</v>
      </c>
      <c r="G460" s="35" t="s">
        <v>25</v>
      </c>
      <c r="H460" s="33">
        <v>73</v>
      </c>
      <c r="I460" s="33">
        <v>80</v>
      </c>
      <c r="J460" s="33">
        <v>0</v>
      </c>
      <c r="K460" s="33">
        <v>0</v>
      </c>
      <c r="L460" s="33">
        <v>71</v>
      </c>
      <c r="M460" s="33">
        <v>87</v>
      </c>
      <c r="N460" s="33" t="s">
        <v>124</v>
      </c>
      <c r="O460" s="50">
        <v>54</v>
      </c>
      <c r="P460" s="51" t="str">
        <f t="shared" si="7"/>
        <v xml:space="preserve">TB </v>
      </c>
      <c r="Q460" s="32" t="s">
        <v>1594</v>
      </c>
      <c r="S460" t="s">
        <v>289</v>
      </c>
      <c r="T460" t="s">
        <v>1575</v>
      </c>
      <c r="U460" t="e">
        <v>#N/A</v>
      </c>
    </row>
    <row r="461" spans="1:21" x14ac:dyDescent="0.25">
      <c r="A461" s="33">
        <v>459</v>
      </c>
      <c r="B461" s="32" t="s">
        <v>1595</v>
      </c>
      <c r="C461" s="32" t="s">
        <v>51</v>
      </c>
      <c r="D461" s="32" t="s">
        <v>932</v>
      </c>
      <c r="E461" s="32" t="s">
        <v>933</v>
      </c>
      <c r="F461" s="34">
        <v>36681</v>
      </c>
      <c r="G461" s="35" t="s">
        <v>25</v>
      </c>
      <c r="H461" s="33">
        <v>80</v>
      </c>
      <c r="I461" s="33">
        <v>76</v>
      </c>
      <c r="J461" s="33">
        <v>0</v>
      </c>
      <c r="K461" s="33">
        <v>75</v>
      </c>
      <c r="L461" s="33">
        <v>85</v>
      </c>
      <c r="M461" s="33">
        <v>0</v>
      </c>
      <c r="N461" s="33" t="s">
        <v>1022</v>
      </c>
      <c r="O461" s="50">
        <v>57</v>
      </c>
      <c r="P461" s="51" t="str">
        <f t="shared" si="7"/>
        <v xml:space="preserve">TB </v>
      </c>
      <c r="Q461" s="125"/>
      <c r="S461" t="s">
        <v>289</v>
      </c>
      <c r="T461" t="s">
        <v>1575</v>
      </c>
      <c r="U461" t="s">
        <v>803</v>
      </c>
    </row>
    <row r="462" spans="1:21" x14ac:dyDescent="0.25">
      <c r="A462" s="33">
        <v>460</v>
      </c>
      <c r="B462" s="32" t="s">
        <v>1596</v>
      </c>
      <c r="C462" s="32" t="s">
        <v>22</v>
      </c>
      <c r="D462" s="32" t="s">
        <v>927</v>
      </c>
      <c r="E462" s="32" t="s">
        <v>68</v>
      </c>
      <c r="F462" s="34">
        <v>34731</v>
      </c>
      <c r="G462" s="35" t="s">
        <v>25</v>
      </c>
      <c r="H462" s="33">
        <v>87</v>
      </c>
      <c r="I462" s="33">
        <v>87</v>
      </c>
      <c r="J462" s="33">
        <v>85</v>
      </c>
      <c r="K462" s="33">
        <v>90</v>
      </c>
      <c r="L462" s="33">
        <v>97</v>
      </c>
      <c r="M462" s="33">
        <v>100</v>
      </c>
      <c r="N462" s="33" t="s">
        <v>32</v>
      </c>
      <c r="O462" s="50">
        <v>91</v>
      </c>
      <c r="P462" s="51" t="str">
        <f t="shared" si="7"/>
        <v>Xuất Sắc</v>
      </c>
      <c r="Q462" s="125"/>
      <c r="S462" t="s">
        <v>289</v>
      </c>
      <c r="T462" t="s">
        <v>1575</v>
      </c>
      <c r="U462" t="s">
        <v>803</v>
      </c>
    </row>
    <row r="463" spans="1:21" x14ac:dyDescent="0.25">
      <c r="A463" s="33">
        <v>461</v>
      </c>
      <c r="B463" s="32" t="s">
        <v>1597</v>
      </c>
      <c r="C463" s="32" t="s">
        <v>98</v>
      </c>
      <c r="D463" s="32" t="s">
        <v>793</v>
      </c>
      <c r="E463" s="32" t="s">
        <v>1598</v>
      </c>
      <c r="F463" s="34">
        <v>36705</v>
      </c>
      <c r="G463" s="35" t="s">
        <v>25</v>
      </c>
      <c r="H463" s="33">
        <v>87</v>
      </c>
      <c r="I463" s="33">
        <v>81</v>
      </c>
      <c r="J463" s="33">
        <v>73</v>
      </c>
      <c r="K463" s="33">
        <v>85</v>
      </c>
      <c r="L463" s="33">
        <v>90</v>
      </c>
      <c r="M463" s="33">
        <v>83</v>
      </c>
      <c r="N463" s="33" t="s">
        <v>787</v>
      </c>
      <c r="O463" s="50">
        <v>83</v>
      </c>
      <c r="P463" s="51" t="str">
        <f t="shared" si="7"/>
        <v>Tốt</v>
      </c>
      <c r="Q463" s="125"/>
      <c r="S463" t="s">
        <v>289</v>
      </c>
      <c r="T463" t="s">
        <v>1575</v>
      </c>
      <c r="U463" t="s">
        <v>803</v>
      </c>
    </row>
    <row r="464" spans="1:21" x14ac:dyDescent="0.25">
      <c r="A464" s="33">
        <v>462</v>
      </c>
      <c r="B464" s="32" t="s">
        <v>1599</v>
      </c>
      <c r="C464" s="32" t="s">
        <v>22</v>
      </c>
      <c r="D464" s="32" t="s">
        <v>1098</v>
      </c>
      <c r="E464" s="32" t="s">
        <v>1133</v>
      </c>
      <c r="F464" s="34">
        <v>36760</v>
      </c>
      <c r="G464" s="35" t="s">
        <v>25</v>
      </c>
      <c r="H464" s="33">
        <v>85</v>
      </c>
      <c r="I464" s="33">
        <v>93</v>
      </c>
      <c r="J464" s="33">
        <v>0</v>
      </c>
      <c r="K464" s="33">
        <v>82</v>
      </c>
      <c r="L464" s="33">
        <v>87</v>
      </c>
      <c r="M464" s="33">
        <v>90</v>
      </c>
      <c r="N464" s="33" t="s">
        <v>32</v>
      </c>
      <c r="O464" s="50">
        <v>75</v>
      </c>
      <c r="P464" s="51" t="str">
        <f t="shared" si="7"/>
        <v>Khá</v>
      </c>
      <c r="Q464" s="125"/>
      <c r="S464" t="s">
        <v>289</v>
      </c>
      <c r="T464" t="s">
        <v>1575</v>
      </c>
      <c r="U464" t="s">
        <v>803</v>
      </c>
    </row>
    <row r="465" spans="1:21" x14ac:dyDescent="0.25">
      <c r="A465" s="33">
        <v>463</v>
      </c>
      <c r="B465" s="32" t="s">
        <v>1600</v>
      </c>
      <c r="C465" s="32" t="s">
        <v>51</v>
      </c>
      <c r="D465" s="32" t="s">
        <v>144</v>
      </c>
      <c r="E465" s="32" t="s">
        <v>949</v>
      </c>
      <c r="F465" s="34">
        <v>36626</v>
      </c>
      <c r="G465" s="35" t="s">
        <v>25</v>
      </c>
      <c r="H465" s="33">
        <v>87</v>
      </c>
      <c r="I465" s="33">
        <v>95</v>
      </c>
      <c r="J465" s="33">
        <v>92</v>
      </c>
      <c r="K465" s="33">
        <v>83</v>
      </c>
      <c r="L465" s="33">
        <v>97</v>
      </c>
      <c r="M465" s="33">
        <v>87</v>
      </c>
      <c r="N465" s="33" t="s">
        <v>32</v>
      </c>
      <c r="O465" s="50">
        <v>90</v>
      </c>
      <c r="P465" s="51" t="str">
        <f t="shared" si="7"/>
        <v>Xuất Sắc</v>
      </c>
      <c r="Q465" s="125"/>
      <c r="S465" t="s">
        <v>289</v>
      </c>
      <c r="T465" t="s">
        <v>1575</v>
      </c>
      <c r="U465" t="s">
        <v>803</v>
      </c>
    </row>
    <row r="466" spans="1:21" x14ac:dyDescent="0.25">
      <c r="A466" s="33">
        <v>464</v>
      </c>
      <c r="B466" s="32" t="s">
        <v>1601</v>
      </c>
      <c r="C466" s="32" t="s">
        <v>876</v>
      </c>
      <c r="D466" s="32" t="s">
        <v>1542</v>
      </c>
      <c r="E466" s="32" t="s">
        <v>949</v>
      </c>
      <c r="F466" s="34">
        <v>36602</v>
      </c>
      <c r="G466" s="35" t="s">
        <v>25</v>
      </c>
      <c r="H466" s="33">
        <v>87</v>
      </c>
      <c r="I466" s="33">
        <v>75</v>
      </c>
      <c r="J466" s="33">
        <v>0</v>
      </c>
      <c r="K466" s="33">
        <v>80</v>
      </c>
      <c r="L466" s="33">
        <v>87</v>
      </c>
      <c r="M466" s="33">
        <v>87</v>
      </c>
      <c r="N466" s="33" t="s">
        <v>32</v>
      </c>
      <c r="O466" s="50">
        <v>72</v>
      </c>
      <c r="P466" s="51" t="str">
        <f t="shared" si="7"/>
        <v>Khá</v>
      </c>
      <c r="Q466" s="125"/>
      <c r="S466" t="s">
        <v>289</v>
      </c>
      <c r="T466" t="s">
        <v>1575</v>
      </c>
      <c r="U466" t="s">
        <v>156</v>
      </c>
    </row>
    <row r="467" spans="1:21" x14ac:dyDescent="0.25">
      <c r="A467" s="33">
        <v>465</v>
      </c>
      <c r="B467" s="32" t="s">
        <v>1602</v>
      </c>
      <c r="C467" s="32" t="s">
        <v>905</v>
      </c>
      <c r="D467" s="32" t="s">
        <v>62</v>
      </c>
      <c r="E467" s="32" t="s">
        <v>1304</v>
      </c>
      <c r="F467" s="34">
        <v>36625</v>
      </c>
      <c r="G467" s="35" t="s">
        <v>25</v>
      </c>
      <c r="H467" s="33">
        <v>0</v>
      </c>
      <c r="I467" s="33">
        <v>93</v>
      </c>
      <c r="J467" s="33">
        <v>84</v>
      </c>
      <c r="K467" s="33">
        <v>87</v>
      </c>
      <c r="L467" s="33">
        <v>87</v>
      </c>
      <c r="M467" s="33">
        <v>85</v>
      </c>
      <c r="N467" s="33" t="s">
        <v>60</v>
      </c>
      <c r="O467" s="50">
        <v>75</v>
      </c>
      <c r="P467" s="51" t="str">
        <f t="shared" si="7"/>
        <v>Khá</v>
      </c>
      <c r="Q467" s="125"/>
      <c r="S467" t="s">
        <v>289</v>
      </c>
      <c r="T467" t="s">
        <v>1575</v>
      </c>
      <c r="U467" t="s">
        <v>803</v>
      </c>
    </row>
    <row r="468" spans="1:21" x14ac:dyDescent="0.25">
      <c r="A468" s="33">
        <v>466</v>
      </c>
      <c r="B468" s="32" t="s">
        <v>1603</v>
      </c>
      <c r="C468" s="32" t="s">
        <v>876</v>
      </c>
      <c r="D468" s="32" t="s">
        <v>90</v>
      </c>
      <c r="E468" s="32" t="s">
        <v>1604</v>
      </c>
      <c r="F468" s="34">
        <v>36779</v>
      </c>
      <c r="G468" s="35" t="s">
        <v>25</v>
      </c>
      <c r="H468" s="33">
        <v>0</v>
      </c>
      <c r="I468" s="33">
        <v>94</v>
      </c>
      <c r="J468" s="33">
        <v>83</v>
      </c>
      <c r="K468" s="33">
        <v>85</v>
      </c>
      <c r="L468" s="33">
        <v>86</v>
      </c>
      <c r="M468" s="33">
        <v>89</v>
      </c>
      <c r="N468" s="33" t="s">
        <v>787</v>
      </c>
      <c r="O468" s="50">
        <v>75</v>
      </c>
      <c r="P468" s="51" t="str">
        <f t="shared" si="7"/>
        <v>Khá</v>
      </c>
      <c r="Q468" s="125"/>
      <c r="S468" t="s">
        <v>289</v>
      </c>
      <c r="T468" t="s">
        <v>1575</v>
      </c>
      <c r="U468" t="s">
        <v>803</v>
      </c>
    </row>
    <row r="469" spans="1:21" x14ac:dyDescent="0.25">
      <c r="A469" s="33">
        <v>467</v>
      </c>
      <c r="B469" s="32" t="s">
        <v>135</v>
      </c>
      <c r="C469" s="32" t="s">
        <v>22</v>
      </c>
      <c r="D469" s="32" t="s">
        <v>114</v>
      </c>
      <c r="E469" s="32" t="s">
        <v>136</v>
      </c>
      <c r="F469" s="34">
        <v>36174</v>
      </c>
      <c r="G469" s="35" t="s">
        <v>31</v>
      </c>
      <c r="H469" s="33">
        <v>88</v>
      </c>
      <c r="I469" s="33">
        <v>80</v>
      </c>
      <c r="J469" s="33">
        <v>82</v>
      </c>
      <c r="K469" s="33">
        <v>71</v>
      </c>
      <c r="L469" s="33" t="e">
        <v>#N/A</v>
      </c>
      <c r="M469" s="33" t="e">
        <v>#N/A</v>
      </c>
      <c r="N469" s="33" t="e">
        <v>#N/A</v>
      </c>
      <c r="O469" s="50" t="e">
        <v>#N/A</v>
      </c>
      <c r="P469" s="51" t="e">
        <f t="shared" si="7"/>
        <v>#N/A</v>
      </c>
      <c r="Q469" s="32" t="s">
        <v>137</v>
      </c>
      <c r="S469" t="e">
        <v>#N/A</v>
      </c>
      <c r="T469" t="e">
        <v>#N/A</v>
      </c>
      <c r="U469" t="e">
        <v>#N/A</v>
      </c>
    </row>
    <row r="470" spans="1:21" x14ac:dyDescent="0.25">
      <c r="A470" s="33">
        <v>468</v>
      </c>
      <c r="B470" s="32" t="s">
        <v>138</v>
      </c>
      <c r="C470" s="32" t="s">
        <v>51</v>
      </c>
      <c r="D470" s="32" t="s">
        <v>139</v>
      </c>
      <c r="E470" s="32" t="s">
        <v>140</v>
      </c>
      <c r="F470" s="34">
        <v>36286</v>
      </c>
      <c r="G470" s="35" t="s">
        <v>31</v>
      </c>
      <c r="H470" s="33">
        <v>0</v>
      </c>
      <c r="I470" s="33">
        <v>75</v>
      </c>
      <c r="J470" s="33">
        <v>77</v>
      </c>
      <c r="K470" s="33">
        <v>77</v>
      </c>
      <c r="L470" s="33" t="e">
        <v>#N/A</v>
      </c>
      <c r="M470" s="33" t="e">
        <v>#N/A</v>
      </c>
      <c r="N470" s="33" t="e">
        <v>#N/A</v>
      </c>
      <c r="O470" s="50" t="e">
        <v>#N/A</v>
      </c>
      <c r="P470" s="51" t="e">
        <f t="shared" si="7"/>
        <v>#N/A</v>
      </c>
      <c r="Q470" s="32" t="s">
        <v>141</v>
      </c>
      <c r="S470" t="e">
        <v>#N/A</v>
      </c>
      <c r="T470" t="e">
        <v>#N/A</v>
      </c>
      <c r="U470" t="e">
        <v>#N/A</v>
      </c>
    </row>
  </sheetData>
  <autoFilter ref="A2:U470"/>
  <mergeCells count="1">
    <mergeCell ref="A1:Q1"/>
  </mergeCells>
  <conditionalFormatting sqref="O3:O470">
    <cfRule type="cellIs" dxfId="59" priority="1" stopIfTrue="1" operator="lessThanOrEqual">
      <formula>50</formula>
    </cfRule>
    <cfRule type="cellIs" dxfId="58" priority="2" stopIfTrue="1" operator="greaterThan">
      <formula>100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8"/>
  <sheetViews>
    <sheetView tabSelected="1" topLeftCell="F1" workbookViewId="0">
      <selection activeCell="U16" sqref="U16"/>
    </sheetView>
  </sheetViews>
  <sheetFormatPr defaultRowHeight="17.25" x14ac:dyDescent="0.3"/>
  <cols>
    <col min="1" max="1" width="9.28515625" bestFit="1" customWidth="1"/>
    <col min="2" max="2" width="13.7109375" bestFit="1" customWidth="1"/>
    <col min="3" max="3" width="17.42578125" bestFit="1" customWidth="1"/>
    <col min="4" max="4" width="11.28515625" bestFit="1" customWidth="1"/>
    <col min="6" max="6" width="11.28515625" style="22" bestFit="1" customWidth="1"/>
    <col min="7" max="7" width="52.85546875" bestFit="1" customWidth="1"/>
    <col min="8" max="15" width="9.28515625" bestFit="1" customWidth="1"/>
    <col min="18" max="18" width="9.28515625" style="2" bestFit="1" customWidth="1"/>
    <col min="19" max="19" width="11.85546875" style="2" customWidth="1"/>
    <col min="20" max="20" width="30.5703125" style="27" bestFit="1" customWidth="1"/>
  </cols>
  <sheetData>
    <row r="1" spans="1:21" ht="25.5" customHeight="1" x14ac:dyDescent="0.3">
      <c r="F1" s="139" t="s">
        <v>1612</v>
      </c>
      <c r="G1" s="139"/>
      <c r="H1" s="139"/>
      <c r="I1" s="139"/>
      <c r="J1" s="139"/>
      <c r="K1" s="139"/>
      <c r="L1" s="139"/>
      <c r="M1" s="139"/>
      <c r="N1" s="139"/>
      <c r="O1" s="139"/>
      <c r="P1" s="139"/>
      <c r="Q1" s="139"/>
      <c r="R1" s="139"/>
      <c r="S1" s="139"/>
      <c r="T1" s="139"/>
    </row>
    <row r="2" spans="1:21" ht="21.75" customHeight="1" x14ac:dyDescent="0.25">
      <c r="A2" s="131" t="s">
        <v>5</v>
      </c>
      <c r="B2" s="132" t="s">
        <v>6</v>
      </c>
      <c r="C2" s="131" t="s">
        <v>7</v>
      </c>
      <c r="D2" s="131"/>
      <c r="E2" s="4"/>
      <c r="F2" s="133" t="s">
        <v>8</v>
      </c>
      <c r="G2" s="131" t="s">
        <v>9</v>
      </c>
      <c r="H2" s="130" t="s">
        <v>10</v>
      </c>
      <c r="I2" s="130" t="s">
        <v>11</v>
      </c>
      <c r="J2" s="130" t="s">
        <v>12</v>
      </c>
      <c r="K2" s="130" t="s">
        <v>13</v>
      </c>
      <c r="L2" s="136" t="s">
        <v>14</v>
      </c>
      <c r="M2" s="136" t="s">
        <v>15</v>
      </c>
      <c r="N2" s="130" t="s">
        <v>16</v>
      </c>
      <c r="O2" s="137" t="s">
        <v>49</v>
      </c>
      <c r="P2" s="137"/>
      <c r="Q2" s="137"/>
      <c r="R2" s="134" t="s">
        <v>20</v>
      </c>
      <c r="S2" s="135"/>
      <c r="T2" s="23"/>
    </row>
    <row r="3" spans="1:21" ht="21.75" customHeight="1" x14ac:dyDescent="0.25">
      <c r="A3" s="131"/>
      <c r="B3" s="132"/>
      <c r="C3" s="131"/>
      <c r="D3" s="131"/>
      <c r="E3" s="4"/>
      <c r="F3" s="133"/>
      <c r="G3" s="131"/>
      <c r="H3" s="130"/>
      <c r="I3" s="130"/>
      <c r="J3" s="130"/>
      <c r="K3" s="130"/>
      <c r="L3" s="136"/>
      <c r="M3" s="136"/>
      <c r="N3" s="130"/>
      <c r="O3" s="5" t="s">
        <v>17</v>
      </c>
      <c r="P3" s="4" t="s">
        <v>18</v>
      </c>
      <c r="Q3" s="4" t="s">
        <v>19</v>
      </c>
      <c r="R3" s="28" t="s">
        <v>17</v>
      </c>
      <c r="S3" s="29" t="s">
        <v>18</v>
      </c>
      <c r="T3" s="24" t="s">
        <v>19</v>
      </c>
    </row>
    <row r="4" spans="1:21" s="49" customFormat="1" ht="78.75" x14ac:dyDescent="0.25">
      <c r="A4" s="40">
        <v>1</v>
      </c>
      <c r="B4" s="41" t="s">
        <v>130</v>
      </c>
      <c r="C4" s="41" t="s">
        <v>131</v>
      </c>
      <c r="D4" s="41" t="s">
        <v>132</v>
      </c>
      <c r="E4" s="41" t="s">
        <v>133</v>
      </c>
      <c r="F4" s="42">
        <v>35979</v>
      </c>
      <c r="G4" s="43" t="s">
        <v>31</v>
      </c>
      <c r="H4" s="44">
        <v>87</v>
      </c>
      <c r="I4" s="45">
        <v>87</v>
      </c>
      <c r="J4" s="44">
        <v>75</v>
      </c>
      <c r="K4" s="46">
        <v>77</v>
      </c>
      <c r="L4" s="44">
        <v>75</v>
      </c>
      <c r="M4" s="47">
        <v>87</v>
      </c>
      <c r="N4" s="44">
        <v>87</v>
      </c>
      <c r="O4" s="48">
        <v>82</v>
      </c>
      <c r="P4" s="46" t="s">
        <v>134</v>
      </c>
      <c r="Q4" s="36"/>
      <c r="R4" s="37">
        <f>ROUND((H4+I4+J4+K4+L4+M4+N4)/7,0)</f>
        <v>82</v>
      </c>
      <c r="S4" s="38" t="str">
        <f>IF(R4&gt;=90,"Xuất Sắc",IF(R4&gt;=80,"Tốt",IF(R4&gt;=65,"Khá",IF(R4&gt;=50,"TB ",IF(R4&gt;=35,"Yếu","Kém")))))</f>
        <v>Tốt</v>
      </c>
      <c r="T4" s="39" t="s">
        <v>1608</v>
      </c>
    </row>
    <row r="5" spans="1:21" s="3" customFormat="1" ht="21.75" customHeight="1" x14ac:dyDescent="0.25">
      <c r="A5" s="6">
        <v>2</v>
      </c>
      <c r="B5" s="7" t="s">
        <v>108</v>
      </c>
      <c r="C5" s="6" t="s">
        <v>109</v>
      </c>
      <c r="D5" s="6" t="s">
        <v>110</v>
      </c>
      <c r="E5" s="16"/>
      <c r="F5" s="8">
        <v>36053</v>
      </c>
      <c r="G5" s="8" t="s">
        <v>111</v>
      </c>
      <c r="H5" s="6">
        <v>80</v>
      </c>
      <c r="I5" s="6">
        <v>80</v>
      </c>
      <c r="J5" s="17">
        <v>50</v>
      </c>
      <c r="K5" s="17">
        <v>60</v>
      </c>
      <c r="L5" s="6">
        <v>75</v>
      </c>
      <c r="M5" s="18">
        <v>75</v>
      </c>
      <c r="N5" s="6">
        <v>80</v>
      </c>
      <c r="O5" s="9">
        <v>56</v>
      </c>
      <c r="P5" s="6" t="s">
        <v>33</v>
      </c>
      <c r="Q5" s="6"/>
      <c r="R5" s="30">
        <f>ROUND((H5+I5+J5+K5+L5+M5+N5)/7,0)</f>
        <v>71</v>
      </c>
      <c r="S5" s="31" t="str">
        <f>IF(R5&gt;=90,"Xuất Sắc",IF(R5&gt;=80,"Tốt",IF(R5&gt;=65,"Khá",IF(R5&gt;=50,"TB ",IF(R5&gt;=35,"Yếu","Kém")))))</f>
        <v>Khá</v>
      </c>
      <c r="T5" s="25" t="s">
        <v>112</v>
      </c>
    </row>
    <row r="6" spans="1:21" ht="31.5" x14ac:dyDescent="0.25">
      <c r="A6" s="16">
        <v>3</v>
      </c>
      <c r="B6" s="16" t="s">
        <v>0</v>
      </c>
      <c r="C6" s="16" t="s">
        <v>1</v>
      </c>
      <c r="D6" s="16" t="s">
        <v>2</v>
      </c>
      <c r="E6" s="16"/>
      <c r="F6" s="21">
        <v>36424</v>
      </c>
      <c r="G6" s="16" t="s">
        <v>3</v>
      </c>
      <c r="H6" s="16">
        <v>85</v>
      </c>
      <c r="I6" s="16">
        <v>85</v>
      </c>
      <c r="J6" s="19">
        <v>50</v>
      </c>
      <c r="K6" s="19">
        <v>50</v>
      </c>
      <c r="L6" s="19">
        <v>55</v>
      </c>
      <c r="M6" s="16">
        <v>80</v>
      </c>
      <c r="N6" s="16">
        <v>85</v>
      </c>
      <c r="O6" s="16">
        <v>48</v>
      </c>
      <c r="P6" s="16" t="s">
        <v>4</v>
      </c>
      <c r="Q6" s="16"/>
      <c r="R6" s="30">
        <f>ROUND((H6+I6+J6+K6+L6+M6+N6)/7,0)</f>
        <v>70</v>
      </c>
      <c r="S6" s="31" t="str">
        <f>IF(R6&gt;=90,"Xuất Sắc",IF(R6&gt;=80,"Tốt",IF(R6&gt;=65,"Khá",IF(R6&gt;=50,"TB ",IF(R6&gt;=35,"Yếu","Kém")))))</f>
        <v>Khá</v>
      </c>
      <c r="T6" s="25" t="s">
        <v>112</v>
      </c>
    </row>
    <row r="7" spans="1:21" s="1" customFormat="1" ht="15.75" x14ac:dyDescent="0.25">
      <c r="A7" s="6">
        <v>4</v>
      </c>
      <c r="B7" s="11" t="s">
        <v>21</v>
      </c>
      <c r="C7" s="11" t="s">
        <v>22</v>
      </c>
      <c r="D7" s="11" t="s">
        <v>23</v>
      </c>
      <c r="E7" s="11" t="s">
        <v>24</v>
      </c>
      <c r="F7" s="10">
        <v>36610</v>
      </c>
      <c r="G7" s="11" t="s">
        <v>25</v>
      </c>
      <c r="H7" s="12">
        <v>67</v>
      </c>
      <c r="I7" s="12">
        <v>85</v>
      </c>
      <c r="J7" s="13">
        <v>57</v>
      </c>
      <c r="K7" s="13">
        <v>57</v>
      </c>
      <c r="L7" s="12">
        <v>70</v>
      </c>
      <c r="M7" s="12">
        <v>69</v>
      </c>
      <c r="N7" s="12" t="s">
        <v>26</v>
      </c>
      <c r="O7" s="14">
        <v>42</v>
      </c>
      <c r="P7" s="15" t="s">
        <v>4</v>
      </c>
      <c r="Q7" s="20"/>
      <c r="R7" s="30">
        <f>ROUND((H7+I7+J7+K7+L7+M7+N7)/7,0)</f>
        <v>69</v>
      </c>
      <c r="S7" s="31" t="str">
        <f t="shared" ref="S7:S33" si="0">IF(R7&gt;=90,"Xuất Sắc",IF(R7&gt;=80,"Tốt",IF(R7&gt;=65,"Khá",IF(R7&gt;=50,"TB ",IF(R7&gt;=35,"Yếu","Kém")))))</f>
        <v>Khá</v>
      </c>
      <c r="T7" s="26"/>
    </row>
    <row r="8" spans="1:21" ht="15.75" x14ac:dyDescent="0.25">
      <c r="A8" s="16">
        <v>5</v>
      </c>
      <c r="B8" s="16" t="s">
        <v>27</v>
      </c>
      <c r="C8" s="16" t="s">
        <v>28</v>
      </c>
      <c r="D8" s="16" t="s">
        <v>29</v>
      </c>
      <c r="E8" s="16" t="s">
        <v>30</v>
      </c>
      <c r="F8" s="21">
        <v>36666</v>
      </c>
      <c r="G8" s="16" t="s">
        <v>31</v>
      </c>
      <c r="H8" s="16">
        <v>81</v>
      </c>
      <c r="I8" s="16">
        <v>80</v>
      </c>
      <c r="J8" s="19">
        <v>0</v>
      </c>
      <c r="K8" s="16">
        <v>85</v>
      </c>
      <c r="L8" s="16">
        <v>80</v>
      </c>
      <c r="M8" s="16">
        <v>85</v>
      </c>
      <c r="N8" s="16" t="s">
        <v>32</v>
      </c>
      <c r="O8" s="16">
        <v>59</v>
      </c>
      <c r="P8" s="16" t="s">
        <v>33</v>
      </c>
      <c r="Q8" s="16"/>
      <c r="R8" s="30">
        <f t="shared" ref="R8:R33" si="1">ROUND((H8+I8+J8+K8+L8+M8+N8)/7,0)</f>
        <v>72</v>
      </c>
      <c r="S8" s="31" t="str">
        <f t="shared" si="0"/>
        <v>Khá</v>
      </c>
      <c r="T8" s="23"/>
      <c r="U8" s="32"/>
    </row>
    <row r="9" spans="1:21" ht="15.75" x14ac:dyDescent="0.25">
      <c r="A9" s="6">
        <v>6</v>
      </c>
      <c r="B9" s="16" t="s">
        <v>34</v>
      </c>
      <c r="C9" s="16" t="s">
        <v>35</v>
      </c>
      <c r="D9" s="16" t="s">
        <v>36</v>
      </c>
      <c r="E9" s="16" t="s">
        <v>37</v>
      </c>
      <c r="F9" s="21">
        <v>36632</v>
      </c>
      <c r="G9" s="16" t="s">
        <v>31</v>
      </c>
      <c r="H9" s="16">
        <v>87</v>
      </c>
      <c r="I9" s="16">
        <v>85</v>
      </c>
      <c r="J9" s="19">
        <v>0</v>
      </c>
      <c r="K9" s="16">
        <v>65</v>
      </c>
      <c r="L9" s="16">
        <v>72</v>
      </c>
      <c r="M9" s="16">
        <v>78</v>
      </c>
      <c r="N9" s="16" t="s">
        <v>32</v>
      </c>
      <c r="O9" s="16">
        <v>55</v>
      </c>
      <c r="P9" s="16" t="s">
        <v>33</v>
      </c>
      <c r="Q9" s="16"/>
      <c r="R9" s="30">
        <f t="shared" si="1"/>
        <v>68</v>
      </c>
      <c r="S9" s="31" t="str">
        <f t="shared" si="0"/>
        <v>Khá</v>
      </c>
      <c r="T9" s="23"/>
    </row>
    <row r="10" spans="1:21" ht="15.75" x14ac:dyDescent="0.25">
      <c r="A10" s="16">
        <v>7</v>
      </c>
      <c r="B10" s="16" t="s">
        <v>38</v>
      </c>
      <c r="C10" s="16" t="s">
        <v>39</v>
      </c>
      <c r="D10" s="16" t="s">
        <v>40</v>
      </c>
      <c r="E10" s="16" t="s">
        <v>41</v>
      </c>
      <c r="F10" s="21">
        <v>35122</v>
      </c>
      <c r="G10" s="16" t="s">
        <v>25</v>
      </c>
      <c r="H10" s="19">
        <v>0</v>
      </c>
      <c r="I10" s="19">
        <v>60</v>
      </c>
      <c r="J10" s="19">
        <v>60</v>
      </c>
      <c r="K10" s="16">
        <v>87</v>
      </c>
      <c r="L10" s="16">
        <v>87</v>
      </c>
      <c r="M10" s="16">
        <v>87</v>
      </c>
      <c r="N10" s="16" t="s">
        <v>42</v>
      </c>
      <c r="O10" s="16">
        <v>50</v>
      </c>
      <c r="P10" s="16" t="s">
        <v>33</v>
      </c>
      <c r="Q10" s="16"/>
      <c r="R10" s="30">
        <f t="shared" si="1"/>
        <v>67</v>
      </c>
      <c r="S10" s="31" t="str">
        <f t="shared" si="0"/>
        <v>Khá</v>
      </c>
      <c r="T10" s="23"/>
    </row>
    <row r="11" spans="1:21" ht="15.75" x14ac:dyDescent="0.25">
      <c r="A11" s="6">
        <v>8</v>
      </c>
      <c r="B11" s="16" t="s">
        <v>43</v>
      </c>
      <c r="C11" s="16" t="s">
        <v>44</v>
      </c>
      <c r="D11" s="16" t="s">
        <v>45</v>
      </c>
      <c r="E11" s="16" t="s">
        <v>46</v>
      </c>
      <c r="F11" s="21">
        <v>36835</v>
      </c>
      <c r="G11" s="16" t="s">
        <v>25</v>
      </c>
      <c r="H11" s="19">
        <v>60</v>
      </c>
      <c r="I11" s="19">
        <v>60</v>
      </c>
      <c r="J11" s="19">
        <v>60</v>
      </c>
      <c r="K11" s="16">
        <v>71</v>
      </c>
      <c r="L11" s="19">
        <v>60</v>
      </c>
      <c r="M11" s="16">
        <v>60</v>
      </c>
      <c r="N11" s="16" t="s">
        <v>47</v>
      </c>
      <c r="O11" s="16">
        <v>30</v>
      </c>
      <c r="P11" s="16" t="s">
        <v>48</v>
      </c>
      <c r="Q11" s="16"/>
      <c r="R11" s="30">
        <f t="shared" si="1"/>
        <v>65</v>
      </c>
      <c r="S11" s="31" t="str">
        <f t="shared" si="0"/>
        <v>Khá</v>
      </c>
      <c r="T11" s="23"/>
    </row>
    <row r="12" spans="1:21" ht="15.75" x14ac:dyDescent="0.25">
      <c r="A12" s="16">
        <v>9</v>
      </c>
      <c r="B12" s="16" t="s">
        <v>50</v>
      </c>
      <c r="C12" s="16" t="s">
        <v>51</v>
      </c>
      <c r="D12" s="16" t="s">
        <v>52</v>
      </c>
      <c r="E12" s="16" t="s">
        <v>53</v>
      </c>
      <c r="F12" s="21">
        <v>36851</v>
      </c>
      <c r="G12" s="16" t="s">
        <v>25</v>
      </c>
      <c r="H12" s="16">
        <v>78</v>
      </c>
      <c r="I12" s="16">
        <v>65</v>
      </c>
      <c r="J12" s="19">
        <v>0</v>
      </c>
      <c r="K12" s="16">
        <v>80</v>
      </c>
      <c r="L12" s="16">
        <v>80</v>
      </c>
      <c r="M12" s="16">
        <v>72</v>
      </c>
      <c r="N12" s="16" t="s">
        <v>54</v>
      </c>
      <c r="O12" s="16">
        <v>66</v>
      </c>
      <c r="P12" s="16" t="s">
        <v>55</v>
      </c>
      <c r="Q12" s="16"/>
      <c r="R12" s="30">
        <f t="shared" si="1"/>
        <v>66</v>
      </c>
      <c r="S12" s="31" t="str">
        <f t="shared" si="0"/>
        <v>Khá</v>
      </c>
      <c r="T12" s="23"/>
    </row>
    <row r="13" spans="1:21" ht="15.75" x14ac:dyDescent="0.25">
      <c r="A13" s="6">
        <v>10</v>
      </c>
      <c r="B13" s="16" t="s">
        <v>56</v>
      </c>
      <c r="C13" s="16" t="s">
        <v>57</v>
      </c>
      <c r="D13" s="16" t="s">
        <v>58</v>
      </c>
      <c r="E13" s="16" t="s">
        <v>59</v>
      </c>
      <c r="F13" s="21">
        <v>36570</v>
      </c>
      <c r="G13" s="16" t="s">
        <v>31</v>
      </c>
      <c r="H13" s="16">
        <v>87</v>
      </c>
      <c r="I13" s="16">
        <v>70</v>
      </c>
      <c r="J13" s="19">
        <v>0</v>
      </c>
      <c r="K13" s="16">
        <v>65</v>
      </c>
      <c r="L13" s="16">
        <v>75</v>
      </c>
      <c r="M13" s="16">
        <v>69</v>
      </c>
      <c r="N13" s="16" t="s">
        <v>60</v>
      </c>
      <c r="O13" s="16">
        <v>65</v>
      </c>
      <c r="P13" s="16" t="s">
        <v>55</v>
      </c>
      <c r="Q13" s="16"/>
      <c r="R13" s="30">
        <f t="shared" si="1"/>
        <v>65</v>
      </c>
      <c r="S13" s="31" t="str">
        <f t="shared" si="0"/>
        <v>Khá</v>
      </c>
      <c r="T13" s="23"/>
    </row>
    <row r="14" spans="1:21" ht="15.75" x14ac:dyDescent="0.25">
      <c r="A14" s="16">
        <v>11</v>
      </c>
      <c r="B14" s="16" t="s">
        <v>61</v>
      </c>
      <c r="C14" s="16" t="s">
        <v>22</v>
      </c>
      <c r="D14" s="16" t="s">
        <v>62</v>
      </c>
      <c r="E14" s="16" t="s">
        <v>63</v>
      </c>
      <c r="F14" s="21">
        <v>36831</v>
      </c>
      <c r="G14" s="16" t="s">
        <v>31</v>
      </c>
      <c r="H14" s="16">
        <v>87</v>
      </c>
      <c r="I14" s="16">
        <v>77</v>
      </c>
      <c r="J14" s="19">
        <v>0</v>
      </c>
      <c r="K14" s="16">
        <v>75</v>
      </c>
      <c r="L14" s="16">
        <v>77</v>
      </c>
      <c r="M14" s="16">
        <v>66</v>
      </c>
      <c r="N14" s="16" t="s">
        <v>26</v>
      </c>
      <c r="O14" s="16">
        <v>66</v>
      </c>
      <c r="P14" s="16" t="s">
        <v>55</v>
      </c>
      <c r="Q14" s="16"/>
      <c r="R14" s="30">
        <f t="shared" si="1"/>
        <v>66</v>
      </c>
      <c r="S14" s="31" t="str">
        <f t="shared" si="0"/>
        <v>Khá</v>
      </c>
      <c r="T14" s="23"/>
    </row>
    <row r="15" spans="1:21" ht="15.75" x14ac:dyDescent="0.25">
      <c r="A15" s="6">
        <v>12</v>
      </c>
      <c r="B15" s="16" t="s">
        <v>64</v>
      </c>
      <c r="C15" s="16" t="s">
        <v>22</v>
      </c>
      <c r="D15" s="16" t="s">
        <v>65</v>
      </c>
      <c r="E15" s="16" t="s">
        <v>66</v>
      </c>
      <c r="F15" s="21">
        <v>36708</v>
      </c>
      <c r="G15" s="16" t="s">
        <v>25</v>
      </c>
      <c r="H15" s="16">
        <v>70</v>
      </c>
      <c r="I15" s="19">
        <v>60</v>
      </c>
      <c r="J15" s="19">
        <v>60</v>
      </c>
      <c r="K15" s="16">
        <v>66</v>
      </c>
      <c r="L15" s="16">
        <v>74</v>
      </c>
      <c r="M15" s="16">
        <v>73</v>
      </c>
      <c r="N15" s="16" t="s">
        <v>54</v>
      </c>
      <c r="O15" s="16">
        <v>53</v>
      </c>
      <c r="P15" s="16" t="s">
        <v>33</v>
      </c>
      <c r="Q15" s="16"/>
      <c r="R15" s="30">
        <f t="shared" si="1"/>
        <v>70</v>
      </c>
      <c r="S15" s="31" t="str">
        <f t="shared" si="0"/>
        <v>Khá</v>
      </c>
      <c r="T15" s="23"/>
    </row>
    <row r="16" spans="1:21" ht="15.75" x14ac:dyDescent="0.25">
      <c r="A16" s="16">
        <v>13</v>
      </c>
      <c r="B16" s="16" t="s">
        <v>67</v>
      </c>
      <c r="C16" s="16" t="s">
        <v>22</v>
      </c>
      <c r="D16" s="16" t="s">
        <v>68</v>
      </c>
      <c r="E16" s="16" t="s">
        <v>69</v>
      </c>
      <c r="F16" s="21">
        <v>36646</v>
      </c>
      <c r="G16" s="16" t="s">
        <v>25</v>
      </c>
      <c r="H16" s="16">
        <v>90</v>
      </c>
      <c r="I16" s="16">
        <v>87</v>
      </c>
      <c r="J16" s="16">
        <v>87</v>
      </c>
      <c r="K16" s="16">
        <v>87</v>
      </c>
      <c r="L16" s="19">
        <v>0</v>
      </c>
      <c r="M16" s="16">
        <v>90</v>
      </c>
      <c r="N16" s="16" t="s">
        <v>70</v>
      </c>
      <c r="O16" s="16">
        <v>74</v>
      </c>
      <c r="P16" s="16" t="s">
        <v>55</v>
      </c>
      <c r="Q16" s="16"/>
      <c r="R16" s="30">
        <f t="shared" si="1"/>
        <v>74</v>
      </c>
      <c r="S16" s="31" t="str">
        <f t="shared" si="0"/>
        <v>Khá</v>
      </c>
      <c r="T16" s="23"/>
    </row>
    <row r="17" spans="1:21" ht="15.75" x14ac:dyDescent="0.25">
      <c r="A17" s="6">
        <v>14</v>
      </c>
      <c r="B17" s="16" t="s">
        <v>71</v>
      </c>
      <c r="C17" s="16" t="s">
        <v>22</v>
      </c>
      <c r="D17" s="16" t="s">
        <v>41</v>
      </c>
      <c r="E17" s="16" t="s">
        <v>72</v>
      </c>
      <c r="F17" s="21">
        <v>36703</v>
      </c>
      <c r="G17" s="16" t="s">
        <v>31</v>
      </c>
      <c r="H17" s="16">
        <v>75</v>
      </c>
      <c r="I17" s="16">
        <v>70</v>
      </c>
      <c r="J17" s="19">
        <v>55</v>
      </c>
      <c r="K17" s="19">
        <v>60</v>
      </c>
      <c r="L17" s="16">
        <v>76</v>
      </c>
      <c r="M17" s="16">
        <v>68</v>
      </c>
      <c r="N17" s="16" t="s">
        <v>73</v>
      </c>
      <c r="O17" s="16">
        <v>48</v>
      </c>
      <c r="P17" s="16" t="s">
        <v>4</v>
      </c>
      <c r="Q17" s="16"/>
      <c r="R17" s="30">
        <f t="shared" si="1"/>
        <v>65</v>
      </c>
      <c r="S17" s="31" t="str">
        <f t="shared" si="0"/>
        <v>Khá</v>
      </c>
      <c r="T17" s="23"/>
    </row>
    <row r="18" spans="1:21" ht="15.75" x14ac:dyDescent="0.25">
      <c r="A18" s="16">
        <v>15</v>
      </c>
      <c r="B18" s="16" t="s">
        <v>74</v>
      </c>
      <c r="C18" s="16" t="s">
        <v>2</v>
      </c>
      <c r="D18" s="16" t="s">
        <v>75</v>
      </c>
      <c r="E18" s="16" t="s">
        <v>76</v>
      </c>
      <c r="F18" s="21">
        <v>36619</v>
      </c>
      <c r="G18" s="16" t="s">
        <v>31</v>
      </c>
      <c r="H18" s="16">
        <v>85</v>
      </c>
      <c r="I18" s="16">
        <v>80</v>
      </c>
      <c r="J18" s="19">
        <v>0</v>
      </c>
      <c r="K18" s="16">
        <v>75</v>
      </c>
      <c r="L18" s="16">
        <v>74</v>
      </c>
      <c r="M18" s="16">
        <v>72</v>
      </c>
      <c r="N18" s="16" t="s">
        <v>60</v>
      </c>
      <c r="O18" s="16">
        <v>68</v>
      </c>
      <c r="P18" s="16" t="s">
        <v>55</v>
      </c>
      <c r="Q18" s="16"/>
      <c r="R18" s="30">
        <f t="shared" si="1"/>
        <v>68</v>
      </c>
      <c r="S18" s="31" t="str">
        <f t="shared" si="0"/>
        <v>Khá</v>
      </c>
      <c r="T18" s="23"/>
    </row>
    <row r="19" spans="1:21" ht="15.75" x14ac:dyDescent="0.25">
      <c r="A19" s="6">
        <v>16</v>
      </c>
      <c r="B19" s="16" t="s">
        <v>77</v>
      </c>
      <c r="C19" s="16" t="s">
        <v>22</v>
      </c>
      <c r="D19" s="16" t="s">
        <v>78</v>
      </c>
      <c r="E19" s="16" t="s">
        <v>79</v>
      </c>
      <c r="F19" s="21">
        <v>36818</v>
      </c>
      <c r="G19" s="16" t="s">
        <v>25</v>
      </c>
      <c r="H19" s="16">
        <v>87</v>
      </c>
      <c r="I19" s="16">
        <v>87</v>
      </c>
      <c r="J19" s="16">
        <v>87</v>
      </c>
      <c r="K19" s="16">
        <v>0</v>
      </c>
      <c r="L19" s="16">
        <v>90</v>
      </c>
      <c r="M19" s="16">
        <v>90</v>
      </c>
      <c r="N19" s="16" t="s">
        <v>80</v>
      </c>
      <c r="O19" s="16">
        <v>72</v>
      </c>
      <c r="P19" s="16" t="s">
        <v>55</v>
      </c>
      <c r="Q19" s="16"/>
      <c r="R19" s="30">
        <f t="shared" si="1"/>
        <v>72</v>
      </c>
      <c r="S19" s="31" t="str">
        <f t="shared" si="0"/>
        <v>Khá</v>
      </c>
      <c r="T19" s="23"/>
    </row>
    <row r="20" spans="1:21" ht="15.75" x14ac:dyDescent="0.25">
      <c r="A20" s="16">
        <v>17</v>
      </c>
      <c r="B20" s="16" t="s">
        <v>81</v>
      </c>
      <c r="C20" s="16" t="s">
        <v>22</v>
      </c>
      <c r="D20" s="16" t="s">
        <v>82</v>
      </c>
      <c r="E20" s="16" t="s">
        <v>83</v>
      </c>
      <c r="F20" s="21">
        <v>36612</v>
      </c>
      <c r="G20" s="16" t="s">
        <v>25</v>
      </c>
      <c r="H20" s="16">
        <v>90</v>
      </c>
      <c r="I20" s="16">
        <v>87</v>
      </c>
      <c r="J20" s="16">
        <v>87</v>
      </c>
      <c r="K20" s="16">
        <v>80</v>
      </c>
      <c r="L20" s="19">
        <v>0</v>
      </c>
      <c r="M20" s="16">
        <v>80</v>
      </c>
      <c r="N20" s="16" t="s">
        <v>84</v>
      </c>
      <c r="O20" s="16">
        <v>71</v>
      </c>
      <c r="P20" s="16" t="s">
        <v>55</v>
      </c>
      <c r="Q20" s="16"/>
      <c r="R20" s="30">
        <f t="shared" si="1"/>
        <v>71</v>
      </c>
      <c r="S20" s="31" t="str">
        <f t="shared" si="0"/>
        <v>Khá</v>
      </c>
      <c r="T20" s="23"/>
    </row>
    <row r="21" spans="1:21" ht="15.75" x14ac:dyDescent="0.25">
      <c r="A21" s="6">
        <v>18</v>
      </c>
      <c r="B21" s="16" t="s">
        <v>85</v>
      </c>
      <c r="C21" s="16" t="s">
        <v>86</v>
      </c>
      <c r="D21" s="16" t="s">
        <v>87</v>
      </c>
      <c r="E21" s="16" t="s">
        <v>88</v>
      </c>
      <c r="F21" s="21">
        <v>36689</v>
      </c>
      <c r="G21" s="16" t="s">
        <v>25</v>
      </c>
      <c r="H21" s="19">
        <v>60</v>
      </c>
      <c r="I21" s="16">
        <v>85</v>
      </c>
      <c r="J21" s="19">
        <v>60</v>
      </c>
      <c r="K21" s="16">
        <v>73</v>
      </c>
      <c r="L21" s="16">
        <v>82</v>
      </c>
      <c r="M21" s="16">
        <v>83</v>
      </c>
      <c r="N21" s="16" t="s">
        <v>54</v>
      </c>
      <c r="O21" s="16">
        <v>58</v>
      </c>
      <c r="P21" s="16" t="s">
        <v>33</v>
      </c>
      <c r="Q21" s="16"/>
      <c r="R21" s="30">
        <f t="shared" si="1"/>
        <v>76</v>
      </c>
      <c r="S21" s="31" t="str">
        <f t="shared" si="0"/>
        <v>Khá</v>
      </c>
      <c r="T21" s="23"/>
    </row>
    <row r="22" spans="1:21" ht="15.75" x14ac:dyDescent="0.25">
      <c r="A22" s="16">
        <v>19</v>
      </c>
      <c r="B22" s="16" t="s">
        <v>89</v>
      </c>
      <c r="C22" s="16" t="s">
        <v>28</v>
      </c>
      <c r="D22" s="16" t="s">
        <v>90</v>
      </c>
      <c r="E22" s="16" t="s">
        <v>91</v>
      </c>
      <c r="F22" s="21">
        <v>36765</v>
      </c>
      <c r="G22" s="16" t="s">
        <v>25</v>
      </c>
      <c r="H22" s="16">
        <v>80</v>
      </c>
      <c r="I22" s="19">
        <v>50</v>
      </c>
      <c r="J22" s="19">
        <v>50</v>
      </c>
      <c r="K22" s="19">
        <v>50</v>
      </c>
      <c r="L22" s="16">
        <v>81</v>
      </c>
      <c r="M22" s="16">
        <v>87</v>
      </c>
      <c r="N22" s="16" t="s">
        <v>92</v>
      </c>
      <c r="O22" s="16">
        <v>45</v>
      </c>
      <c r="P22" s="16" t="s">
        <v>4</v>
      </c>
      <c r="Q22" s="16"/>
      <c r="R22" s="30">
        <f t="shared" si="1"/>
        <v>66</v>
      </c>
      <c r="S22" s="31" t="str">
        <f t="shared" si="0"/>
        <v>Khá</v>
      </c>
      <c r="T22" s="23"/>
    </row>
    <row r="23" spans="1:21" ht="15.75" x14ac:dyDescent="0.25">
      <c r="A23" s="6">
        <v>20</v>
      </c>
      <c r="B23" s="16" t="s">
        <v>93</v>
      </c>
      <c r="C23" s="16" t="s">
        <v>94</v>
      </c>
      <c r="D23" s="16" t="s">
        <v>95</v>
      </c>
      <c r="E23" s="16" t="s">
        <v>66</v>
      </c>
      <c r="F23" s="21">
        <v>36787</v>
      </c>
      <c r="G23" s="16" t="s">
        <v>25</v>
      </c>
      <c r="H23" s="16">
        <v>85</v>
      </c>
      <c r="I23" s="19">
        <v>60</v>
      </c>
      <c r="J23" s="19">
        <v>60</v>
      </c>
      <c r="K23" s="16">
        <v>80</v>
      </c>
      <c r="L23" s="16">
        <v>70</v>
      </c>
      <c r="M23" s="19">
        <v>60</v>
      </c>
      <c r="N23" s="16" t="s">
        <v>96</v>
      </c>
      <c r="O23" s="16">
        <v>42</v>
      </c>
      <c r="P23" s="16" t="s">
        <v>4</v>
      </c>
      <c r="Q23" s="16"/>
      <c r="R23" s="30">
        <f t="shared" si="1"/>
        <v>68</v>
      </c>
      <c r="S23" s="31" t="str">
        <f t="shared" si="0"/>
        <v>Khá</v>
      </c>
      <c r="T23" s="23"/>
    </row>
    <row r="24" spans="1:21" ht="15.75" x14ac:dyDescent="0.25">
      <c r="A24" s="16">
        <v>21</v>
      </c>
      <c r="B24" s="16" t="s">
        <v>97</v>
      </c>
      <c r="C24" s="16" t="s">
        <v>98</v>
      </c>
      <c r="D24" s="16" t="s">
        <v>99</v>
      </c>
      <c r="E24" s="16" t="s">
        <v>100</v>
      </c>
      <c r="F24" s="21">
        <v>36529</v>
      </c>
      <c r="G24" s="16" t="s">
        <v>31</v>
      </c>
      <c r="H24" s="16">
        <v>80</v>
      </c>
      <c r="I24" s="16">
        <v>75</v>
      </c>
      <c r="J24" s="16">
        <v>65</v>
      </c>
      <c r="K24" s="19">
        <v>60</v>
      </c>
      <c r="L24" s="16">
        <v>62</v>
      </c>
      <c r="M24" s="16">
        <v>75</v>
      </c>
      <c r="N24" s="16" t="s">
        <v>47</v>
      </c>
      <c r="O24" s="16">
        <v>63</v>
      </c>
      <c r="P24" s="16" t="s">
        <v>33</v>
      </c>
      <c r="Q24" s="16"/>
      <c r="R24" s="30">
        <f t="shared" si="1"/>
        <v>71</v>
      </c>
      <c r="S24" s="31" t="str">
        <f t="shared" si="0"/>
        <v>Khá</v>
      </c>
      <c r="T24" s="23"/>
    </row>
    <row r="25" spans="1:21" ht="15.75" x14ac:dyDescent="0.25">
      <c r="A25" s="6">
        <v>22</v>
      </c>
      <c r="B25" s="16" t="s">
        <v>101</v>
      </c>
      <c r="C25" s="16" t="s">
        <v>98</v>
      </c>
      <c r="D25" s="16" t="s">
        <v>83</v>
      </c>
      <c r="E25" s="16" t="s">
        <v>102</v>
      </c>
      <c r="F25" s="21">
        <v>36714</v>
      </c>
      <c r="G25" s="16" t="s">
        <v>31</v>
      </c>
      <c r="H25" s="16">
        <v>85</v>
      </c>
      <c r="I25" s="16">
        <v>80</v>
      </c>
      <c r="J25" s="16">
        <v>65</v>
      </c>
      <c r="K25" s="19">
        <v>0</v>
      </c>
      <c r="L25" s="16">
        <v>74</v>
      </c>
      <c r="M25" s="16">
        <v>80</v>
      </c>
      <c r="N25" s="16" t="s">
        <v>47</v>
      </c>
      <c r="O25" s="16">
        <v>67</v>
      </c>
      <c r="P25" s="16" t="s">
        <v>55</v>
      </c>
      <c r="Q25" s="16"/>
      <c r="R25" s="30">
        <f t="shared" si="1"/>
        <v>67</v>
      </c>
      <c r="S25" s="31" t="str">
        <f t="shared" si="0"/>
        <v>Khá</v>
      </c>
      <c r="T25" s="23"/>
    </row>
    <row r="26" spans="1:21" ht="15.75" x14ac:dyDescent="0.25">
      <c r="A26" s="16">
        <v>23</v>
      </c>
      <c r="B26" s="16" t="s">
        <v>103</v>
      </c>
      <c r="C26" s="16" t="s">
        <v>22</v>
      </c>
      <c r="D26" s="16" t="s">
        <v>104</v>
      </c>
      <c r="E26" s="16" t="s">
        <v>59</v>
      </c>
      <c r="F26" s="21">
        <v>36753</v>
      </c>
      <c r="G26" s="16" t="s">
        <v>25</v>
      </c>
      <c r="H26" s="16">
        <v>87</v>
      </c>
      <c r="I26" s="16">
        <v>85</v>
      </c>
      <c r="J26" s="16">
        <v>87</v>
      </c>
      <c r="K26" s="19">
        <v>0</v>
      </c>
      <c r="L26" s="16">
        <v>84</v>
      </c>
      <c r="M26" s="16">
        <v>90</v>
      </c>
      <c r="N26" s="16" t="s">
        <v>26</v>
      </c>
      <c r="O26" s="16">
        <v>73</v>
      </c>
      <c r="P26" s="16" t="s">
        <v>55</v>
      </c>
      <c r="Q26" s="16"/>
      <c r="R26" s="30">
        <f t="shared" si="1"/>
        <v>73</v>
      </c>
      <c r="S26" s="31" t="str">
        <f t="shared" si="0"/>
        <v>Khá</v>
      </c>
      <c r="T26" s="23"/>
    </row>
    <row r="27" spans="1:21" ht="15.75" x14ac:dyDescent="0.25">
      <c r="A27" s="6">
        <v>24</v>
      </c>
      <c r="B27" s="16" t="s">
        <v>105</v>
      </c>
      <c r="C27" s="16" t="s">
        <v>37</v>
      </c>
      <c r="D27" s="16" t="s">
        <v>106</v>
      </c>
      <c r="E27" s="16" t="s">
        <v>107</v>
      </c>
      <c r="F27" s="21">
        <v>36747</v>
      </c>
      <c r="G27" s="16" t="s">
        <v>31</v>
      </c>
      <c r="H27" s="16">
        <v>73</v>
      </c>
      <c r="I27" s="16">
        <v>70</v>
      </c>
      <c r="J27" s="19">
        <v>0</v>
      </c>
      <c r="K27" s="16">
        <v>75</v>
      </c>
      <c r="L27" s="16">
        <v>81</v>
      </c>
      <c r="M27" s="16">
        <v>81</v>
      </c>
      <c r="N27" s="16" t="s">
        <v>32</v>
      </c>
      <c r="O27" s="16">
        <v>67</v>
      </c>
      <c r="P27" s="16" t="s">
        <v>55</v>
      </c>
      <c r="Q27" s="16"/>
      <c r="R27" s="30">
        <f t="shared" si="1"/>
        <v>67</v>
      </c>
      <c r="S27" s="31" t="str">
        <f t="shared" si="0"/>
        <v>Khá</v>
      </c>
      <c r="T27" s="23"/>
    </row>
    <row r="28" spans="1:21" ht="15.75" x14ac:dyDescent="0.25">
      <c r="A28" s="16">
        <v>25</v>
      </c>
      <c r="B28" s="16" t="s">
        <v>113</v>
      </c>
      <c r="C28" s="16" t="s">
        <v>37</v>
      </c>
      <c r="D28" s="16" t="s">
        <v>114</v>
      </c>
      <c r="E28" s="16" t="s">
        <v>2</v>
      </c>
      <c r="F28" s="21">
        <v>36142</v>
      </c>
      <c r="G28" s="16" t="s">
        <v>25</v>
      </c>
      <c r="H28" s="19">
        <v>60</v>
      </c>
      <c r="I28" s="19">
        <v>60</v>
      </c>
      <c r="J28" s="19">
        <v>60</v>
      </c>
      <c r="K28" s="19">
        <v>60</v>
      </c>
      <c r="L28" s="16">
        <v>85</v>
      </c>
      <c r="M28" s="16">
        <v>85</v>
      </c>
      <c r="N28" s="19" t="s">
        <v>115</v>
      </c>
      <c r="O28" s="16">
        <v>24</v>
      </c>
      <c r="P28" s="16" t="s">
        <v>48</v>
      </c>
      <c r="Q28" s="16"/>
      <c r="R28" s="30">
        <f t="shared" si="1"/>
        <v>59</v>
      </c>
      <c r="S28" s="31" t="str">
        <f t="shared" si="0"/>
        <v xml:space="preserve">TB </v>
      </c>
      <c r="T28" s="23"/>
    </row>
    <row r="29" spans="1:21" ht="15.75" x14ac:dyDescent="0.25">
      <c r="A29" s="6">
        <v>26</v>
      </c>
      <c r="B29" s="16" t="s">
        <v>116</v>
      </c>
      <c r="C29" s="16" t="s">
        <v>94</v>
      </c>
      <c r="D29" s="16" t="s">
        <v>117</v>
      </c>
      <c r="E29" s="16" t="s">
        <v>118</v>
      </c>
      <c r="F29" s="21">
        <v>36634</v>
      </c>
      <c r="G29" s="16" t="s">
        <v>25</v>
      </c>
      <c r="H29" s="16">
        <v>80</v>
      </c>
      <c r="I29" s="19">
        <v>60</v>
      </c>
      <c r="J29" s="16">
        <v>80</v>
      </c>
      <c r="K29" s="19">
        <v>60</v>
      </c>
      <c r="L29" s="19">
        <v>60</v>
      </c>
      <c r="M29" s="16">
        <v>81</v>
      </c>
      <c r="N29" s="16" t="s">
        <v>54</v>
      </c>
      <c r="O29" s="16">
        <v>47</v>
      </c>
      <c r="P29" s="16" t="s">
        <v>4</v>
      </c>
      <c r="Q29" s="16"/>
      <c r="R29" s="30">
        <f t="shared" si="1"/>
        <v>72</v>
      </c>
      <c r="S29" s="31" t="str">
        <f t="shared" si="0"/>
        <v>Khá</v>
      </c>
      <c r="T29" s="23"/>
    </row>
    <row r="30" spans="1:21" ht="15.75" x14ac:dyDescent="0.25">
      <c r="A30" s="16">
        <v>27</v>
      </c>
      <c r="B30" s="16" t="s">
        <v>119</v>
      </c>
      <c r="C30" s="16" t="s">
        <v>22</v>
      </c>
      <c r="D30" s="16" t="s">
        <v>90</v>
      </c>
      <c r="E30" s="16" t="s">
        <v>120</v>
      </c>
      <c r="F30" s="21">
        <v>36650</v>
      </c>
      <c r="G30" s="16" t="s">
        <v>31</v>
      </c>
      <c r="H30" s="16">
        <v>80</v>
      </c>
      <c r="I30" s="16">
        <v>75</v>
      </c>
      <c r="J30" s="19">
        <v>0</v>
      </c>
      <c r="K30" s="16">
        <v>77</v>
      </c>
      <c r="L30" s="16">
        <v>82</v>
      </c>
      <c r="M30" s="16">
        <v>70</v>
      </c>
      <c r="N30" s="16" t="s">
        <v>47</v>
      </c>
      <c r="O30" s="16">
        <v>67</v>
      </c>
      <c r="P30" s="16" t="s">
        <v>55</v>
      </c>
      <c r="Q30" s="16"/>
      <c r="R30" s="30">
        <f t="shared" si="1"/>
        <v>67</v>
      </c>
      <c r="S30" s="31" t="str">
        <f t="shared" si="0"/>
        <v>Khá</v>
      </c>
      <c r="T30" s="23"/>
    </row>
    <row r="31" spans="1:21" ht="15.75" x14ac:dyDescent="0.25">
      <c r="A31" s="6">
        <v>28</v>
      </c>
      <c r="B31" s="16" t="s">
        <v>121</v>
      </c>
      <c r="C31" s="16" t="s">
        <v>22</v>
      </c>
      <c r="D31" s="16" t="s">
        <v>122</v>
      </c>
      <c r="E31" s="16" t="s">
        <v>123</v>
      </c>
      <c r="F31" s="21">
        <v>36693</v>
      </c>
      <c r="G31" s="16" t="s">
        <v>25</v>
      </c>
      <c r="H31" s="19">
        <v>60</v>
      </c>
      <c r="I31" s="16">
        <v>80</v>
      </c>
      <c r="J31" s="19">
        <v>60</v>
      </c>
      <c r="K31" s="16">
        <v>72</v>
      </c>
      <c r="L31" s="16">
        <v>69</v>
      </c>
      <c r="M31" s="16">
        <v>69</v>
      </c>
      <c r="N31" s="16" t="s">
        <v>124</v>
      </c>
      <c r="O31" s="16">
        <v>51</v>
      </c>
      <c r="P31" s="16" t="s">
        <v>33</v>
      </c>
      <c r="Q31" s="16"/>
      <c r="R31" s="30">
        <f t="shared" si="1"/>
        <v>69</v>
      </c>
      <c r="S31" s="31" t="str">
        <f t="shared" si="0"/>
        <v>Khá</v>
      </c>
      <c r="T31" s="23"/>
    </row>
    <row r="32" spans="1:21" ht="15.75" x14ac:dyDescent="0.25">
      <c r="A32" s="16">
        <v>29</v>
      </c>
      <c r="B32" s="16" t="s">
        <v>125</v>
      </c>
      <c r="C32" s="16" t="s">
        <v>28</v>
      </c>
      <c r="D32" s="16" t="s">
        <v>126</v>
      </c>
      <c r="E32" s="16" t="s">
        <v>127</v>
      </c>
      <c r="F32" s="21">
        <v>36540</v>
      </c>
      <c r="G32" s="16" t="s">
        <v>25</v>
      </c>
      <c r="H32" s="16">
        <v>75</v>
      </c>
      <c r="I32" s="19">
        <v>60</v>
      </c>
      <c r="J32" s="16">
        <v>80</v>
      </c>
      <c r="K32" s="19">
        <v>60</v>
      </c>
      <c r="L32" s="16">
        <v>76</v>
      </c>
      <c r="M32" s="16">
        <v>64</v>
      </c>
      <c r="N32" s="16" t="s">
        <v>54</v>
      </c>
      <c r="O32" s="16">
        <v>54</v>
      </c>
      <c r="P32" s="16" t="s">
        <v>33</v>
      </c>
      <c r="Q32" s="16"/>
      <c r="R32" s="30">
        <f t="shared" si="1"/>
        <v>72</v>
      </c>
      <c r="S32" s="31" t="str">
        <f t="shared" si="0"/>
        <v>Khá</v>
      </c>
      <c r="T32" s="23"/>
      <c r="U32" s="52"/>
    </row>
    <row r="33" spans="1:21" ht="15.75" x14ac:dyDescent="0.25">
      <c r="A33" s="6">
        <v>30</v>
      </c>
      <c r="B33" s="16" t="s">
        <v>128</v>
      </c>
      <c r="C33" s="16" t="s">
        <v>22</v>
      </c>
      <c r="D33" s="16" t="s">
        <v>90</v>
      </c>
      <c r="E33" s="16" t="s">
        <v>120</v>
      </c>
      <c r="F33" s="21">
        <v>36540</v>
      </c>
      <c r="G33" s="16" t="s">
        <v>25</v>
      </c>
      <c r="H33" s="16">
        <v>87</v>
      </c>
      <c r="I33" s="16">
        <v>85</v>
      </c>
      <c r="J33" s="19">
        <v>60</v>
      </c>
      <c r="K33" s="16">
        <v>77</v>
      </c>
      <c r="L33" s="19">
        <v>55</v>
      </c>
      <c r="M33" s="16">
        <v>77</v>
      </c>
      <c r="N33" s="16" t="s">
        <v>129</v>
      </c>
      <c r="O33" s="16">
        <v>57</v>
      </c>
      <c r="P33" s="16" t="s">
        <v>33</v>
      </c>
      <c r="Q33" s="16"/>
      <c r="R33" s="30">
        <f t="shared" si="1"/>
        <v>73</v>
      </c>
      <c r="S33" s="31" t="str">
        <f t="shared" si="0"/>
        <v>Khá</v>
      </c>
      <c r="T33" s="23"/>
      <c r="U33" s="52"/>
    </row>
    <row r="34" spans="1:21" s="72" customFormat="1" ht="15.75" x14ac:dyDescent="0.25">
      <c r="A34" s="65">
        <v>31</v>
      </c>
      <c r="B34" s="66" t="s">
        <v>143</v>
      </c>
      <c r="C34" s="66" t="s">
        <v>22</v>
      </c>
      <c r="D34" s="66" t="s">
        <v>144</v>
      </c>
      <c r="E34" s="66" t="s">
        <v>145</v>
      </c>
      <c r="F34" s="67">
        <v>36842</v>
      </c>
      <c r="G34" s="68" t="s">
        <v>31</v>
      </c>
      <c r="H34" s="69">
        <v>76</v>
      </c>
      <c r="I34" s="69">
        <v>80</v>
      </c>
      <c r="J34" s="13">
        <v>60</v>
      </c>
      <c r="K34" s="13">
        <v>60</v>
      </c>
      <c r="L34" s="69">
        <v>77</v>
      </c>
      <c r="M34" s="69">
        <v>87</v>
      </c>
      <c r="N34" s="69" t="s">
        <v>42</v>
      </c>
      <c r="O34" s="70">
        <v>58</v>
      </c>
      <c r="P34" s="71" t="s">
        <v>33</v>
      </c>
      <c r="R34" s="30">
        <f t="shared" ref="R34:R36" si="2">ROUND((H34+I34+J34+K34+L34+M34+N34)/7,0)</f>
        <v>75</v>
      </c>
      <c r="S34" s="31" t="str">
        <f t="shared" ref="S34:S36" si="3">IF(R34&gt;=90,"Xuất Sắc",IF(R34&gt;=80,"Tốt",IF(R34&gt;=65,"Khá",IF(R34&gt;=50,"TB ",IF(R34&gt;=35,"Yếu","Kém")))))</f>
        <v>Khá</v>
      </c>
      <c r="T34" s="73"/>
    </row>
    <row r="35" spans="1:21" ht="47.25" x14ac:dyDescent="0.25">
      <c r="A35" s="6">
        <v>32</v>
      </c>
      <c r="B35" s="54" t="s">
        <v>135</v>
      </c>
      <c r="C35" s="54" t="s">
        <v>22</v>
      </c>
      <c r="D35" s="54" t="s">
        <v>114</v>
      </c>
      <c r="E35" s="54" t="s">
        <v>136</v>
      </c>
      <c r="F35" s="55">
        <v>36174</v>
      </c>
      <c r="G35" s="56" t="s">
        <v>31</v>
      </c>
      <c r="H35" s="53">
        <v>88</v>
      </c>
      <c r="I35" s="53">
        <v>80</v>
      </c>
      <c r="J35" s="53">
        <v>82</v>
      </c>
      <c r="K35" s="53">
        <v>71</v>
      </c>
      <c r="L35" s="53" t="e">
        <v>#N/A</v>
      </c>
      <c r="M35" s="53" t="e">
        <v>#N/A</v>
      </c>
      <c r="N35" s="53" t="e">
        <v>#N/A</v>
      </c>
      <c r="O35" s="57" t="e">
        <f t="shared" ref="O35:O36" si="4">ROUND((H35+I35+J35+K35+L35+M35+N35)/7,0)</f>
        <v>#N/A</v>
      </c>
      <c r="P35" s="58" t="e">
        <f t="shared" ref="P35:P36" si="5">IF(O35&gt;=90,"Xuất Sắc",IF(O35&gt;=80,"Tốt",IF(O35&gt;=65,"Khá",IF(O35&gt;=50,"TB ",IF(O35&gt;=35,"Yếu","Kém")))))</f>
        <v>#N/A</v>
      </c>
      <c r="Q35" s="54" t="s">
        <v>137</v>
      </c>
      <c r="R35" s="30" t="e">
        <f t="shared" si="2"/>
        <v>#N/A</v>
      </c>
      <c r="S35" s="31" t="e">
        <f t="shared" si="3"/>
        <v>#N/A</v>
      </c>
      <c r="T35" s="59" t="s">
        <v>142</v>
      </c>
      <c r="U35" s="52"/>
    </row>
    <row r="36" spans="1:21" ht="47.25" x14ac:dyDescent="0.25">
      <c r="A36" s="16">
        <v>33</v>
      </c>
      <c r="B36" s="54" t="s">
        <v>138</v>
      </c>
      <c r="C36" s="54" t="s">
        <v>51</v>
      </c>
      <c r="D36" s="54" t="s">
        <v>139</v>
      </c>
      <c r="E36" s="54" t="s">
        <v>140</v>
      </c>
      <c r="F36" s="55">
        <v>36286</v>
      </c>
      <c r="G36" s="56" t="s">
        <v>31</v>
      </c>
      <c r="H36" s="53">
        <v>0</v>
      </c>
      <c r="I36" s="53">
        <v>75</v>
      </c>
      <c r="J36" s="53">
        <v>77</v>
      </c>
      <c r="K36" s="53">
        <v>77</v>
      </c>
      <c r="L36" s="53" t="e">
        <v>#N/A</v>
      </c>
      <c r="M36" s="53" t="e">
        <v>#N/A</v>
      </c>
      <c r="N36" s="53" t="e">
        <v>#N/A</v>
      </c>
      <c r="O36" s="57" t="e">
        <f t="shared" si="4"/>
        <v>#N/A</v>
      </c>
      <c r="P36" s="58" t="e">
        <f t="shared" si="5"/>
        <v>#N/A</v>
      </c>
      <c r="Q36" s="54" t="s">
        <v>141</v>
      </c>
      <c r="R36" s="30" t="e">
        <f t="shared" si="2"/>
        <v>#N/A</v>
      </c>
      <c r="S36" s="31" t="e">
        <f t="shared" si="3"/>
        <v>#N/A</v>
      </c>
      <c r="T36" s="59" t="s">
        <v>142</v>
      </c>
      <c r="U36" s="52"/>
    </row>
    <row r="38" spans="1:21" ht="15" x14ac:dyDescent="0.25">
      <c r="R38"/>
      <c r="S38"/>
    </row>
    <row r="39" spans="1:21" ht="15" x14ac:dyDescent="0.25">
      <c r="R39"/>
      <c r="S39"/>
    </row>
    <row r="40" spans="1:21" ht="15" x14ac:dyDescent="0.25">
      <c r="R40"/>
      <c r="S40"/>
    </row>
    <row r="41" spans="1:21" ht="15" x14ac:dyDescent="0.25">
      <c r="R41"/>
      <c r="S41"/>
    </row>
    <row r="42" spans="1:21" ht="15" x14ac:dyDescent="0.25">
      <c r="R42"/>
      <c r="S42"/>
    </row>
    <row r="43" spans="1:21" ht="15" x14ac:dyDescent="0.25">
      <c r="R43"/>
      <c r="S43"/>
    </row>
    <row r="44" spans="1:21" ht="15" x14ac:dyDescent="0.25">
      <c r="R44"/>
      <c r="S44"/>
    </row>
    <row r="45" spans="1:21" ht="15" x14ac:dyDescent="0.25">
      <c r="R45"/>
      <c r="S45"/>
    </row>
    <row r="46" spans="1:21" ht="15" x14ac:dyDescent="0.25">
      <c r="R46"/>
      <c r="S46"/>
    </row>
    <row r="47" spans="1:21" ht="15" x14ac:dyDescent="0.25">
      <c r="R47"/>
      <c r="S47"/>
    </row>
    <row r="48" spans="1:21" ht="15" x14ac:dyDescent="0.25">
      <c r="R48"/>
      <c r="S48"/>
    </row>
    <row r="49" spans="18:19" ht="15" x14ac:dyDescent="0.25">
      <c r="R49"/>
      <c r="S49"/>
    </row>
    <row r="50" spans="18:19" ht="15" x14ac:dyDescent="0.25">
      <c r="R50"/>
      <c r="S50"/>
    </row>
    <row r="51" spans="18:19" ht="15" x14ac:dyDescent="0.25">
      <c r="R51"/>
      <c r="S51"/>
    </row>
    <row r="52" spans="18:19" ht="15" x14ac:dyDescent="0.25">
      <c r="R52"/>
      <c r="S52"/>
    </row>
    <row r="53" spans="18:19" ht="15" x14ac:dyDescent="0.25">
      <c r="R53"/>
      <c r="S53"/>
    </row>
    <row r="54" spans="18:19" ht="15" x14ac:dyDescent="0.25">
      <c r="R54"/>
      <c r="S54"/>
    </row>
    <row r="55" spans="18:19" ht="15" x14ac:dyDescent="0.25">
      <c r="R55"/>
      <c r="S55"/>
    </row>
    <row r="56" spans="18:19" ht="15" x14ac:dyDescent="0.25">
      <c r="R56"/>
      <c r="S56"/>
    </row>
    <row r="57" spans="18:19" ht="15" x14ac:dyDescent="0.25">
      <c r="R57"/>
      <c r="S57"/>
    </row>
    <row r="58" spans="18:19" ht="15" x14ac:dyDescent="0.25">
      <c r="R58"/>
      <c r="S58"/>
    </row>
    <row r="59" spans="18:19" ht="15" x14ac:dyDescent="0.25">
      <c r="R59"/>
      <c r="S59"/>
    </row>
    <row r="60" spans="18:19" ht="15" x14ac:dyDescent="0.25">
      <c r="R60"/>
      <c r="S60"/>
    </row>
    <row r="61" spans="18:19" ht="15" x14ac:dyDescent="0.25">
      <c r="R61"/>
      <c r="S61"/>
    </row>
    <row r="62" spans="18:19" ht="15" x14ac:dyDescent="0.25">
      <c r="R62"/>
      <c r="S62"/>
    </row>
    <row r="63" spans="18:19" ht="15" x14ac:dyDescent="0.25">
      <c r="R63"/>
      <c r="S63"/>
    </row>
    <row r="64" spans="18:19" ht="15" x14ac:dyDescent="0.25">
      <c r="R64"/>
      <c r="S64"/>
    </row>
    <row r="65" spans="18:19" ht="15" x14ac:dyDescent="0.25">
      <c r="R65"/>
      <c r="S65"/>
    </row>
    <row r="66" spans="18:19" ht="15" x14ac:dyDescent="0.25">
      <c r="R66"/>
      <c r="S66"/>
    </row>
    <row r="67" spans="18:19" ht="15" x14ac:dyDescent="0.25">
      <c r="R67"/>
      <c r="S67"/>
    </row>
    <row r="68" spans="18:19" ht="15" x14ac:dyDescent="0.25">
      <c r="R68"/>
      <c r="S68"/>
    </row>
    <row r="69" spans="18:19" ht="15" x14ac:dyDescent="0.25">
      <c r="R69"/>
      <c r="S69"/>
    </row>
    <row r="70" spans="18:19" ht="15" x14ac:dyDescent="0.25">
      <c r="R70"/>
      <c r="S70"/>
    </row>
    <row r="71" spans="18:19" ht="15" x14ac:dyDescent="0.25">
      <c r="R71"/>
      <c r="S71"/>
    </row>
    <row r="72" spans="18:19" ht="15" x14ac:dyDescent="0.25">
      <c r="R72"/>
      <c r="S72"/>
    </row>
    <row r="73" spans="18:19" ht="15" x14ac:dyDescent="0.25">
      <c r="R73"/>
      <c r="S73"/>
    </row>
    <row r="74" spans="18:19" ht="15" x14ac:dyDescent="0.25">
      <c r="R74"/>
      <c r="S74"/>
    </row>
    <row r="75" spans="18:19" ht="15" x14ac:dyDescent="0.25">
      <c r="R75"/>
      <c r="S75"/>
    </row>
    <row r="76" spans="18:19" ht="15" x14ac:dyDescent="0.25">
      <c r="R76"/>
      <c r="S76"/>
    </row>
    <row r="77" spans="18:19" ht="15" x14ac:dyDescent="0.25">
      <c r="R77"/>
      <c r="S77"/>
    </row>
    <row r="78" spans="18:19" ht="15" x14ac:dyDescent="0.25">
      <c r="R78"/>
      <c r="S78"/>
    </row>
    <row r="79" spans="18:19" ht="15" x14ac:dyDescent="0.25">
      <c r="R79"/>
      <c r="S79"/>
    </row>
    <row r="80" spans="18:19" ht="15" x14ac:dyDescent="0.25">
      <c r="R80"/>
      <c r="S80"/>
    </row>
    <row r="81" spans="18:19" ht="15" x14ac:dyDescent="0.25">
      <c r="R81"/>
      <c r="S81"/>
    </row>
    <row r="82" spans="18:19" ht="15" x14ac:dyDescent="0.25">
      <c r="R82"/>
      <c r="S82"/>
    </row>
    <row r="83" spans="18:19" ht="15" x14ac:dyDescent="0.25">
      <c r="R83"/>
      <c r="S83"/>
    </row>
    <row r="84" spans="18:19" ht="15" x14ac:dyDescent="0.25">
      <c r="R84"/>
      <c r="S84"/>
    </row>
    <row r="85" spans="18:19" ht="15" x14ac:dyDescent="0.25">
      <c r="R85"/>
      <c r="S85"/>
    </row>
    <row r="86" spans="18:19" ht="15" x14ac:dyDescent="0.25">
      <c r="R86"/>
      <c r="S86"/>
    </row>
    <row r="87" spans="18:19" ht="15" x14ac:dyDescent="0.25">
      <c r="R87"/>
      <c r="S87"/>
    </row>
    <row r="88" spans="18:19" ht="15" x14ac:dyDescent="0.25">
      <c r="R88"/>
      <c r="S88"/>
    </row>
    <row r="89" spans="18:19" ht="15" x14ac:dyDescent="0.25">
      <c r="R89"/>
      <c r="S89"/>
    </row>
    <row r="90" spans="18:19" ht="15" x14ac:dyDescent="0.25">
      <c r="R90"/>
      <c r="S90"/>
    </row>
    <row r="91" spans="18:19" ht="15" x14ac:dyDescent="0.25">
      <c r="R91"/>
      <c r="S91"/>
    </row>
    <row r="92" spans="18:19" ht="15" x14ac:dyDescent="0.25">
      <c r="R92"/>
      <c r="S92"/>
    </row>
    <row r="93" spans="18:19" ht="15" x14ac:dyDescent="0.25">
      <c r="R93"/>
      <c r="S93"/>
    </row>
    <row r="94" spans="18:19" ht="15" x14ac:dyDescent="0.25">
      <c r="R94"/>
      <c r="S94"/>
    </row>
    <row r="95" spans="18:19" ht="15" x14ac:dyDescent="0.25">
      <c r="R95"/>
      <c r="S95"/>
    </row>
    <row r="96" spans="18:19" ht="15" x14ac:dyDescent="0.25">
      <c r="R96"/>
      <c r="S96"/>
    </row>
    <row r="97" spans="18:19" ht="15" x14ac:dyDescent="0.25">
      <c r="R97"/>
      <c r="S97"/>
    </row>
    <row r="98" spans="18:19" ht="15" x14ac:dyDescent="0.25">
      <c r="R98"/>
      <c r="S98"/>
    </row>
    <row r="99" spans="18:19" ht="15" x14ac:dyDescent="0.25">
      <c r="R99"/>
      <c r="S99"/>
    </row>
    <row r="100" spans="18:19" ht="15" x14ac:dyDescent="0.25">
      <c r="R100"/>
      <c r="S100"/>
    </row>
    <row r="101" spans="18:19" ht="15" x14ac:dyDescent="0.25">
      <c r="R101"/>
      <c r="S101"/>
    </row>
    <row r="102" spans="18:19" ht="15" x14ac:dyDescent="0.25">
      <c r="R102"/>
      <c r="S102"/>
    </row>
    <row r="103" spans="18:19" ht="15" x14ac:dyDescent="0.25">
      <c r="R103"/>
      <c r="S103"/>
    </row>
    <row r="104" spans="18:19" ht="15" x14ac:dyDescent="0.25">
      <c r="R104"/>
      <c r="S104"/>
    </row>
    <row r="105" spans="18:19" ht="15" x14ac:dyDescent="0.25">
      <c r="R105"/>
      <c r="S105"/>
    </row>
    <row r="106" spans="18:19" ht="15" x14ac:dyDescent="0.25">
      <c r="R106"/>
      <c r="S106"/>
    </row>
    <row r="107" spans="18:19" ht="15" x14ac:dyDescent="0.25">
      <c r="R107"/>
      <c r="S107"/>
    </row>
    <row r="108" spans="18:19" ht="15" x14ac:dyDescent="0.25">
      <c r="R108"/>
      <c r="S108"/>
    </row>
    <row r="109" spans="18:19" ht="15" x14ac:dyDescent="0.25">
      <c r="R109"/>
      <c r="S109"/>
    </row>
    <row r="110" spans="18:19" ht="15" x14ac:dyDescent="0.25">
      <c r="R110"/>
      <c r="S110"/>
    </row>
    <row r="111" spans="18:19" ht="15" x14ac:dyDescent="0.25">
      <c r="R111"/>
      <c r="S111"/>
    </row>
    <row r="112" spans="18:19" ht="15" x14ac:dyDescent="0.25">
      <c r="R112"/>
      <c r="S112"/>
    </row>
    <row r="113" spans="18:19" ht="15" x14ac:dyDescent="0.25">
      <c r="R113"/>
      <c r="S113"/>
    </row>
    <row r="114" spans="18:19" ht="15" x14ac:dyDescent="0.25">
      <c r="R114"/>
      <c r="S114"/>
    </row>
    <row r="115" spans="18:19" ht="15" x14ac:dyDescent="0.25">
      <c r="R115"/>
      <c r="S115"/>
    </row>
    <row r="116" spans="18:19" ht="15" x14ac:dyDescent="0.25">
      <c r="R116"/>
      <c r="S116"/>
    </row>
    <row r="117" spans="18:19" ht="15" x14ac:dyDescent="0.25">
      <c r="R117"/>
      <c r="S117"/>
    </row>
    <row r="118" spans="18:19" ht="15" x14ac:dyDescent="0.25">
      <c r="R118"/>
      <c r="S118"/>
    </row>
    <row r="119" spans="18:19" ht="15" x14ac:dyDescent="0.25">
      <c r="R119"/>
      <c r="S119"/>
    </row>
    <row r="120" spans="18:19" ht="15" x14ac:dyDescent="0.25">
      <c r="R120"/>
      <c r="S120"/>
    </row>
    <row r="121" spans="18:19" ht="15" x14ac:dyDescent="0.25">
      <c r="R121"/>
      <c r="S121"/>
    </row>
    <row r="122" spans="18:19" ht="15" x14ac:dyDescent="0.25">
      <c r="R122"/>
      <c r="S122"/>
    </row>
    <row r="123" spans="18:19" ht="15" x14ac:dyDescent="0.25">
      <c r="R123"/>
      <c r="S123"/>
    </row>
    <row r="124" spans="18:19" ht="15" x14ac:dyDescent="0.25">
      <c r="R124"/>
      <c r="S124"/>
    </row>
    <row r="125" spans="18:19" ht="15" x14ac:dyDescent="0.25">
      <c r="R125"/>
      <c r="S125"/>
    </row>
    <row r="126" spans="18:19" ht="15" x14ac:dyDescent="0.25">
      <c r="R126"/>
      <c r="S126"/>
    </row>
    <row r="127" spans="18:19" ht="15" x14ac:dyDescent="0.25">
      <c r="R127"/>
      <c r="S127"/>
    </row>
    <row r="128" spans="18:19" ht="15" x14ac:dyDescent="0.25">
      <c r="R128"/>
      <c r="S128"/>
    </row>
    <row r="129" spans="18:19" ht="15" x14ac:dyDescent="0.25">
      <c r="R129"/>
      <c r="S129"/>
    </row>
    <row r="130" spans="18:19" ht="15" x14ac:dyDescent="0.25">
      <c r="R130"/>
      <c r="S130"/>
    </row>
    <row r="131" spans="18:19" ht="15" x14ac:dyDescent="0.25">
      <c r="R131"/>
      <c r="S131"/>
    </row>
    <row r="132" spans="18:19" ht="15" x14ac:dyDescent="0.25">
      <c r="R132"/>
      <c r="S132"/>
    </row>
    <row r="133" spans="18:19" ht="15" x14ac:dyDescent="0.25">
      <c r="R133"/>
      <c r="S133"/>
    </row>
    <row r="134" spans="18:19" ht="15" x14ac:dyDescent="0.25">
      <c r="R134"/>
      <c r="S134"/>
    </row>
    <row r="135" spans="18:19" ht="15" x14ac:dyDescent="0.25">
      <c r="R135"/>
      <c r="S135"/>
    </row>
    <row r="136" spans="18:19" ht="15" x14ac:dyDescent="0.25">
      <c r="R136"/>
      <c r="S136"/>
    </row>
    <row r="137" spans="18:19" ht="15" x14ac:dyDescent="0.25">
      <c r="R137"/>
      <c r="S137"/>
    </row>
    <row r="138" spans="18:19" ht="15" x14ac:dyDescent="0.25">
      <c r="R138"/>
      <c r="S138"/>
    </row>
    <row r="139" spans="18:19" ht="15" x14ac:dyDescent="0.25">
      <c r="R139"/>
      <c r="S139"/>
    </row>
    <row r="140" spans="18:19" ht="15" x14ac:dyDescent="0.25">
      <c r="R140"/>
      <c r="S140"/>
    </row>
    <row r="141" spans="18:19" ht="15" x14ac:dyDescent="0.25">
      <c r="R141"/>
      <c r="S141"/>
    </row>
    <row r="142" spans="18:19" ht="15" x14ac:dyDescent="0.25">
      <c r="R142"/>
      <c r="S142"/>
    </row>
    <row r="143" spans="18:19" ht="15" x14ac:dyDescent="0.25">
      <c r="R143"/>
      <c r="S143"/>
    </row>
    <row r="144" spans="18:19" ht="15" x14ac:dyDescent="0.25">
      <c r="R144"/>
      <c r="S144"/>
    </row>
    <row r="145" spans="18:19" ht="15" x14ac:dyDescent="0.25">
      <c r="R145"/>
      <c r="S145"/>
    </row>
    <row r="146" spans="18:19" ht="15" x14ac:dyDescent="0.25">
      <c r="R146"/>
      <c r="S146"/>
    </row>
    <row r="147" spans="18:19" ht="15" x14ac:dyDescent="0.25">
      <c r="R147"/>
      <c r="S147"/>
    </row>
    <row r="148" spans="18:19" ht="15" x14ac:dyDescent="0.25">
      <c r="R148"/>
      <c r="S148"/>
    </row>
    <row r="149" spans="18:19" ht="15" x14ac:dyDescent="0.25">
      <c r="R149"/>
      <c r="S149"/>
    </row>
    <row r="150" spans="18:19" ht="15" x14ac:dyDescent="0.25">
      <c r="R150"/>
      <c r="S150"/>
    </row>
    <row r="151" spans="18:19" ht="15" x14ac:dyDescent="0.25">
      <c r="R151"/>
      <c r="S151"/>
    </row>
    <row r="152" spans="18:19" ht="15" x14ac:dyDescent="0.25">
      <c r="R152"/>
      <c r="S152"/>
    </row>
    <row r="153" spans="18:19" ht="15" x14ac:dyDescent="0.25">
      <c r="R153"/>
      <c r="S153"/>
    </row>
    <row r="154" spans="18:19" ht="15" x14ac:dyDescent="0.25">
      <c r="R154"/>
      <c r="S154"/>
    </row>
    <row r="155" spans="18:19" ht="15" x14ac:dyDescent="0.25">
      <c r="R155"/>
      <c r="S155"/>
    </row>
    <row r="156" spans="18:19" ht="15" x14ac:dyDescent="0.25">
      <c r="R156"/>
      <c r="S156"/>
    </row>
    <row r="157" spans="18:19" ht="15" x14ac:dyDescent="0.25">
      <c r="R157"/>
      <c r="S157"/>
    </row>
    <row r="158" spans="18:19" ht="15" x14ac:dyDescent="0.25">
      <c r="R158"/>
      <c r="S158"/>
    </row>
    <row r="159" spans="18:19" ht="15" x14ac:dyDescent="0.25">
      <c r="R159"/>
      <c r="S159"/>
    </row>
    <row r="160" spans="18:19" ht="15" x14ac:dyDescent="0.25">
      <c r="R160"/>
      <c r="S160"/>
    </row>
    <row r="161" spans="18:19" ht="15" x14ac:dyDescent="0.25">
      <c r="R161"/>
      <c r="S161"/>
    </row>
    <row r="162" spans="18:19" ht="15" x14ac:dyDescent="0.25">
      <c r="R162"/>
      <c r="S162"/>
    </row>
    <row r="163" spans="18:19" ht="15" x14ac:dyDescent="0.25">
      <c r="R163"/>
      <c r="S163"/>
    </row>
    <row r="164" spans="18:19" ht="15" x14ac:dyDescent="0.25">
      <c r="R164"/>
      <c r="S164"/>
    </row>
    <row r="165" spans="18:19" ht="15" x14ac:dyDescent="0.25">
      <c r="R165"/>
      <c r="S165"/>
    </row>
    <row r="166" spans="18:19" ht="15" x14ac:dyDescent="0.25">
      <c r="R166"/>
      <c r="S166"/>
    </row>
    <row r="167" spans="18:19" ht="15" x14ac:dyDescent="0.25">
      <c r="R167"/>
      <c r="S167"/>
    </row>
    <row r="168" spans="18:19" ht="15" x14ac:dyDescent="0.25">
      <c r="R168"/>
      <c r="S168"/>
    </row>
  </sheetData>
  <autoFilter ref="A3:T168">
    <filterColumn colId="2" showButton="0"/>
  </autoFilter>
  <mergeCells count="15">
    <mergeCell ref="F1:T1"/>
    <mergeCell ref="R2:S2"/>
    <mergeCell ref="M2:M3"/>
    <mergeCell ref="N2:N3"/>
    <mergeCell ref="O2:Q2"/>
    <mergeCell ref="L2:L3"/>
    <mergeCell ref="H2:H3"/>
    <mergeCell ref="I2:I3"/>
    <mergeCell ref="J2:J3"/>
    <mergeCell ref="K2:K3"/>
    <mergeCell ref="A2:A3"/>
    <mergeCell ref="B2:B3"/>
    <mergeCell ref="C2:D3"/>
    <mergeCell ref="F2:F3"/>
    <mergeCell ref="G2:G3"/>
  </mergeCells>
  <conditionalFormatting sqref="R6:R36">
    <cfRule type="cellIs" dxfId="57" priority="26" stopIfTrue="1" operator="lessThanOrEqual">
      <formula>50</formula>
    </cfRule>
    <cfRule type="cellIs" dxfId="56" priority="27" stopIfTrue="1" operator="greaterThan">
      <formula>100</formula>
    </cfRule>
  </conditionalFormatting>
  <conditionalFormatting sqref="O7">
    <cfRule type="cellIs" dxfId="55" priority="20" stopIfTrue="1" operator="lessThanOrEqual">
      <formula>50</formula>
    </cfRule>
    <cfRule type="cellIs" dxfId="54" priority="21" stopIfTrue="1" operator="greaterThan">
      <formula>100</formula>
    </cfRule>
  </conditionalFormatting>
  <conditionalFormatting sqref="R4:R5">
    <cfRule type="cellIs" dxfId="53" priority="6" stopIfTrue="1" operator="lessThanOrEqual">
      <formula>50</formula>
    </cfRule>
    <cfRule type="cellIs" dxfId="52" priority="7" stopIfTrue="1" operator="greaterThan">
      <formula>100</formula>
    </cfRule>
  </conditionalFormatting>
  <conditionalFormatting sqref="B38:B1048576 B2:B3 B5:B33">
    <cfRule type="duplicateValues" dxfId="51" priority="5"/>
  </conditionalFormatting>
  <conditionalFormatting sqref="O35:O36">
    <cfRule type="cellIs" dxfId="50" priority="3" stopIfTrue="1" operator="lessThanOrEqual">
      <formula>50</formula>
    </cfRule>
    <cfRule type="cellIs" dxfId="49" priority="4" stopIfTrue="1" operator="greaterThan">
      <formula>100</formula>
    </cfRule>
  </conditionalFormatting>
  <conditionalFormatting sqref="O34">
    <cfRule type="cellIs" dxfId="48" priority="1" stopIfTrue="1" operator="lessThanOrEqual">
      <formula>50</formula>
    </cfRule>
    <cfRule type="cellIs" dxfId="47" priority="2" stopIfTrue="1" operator="greaterThan">
      <formula>100</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3"/>
  <sheetViews>
    <sheetView workbookViewId="0">
      <selection activeCell="J10" sqref="J10"/>
    </sheetView>
  </sheetViews>
  <sheetFormatPr defaultRowHeight="15" x14ac:dyDescent="0.25"/>
  <cols>
    <col min="1" max="1" width="7.42578125" customWidth="1"/>
    <col min="2" max="2" width="15.5703125" bestFit="1" customWidth="1"/>
    <col min="3" max="3" width="35.7109375" bestFit="1" customWidth="1"/>
    <col min="4" max="4" width="8.28515625" bestFit="1" customWidth="1"/>
    <col min="5" max="5" width="18.140625" bestFit="1" customWidth="1"/>
    <col min="6" max="6" width="13" bestFit="1" customWidth="1"/>
    <col min="7" max="7" width="37.140625" bestFit="1" customWidth="1"/>
    <col min="8" max="8" width="18.7109375" bestFit="1" customWidth="1"/>
    <col min="10" max="10" width="12.140625" customWidth="1"/>
  </cols>
  <sheetData>
    <row r="1" spans="1:10" ht="39.75" customHeight="1" x14ac:dyDescent="0.25">
      <c r="A1" s="115" t="s">
        <v>1609</v>
      </c>
      <c r="B1" s="74"/>
      <c r="C1" s="74"/>
      <c r="D1" s="74"/>
      <c r="E1" s="74"/>
      <c r="F1" s="74"/>
      <c r="G1" s="74"/>
      <c r="H1" s="75"/>
    </row>
    <row r="2" spans="1:10" ht="16.5" x14ac:dyDescent="0.25">
      <c r="A2" s="76"/>
      <c r="B2" s="77"/>
      <c r="C2" s="77"/>
      <c r="D2" s="77"/>
      <c r="E2" s="77"/>
      <c r="F2" s="78"/>
      <c r="G2" s="76"/>
      <c r="H2" s="79"/>
    </row>
    <row r="3" spans="1:10" ht="49.5" x14ac:dyDescent="0.25">
      <c r="A3" s="80" t="s">
        <v>5</v>
      </c>
      <c r="B3" s="80" t="s">
        <v>6</v>
      </c>
      <c r="C3" s="80" t="s">
        <v>146</v>
      </c>
      <c r="D3" s="80" t="s">
        <v>147</v>
      </c>
      <c r="E3" s="80" t="s">
        <v>9</v>
      </c>
      <c r="F3" s="81" t="s">
        <v>148</v>
      </c>
      <c r="G3" s="80" t="s">
        <v>149</v>
      </c>
      <c r="H3" s="80" t="s">
        <v>150</v>
      </c>
      <c r="I3" s="80" t="s">
        <v>1605</v>
      </c>
      <c r="J3" s="128" t="s">
        <v>1606</v>
      </c>
    </row>
    <row r="4" spans="1:10" ht="16.5" x14ac:dyDescent="0.25">
      <c r="A4" s="82">
        <v>1</v>
      </c>
      <c r="B4" s="83">
        <v>24207215287</v>
      </c>
      <c r="C4" s="84" t="s">
        <v>151</v>
      </c>
      <c r="D4" s="85" t="s">
        <v>152</v>
      </c>
      <c r="E4" s="85" t="s">
        <v>153</v>
      </c>
      <c r="F4" s="86" t="s">
        <v>154</v>
      </c>
      <c r="G4" s="87" t="s">
        <v>155</v>
      </c>
      <c r="H4" s="82" t="s">
        <v>156</v>
      </c>
      <c r="I4" s="129" t="str">
        <f>VLOOKUP(TEXT(B4,0),'KẾT QUẢ RL 7 KỲ K24'!$B$3:$P$470,15,0)</f>
        <v>Tốt</v>
      </c>
      <c r="J4" t="e">
        <f>VLOOKUP(TEXT(B4,0),'DS bổ sung RL'!$B$4:$S$36,18,0)</f>
        <v>#N/A</v>
      </c>
    </row>
    <row r="5" spans="1:10" ht="16.5" x14ac:dyDescent="0.25">
      <c r="A5" s="82">
        <v>2</v>
      </c>
      <c r="B5" s="88">
        <v>24207202329</v>
      </c>
      <c r="C5" s="89" t="s">
        <v>157</v>
      </c>
      <c r="D5" s="87" t="s">
        <v>152</v>
      </c>
      <c r="E5" s="87" t="s">
        <v>158</v>
      </c>
      <c r="F5" s="86" t="s">
        <v>159</v>
      </c>
      <c r="G5" s="87" t="s">
        <v>155</v>
      </c>
      <c r="H5" s="82" t="s">
        <v>156</v>
      </c>
      <c r="I5" s="129" t="str">
        <f>VLOOKUP(TEXT(B5,0),'KẾT QUẢ RL 7 KỲ K24'!$B$3:$P$470,15,0)</f>
        <v>Tốt</v>
      </c>
      <c r="J5" t="e">
        <f>VLOOKUP(TEXT(B5,0),'DS bổ sung RL'!$B$4:$S$36,18,0)</f>
        <v>#N/A</v>
      </c>
    </row>
    <row r="6" spans="1:10" ht="16.5" x14ac:dyDescent="0.25">
      <c r="A6" s="82">
        <v>3</v>
      </c>
      <c r="B6" s="88">
        <v>24207202179</v>
      </c>
      <c r="C6" s="89" t="s">
        <v>160</v>
      </c>
      <c r="D6" s="87" t="s">
        <v>152</v>
      </c>
      <c r="E6" s="87" t="s">
        <v>161</v>
      </c>
      <c r="F6" s="86" t="s">
        <v>162</v>
      </c>
      <c r="G6" s="87" t="s">
        <v>163</v>
      </c>
      <c r="H6" s="82" t="s">
        <v>156</v>
      </c>
      <c r="I6" s="129" t="str">
        <f>VLOOKUP(TEXT(B6,0),'KẾT QUẢ RL 7 KỲ K24'!$B$3:$P$470,15,0)</f>
        <v>Tốt</v>
      </c>
      <c r="J6" t="e">
        <f>VLOOKUP(TEXT(B6,0),'DS bổ sung RL'!$B$4:$S$36,18,0)</f>
        <v>#N/A</v>
      </c>
    </row>
    <row r="7" spans="1:10" ht="16.5" x14ac:dyDescent="0.25">
      <c r="A7" s="82">
        <v>4</v>
      </c>
      <c r="B7" s="88">
        <v>24207213969</v>
      </c>
      <c r="C7" s="89" t="s">
        <v>164</v>
      </c>
      <c r="D7" s="87" t="s">
        <v>152</v>
      </c>
      <c r="E7" s="87" t="s">
        <v>165</v>
      </c>
      <c r="F7" s="86" t="s">
        <v>166</v>
      </c>
      <c r="G7" s="87" t="s">
        <v>155</v>
      </c>
      <c r="H7" s="82" t="s">
        <v>156</v>
      </c>
      <c r="I7" s="129" t="str">
        <f>VLOOKUP(TEXT(B7,0),'KẾT QUẢ RL 7 KỲ K24'!$B$3:$P$470,15,0)</f>
        <v>Tốt</v>
      </c>
      <c r="J7" t="e">
        <f>VLOOKUP(TEXT(B7,0),'DS bổ sung RL'!$B$4:$S$36,18,0)</f>
        <v>#N/A</v>
      </c>
    </row>
    <row r="8" spans="1:10" ht="16.5" x14ac:dyDescent="0.25">
      <c r="A8" s="82">
        <v>5</v>
      </c>
      <c r="B8" s="88">
        <v>24207208588</v>
      </c>
      <c r="C8" s="89" t="s">
        <v>167</v>
      </c>
      <c r="D8" s="87" t="s">
        <v>152</v>
      </c>
      <c r="E8" s="87" t="s">
        <v>168</v>
      </c>
      <c r="F8" s="86" t="s">
        <v>169</v>
      </c>
      <c r="G8" s="87" t="s">
        <v>163</v>
      </c>
      <c r="H8" s="82" t="s">
        <v>156</v>
      </c>
      <c r="I8" s="129" t="str">
        <f>VLOOKUP(TEXT(B8,0),'KẾT QUẢ RL 7 KỲ K24'!$B$3:$P$470,15,0)</f>
        <v>Xuất Sắc</v>
      </c>
      <c r="J8" t="e">
        <f>VLOOKUP(TEXT(B8,0),'DS bổ sung RL'!$B$4:$S$36,18,0)</f>
        <v>#N/A</v>
      </c>
    </row>
    <row r="9" spans="1:10" ht="16.5" x14ac:dyDescent="0.25">
      <c r="A9" s="82">
        <v>6</v>
      </c>
      <c r="B9" s="88">
        <v>24207104248</v>
      </c>
      <c r="C9" s="89" t="s">
        <v>170</v>
      </c>
      <c r="D9" s="87" t="s">
        <v>152</v>
      </c>
      <c r="E9" s="87" t="s">
        <v>158</v>
      </c>
      <c r="F9" s="86" t="s">
        <v>171</v>
      </c>
      <c r="G9" s="87" t="s">
        <v>155</v>
      </c>
      <c r="H9" s="82" t="s">
        <v>156</v>
      </c>
      <c r="I9" s="129" t="str">
        <f>VLOOKUP(TEXT(B9,0),'KẾT QUẢ RL 7 KỲ K24'!$B$3:$P$470,15,0)</f>
        <v>Khá</v>
      </c>
      <c r="J9" t="e">
        <f>VLOOKUP(TEXT(B9,0),'DS bổ sung RL'!$B$4:$S$36,18,0)</f>
        <v>#N/A</v>
      </c>
    </row>
    <row r="10" spans="1:10" ht="16.5" x14ac:dyDescent="0.25">
      <c r="A10" s="82">
        <v>7</v>
      </c>
      <c r="B10" s="88">
        <v>24207208525</v>
      </c>
      <c r="C10" s="89" t="s">
        <v>172</v>
      </c>
      <c r="D10" s="87" t="s">
        <v>152</v>
      </c>
      <c r="E10" s="87" t="s">
        <v>173</v>
      </c>
      <c r="F10" s="86" t="s">
        <v>174</v>
      </c>
      <c r="G10" s="87" t="s">
        <v>155</v>
      </c>
      <c r="H10" s="82" t="s">
        <v>156</v>
      </c>
      <c r="I10" s="129" t="str">
        <f>VLOOKUP(TEXT(B10,0),'KẾT QUẢ RL 7 KỲ K24'!$B$3:$P$470,15,0)</f>
        <v>Khá</v>
      </c>
      <c r="J10" t="e">
        <f>VLOOKUP(TEXT(B10,0),'DS bổ sung RL'!$B$4:$S$36,18,0)</f>
        <v>#N/A</v>
      </c>
    </row>
    <row r="11" spans="1:10" ht="16.5" x14ac:dyDescent="0.25">
      <c r="A11" s="82">
        <v>8</v>
      </c>
      <c r="B11" s="88">
        <v>24217206717</v>
      </c>
      <c r="C11" s="89" t="s">
        <v>175</v>
      </c>
      <c r="D11" s="87" t="s">
        <v>152</v>
      </c>
      <c r="E11" s="87" t="s">
        <v>176</v>
      </c>
      <c r="F11" s="86" t="s">
        <v>177</v>
      </c>
      <c r="G11" s="87" t="s">
        <v>163</v>
      </c>
      <c r="H11" s="82" t="s">
        <v>156</v>
      </c>
      <c r="I11" s="129" t="str">
        <f>VLOOKUP(TEXT(B11,0),'KẾT QUẢ RL 7 KỲ K24'!$B$3:$P$470,15,0)</f>
        <v>Tốt</v>
      </c>
      <c r="J11" t="e">
        <f>VLOOKUP(TEXT(B11,0),'DS bổ sung RL'!$B$4:$S$36,18,0)</f>
        <v>#N/A</v>
      </c>
    </row>
    <row r="12" spans="1:10" ht="16.5" x14ac:dyDescent="0.25">
      <c r="A12" s="82">
        <v>9</v>
      </c>
      <c r="B12" s="88">
        <v>24217207595</v>
      </c>
      <c r="C12" s="89" t="s">
        <v>178</v>
      </c>
      <c r="D12" s="87" t="s">
        <v>152</v>
      </c>
      <c r="E12" s="87" t="s">
        <v>165</v>
      </c>
      <c r="F12" s="86" t="s">
        <v>179</v>
      </c>
      <c r="G12" s="87" t="s">
        <v>155</v>
      </c>
      <c r="H12" s="82" t="s">
        <v>156</v>
      </c>
      <c r="I12" s="129" t="str">
        <f>VLOOKUP(TEXT(B12,0),'KẾT QUẢ RL 7 KỲ K24'!$B$3:$P$470,15,0)</f>
        <v>Tốt</v>
      </c>
      <c r="J12" t="e">
        <f>VLOOKUP(TEXT(B12,0),'DS bổ sung RL'!$B$4:$S$36,18,0)</f>
        <v>#N/A</v>
      </c>
    </row>
    <row r="13" spans="1:10" ht="16.5" x14ac:dyDescent="0.25">
      <c r="A13" s="82">
        <v>10</v>
      </c>
      <c r="B13" s="88">
        <v>24207202225</v>
      </c>
      <c r="C13" s="89" t="s">
        <v>180</v>
      </c>
      <c r="D13" s="87" t="s">
        <v>152</v>
      </c>
      <c r="E13" s="87" t="s">
        <v>181</v>
      </c>
      <c r="F13" s="86" t="s">
        <v>182</v>
      </c>
      <c r="G13" s="87" t="s">
        <v>155</v>
      </c>
      <c r="H13" s="82" t="s">
        <v>156</v>
      </c>
      <c r="I13" s="129" t="str">
        <f>VLOOKUP(TEXT(B13,0),'KẾT QUẢ RL 7 KỲ K24'!$B$3:$P$470,15,0)</f>
        <v>Tốt</v>
      </c>
      <c r="J13" t="e">
        <f>VLOOKUP(TEXT(B13,0),'DS bổ sung RL'!$B$4:$S$36,18,0)</f>
        <v>#N/A</v>
      </c>
    </row>
    <row r="14" spans="1:10" ht="16.5" x14ac:dyDescent="0.25">
      <c r="A14" s="82">
        <v>11</v>
      </c>
      <c r="B14" s="88">
        <v>24217215395</v>
      </c>
      <c r="C14" s="89" t="s">
        <v>183</v>
      </c>
      <c r="D14" s="87" t="s">
        <v>152</v>
      </c>
      <c r="E14" s="87" t="s">
        <v>158</v>
      </c>
      <c r="F14" s="86" t="s">
        <v>184</v>
      </c>
      <c r="G14" s="87" t="s">
        <v>155</v>
      </c>
      <c r="H14" s="82" t="s">
        <v>156</v>
      </c>
      <c r="I14" s="129" t="str">
        <f>VLOOKUP(TEXT(B14,0),'KẾT QUẢ RL 7 KỲ K24'!$B$3:$P$470,15,0)</f>
        <v>Khá</v>
      </c>
      <c r="J14" t="e">
        <f>VLOOKUP(TEXT(B14,0),'DS bổ sung RL'!$B$4:$S$36,18,0)</f>
        <v>#N/A</v>
      </c>
    </row>
    <row r="15" spans="1:10" ht="16.5" x14ac:dyDescent="0.25">
      <c r="A15" s="82">
        <v>12</v>
      </c>
      <c r="B15" s="88">
        <v>24207202683</v>
      </c>
      <c r="C15" s="89" t="s">
        <v>185</v>
      </c>
      <c r="D15" s="87" t="s">
        <v>152</v>
      </c>
      <c r="E15" s="87" t="s">
        <v>158</v>
      </c>
      <c r="F15" s="86" t="s">
        <v>186</v>
      </c>
      <c r="G15" s="87" t="s">
        <v>155</v>
      </c>
      <c r="H15" s="82" t="s">
        <v>156</v>
      </c>
      <c r="I15" s="129" t="str">
        <f>VLOOKUP(TEXT(B15,0),'KẾT QUẢ RL 7 KỲ K24'!$B$3:$P$470,15,0)</f>
        <v>Tốt</v>
      </c>
      <c r="J15" t="e">
        <f>VLOOKUP(TEXT(B15,0),'DS bổ sung RL'!$B$4:$S$36,18,0)</f>
        <v>#N/A</v>
      </c>
    </row>
    <row r="16" spans="1:10" ht="16.5" x14ac:dyDescent="0.25">
      <c r="A16" s="82">
        <v>13</v>
      </c>
      <c r="B16" s="88">
        <v>24207215446</v>
      </c>
      <c r="C16" s="89" t="s">
        <v>187</v>
      </c>
      <c r="D16" s="87" t="s">
        <v>152</v>
      </c>
      <c r="E16" s="87" t="s">
        <v>188</v>
      </c>
      <c r="F16" s="86" t="s">
        <v>189</v>
      </c>
      <c r="G16" s="87" t="s">
        <v>155</v>
      </c>
      <c r="H16" s="82" t="s">
        <v>156</v>
      </c>
      <c r="I16" s="129" t="str">
        <f>VLOOKUP(TEXT(B16,0),'KẾT QUẢ RL 7 KỲ K24'!$B$3:$P$470,15,0)</f>
        <v>Tốt</v>
      </c>
      <c r="J16" t="e">
        <f>VLOOKUP(TEXT(B16,0),'DS bổ sung RL'!$B$4:$S$36,18,0)</f>
        <v>#N/A</v>
      </c>
    </row>
    <row r="17" spans="1:10" ht="16.5" x14ac:dyDescent="0.25">
      <c r="A17" s="82">
        <v>14</v>
      </c>
      <c r="B17" s="88">
        <v>2321717217</v>
      </c>
      <c r="C17" s="89" t="s">
        <v>190</v>
      </c>
      <c r="D17" s="87" t="s">
        <v>152</v>
      </c>
      <c r="E17" s="87" t="s">
        <v>191</v>
      </c>
      <c r="F17" s="86" t="s">
        <v>192</v>
      </c>
      <c r="G17" s="87" t="s">
        <v>163</v>
      </c>
      <c r="H17" s="82" t="s">
        <v>156</v>
      </c>
      <c r="I17" s="129" t="str">
        <f>VLOOKUP(TEXT(B17,0),'KẾT QUẢ RL 7 KỲ K24'!$B$3:$P$470,15,0)</f>
        <v>Tốt</v>
      </c>
      <c r="J17" t="e">
        <f>VLOOKUP(TEXT(B17,0),'DS bổ sung RL'!$B$4:$S$36,18,0)</f>
        <v>#N/A</v>
      </c>
    </row>
    <row r="18" spans="1:10" ht="16.5" x14ac:dyDescent="0.25">
      <c r="A18" s="82">
        <v>15</v>
      </c>
      <c r="B18" s="88">
        <v>24207203640</v>
      </c>
      <c r="C18" s="89" t="s">
        <v>193</v>
      </c>
      <c r="D18" s="87" t="s">
        <v>152</v>
      </c>
      <c r="E18" s="87" t="s">
        <v>194</v>
      </c>
      <c r="F18" s="86" t="s">
        <v>195</v>
      </c>
      <c r="G18" s="87" t="s">
        <v>155</v>
      </c>
      <c r="H18" s="82" t="s">
        <v>156</v>
      </c>
      <c r="I18" s="129" t="str">
        <f>VLOOKUP(TEXT(B18,0),'KẾT QUẢ RL 7 KỲ K24'!$B$3:$P$470,15,0)</f>
        <v>Xuất Sắc</v>
      </c>
      <c r="J18" t="e">
        <f>VLOOKUP(TEXT(B18,0),'DS bổ sung RL'!$B$4:$S$36,18,0)</f>
        <v>#N/A</v>
      </c>
    </row>
    <row r="19" spans="1:10" ht="16.5" x14ac:dyDescent="0.25">
      <c r="A19" s="82">
        <v>16</v>
      </c>
      <c r="B19" s="88">
        <v>24207206463</v>
      </c>
      <c r="C19" s="89" t="s">
        <v>196</v>
      </c>
      <c r="D19" s="87" t="s">
        <v>152</v>
      </c>
      <c r="E19" s="87" t="s">
        <v>194</v>
      </c>
      <c r="F19" s="86" t="s">
        <v>197</v>
      </c>
      <c r="G19" s="87" t="s">
        <v>155</v>
      </c>
      <c r="H19" s="82" t="s">
        <v>156</v>
      </c>
      <c r="I19" s="129" t="str">
        <f>VLOOKUP(TEXT(B19,0),'KẾT QUẢ RL 7 KỲ K24'!$B$3:$P$470,15,0)</f>
        <v>Khá</v>
      </c>
      <c r="J19" t="e">
        <f>VLOOKUP(TEXT(B19,0),'DS bổ sung RL'!$B$4:$S$36,18,0)</f>
        <v>#N/A</v>
      </c>
    </row>
    <row r="20" spans="1:10" ht="16.5" x14ac:dyDescent="0.25">
      <c r="A20" s="82">
        <v>17</v>
      </c>
      <c r="B20" s="88">
        <v>24207216657</v>
      </c>
      <c r="C20" s="89" t="s">
        <v>198</v>
      </c>
      <c r="D20" s="87" t="s">
        <v>152</v>
      </c>
      <c r="E20" s="87" t="s">
        <v>199</v>
      </c>
      <c r="F20" s="86" t="s">
        <v>200</v>
      </c>
      <c r="G20" s="87" t="s">
        <v>163</v>
      </c>
      <c r="H20" s="82" t="s">
        <v>156</v>
      </c>
      <c r="I20" s="129" t="str">
        <f>VLOOKUP(TEXT(B20,0),'KẾT QUẢ RL 7 KỲ K24'!$B$3:$P$470,15,0)</f>
        <v>Tốt</v>
      </c>
      <c r="J20" t="e">
        <f>VLOOKUP(TEXT(B20,0),'DS bổ sung RL'!$B$4:$S$36,18,0)</f>
        <v>#N/A</v>
      </c>
    </row>
    <row r="21" spans="1:10" ht="16.5" x14ac:dyDescent="0.25">
      <c r="A21" s="82">
        <v>18</v>
      </c>
      <c r="B21" s="88">
        <v>24207216847</v>
      </c>
      <c r="C21" s="89" t="s">
        <v>201</v>
      </c>
      <c r="D21" s="87" t="s">
        <v>152</v>
      </c>
      <c r="E21" s="87" t="s">
        <v>202</v>
      </c>
      <c r="F21" s="86" t="s">
        <v>203</v>
      </c>
      <c r="G21" s="87" t="s">
        <v>163</v>
      </c>
      <c r="H21" s="82" t="s">
        <v>156</v>
      </c>
      <c r="I21" s="129" t="str">
        <f>VLOOKUP(TEXT(B21,0),'KẾT QUẢ RL 7 KỲ K24'!$B$3:$P$470,15,0)</f>
        <v>Tốt</v>
      </c>
      <c r="J21" t="e">
        <f>VLOOKUP(TEXT(B21,0),'DS bổ sung RL'!$B$4:$S$36,18,0)</f>
        <v>#N/A</v>
      </c>
    </row>
    <row r="22" spans="1:10" ht="16.5" x14ac:dyDescent="0.25">
      <c r="A22" s="82">
        <v>19</v>
      </c>
      <c r="B22" s="88">
        <v>24207216022</v>
      </c>
      <c r="C22" s="89" t="s">
        <v>204</v>
      </c>
      <c r="D22" s="87" t="s">
        <v>152</v>
      </c>
      <c r="E22" s="87" t="s">
        <v>202</v>
      </c>
      <c r="F22" s="86" t="s">
        <v>205</v>
      </c>
      <c r="G22" s="87" t="s">
        <v>163</v>
      </c>
      <c r="H22" s="82" t="s">
        <v>156</v>
      </c>
      <c r="I22" s="129" t="str">
        <f>VLOOKUP(TEXT(B22,0),'KẾT QUẢ RL 7 KỲ K24'!$B$3:$P$470,15,0)</f>
        <v>Tốt</v>
      </c>
      <c r="J22" t="e">
        <f>VLOOKUP(TEXT(B22,0),'DS bổ sung RL'!$B$4:$S$36,18,0)</f>
        <v>#N/A</v>
      </c>
    </row>
    <row r="23" spans="1:10" ht="16.5" x14ac:dyDescent="0.25">
      <c r="A23" s="82">
        <v>20</v>
      </c>
      <c r="B23" s="88">
        <v>24207215129</v>
      </c>
      <c r="C23" s="89" t="s">
        <v>206</v>
      </c>
      <c r="D23" s="87" t="s">
        <v>152</v>
      </c>
      <c r="E23" s="87" t="s">
        <v>207</v>
      </c>
      <c r="F23" s="86" t="s">
        <v>208</v>
      </c>
      <c r="G23" s="87" t="s">
        <v>163</v>
      </c>
      <c r="H23" s="82" t="s">
        <v>156</v>
      </c>
      <c r="I23" s="129" t="str">
        <f>VLOOKUP(TEXT(B23,0),'KẾT QUẢ RL 7 KỲ K24'!$B$3:$P$470,15,0)</f>
        <v>Khá</v>
      </c>
      <c r="J23" t="e">
        <f>VLOOKUP(TEXT(B23,0),'DS bổ sung RL'!$B$4:$S$36,18,0)</f>
        <v>#N/A</v>
      </c>
    </row>
    <row r="24" spans="1:10" ht="16.5" x14ac:dyDescent="0.25">
      <c r="A24" s="82">
        <v>21</v>
      </c>
      <c r="B24" s="88">
        <v>24207212993</v>
      </c>
      <c r="C24" s="89" t="s">
        <v>209</v>
      </c>
      <c r="D24" s="87" t="s">
        <v>152</v>
      </c>
      <c r="E24" s="87" t="s">
        <v>202</v>
      </c>
      <c r="F24" s="86" t="s">
        <v>210</v>
      </c>
      <c r="G24" s="87" t="s">
        <v>163</v>
      </c>
      <c r="H24" s="82" t="s">
        <v>156</v>
      </c>
      <c r="I24" s="129" t="str">
        <f>VLOOKUP(TEXT(B24,0),'KẾT QUẢ RL 7 KỲ K24'!$B$3:$P$470,15,0)</f>
        <v>Tốt</v>
      </c>
      <c r="J24" t="e">
        <f>VLOOKUP(TEXT(B24,0),'DS bổ sung RL'!$B$4:$S$36,18,0)</f>
        <v>#N/A</v>
      </c>
    </row>
    <row r="25" spans="1:10" ht="16.5" x14ac:dyDescent="0.25">
      <c r="A25" s="82">
        <v>22</v>
      </c>
      <c r="B25" s="88">
        <v>24207214461</v>
      </c>
      <c r="C25" s="89" t="s">
        <v>211</v>
      </c>
      <c r="D25" s="87" t="s">
        <v>152</v>
      </c>
      <c r="E25" s="87" t="s">
        <v>212</v>
      </c>
      <c r="F25" s="86" t="s">
        <v>213</v>
      </c>
      <c r="G25" s="87" t="s">
        <v>163</v>
      </c>
      <c r="H25" s="82" t="s">
        <v>156</v>
      </c>
      <c r="I25" s="129" t="str">
        <f>VLOOKUP(TEXT(B25,0),'KẾT QUẢ RL 7 KỲ K24'!$B$3:$P$470,15,0)</f>
        <v>Tốt</v>
      </c>
      <c r="J25" t="e">
        <f>VLOOKUP(TEXT(B25,0),'DS bổ sung RL'!$B$4:$S$36,18,0)</f>
        <v>#N/A</v>
      </c>
    </row>
    <row r="26" spans="1:10" ht="16.5" x14ac:dyDescent="0.25">
      <c r="A26" s="82">
        <v>23</v>
      </c>
      <c r="B26" s="88">
        <v>24207215731</v>
      </c>
      <c r="C26" s="89" t="s">
        <v>214</v>
      </c>
      <c r="D26" s="87" t="s">
        <v>152</v>
      </c>
      <c r="E26" s="87" t="s">
        <v>215</v>
      </c>
      <c r="F26" s="86" t="s">
        <v>216</v>
      </c>
      <c r="G26" s="87" t="s">
        <v>163</v>
      </c>
      <c r="H26" s="82" t="s">
        <v>156</v>
      </c>
      <c r="I26" s="129" t="str">
        <f>VLOOKUP(TEXT(B26,0),'KẾT QUẢ RL 7 KỲ K24'!$B$3:$P$470,15,0)</f>
        <v>Tốt</v>
      </c>
      <c r="J26" t="e">
        <f>VLOOKUP(TEXT(B26,0),'DS bổ sung RL'!$B$4:$S$36,18,0)</f>
        <v>#N/A</v>
      </c>
    </row>
    <row r="27" spans="1:10" ht="16.5" x14ac:dyDescent="0.25">
      <c r="A27" s="82">
        <v>24</v>
      </c>
      <c r="B27" s="88">
        <v>24207215242</v>
      </c>
      <c r="C27" s="89" t="s">
        <v>217</v>
      </c>
      <c r="D27" s="87" t="s">
        <v>152</v>
      </c>
      <c r="E27" s="87" t="s">
        <v>202</v>
      </c>
      <c r="F27" s="86" t="s">
        <v>169</v>
      </c>
      <c r="G27" s="87" t="s">
        <v>163</v>
      </c>
      <c r="H27" s="82" t="s">
        <v>156</v>
      </c>
      <c r="I27" s="129" t="str">
        <f>VLOOKUP(TEXT(B27,0),'KẾT QUẢ RL 7 KỲ K24'!$B$3:$P$470,15,0)</f>
        <v>Tốt</v>
      </c>
      <c r="J27" t="e">
        <f>VLOOKUP(TEXT(B27,0),'DS bổ sung RL'!$B$4:$S$36,18,0)</f>
        <v>#N/A</v>
      </c>
    </row>
    <row r="28" spans="1:10" ht="16.5" x14ac:dyDescent="0.25">
      <c r="A28" s="82">
        <v>25</v>
      </c>
      <c r="B28" s="88">
        <v>24207202235</v>
      </c>
      <c r="C28" s="89" t="s">
        <v>218</v>
      </c>
      <c r="D28" s="87" t="s">
        <v>152</v>
      </c>
      <c r="E28" s="87" t="s">
        <v>219</v>
      </c>
      <c r="F28" s="86" t="s">
        <v>182</v>
      </c>
      <c r="G28" s="87" t="s">
        <v>163</v>
      </c>
      <c r="H28" s="82" t="s">
        <v>156</v>
      </c>
      <c r="I28" s="129" t="str">
        <f>VLOOKUP(TEXT(B28,0),'KẾT QUẢ RL 7 KỲ K24'!$B$3:$P$470,15,0)</f>
        <v>Tốt</v>
      </c>
      <c r="J28" t="e">
        <f>VLOOKUP(TEXT(B28,0),'DS bổ sung RL'!$B$4:$S$36,18,0)</f>
        <v>#N/A</v>
      </c>
    </row>
    <row r="29" spans="1:10" ht="16.5" x14ac:dyDescent="0.25">
      <c r="A29" s="82">
        <v>26</v>
      </c>
      <c r="B29" s="88">
        <v>24207202782</v>
      </c>
      <c r="C29" s="89" t="s">
        <v>220</v>
      </c>
      <c r="D29" s="87" t="s">
        <v>152</v>
      </c>
      <c r="E29" s="87" t="s">
        <v>221</v>
      </c>
      <c r="F29" s="86" t="s">
        <v>222</v>
      </c>
      <c r="G29" s="87" t="s">
        <v>163</v>
      </c>
      <c r="H29" s="82" t="s">
        <v>156</v>
      </c>
      <c r="I29" s="129" t="str">
        <f>VLOOKUP(TEXT(B29,0),'KẾT QUẢ RL 7 KỲ K24'!$B$3:$P$470,15,0)</f>
        <v>Tốt</v>
      </c>
      <c r="J29" t="e">
        <f>VLOOKUP(TEXT(B29,0),'DS bổ sung RL'!$B$4:$S$36,18,0)</f>
        <v>#N/A</v>
      </c>
    </row>
    <row r="30" spans="1:10" ht="16.5" x14ac:dyDescent="0.25">
      <c r="A30" s="82">
        <v>27</v>
      </c>
      <c r="B30" s="88">
        <v>24207201190</v>
      </c>
      <c r="C30" s="89" t="s">
        <v>223</v>
      </c>
      <c r="D30" s="87" t="s">
        <v>152</v>
      </c>
      <c r="E30" s="87" t="s">
        <v>224</v>
      </c>
      <c r="F30" s="86" t="s">
        <v>225</v>
      </c>
      <c r="G30" s="87" t="s">
        <v>163</v>
      </c>
      <c r="H30" s="82" t="s">
        <v>156</v>
      </c>
      <c r="I30" s="129" t="str">
        <f>VLOOKUP(TEXT(B30,0),'KẾT QUẢ RL 7 KỲ K24'!$B$3:$P$470,15,0)</f>
        <v>Tốt</v>
      </c>
      <c r="J30" t="e">
        <f>VLOOKUP(TEXT(B30,0),'DS bổ sung RL'!$B$4:$S$36,18,0)</f>
        <v>#N/A</v>
      </c>
    </row>
    <row r="31" spans="1:10" ht="16.5" x14ac:dyDescent="0.25">
      <c r="A31" s="82">
        <v>28</v>
      </c>
      <c r="B31" s="88">
        <v>2321717334</v>
      </c>
      <c r="C31" s="89" t="s">
        <v>226</v>
      </c>
      <c r="D31" s="87" t="s">
        <v>152</v>
      </c>
      <c r="E31" s="87" t="s">
        <v>227</v>
      </c>
      <c r="F31" s="86" t="s">
        <v>228</v>
      </c>
      <c r="G31" s="87" t="s">
        <v>163</v>
      </c>
      <c r="H31" s="82" t="s">
        <v>156</v>
      </c>
      <c r="I31" s="129" t="str">
        <f>VLOOKUP(TEXT(B31,0),'KẾT QUẢ RL 7 KỲ K24'!$B$3:$P$470,15,0)</f>
        <v>Khá</v>
      </c>
      <c r="J31" t="e">
        <f>VLOOKUP(TEXT(B31,0),'DS bổ sung RL'!$B$4:$S$36,18,0)</f>
        <v>#N/A</v>
      </c>
    </row>
    <row r="32" spans="1:10" ht="16.5" x14ac:dyDescent="0.25">
      <c r="A32" s="82">
        <v>29</v>
      </c>
      <c r="B32" s="88">
        <v>24217201063</v>
      </c>
      <c r="C32" s="89" t="s">
        <v>229</v>
      </c>
      <c r="D32" s="87" t="s">
        <v>152</v>
      </c>
      <c r="E32" s="87" t="s">
        <v>161</v>
      </c>
      <c r="F32" s="86" t="s">
        <v>230</v>
      </c>
      <c r="G32" s="87" t="s">
        <v>163</v>
      </c>
      <c r="H32" s="82" t="s">
        <v>156</v>
      </c>
      <c r="I32" s="129" t="str">
        <f>VLOOKUP(TEXT(B32,0),'KẾT QUẢ RL 7 KỲ K24'!$B$3:$P$470,15,0)</f>
        <v>Xuất Sắc</v>
      </c>
      <c r="J32" t="e">
        <f>VLOOKUP(TEXT(B32,0),'DS bổ sung RL'!$B$4:$S$36,18,0)</f>
        <v>#N/A</v>
      </c>
    </row>
    <row r="33" spans="1:10" ht="16.5" x14ac:dyDescent="0.25">
      <c r="A33" s="82">
        <v>30</v>
      </c>
      <c r="B33" s="88">
        <v>24207216660</v>
      </c>
      <c r="C33" s="89" t="s">
        <v>231</v>
      </c>
      <c r="D33" s="87" t="s">
        <v>152</v>
      </c>
      <c r="E33" s="87" t="s">
        <v>194</v>
      </c>
      <c r="F33" s="86" t="s">
        <v>232</v>
      </c>
      <c r="G33" s="87" t="s">
        <v>155</v>
      </c>
      <c r="H33" s="82" t="s">
        <v>156</v>
      </c>
      <c r="I33" s="129" t="str">
        <f>VLOOKUP(TEXT(B33,0),'KẾT QUẢ RL 7 KỲ K24'!$B$3:$P$470,15,0)</f>
        <v>Khá</v>
      </c>
      <c r="J33" t="str">
        <f>VLOOKUP(TEXT(B33,0),'DS bổ sung RL'!$B$4:$S$36,18,0)</f>
        <v>Khá</v>
      </c>
    </row>
    <row r="34" spans="1:10" ht="16.5" x14ac:dyDescent="0.25">
      <c r="A34" s="82">
        <v>31</v>
      </c>
      <c r="B34" s="88">
        <v>24207210453</v>
      </c>
      <c r="C34" s="89" t="s">
        <v>233</v>
      </c>
      <c r="D34" s="87" t="s">
        <v>152</v>
      </c>
      <c r="E34" s="87" t="s">
        <v>212</v>
      </c>
      <c r="F34" s="86" t="s">
        <v>234</v>
      </c>
      <c r="G34" s="87" t="s">
        <v>163</v>
      </c>
      <c r="H34" s="82" t="s">
        <v>156</v>
      </c>
      <c r="I34" s="129" t="str">
        <f>VLOOKUP(TEXT(B34,0),'KẾT QUẢ RL 7 KỲ K24'!$B$3:$P$470,15,0)</f>
        <v>Tốt</v>
      </c>
      <c r="J34" t="e">
        <f>VLOOKUP(TEXT(B34,0),'DS bổ sung RL'!$B$4:$S$36,18,0)</f>
        <v>#N/A</v>
      </c>
    </row>
    <row r="35" spans="1:10" ht="16.5" x14ac:dyDescent="0.25">
      <c r="A35" s="82">
        <v>32</v>
      </c>
      <c r="B35" s="88">
        <v>24217216339</v>
      </c>
      <c r="C35" s="89" t="s">
        <v>235</v>
      </c>
      <c r="D35" s="87" t="s">
        <v>152</v>
      </c>
      <c r="E35" s="87" t="s">
        <v>194</v>
      </c>
      <c r="F35" s="86" t="s">
        <v>236</v>
      </c>
      <c r="G35" s="87" t="s">
        <v>155</v>
      </c>
      <c r="H35" s="82" t="s">
        <v>156</v>
      </c>
      <c r="I35" s="129" t="str">
        <f>VLOOKUP(TEXT(B35,0),'KẾT QUẢ RL 7 KỲ K24'!$B$3:$P$470,15,0)</f>
        <v>Tốt</v>
      </c>
      <c r="J35" t="e">
        <f>VLOOKUP(TEXT(B35,0),'DS bổ sung RL'!$B$4:$S$36,18,0)</f>
        <v>#N/A</v>
      </c>
    </row>
    <row r="36" spans="1:10" ht="16.5" x14ac:dyDescent="0.25">
      <c r="A36" s="82">
        <v>33</v>
      </c>
      <c r="B36" s="88">
        <v>2320724549</v>
      </c>
      <c r="C36" s="89" t="s">
        <v>237</v>
      </c>
      <c r="D36" s="90" t="s">
        <v>238</v>
      </c>
      <c r="E36" s="90" t="s">
        <v>239</v>
      </c>
      <c r="F36" s="91" t="s">
        <v>240</v>
      </c>
      <c r="G36" s="90" t="s">
        <v>155</v>
      </c>
      <c r="H36" s="82" t="s">
        <v>156</v>
      </c>
      <c r="I36" s="129" t="str">
        <f>VLOOKUP(B36,'[1]DS HMTT'!B$4:R$110,17,0)</f>
        <v>Yếu</v>
      </c>
      <c r="J36" t="str">
        <f>VLOOKUP(TEXT(B36,0),'DS bổ sung RL'!$B$4:$S$36,18,0)</f>
        <v>Khá</v>
      </c>
    </row>
    <row r="37" spans="1:10" ht="16.5" x14ac:dyDescent="0.25">
      <c r="A37" s="82">
        <v>34</v>
      </c>
      <c r="B37" s="88">
        <v>24207216045</v>
      </c>
      <c r="C37" s="89" t="s">
        <v>241</v>
      </c>
      <c r="D37" s="87" t="s">
        <v>152</v>
      </c>
      <c r="E37" s="87" t="s">
        <v>158</v>
      </c>
      <c r="F37" s="86" t="s">
        <v>242</v>
      </c>
      <c r="G37" s="87" t="s">
        <v>155</v>
      </c>
      <c r="H37" s="82" t="s">
        <v>156</v>
      </c>
      <c r="I37" s="129" t="str">
        <f>VLOOKUP(TEXT(B37,0),'KẾT QUẢ RL 7 KỲ K24'!$B$3:$P$470,15,0)</f>
        <v>Khá</v>
      </c>
      <c r="J37" t="e">
        <f>VLOOKUP(TEXT(B37,0),'DS bổ sung RL'!$B$4:$S$36,18,0)</f>
        <v>#N/A</v>
      </c>
    </row>
    <row r="38" spans="1:10" ht="16.5" x14ac:dyDescent="0.25">
      <c r="A38" s="82">
        <v>35</v>
      </c>
      <c r="B38" s="88">
        <v>24217209456</v>
      </c>
      <c r="C38" s="89" t="s">
        <v>243</v>
      </c>
      <c r="D38" s="87" t="s">
        <v>152</v>
      </c>
      <c r="E38" s="87" t="s">
        <v>191</v>
      </c>
      <c r="F38" s="86" t="s">
        <v>244</v>
      </c>
      <c r="G38" s="87" t="s">
        <v>163</v>
      </c>
      <c r="H38" s="82" t="s">
        <v>156</v>
      </c>
      <c r="I38" s="129" t="str">
        <f>VLOOKUP(TEXT(B38,0),'KẾT QUẢ RL 7 KỲ K24'!$B$3:$P$470,15,0)</f>
        <v>Tốt</v>
      </c>
      <c r="J38" t="e">
        <f>VLOOKUP(TEXT(B38,0),'DS bổ sung RL'!$B$4:$S$36,18,0)</f>
        <v>#N/A</v>
      </c>
    </row>
    <row r="39" spans="1:10" ht="16.5" x14ac:dyDescent="0.25">
      <c r="A39" s="82">
        <v>36</v>
      </c>
      <c r="B39" s="88">
        <v>24207201322</v>
      </c>
      <c r="C39" s="89" t="s">
        <v>245</v>
      </c>
      <c r="D39" s="87" t="s">
        <v>152</v>
      </c>
      <c r="E39" s="87" t="s">
        <v>246</v>
      </c>
      <c r="F39" s="86" t="s">
        <v>247</v>
      </c>
      <c r="G39" s="87" t="s">
        <v>163</v>
      </c>
      <c r="H39" s="82" t="s">
        <v>156</v>
      </c>
      <c r="I39" s="129" t="str">
        <f>VLOOKUP(TEXT(B39,0),'KẾT QUẢ RL 7 KỲ K24'!$B$3:$P$470,15,0)</f>
        <v>Khá</v>
      </c>
      <c r="J39" t="e">
        <f>VLOOKUP(TEXT(B39,0),'DS bổ sung RL'!$B$4:$S$36,18,0)</f>
        <v>#N/A</v>
      </c>
    </row>
    <row r="40" spans="1:10" ht="16.5" x14ac:dyDescent="0.25">
      <c r="A40" s="82">
        <v>37</v>
      </c>
      <c r="B40" s="88">
        <v>2321717114</v>
      </c>
      <c r="C40" s="89" t="s">
        <v>248</v>
      </c>
      <c r="D40" s="87" t="s">
        <v>152</v>
      </c>
      <c r="E40" s="87" t="s">
        <v>158</v>
      </c>
      <c r="F40" s="86" t="s">
        <v>249</v>
      </c>
      <c r="G40" s="87" t="s">
        <v>155</v>
      </c>
      <c r="H40" s="82" t="s">
        <v>156</v>
      </c>
      <c r="I40" s="129" t="str">
        <f>VLOOKUP(TEXT(B40,0),'KẾT QUẢ RL 7 KỲ K24'!$B$3:$P$470,15,0)</f>
        <v xml:space="preserve">TB </v>
      </c>
      <c r="J40" t="e">
        <f>VLOOKUP(TEXT(B40,0),'DS bổ sung RL'!$B$4:$S$36,18,0)</f>
        <v>#N/A</v>
      </c>
    </row>
    <row r="41" spans="1:10" ht="16.5" x14ac:dyDescent="0.25">
      <c r="A41" s="82">
        <v>38</v>
      </c>
      <c r="B41" s="88">
        <v>24217213722</v>
      </c>
      <c r="C41" s="89" t="s">
        <v>250</v>
      </c>
      <c r="D41" s="87" t="s">
        <v>152</v>
      </c>
      <c r="E41" s="87" t="s">
        <v>176</v>
      </c>
      <c r="F41" s="86" t="s">
        <v>251</v>
      </c>
      <c r="G41" s="87" t="s">
        <v>163</v>
      </c>
      <c r="H41" s="82" t="s">
        <v>156</v>
      </c>
      <c r="I41" s="129" t="str">
        <f>VLOOKUP(TEXT(B41,0),'KẾT QUẢ RL 7 KỲ K24'!$B$3:$P$470,15,0)</f>
        <v>Tốt</v>
      </c>
      <c r="J41" t="e">
        <f>VLOOKUP(TEXT(B41,0),'DS bổ sung RL'!$B$4:$S$36,18,0)</f>
        <v>#N/A</v>
      </c>
    </row>
    <row r="42" spans="1:10" ht="16.5" x14ac:dyDescent="0.25">
      <c r="A42" s="82">
        <v>39</v>
      </c>
      <c r="B42" s="88">
        <v>24217212614</v>
      </c>
      <c r="C42" s="89" t="s">
        <v>252</v>
      </c>
      <c r="D42" s="87" t="s">
        <v>152</v>
      </c>
      <c r="E42" s="87" t="s">
        <v>212</v>
      </c>
      <c r="F42" s="86" t="s">
        <v>253</v>
      </c>
      <c r="G42" s="87" t="s">
        <v>163</v>
      </c>
      <c r="H42" s="82" t="s">
        <v>156</v>
      </c>
      <c r="I42" s="129" t="str">
        <f>VLOOKUP(TEXT(B42,0),'KẾT QUẢ RL 7 KỲ K24'!$B$3:$P$470,15,0)</f>
        <v>Xuất Sắc</v>
      </c>
      <c r="J42" t="e">
        <f>VLOOKUP(TEXT(B42,0),'DS bổ sung RL'!$B$4:$S$36,18,0)</f>
        <v>#N/A</v>
      </c>
    </row>
    <row r="43" spans="1:10" ht="16.5" x14ac:dyDescent="0.25">
      <c r="A43" s="82">
        <v>40</v>
      </c>
      <c r="B43" s="88">
        <v>24217209467</v>
      </c>
      <c r="C43" s="89" t="s">
        <v>254</v>
      </c>
      <c r="D43" s="87" t="s">
        <v>152</v>
      </c>
      <c r="E43" s="87" t="s">
        <v>255</v>
      </c>
      <c r="F43" s="86" t="s">
        <v>256</v>
      </c>
      <c r="G43" s="87" t="s">
        <v>155</v>
      </c>
      <c r="H43" s="82" t="s">
        <v>156</v>
      </c>
      <c r="I43" s="129" t="str">
        <f>VLOOKUP(TEXT(B43,0),'KẾT QUẢ RL 7 KỲ K24'!$B$3:$P$470,15,0)</f>
        <v>Tốt</v>
      </c>
      <c r="J43" t="e">
        <f>VLOOKUP(TEXT(B43,0),'DS bổ sung RL'!$B$4:$S$36,18,0)</f>
        <v>#N/A</v>
      </c>
    </row>
    <row r="44" spans="1:10" ht="16.5" x14ac:dyDescent="0.25">
      <c r="A44" s="82">
        <v>41</v>
      </c>
      <c r="B44" s="88">
        <v>24207215861</v>
      </c>
      <c r="C44" s="89" t="s">
        <v>257</v>
      </c>
      <c r="D44" s="87" t="s">
        <v>152</v>
      </c>
      <c r="E44" s="87" t="s">
        <v>215</v>
      </c>
      <c r="F44" s="86" t="s">
        <v>258</v>
      </c>
      <c r="G44" s="87" t="s">
        <v>163</v>
      </c>
      <c r="H44" s="82" t="s">
        <v>156</v>
      </c>
      <c r="I44" s="129" t="str">
        <f>VLOOKUP(TEXT(B44,0),'KẾT QUẢ RL 7 KỲ K24'!$B$3:$P$470,15,0)</f>
        <v>Tốt</v>
      </c>
      <c r="J44" t="e">
        <f>VLOOKUP(TEXT(B44,0),'DS bổ sung RL'!$B$4:$S$36,18,0)</f>
        <v>#N/A</v>
      </c>
    </row>
    <row r="45" spans="1:10" ht="16.5" x14ac:dyDescent="0.25">
      <c r="A45" s="82">
        <v>42</v>
      </c>
      <c r="B45" s="88">
        <v>24207215180</v>
      </c>
      <c r="C45" s="89" t="s">
        <v>259</v>
      </c>
      <c r="D45" s="87" t="s">
        <v>152</v>
      </c>
      <c r="E45" s="87" t="s">
        <v>212</v>
      </c>
      <c r="F45" s="86" t="s">
        <v>260</v>
      </c>
      <c r="G45" s="87" t="s">
        <v>163</v>
      </c>
      <c r="H45" s="82" t="s">
        <v>156</v>
      </c>
      <c r="I45" s="129" t="str">
        <f>VLOOKUP(TEXT(B45,0),'KẾT QUẢ RL 7 KỲ K24'!$B$3:$P$470,15,0)</f>
        <v>Tốt</v>
      </c>
      <c r="J45" t="e">
        <f>VLOOKUP(TEXT(B45,0),'DS bổ sung RL'!$B$4:$S$36,18,0)</f>
        <v>#N/A</v>
      </c>
    </row>
    <row r="46" spans="1:10" ht="16.5" x14ac:dyDescent="0.25">
      <c r="A46" s="82">
        <v>43</v>
      </c>
      <c r="B46" s="88">
        <v>24207215118</v>
      </c>
      <c r="C46" s="89" t="s">
        <v>261</v>
      </c>
      <c r="D46" s="87" t="s">
        <v>152</v>
      </c>
      <c r="E46" s="87" t="s">
        <v>158</v>
      </c>
      <c r="F46" s="86" t="s">
        <v>262</v>
      </c>
      <c r="G46" s="87" t="s">
        <v>155</v>
      </c>
      <c r="H46" s="82" t="s">
        <v>156</v>
      </c>
      <c r="I46" s="129" t="str">
        <f>VLOOKUP(TEXT(B46,0),'KẾT QUẢ RL 7 KỲ K24'!$B$3:$P$470,15,0)</f>
        <v>Tốt</v>
      </c>
      <c r="J46" t="e">
        <f>VLOOKUP(TEXT(B46,0),'DS bổ sung RL'!$B$4:$S$36,18,0)</f>
        <v>#N/A</v>
      </c>
    </row>
    <row r="47" spans="1:10" ht="16.5" x14ac:dyDescent="0.25">
      <c r="A47" s="82">
        <v>44</v>
      </c>
      <c r="B47" s="88">
        <v>2021116881</v>
      </c>
      <c r="C47" s="89" t="s">
        <v>263</v>
      </c>
      <c r="D47" s="87" t="s">
        <v>152</v>
      </c>
      <c r="E47" s="87" t="s">
        <v>165</v>
      </c>
      <c r="F47" s="86" t="s">
        <v>264</v>
      </c>
      <c r="G47" s="87" t="s">
        <v>155</v>
      </c>
      <c r="H47" s="82" t="s">
        <v>156</v>
      </c>
      <c r="I47" s="129" t="str">
        <f>VLOOKUP(TEXT(B47,0),'KẾT QUẢ RL 7 KỲ K24'!$B$3:$P$470,15,0)</f>
        <v xml:space="preserve">TB </v>
      </c>
      <c r="J47" t="str">
        <f>VLOOKUP(TEXT(B47,0),'DS bổ sung RL'!$B$4:$S$36,18,0)</f>
        <v>Khá</v>
      </c>
    </row>
    <row r="48" spans="1:10" ht="16.5" x14ac:dyDescent="0.25">
      <c r="A48" s="82">
        <v>45</v>
      </c>
      <c r="B48" s="88">
        <v>24207116138</v>
      </c>
      <c r="C48" s="89" t="s">
        <v>265</v>
      </c>
      <c r="D48" s="87" t="s">
        <v>152</v>
      </c>
      <c r="E48" s="87" t="s">
        <v>266</v>
      </c>
      <c r="F48" s="86" t="s">
        <v>267</v>
      </c>
      <c r="G48" s="87" t="s">
        <v>163</v>
      </c>
      <c r="H48" s="82" t="s">
        <v>156</v>
      </c>
      <c r="I48" s="129" t="str">
        <f>VLOOKUP(TEXT(B48,0),'KẾT QUẢ RL 7 KỲ K24'!$B$3:$P$470,15,0)</f>
        <v>Khá</v>
      </c>
      <c r="J48" t="e">
        <f>VLOOKUP(TEXT(B48,0),'DS bổ sung RL'!$B$4:$S$36,18,0)</f>
        <v>#N/A</v>
      </c>
    </row>
    <row r="49" spans="1:10" ht="16.5" x14ac:dyDescent="0.25">
      <c r="A49" s="82">
        <v>46</v>
      </c>
      <c r="B49" s="88">
        <v>24207204440</v>
      </c>
      <c r="C49" s="89" t="s">
        <v>268</v>
      </c>
      <c r="D49" s="87" t="s">
        <v>152</v>
      </c>
      <c r="E49" s="87" t="s">
        <v>269</v>
      </c>
      <c r="F49" s="86" t="s">
        <v>270</v>
      </c>
      <c r="G49" s="87" t="s">
        <v>163</v>
      </c>
      <c r="H49" s="82" t="s">
        <v>156</v>
      </c>
      <c r="I49" s="129" t="str">
        <f>VLOOKUP(TEXT(B49,0),'KẾT QUẢ RL 7 KỲ K24'!$B$3:$P$470,15,0)</f>
        <v>Khá</v>
      </c>
      <c r="J49" t="e">
        <f>VLOOKUP(TEXT(B49,0),'DS bổ sung RL'!$B$4:$S$36,18,0)</f>
        <v>#N/A</v>
      </c>
    </row>
    <row r="50" spans="1:10" ht="16.5" x14ac:dyDescent="0.25">
      <c r="A50" s="82">
        <v>47</v>
      </c>
      <c r="B50" s="88">
        <v>24207207961</v>
      </c>
      <c r="C50" s="89" t="s">
        <v>271</v>
      </c>
      <c r="D50" s="87" t="s">
        <v>152</v>
      </c>
      <c r="E50" s="87" t="s">
        <v>246</v>
      </c>
      <c r="F50" s="86" t="s">
        <v>272</v>
      </c>
      <c r="G50" s="87" t="s">
        <v>163</v>
      </c>
      <c r="H50" s="82" t="s">
        <v>156</v>
      </c>
      <c r="I50" s="129" t="str">
        <f>VLOOKUP(TEXT(B50,0),'KẾT QUẢ RL 7 KỲ K24'!$B$3:$P$470,15,0)</f>
        <v>Khá</v>
      </c>
      <c r="J50" t="e">
        <f>VLOOKUP(TEXT(B50,0),'DS bổ sung RL'!$B$4:$S$36,18,0)</f>
        <v>#N/A</v>
      </c>
    </row>
    <row r="51" spans="1:10" ht="16.5" x14ac:dyDescent="0.25">
      <c r="A51" s="82">
        <v>48</v>
      </c>
      <c r="B51" s="88">
        <v>2321724573</v>
      </c>
      <c r="C51" s="89" t="s">
        <v>273</v>
      </c>
      <c r="D51" s="87" t="s">
        <v>238</v>
      </c>
      <c r="E51" s="87" t="s">
        <v>274</v>
      </c>
      <c r="F51" s="86" t="s">
        <v>275</v>
      </c>
      <c r="G51" s="87" t="s">
        <v>155</v>
      </c>
      <c r="H51" s="82" t="s">
        <v>156</v>
      </c>
      <c r="I51" s="129" t="str">
        <f>VLOOKUP(B51,'[1]DS HMTT'!B$4:R$110,17,0)</f>
        <v>Tốt</v>
      </c>
      <c r="J51" t="e">
        <f>VLOOKUP(TEXT(B51,0),'DS bổ sung RL'!$B$4:$S$36,18,0)</f>
        <v>#N/A</v>
      </c>
    </row>
    <row r="52" spans="1:10" ht="16.5" x14ac:dyDescent="0.25">
      <c r="A52" s="82">
        <v>49</v>
      </c>
      <c r="B52" s="88">
        <v>24207206005</v>
      </c>
      <c r="C52" s="89" t="s">
        <v>276</v>
      </c>
      <c r="D52" s="87" t="s">
        <v>152</v>
      </c>
      <c r="E52" s="87" t="s">
        <v>181</v>
      </c>
      <c r="F52" s="86" t="s">
        <v>277</v>
      </c>
      <c r="G52" s="87" t="s">
        <v>155</v>
      </c>
      <c r="H52" s="82" t="s">
        <v>156</v>
      </c>
      <c r="I52" s="129" t="str">
        <f>VLOOKUP(TEXT(B52,0),'KẾT QUẢ RL 7 KỲ K24'!$B$3:$P$470,15,0)</f>
        <v>Tốt</v>
      </c>
      <c r="J52" t="e">
        <f>VLOOKUP(TEXT(B52,0),'DS bổ sung RL'!$B$4:$S$36,18,0)</f>
        <v>#N/A</v>
      </c>
    </row>
    <row r="53" spans="1:10" ht="16.5" x14ac:dyDescent="0.25">
      <c r="A53" s="82">
        <v>50</v>
      </c>
      <c r="B53" s="88">
        <v>24207204633</v>
      </c>
      <c r="C53" s="89" t="s">
        <v>278</v>
      </c>
      <c r="D53" s="87" t="s">
        <v>152</v>
      </c>
      <c r="E53" s="87" t="s">
        <v>279</v>
      </c>
      <c r="F53" s="86" t="s">
        <v>280</v>
      </c>
      <c r="G53" s="87" t="s">
        <v>163</v>
      </c>
      <c r="H53" s="82" t="s">
        <v>156</v>
      </c>
      <c r="I53" s="129" t="str">
        <f>VLOOKUP(TEXT(B53,0),'KẾT QUẢ RL 7 KỲ K24'!$B$3:$P$470,15,0)</f>
        <v>Tốt</v>
      </c>
      <c r="J53" t="e">
        <f>VLOOKUP(TEXT(B53,0),'DS bổ sung RL'!$B$4:$S$36,18,0)</f>
        <v>#N/A</v>
      </c>
    </row>
    <row r="54" spans="1:10" ht="16.5" x14ac:dyDescent="0.25">
      <c r="A54" s="82">
        <v>51</v>
      </c>
      <c r="B54" s="88">
        <v>24217102535</v>
      </c>
      <c r="C54" s="89" t="s">
        <v>281</v>
      </c>
      <c r="D54" s="87" t="s">
        <v>152</v>
      </c>
      <c r="E54" s="87" t="s">
        <v>194</v>
      </c>
      <c r="F54" s="86" t="s">
        <v>282</v>
      </c>
      <c r="G54" s="87" t="s">
        <v>155</v>
      </c>
      <c r="H54" s="82" t="s">
        <v>156</v>
      </c>
      <c r="I54" s="129" t="str">
        <f>VLOOKUP(TEXT(B54,0),'KẾT QUẢ RL 7 KỲ K24'!$B$3:$P$470,15,0)</f>
        <v>Tốt</v>
      </c>
      <c r="J54" t="e">
        <f>VLOOKUP(TEXT(B54,0),'DS bổ sung RL'!$B$4:$S$36,18,0)</f>
        <v>#N/A</v>
      </c>
    </row>
    <row r="55" spans="1:10" ht="16.5" x14ac:dyDescent="0.25">
      <c r="A55" s="82">
        <v>52</v>
      </c>
      <c r="B55" s="88">
        <v>24207215872</v>
      </c>
      <c r="C55" s="89" t="s">
        <v>283</v>
      </c>
      <c r="D55" s="87" t="s">
        <v>152</v>
      </c>
      <c r="E55" s="87" t="s">
        <v>284</v>
      </c>
      <c r="F55" s="86" t="s">
        <v>258</v>
      </c>
      <c r="G55" s="87" t="s">
        <v>155</v>
      </c>
      <c r="H55" s="82" t="s">
        <v>156</v>
      </c>
      <c r="I55" s="129" t="str">
        <f>VLOOKUP(TEXT(B55,0),'KẾT QUẢ RL 7 KỲ K24'!$B$3:$P$470,15,0)</f>
        <v>Tốt</v>
      </c>
      <c r="J55" t="e">
        <f>VLOOKUP(TEXT(B55,0),'DS bổ sung RL'!$B$4:$S$36,18,0)</f>
        <v>#N/A</v>
      </c>
    </row>
    <row r="56" spans="1:10" ht="16.5" x14ac:dyDescent="0.25">
      <c r="A56" s="82">
        <v>53</v>
      </c>
      <c r="B56" s="88">
        <v>24207207377</v>
      </c>
      <c r="C56" s="89" t="s">
        <v>285</v>
      </c>
      <c r="D56" s="87" t="s">
        <v>152</v>
      </c>
      <c r="E56" s="87" t="s">
        <v>286</v>
      </c>
      <c r="F56" s="86" t="s">
        <v>287</v>
      </c>
      <c r="G56" s="87" t="s">
        <v>155</v>
      </c>
      <c r="H56" s="82" t="s">
        <v>156</v>
      </c>
      <c r="I56" s="129" t="str">
        <f>VLOOKUP(TEXT(B56,0),'KẾT QUẢ RL 7 KỲ K24'!$B$3:$P$470,15,0)</f>
        <v>Tốt</v>
      </c>
      <c r="J56" t="e">
        <f>VLOOKUP(TEXT(B56,0),'DS bổ sung RL'!$B$4:$S$36,18,0)</f>
        <v>#N/A</v>
      </c>
    </row>
    <row r="57" spans="1:10" ht="16.5" x14ac:dyDescent="0.25">
      <c r="A57" s="82">
        <v>54</v>
      </c>
      <c r="B57" s="88">
        <v>2321721640</v>
      </c>
      <c r="C57" s="89" t="s">
        <v>288</v>
      </c>
      <c r="D57" s="87" t="s">
        <v>152</v>
      </c>
      <c r="E57" s="87" t="s">
        <v>289</v>
      </c>
      <c r="F57" s="86" t="s">
        <v>290</v>
      </c>
      <c r="G57" s="87" t="s">
        <v>155</v>
      </c>
      <c r="H57" s="82" t="s">
        <v>156</v>
      </c>
      <c r="I57" s="129" t="str">
        <f>VLOOKUP(TEXT(B57,0),'KẾT QUẢ RL 7 KỲ K24'!$B$3:$P$470,15,0)</f>
        <v>Tốt</v>
      </c>
      <c r="J57" t="e">
        <f>VLOOKUP(TEXT(B57,0),'DS bổ sung RL'!$B$4:$S$36,18,0)</f>
        <v>#N/A</v>
      </c>
    </row>
    <row r="58" spans="1:10" ht="16.5" x14ac:dyDescent="0.25">
      <c r="A58" s="82">
        <v>55</v>
      </c>
      <c r="B58" s="88">
        <v>2320724558</v>
      </c>
      <c r="C58" s="89" t="s">
        <v>291</v>
      </c>
      <c r="D58" s="87" t="s">
        <v>152</v>
      </c>
      <c r="E58" s="87" t="s">
        <v>199</v>
      </c>
      <c r="F58" s="86" t="s">
        <v>292</v>
      </c>
      <c r="G58" s="87" t="s">
        <v>163</v>
      </c>
      <c r="H58" s="82" t="s">
        <v>156</v>
      </c>
      <c r="I58" s="129" t="str">
        <f>VLOOKUP(TEXT(B58,0),'KẾT QUẢ RL 7 KỲ K24'!$B$3:$P$470,15,0)</f>
        <v>Khá</v>
      </c>
      <c r="J58" t="e">
        <f>VLOOKUP(TEXT(B58,0),'DS bổ sung RL'!$B$4:$S$36,18,0)</f>
        <v>#N/A</v>
      </c>
    </row>
    <row r="59" spans="1:10" ht="16.5" x14ac:dyDescent="0.25">
      <c r="A59" s="82">
        <v>56</v>
      </c>
      <c r="B59" s="88">
        <v>24207208785</v>
      </c>
      <c r="C59" s="89" t="s">
        <v>293</v>
      </c>
      <c r="D59" s="87" t="s">
        <v>152</v>
      </c>
      <c r="E59" s="87" t="s">
        <v>165</v>
      </c>
      <c r="F59" s="86" t="s">
        <v>294</v>
      </c>
      <c r="G59" s="87" t="s">
        <v>155</v>
      </c>
      <c r="H59" s="82" t="s">
        <v>156</v>
      </c>
      <c r="I59" s="129" t="str">
        <f>VLOOKUP(TEXT(B59,0),'KẾT QUẢ RL 7 KỲ K24'!$B$3:$P$470,15,0)</f>
        <v>Khá</v>
      </c>
      <c r="J59" t="e">
        <f>VLOOKUP(TEXT(B59,0),'DS bổ sung RL'!$B$4:$S$36,18,0)</f>
        <v>#N/A</v>
      </c>
    </row>
    <row r="60" spans="1:10" ht="16.5" x14ac:dyDescent="0.25">
      <c r="A60" s="82">
        <v>57</v>
      </c>
      <c r="B60" s="88">
        <v>2320723747</v>
      </c>
      <c r="C60" s="89" t="s">
        <v>295</v>
      </c>
      <c r="D60" s="87" t="s">
        <v>238</v>
      </c>
      <c r="E60" s="87" t="s">
        <v>296</v>
      </c>
      <c r="F60" s="86" t="s">
        <v>297</v>
      </c>
      <c r="G60" s="87" t="s">
        <v>163</v>
      </c>
      <c r="H60" s="82" t="s">
        <v>156</v>
      </c>
      <c r="I60" s="129" t="str">
        <f>VLOOKUP(B60,'[1]DS HMTT'!B$4:R$110,17,0)</f>
        <v>Khá</v>
      </c>
      <c r="J60" t="e">
        <f>VLOOKUP(TEXT(B60,0),'DS bổ sung RL'!$B$4:$S$36,18,0)</f>
        <v>#N/A</v>
      </c>
    </row>
    <row r="61" spans="1:10" ht="16.5" x14ac:dyDescent="0.25">
      <c r="A61" s="82">
        <v>58</v>
      </c>
      <c r="B61" s="88">
        <v>24207205996</v>
      </c>
      <c r="C61" s="89" t="s">
        <v>298</v>
      </c>
      <c r="D61" s="87" t="s">
        <v>152</v>
      </c>
      <c r="E61" s="87" t="s">
        <v>289</v>
      </c>
      <c r="F61" s="86" t="s">
        <v>299</v>
      </c>
      <c r="G61" s="87" t="s">
        <v>155</v>
      </c>
      <c r="H61" s="82" t="s">
        <v>156</v>
      </c>
      <c r="I61" s="129" t="str">
        <f>VLOOKUP(TEXT(B61,0),'KẾT QUẢ RL 7 KỲ K24'!$B$3:$P$470,15,0)</f>
        <v>Khá</v>
      </c>
      <c r="J61" t="e">
        <f>VLOOKUP(TEXT(B61,0),'DS bổ sung RL'!$B$4:$S$36,18,0)</f>
        <v>#N/A</v>
      </c>
    </row>
    <row r="62" spans="1:10" ht="16.5" x14ac:dyDescent="0.25">
      <c r="A62" s="82">
        <v>59</v>
      </c>
      <c r="B62" s="88">
        <v>24207204954</v>
      </c>
      <c r="C62" s="89" t="s">
        <v>300</v>
      </c>
      <c r="D62" s="87" t="s">
        <v>152</v>
      </c>
      <c r="E62" s="87" t="s">
        <v>158</v>
      </c>
      <c r="F62" s="86" t="s">
        <v>301</v>
      </c>
      <c r="G62" s="87" t="s">
        <v>155</v>
      </c>
      <c r="H62" s="82" t="s">
        <v>156</v>
      </c>
      <c r="I62" s="129" t="str">
        <f>VLOOKUP(TEXT(B62,0),'KẾT QUẢ RL 7 KỲ K24'!$B$3:$P$470,15,0)</f>
        <v>Tốt</v>
      </c>
      <c r="J62" t="e">
        <f>VLOOKUP(TEXT(B62,0),'DS bổ sung RL'!$B$4:$S$36,18,0)</f>
        <v>#N/A</v>
      </c>
    </row>
    <row r="63" spans="1:10" ht="16.5" x14ac:dyDescent="0.25">
      <c r="A63" s="82">
        <v>60</v>
      </c>
      <c r="B63" s="88">
        <v>24217206249</v>
      </c>
      <c r="C63" s="89" t="s">
        <v>302</v>
      </c>
      <c r="D63" s="87" t="s">
        <v>152</v>
      </c>
      <c r="E63" s="87" t="s">
        <v>165</v>
      </c>
      <c r="F63" s="86" t="s">
        <v>303</v>
      </c>
      <c r="G63" s="87" t="s">
        <v>155</v>
      </c>
      <c r="H63" s="82" t="s">
        <v>156</v>
      </c>
      <c r="I63" s="129" t="str">
        <f>VLOOKUP(TEXT(B63,0),'KẾT QUẢ RL 7 KỲ K24'!$B$3:$P$470,15,0)</f>
        <v>Tốt</v>
      </c>
      <c r="J63" t="e">
        <f>VLOOKUP(TEXT(B63,0),'DS bổ sung RL'!$B$4:$S$36,18,0)</f>
        <v>#N/A</v>
      </c>
    </row>
    <row r="64" spans="1:10" ht="16.5" x14ac:dyDescent="0.25">
      <c r="A64" s="82">
        <v>61</v>
      </c>
      <c r="B64" s="88">
        <v>24217209090</v>
      </c>
      <c r="C64" s="89" t="s">
        <v>304</v>
      </c>
      <c r="D64" s="87" t="s">
        <v>152</v>
      </c>
      <c r="E64" s="87" t="s">
        <v>165</v>
      </c>
      <c r="F64" s="86" t="s">
        <v>305</v>
      </c>
      <c r="G64" s="87" t="s">
        <v>155</v>
      </c>
      <c r="H64" s="82" t="s">
        <v>156</v>
      </c>
      <c r="I64" s="129" t="str">
        <f>VLOOKUP(TEXT(B64,0),'KẾT QUẢ RL 7 KỲ K24'!$B$3:$P$470,15,0)</f>
        <v>Tốt</v>
      </c>
      <c r="J64" t="e">
        <f>VLOOKUP(TEXT(B64,0),'DS bổ sung RL'!$B$4:$S$36,18,0)</f>
        <v>#N/A</v>
      </c>
    </row>
    <row r="65" spans="1:10" ht="16.5" x14ac:dyDescent="0.25">
      <c r="A65" s="82">
        <v>62</v>
      </c>
      <c r="B65" s="88">
        <v>24207206911</v>
      </c>
      <c r="C65" s="89" t="s">
        <v>306</v>
      </c>
      <c r="D65" s="87" t="s">
        <v>152</v>
      </c>
      <c r="E65" s="87" t="s">
        <v>161</v>
      </c>
      <c r="F65" s="86" t="s">
        <v>307</v>
      </c>
      <c r="G65" s="87" t="s">
        <v>163</v>
      </c>
      <c r="H65" s="82" t="s">
        <v>156</v>
      </c>
      <c r="I65" s="129" t="str">
        <f>VLOOKUP(TEXT(B65,0),'KẾT QUẢ RL 7 KỲ K24'!$B$3:$P$470,15,0)</f>
        <v>Tốt</v>
      </c>
      <c r="J65" t="e">
        <f>VLOOKUP(TEXT(B65,0),'DS bổ sung RL'!$B$4:$S$36,18,0)</f>
        <v>#N/A</v>
      </c>
    </row>
    <row r="66" spans="1:10" ht="16.5" x14ac:dyDescent="0.25">
      <c r="A66" s="82">
        <v>63</v>
      </c>
      <c r="B66" s="88">
        <v>24217206760</v>
      </c>
      <c r="C66" s="89" t="s">
        <v>308</v>
      </c>
      <c r="D66" s="87" t="s">
        <v>152</v>
      </c>
      <c r="E66" s="87" t="s">
        <v>309</v>
      </c>
      <c r="F66" s="86" t="s">
        <v>189</v>
      </c>
      <c r="G66" s="87" t="s">
        <v>155</v>
      </c>
      <c r="H66" s="82" t="s">
        <v>156</v>
      </c>
      <c r="I66" s="129" t="str">
        <f>VLOOKUP(TEXT(B66,0),'KẾT QUẢ RL 7 KỲ K24'!$B$3:$P$470,15,0)</f>
        <v>Xuất Sắc</v>
      </c>
      <c r="J66" t="e">
        <f>VLOOKUP(TEXT(B66,0),'DS bổ sung RL'!$B$4:$S$36,18,0)</f>
        <v>#N/A</v>
      </c>
    </row>
    <row r="67" spans="1:10" ht="16.5" x14ac:dyDescent="0.25">
      <c r="A67" s="82">
        <v>64</v>
      </c>
      <c r="B67" s="88">
        <v>24207204145</v>
      </c>
      <c r="C67" s="89" t="s">
        <v>310</v>
      </c>
      <c r="D67" s="87" t="s">
        <v>152</v>
      </c>
      <c r="E67" s="87" t="s">
        <v>309</v>
      </c>
      <c r="F67" s="86" t="s">
        <v>311</v>
      </c>
      <c r="G67" s="87" t="s">
        <v>155</v>
      </c>
      <c r="H67" s="82" t="s">
        <v>156</v>
      </c>
      <c r="I67" s="129" t="str">
        <f>VLOOKUP(TEXT(B67,0),'KẾT QUẢ RL 7 KỲ K24'!$B$3:$P$470,15,0)</f>
        <v>Khá</v>
      </c>
      <c r="J67" t="e">
        <f>VLOOKUP(TEXT(B67,0),'DS bổ sung RL'!$B$4:$S$36,18,0)</f>
        <v>#N/A</v>
      </c>
    </row>
    <row r="68" spans="1:10" ht="16.5" x14ac:dyDescent="0.25">
      <c r="A68" s="82">
        <v>65</v>
      </c>
      <c r="B68" s="88">
        <v>24207202229</v>
      </c>
      <c r="C68" s="89" t="s">
        <v>312</v>
      </c>
      <c r="D68" s="87" t="s">
        <v>152</v>
      </c>
      <c r="E68" s="87" t="s">
        <v>313</v>
      </c>
      <c r="F68" s="86" t="s">
        <v>314</v>
      </c>
      <c r="G68" s="87" t="s">
        <v>155</v>
      </c>
      <c r="H68" s="82" t="s">
        <v>156</v>
      </c>
      <c r="I68" s="129" t="str">
        <f>VLOOKUP(TEXT(B68,0),'KẾT QUẢ RL 7 KỲ K24'!$B$3:$P$470,15,0)</f>
        <v>Khá</v>
      </c>
      <c r="J68" t="e">
        <f>VLOOKUP(TEXT(B68,0),'DS bổ sung RL'!$B$4:$S$36,18,0)</f>
        <v>#N/A</v>
      </c>
    </row>
    <row r="69" spans="1:10" ht="16.5" x14ac:dyDescent="0.25">
      <c r="A69" s="82">
        <v>66</v>
      </c>
      <c r="B69" s="88">
        <v>24207215724</v>
      </c>
      <c r="C69" s="89" t="s">
        <v>315</v>
      </c>
      <c r="D69" s="87" t="s">
        <v>152</v>
      </c>
      <c r="E69" s="87" t="s">
        <v>316</v>
      </c>
      <c r="F69" s="86" t="s">
        <v>317</v>
      </c>
      <c r="G69" s="87" t="s">
        <v>163</v>
      </c>
      <c r="H69" s="82" t="s">
        <v>156</v>
      </c>
      <c r="I69" s="129" t="str">
        <f>VLOOKUP(TEXT(B69,0),'KẾT QUẢ RL 7 KỲ K24'!$B$3:$P$470,15,0)</f>
        <v>Tốt</v>
      </c>
      <c r="J69" t="e">
        <f>VLOOKUP(TEXT(B69,0),'DS bổ sung RL'!$B$4:$S$36,18,0)</f>
        <v>#N/A</v>
      </c>
    </row>
    <row r="70" spans="1:10" ht="16.5" x14ac:dyDescent="0.25">
      <c r="A70" s="82">
        <v>67</v>
      </c>
      <c r="B70" s="88">
        <v>24217214344</v>
      </c>
      <c r="C70" s="89" t="s">
        <v>318</v>
      </c>
      <c r="D70" s="87" t="s">
        <v>152</v>
      </c>
      <c r="E70" s="87" t="s">
        <v>227</v>
      </c>
      <c r="F70" s="86" t="s">
        <v>195</v>
      </c>
      <c r="G70" s="87" t="s">
        <v>163</v>
      </c>
      <c r="H70" s="82" t="s">
        <v>156</v>
      </c>
      <c r="I70" s="129" t="str">
        <f>VLOOKUP(TEXT(B70,0),'KẾT QUẢ RL 7 KỲ K24'!$B$3:$P$470,15,0)</f>
        <v>Khá</v>
      </c>
      <c r="J70" t="e">
        <f>VLOOKUP(TEXT(B70,0),'DS bổ sung RL'!$B$4:$S$36,18,0)</f>
        <v>#N/A</v>
      </c>
    </row>
    <row r="71" spans="1:10" ht="16.5" x14ac:dyDescent="0.25">
      <c r="A71" s="82">
        <v>68</v>
      </c>
      <c r="B71" s="88">
        <v>24207203884</v>
      </c>
      <c r="C71" s="89" t="s">
        <v>319</v>
      </c>
      <c r="D71" s="87" t="s">
        <v>152</v>
      </c>
      <c r="E71" s="87" t="s">
        <v>246</v>
      </c>
      <c r="F71" s="86" t="s">
        <v>320</v>
      </c>
      <c r="G71" s="87" t="s">
        <v>163</v>
      </c>
      <c r="H71" s="82" t="s">
        <v>156</v>
      </c>
      <c r="I71" s="129" t="str">
        <f>VLOOKUP(TEXT(B71,0),'KẾT QUẢ RL 7 KỲ K24'!$B$3:$P$470,15,0)</f>
        <v>Tốt</v>
      </c>
      <c r="J71" t="e">
        <f>VLOOKUP(TEXT(B71,0),'DS bổ sung RL'!$B$4:$S$36,18,0)</f>
        <v>#N/A</v>
      </c>
    </row>
    <row r="72" spans="1:10" ht="16.5" x14ac:dyDescent="0.25">
      <c r="A72" s="82">
        <v>69</v>
      </c>
      <c r="B72" s="88">
        <v>24207108000</v>
      </c>
      <c r="C72" s="89" t="s">
        <v>321</v>
      </c>
      <c r="D72" s="87" t="s">
        <v>152</v>
      </c>
      <c r="E72" s="87" t="s">
        <v>322</v>
      </c>
      <c r="F72" s="86" t="s">
        <v>323</v>
      </c>
      <c r="G72" s="87" t="s">
        <v>163</v>
      </c>
      <c r="H72" s="82" t="s">
        <v>156</v>
      </c>
      <c r="I72" s="129" t="str">
        <f>VLOOKUP(TEXT(B72,0),'KẾT QUẢ RL 7 KỲ K24'!$B$3:$P$470,15,0)</f>
        <v>Khá</v>
      </c>
      <c r="J72" t="e">
        <f>VLOOKUP(TEXT(B72,0),'DS bổ sung RL'!$B$4:$S$36,18,0)</f>
        <v>#N/A</v>
      </c>
    </row>
    <row r="73" spans="1:10" ht="16.5" x14ac:dyDescent="0.25">
      <c r="A73" s="82">
        <v>70</v>
      </c>
      <c r="B73" s="88">
        <v>24203202231</v>
      </c>
      <c r="C73" s="89" t="s">
        <v>324</v>
      </c>
      <c r="D73" s="87" t="s">
        <v>152</v>
      </c>
      <c r="E73" s="87" t="s">
        <v>219</v>
      </c>
      <c r="F73" s="86" t="s">
        <v>325</v>
      </c>
      <c r="G73" s="87" t="s">
        <v>163</v>
      </c>
      <c r="H73" s="82" t="s">
        <v>156</v>
      </c>
      <c r="I73" s="129" t="str">
        <f>VLOOKUP(TEXT(B73,0),'KẾT QUẢ RL 7 KỲ K24'!$B$3:$P$470,15,0)</f>
        <v>Tốt</v>
      </c>
      <c r="J73" t="e">
        <f>VLOOKUP(TEXT(B73,0),'DS bổ sung RL'!$B$4:$S$36,18,0)</f>
        <v>#N/A</v>
      </c>
    </row>
    <row r="74" spans="1:10" ht="16.5" x14ac:dyDescent="0.25">
      <c r="A74" s="82">
        <v>71</v>
      </c>
      <c r="B74" s="88">
        <v>24207216212</v>
      </c>
      <c r="C74" s="89" t="s">
        <v>326</v>
      </c>
      <c r="D74" s="87" t="s">
        <v>152</v>
      </c>
      <c r="E74" s="87" t="s">
        <v>327</v>
      </c>
      <c r="F74" s="86" t="s">
        <v>328</v>
      </c>
      <c r="G74" s="87" t="s">
        <v>163</v>
      </c>
      <c r="H74" s="82" t="s">
        <v>156</v>
      </c>
      <c r="I74" s="129" t="str">
        <f>VLOOKUP(TEXT(B74,0),'KẾT QUẢ RL 7 KỲ K24'!$B$3:$P$470,15,0)</f>
        <v>Khá</v>
      </c>
      <c r="J74" t="str">
        <f>VLOOKUP(TEXT(B74,0),'DS bổ sung RL'!$B$4:$S$36,18,0)</f>
        <v>Khá</v>
      </c>
    </row>
    <row r="75" spans="1:10" ht="16.5" x14ac:dyDescent="0.25">
      <c r="A75" s="82">
        <v>72</v>
      </c>
      <c r="B75" s="88">
        <v>24207215464</v>
      </c>
      <c r="C75" s="89" t="s">
        <v>329</v>
      </c>
      <c r="D75" s="87" t="s">
        <v>152</v>
      </c>
      <c r="E75" s="87" t="s">
        <v>188</v>
      </c>
      <c r="F75" s="86" t="s">
        <v>330</v>
      </c>
      <c r="G75" s="87" t="s">
        <v>155</v>
      </c>
      <c r="H75" s="82" t="s">
        <v>156</v>
      </c>
      <c r="I75" s="129" t="str">
        <f>VLOOKUP(TEXT(B75,0),'KẾT QUẢ RL 7 KỲ K24'!$B$3:$P$470,15,0)</f>
        <v>Khá</v>
      </c>
      <c r="J75" t="e">
        <f>VLOOKUP(TEXT(B75,0),'DS bổ sung RL'!$B$4:$S$36,18,0)</f>
        <v>#N/A</v>
      </c>
    </row>
    <row r="76" spans="1:10" ht="16.5" x14ac:dyDescent="0.25">
      <c r="A76" s="82">
        <v>73</v>
      </c>
      <c r="B76" s="88">
        <v>2321724572</v>
      </c>
      <c r="C76" s="89" t="s">
        <v>331</v>
      </c>
      <c r="D76" s="87" t="s">
        <v>238</v>
      </c>
      <c r="E76" s="87" t="s">
        <v>332</v>
      </c>
      <c r="F76" s="86" t="s">
        <v>333</v>
      </c>
      <c r="G76" s="87" t="s">
        <v>163</v>
      </c>
      <c r="H76" s="82" t="s">
        <v>156</v>
      </c>
      <c r="I76" s="129" t="str">
        <f>VLOOKUP(B76,'[1]DS HMTT'!B$4:R$110,17,0)</f>
        <v xml:space="preserve">TB </v>
      </c>
      <c r="J76" t="e">
        <f>VLOOKUP(TEXT(B76,0),'DS bổ sung RL'!$B$4:$S$36,18,0)</f>
        <v>#N/A</v>
      </c>
    </row>
    <row r="77" spans="1:10" ht="16.5" x14ac:dyDescent="0.25">
      <c r="A77" s="82">
        <v>74</v>
      </c>
      <c r="B77" s="88">
        <v>2321711596</v>
      </c>
      <c r="C77" s="89" t="s">
        <v>334</v>
      </c>
      <c r="D77" s="87" t="s">
        <v>152</v>
      </c>
      <c r="E77" s="87" t="s">
        <v>176</v>
      </c>
      <c r="F77" s="86" t="s">
        <v>335</v>
      </c>
      <c r="G77" s="87" t="s">
        <v>163</v>
      </c>
      <c r="H77" s="82" t="s">
        <v>156</v>
      </c>
      <c r="I77" s="129" t="str">
        <f>VLOOKUP(TEXT(B77,0),'KẾT QUẢ RL 7 KỲ K24'!$B$3:$P$470,15,0)</f>
        <v xml:space="preserve">TB </v>
      </c>
      <c r="J77" t="e">
        <f>VLOOKUP(TEXT(B77,0),'DS bổ sung RL'!$B$4:$S$36,18,0)</f>
        <v>#N/A</v>
      </c>
    </row>
    <row r="78" spans="1:10" ht="16.5" x14ac:dyDescent="0.25">
      <c r="A78" s="82">
        <v>75</v>
      </c>
      <c r="B78" s="88">
        <v>2320725252</v>
      </c>
      <c r="C78" s="89" t="s">
        <v>336</v>
      </c>
      <c r="D78" s="87" t="s">
        <v>238</v>
      </c>
      <c r="E78" s="87" t="s">
        <v>239</v>
      </c>
      <c r="F78" s="86" t="s">
        <v>337</v>
      </c>
      <c r="G78" s="87" t="s">
        <v>155</v>
      </c>
      <c r="H78" s="82" t="s">
        <v>156</v>
      </c>
      <c r="I78" s="129" t="str">
        <f>VLOOKUP(B78,'[1]DS HMTT'!B$4:R$110,17,0)</f>
        <v>Khá</v>
      </c>
      <c r="J78" t="e">
        <f>VLOOKUP(TEXT(B78,0),'DS bổ sung RL'!$B$4:$S$36,18,0)</f>
        <v>#N/A</v>
      </c>
    </row>
    <row r="79" spans="1:10" ht="16.5" x14ac:dyDescent="0.25">
      <c r="A79" s="82">
        <v>76</v>
      </c>
      <c r="B79" s="88">
        <v>24207204827</v>
      </c>
      <c r="C79" s="89" t="s">
        <v>338</v>
      </c>
      <c r="D79" s="87" t="s">
        <v>152</v>
      </c>
      <c r="E79" s="87" t="s">
        <v>158</v>
      </c>
      <c r="F79" s="86" t="s">
        <v>339</v>
      </c>
      <c r="G79" s="87" t="s">
        <v>155</v>
      </c>
      <c r="H79" s="82" t="s">
        <v>156</v>
      </c>
      <c r="I79" s="129" t="str">
        <f>VLOOKUP(TEXT(B79,0),'KẾT QUẢ RL 7 KỲ K24'!$B$3:$P$470,15,0)</f>
        <v>Tốt</v>
      </c>
      <c r="J79" t="e">
        <f>VLOOKUP(TEXT(B79,0),'DS bổ sung RL'!$B$4:$S$36,18,0)</f>
        <v>#N/A</v>
      </c>
    </row>
    <row r="80" spans="1:10" ht="16.5" x14ac:dyDescent="0.25">
      <c r="A80" s="82">
        <v>77</v>
      </c>
      <c r="B80" s="88">
        <v>24207204976</v>
      </c>
      <c r="C80" s="89" t="s">
        <v>340</v>
      </c>
      <c r="D80" s="87" t="s">
        <v>152</v>
      </c>
      <c r="E80" s="87" t="s">
        <v>341</v>
      </c>
      <c r="F80" s="86" t="s">
        <v>342</v>
      </c>
      <c r="G80" s="87" t="s">
        <v>155</v>
      </c>
      <c r="H80" s="82" t="s">
        <v>156</v>
      </c>
      <c r="I80" s="129" t="str">
        <f>VLOOKUP(TEXT(B80,0),'KẾT QUẢ RL 7 KỲ K24'!$B$3:$P$470,15,0)</f>
        <v>Tốt</v>
      </c>
      <c r="J80" t="e">
        <f>VLOOKUP(TEXT(B80,0),'DS bổ sung RL'!$B$4:$S$36,18,0)</f>
        <v>#N/A</v>
      </c>
    </row>
    <row r="81" spans="1:10" ht="16.5" x14ac:dyDescent="0.25">
      <c r="A81" s="82">
        <v>78</v>
      </c>
      <c r="B81" s="88">
        <v>24217206916</v>
      </c>
      <c r="C81" s="89" t="s">
        <v>343</v>
      </c>
      <c r="D81" s="87" t="s">
        <v>152</v>
      </c>
      <c r="E81" s="87" t="s">
        <v>246</v>
      </c>
      <c r="F81" s="86" t="s">
        <v>344</v>
      </c>
      <c r="G81" s="87" t="s">
        <v>163</v>
      </c>
      <c r="H81" s="82" t="s">
        <v>156</v>
      </c>
      <c r="I81" s="129" t="str">
        <f>VLOOKUP(TEXT(B81,0),'KẾT QUẢ RL 7 KỲ K24'!$B$3:$P$470,15,0)</f>
        <v>Khá</v>
      </c>
      <c r="J81" t="e">
        <f>VLOOKUP(TEXT(B81,0),'DS bổ sung RL'!$B$4:$S$36,18,0)</f>
        <v>#N/A</v>
      </c>
    </row>
    <row r="82" spans="1:10" ht="16.5" x14ac:dyDescent="0.25">
      <c r="A82" s="82">
        <v>79</v>
      </c>
      <c r="B82" s="88">
        <v>24217206987</v>
      </c>
      <c r="C82" s="89" t="s">
        <v>345</v>
      </c>
      <c r="D82" s="87" t="s">
        <v>152</v>
      </c>
      <c r="E82" s="87" t="s">
        <v>181</v>
      </c>
      <c r="F82" s="86" t="s">
        <v>346</v>
      </c>
      <c r="G82" s="87" t="s">
        <v>155</v>
      </c>
      <c r="H82" s="82" t="s">
        <v>156</v>
      </c>
      <c r="I82" s="129" t="str">
        <f>VLOOKUP(TEXT(B82,0),'KẾT QUẢ RL 7 KỲ K24'!$B$3:$P$470,15,0)</f>
        <v>Kém</v>
      </c>
      <c r="J82" t="str">
        <f>VLOOKUP(TEXT(B82,0),'DS bổ sung RL'!$B$4:$S$36,18,0)</f>
        <v>Khá</v>
      </c>
    </row>
    <row r="83" spans="1:10" ht="16.5" x14ac:dyDescent="0.25">
      <c r="A83" s="82">
        <v>80</v>
      </c>
      <c r="B83" s="88">
        <v>24207212803</v>
      </c>
      <c r="C83" s="89" t="s">
        <v>347</v>
      </c>
      <c r="D83" s="87" t="s">
        <v>152</v>
      </c>
      <c r="E83" s="87" t="s">
        <v>348</v>
      </c>
      <c r="F83" s="86" t="s">
        <v>349</v>
      </c>
      <c r="G83" s="87" t="s">
        <v>163</v>
      </c>
      <c r="H83" s="82" t="s">
        <v>156</v>
      </c>
      <c r="I83" s="129" t="str">
        <f>VLOOKUP(TEXT(B83,0),'KẾT QUẢ RL 7 KỲ K24'!$B$3:$P$470,15,0)</f>
        <v>Khá</v>
      </c>
      <c r="J83" t="e">
        <f>VLOOKUP(TEXT(B83,0),'DS bổ sung RL'!$B$4:$S$36,18,0)</f>
        <v>#N/A</v>
      </c>
    </row>
    <row r="84" spans="1:10" ht="16.5" x14ac:dyDescent="0.25">
      <c r="A84" s="82">
        <v>81</v>
      </c>
      <c r="B84" s="88">
        <v>24217215576</v>
      </c>
      <c r="C84" s="89" t="s">
        <v>350</v>
      </c>
      <c r="D84" s="87" t="s">
        <v>152</v>
      </c>
      <c r="E84" s="87" t="s">
        <v>351</v>
      </c>
      <c r="F84" s="86" t="s">
        <v>352</v>
      </c>
      <c r="G84" s="87" t="s">
        <v>155</v>
      </c>
      <c r="H84" s="82" t="s">
        <v>156</v>
      </c>
      <c r="I84" s="129" t="str">
        <f>VLOOKUP(TEXT(B84,0),'KẾT QUẢ RL 7 KỲ K24'!$B$3:$P$470,15,0)</f>
        <v>Tốt</v>
      </c>
      <c r="J84" t="e">
        <f>VLOOKUP(TEXT(B84,0),'DS bổ sung RL'!$B$4:$S$36,18,0)</f>
        <v>#N/A</v>
      </c>
    </row>
    <row r="85" spans="1:10" ht="16.5" x14ac:dyDescent="0.25">
      <c r="A85" s="82">
        <v>82</v>
      </c>
      <c r="B85" s="88">
        <v>24217206386</v>
      </c>
      <c r="C85" s="89" t="s">
        <v>353</v>
      </c>
      <c r="D85" s="87" t="s">
        <v>152</v>
      </c>
      <c r="E85" s="87" t="s">
        <v>212</v>
      </c>
      <c r="F85" s="86" t="s">
        <v>171</v>
      </c>
      <c r="G85" s="87" t="s">
        <v>163</v>
      </c>
      <c r="H85" s="82" t="s">
        <v>156</v>
      </c>
      <c r="I85" s="129" t="str">
        <f>VLOOKUP(TEXT(B85,0),'KẾT QUẢ RL 7 KỲ K24'!$B$3:$P$470,15,0)</f>
        <v>Tốt</v>
      </c>
      <c r="J85" t="e">
        <f>VLOOKUP(TEXT(B85,0),'DS bổ sung RL'!$B$4:$S$36,18,0)</f>
        <v>#N/A</v>
      </c>
    </row>
    <row r="86" spans="1:10" ht="16.5" x14ac:dyDescent="0.25">
      <c r="A86" s="82">
        <v>83</v>
      </c>
      <c r="B86" s="88">
        <v>23217211003</v>
      </c>
      <c r="C86" s="89" t="s">
        <v>354</v>
      </c>
      <c r="D86" s="87" t="s">
        <v>238</v>
      </c>
      <c r="E86" s="87" t="s">
        <v>355</v>
      </c>
      <c r="F86" s="86" t="s">
        <v>356</v>
      </c>
      <c r="G86" s="87" t="s">
        <v>163</v>
      </c>
      <c r="H86" s="82" t="s">
        <v>156</v>
      </c>
      <c r="I86" s="129" t="str">
        <f>VLOOKUP(B86,'[1]DS HMTT'!B$4:R$110,17,0)</f>
        <v>Tốt</v>
      </c>
      <c r="J86" t="e">
        <f>VLOOKUP(TEXT(B86,0),'DS bổ sung RL'!$B$4:$S$36,18,0)</f>
        <v>#N/A</v>
      </c>
    </row>
    <row r="87" spans="1:10" ht="16.5" x14ac:dyDescent="0.25">
      <c r="A87" s="82">
        <v>84</v>
      </c>
      <c r="B87" s="88">
        <v>24207211889</v>
      </c>
      <c r="C87" s="89" t="s">
        <v>357</v>
      </c>
      <c r="D87" s="87" t="s">
        <v>152</v>
      </c>
      <c r="E87" s="87" t="s">
        <v>212</v>
      </c>
      <c r="F87" s="86" t="s">
        <v>358</v>
      </c>
      <c r="G87" s="87" t="s">
        <v>163</v>
      </c>
      <c r="H87" s="82" t="s">
        <v>156</v>
      </c>
      <c r="I87" s="129" t="str">
        <f>VLOOKUP(TEXT(B87,0),'KẾT QUẢ RL 7 KỲ K24'!$B$3:$P$470,15,0)</f>
        <v>Tốt</v>
      </c>
      <c r="J87" t="e">
        <f>VLOOKUP(TEXT(B87,0),'DS bổ sung RL'!$B$4:$S$36,18,0)</f>
        <v>#N/A</v>
      </c>
    </row>
    <row r="88" spans="1:10" ht="16.5" x14ac:dyDescent="0.25">
      <c r="A88" s="82">
        <v>85</v>
      </c>
      <c r="B88" s="88">
        <v>24217216168</v>
      </c>
      <c r="C88" s="89" t="s">
        <v>359</v>
      </c>
      <c r="D88" s="87" t="s">
        <v>152</v>
      </c>
      <c r="E88" s="87" t="s">
        <v>212</v>
      </c>
      <c r="F88" s="86" t="s">
        <v>360</v>
      </c>
      <c r="G88" s="87" t="s">
        <v>163</v>
      </c>
      <c r="H88" s="82" t="s">
        <v>156</v>
      </c>
      <c r="I88" s="129" t="str">
        <f>VLOOKUP(TEXT(B88,0),'KẾT QUẢ RL 7 KỲ K24'!$B$3:$P$470,15,0)</f>
        <v>Tốt</v>
      </c>
      <c r="J88" t="e">
        <f>VLOOKUP(TEXT(B88,0),'DS bổ sung RL'!$B$4:$S$36,18,0)</f>
        <v>#N/A</v>
      </c>
    </row>
    <row r="89" spans="1:10" ht="16.5" x14ac:dyDescent="0.25">
      <c r="A89" s="82">
        <v>86</v>
      </c>
      <c r="B89" s="88">
        <v>24207206754</v>
      </c>
      <c r="C89" s="89" t="s">
        <v>361</v>
      </c>
      <c r="D89" s="87" t="s">
        <v>152</v>
      </c>
      <c r="E89" s="87" t="s">
        <v>362</v>
      </c>
      <c r="F89" s="86" t="s">
        <v>363</v>
      </c>
      <c r="G89" s="87" t="s">
        <v>163</v>
      </c>
      <c r="H89" s="82" t="s">
        <v>156</v>
      </c>
      <c r="I89" s="129" t="str">
        <f>VLOOKUP(TEXT(B89,0),'KẾT QUẢ RL 7 KỲ K24'!$B$3:$P$470,15,0)</f>
        <v>Tốt</v>
      </c>
      <c r="J89" t="e">
        <f>VLOOKUP(TEXT(B89,0),'DS bổ sung RL'!$B$4:$S$36,18,0)</f>
        <v>#N/A</v>
      </c>
    </row>
    <row r="90" spans="1:10" ht="16.5" x14ac:dyDescent="0.25">
      <c r="A90" s="82">
        <v>87</v>
      </c>
      <c r="B90" s="88">
        <v>24217204588</v>
      </c>
      <c r="C90" s="89" t="s">
        <v>364</v>
      </c>
      <c r="D90" s="87" t="s">
        <v>152</v>
      </c>
      <c r="E90" s="87" t="s">
        <v>188</v>
      </c>
      <c r="F90" s="86" t="s">
        <v>365</v>
      </c>
      <c r="G90" s="87" t="s">
        <v>155</v>
      </c>
      <c r="H90" s="82" t="s">
        <v>156</v>
      </c>
      <c r="I90" s="129" t="str">
        <f>VLOOKUP(TEXT(B90,0),'KẾT QUẢ RL 7 KỲ K24'!$B$3:$P$470,15,0)</f>
        <v>Tốt</v>
      </c>
      <c r="J90" t="e">
        <f>VLOOKUP(TEXT(B90,0),'DS bổ sung RL'!$B$4:$S$36,18,0)</f>
        <v>#N/A</v>
      </c>
    </row>
    <row r="91" spans="1:10" ht="16.5" x14ac:dyDescent="0.25">
      <c r="A91" s="82">
        <v>88</v>
      </c>
      <c r="B91" s="88">
        <v>2220728396</v>
      </c>
      <c r="C91" s="89" t="s">
        <v>366</v>
      </c>
      <c r="D91" s="87" t="s">
        <v>367</v>
      </c>
      <c r="E91" s="87" t="s">
        <v>368</v>
      </c>
      <c r="F91" s="86" t="s">
        <v>369</v>
      </c>
      <c r="G91" s="87" t="s">
        <v>163</v>
      </c>
      <c r="H91" s="82" t="s">
        <v>156</v>
      </c>
      <c r="I91" s="129" t="str">
        <f>VLOOKUP(TEXT(B91,0),'KẾT QUẢ RL 7 KỲ K24'!$B$3:$P$470,15,0)</f>
        <v>Yếu</v>
      </c>
      <c r="J91" t="str">
        <f>VLOOKUP(TEXT(B91,0),'DS bổ sung RL'!$B$4:$S$36,18,0)</f>
        <v>Tốt</v>
      </c>
    </row>
    <row r="92" spans="1:10" ht="16.5" x14ac:dyDescent="0.25">
      <c r="A92" s="82">
        <v>89</v>
      </c>
      <c r="B92" s="92">
        <v>24217116243</v>
      </c>
      <c r="C92" s="89" t="s">
        <v>370</v>
      </c>
      <c r="D92" s="87" t="s">
        <v>152</v>
      </c>
      <c r="E92" s="93" t="s">
        <v>371</v>
      </c>
      <c r="F92" s="94">
        <v>36780</v>
      </c>
      <c r="G92" s="87" t="s">
        <v>155</v>
      </c>
      <c r="H92" s="82" t="s">
        <v>156</v>
      </c>
      <c r="I92" s="129" t="str">
        <f>VLOOKUP(TEXT(B92,0),'KẾT QUẢ RL 7 KỲ K24'!$B$3:$P$470,15,0)</f>
        <v>Khá</v>
      </c>
      <c r="J92" t="e">
        <f>VLOOKUP(TEXT(B92,0),'DS bổ sung RL'!$B$4:$S$36,18,0)</f>
        <v>#N/A</v>
      </c>
    </row>
    <row r="93" spans="1:10" ht="16.5" x14ac:dyDescent="0.25">
      <c r="A93" s="82">
        <v>90</v>
      </c>
      <c r="B93" s="92">
        <v>24207210018</v>
      </c>
      <c r="C93" s="89" t="s">
        <v>372</v>
      </c>
      <c r="D93" s="87" t="s">
        <v>152</v>
      </c>
      <c r="E93" s="93" t="s">
        <v>371</v>
      </c>
      <c r="F93" s="94">
        <v>36573</v>
      </c>
      <c r="G93" s="87" t="s">
        <v>155</v>
      </c>
      <c r="H93" s="82" t="s">
        <v>156</v>
      </c>
      <c r="I93" s="129" t="str">
        <f>VLOOKUP(TEXT(B93,0),'KẾT QUẢ RL 7 KỲ K24'!$B$3:$P$470,15,0)</f>
        <v>Tốt</v>
      </c>
      <c r="J93" t="e">
        <f>VLOOKUP(TEXT(B93,0),'DS bổ sung RL'!$B$4:$S$36,18,0)</f>
        <v>#N/A</v>
      </c>
    </row>
    <row r="94" spans="1:10" ht="16.5" x14ac:dyDescent="0.25">
      <c r="A94" s="82">
        <v>91</v>
      </c>
      <c r="B94" s="92">
        <v>24207201225</v>
      </c>
      <c r="C94" s="89" t="s">
        <v>373</v>
      </c>
      <c r="D94" s="87" t="s">
        <v>152</v>
      </c>
      <c r="E94" s="93" t="s">
        <v>371</v>
      </c>
      <c r="F94" s="94">
        <v>36795</v>
      </c>
      <c r="G94" s="87" t="s">
        <v>155</v>
      </c>
      <c r="H94" s="82" t="s">
        <v>156</v>
      </c>
      <c r="I94" s="129" t="str">
        <f>VLOOKUP(TEXT(B94,0),'KẾT QUẢ RL 7 KỲ K24'!$B$3:$P$470,15,0)</f>
        <v>Tốt</v>
      </c>
      <c r="J94" t="e">
        <f>VLOOKUP(TEXT(B94,0),'DS bổ sung RL'!$B$4:$S$36,18,0)</f>
        <v>#N/A</v>
      </c>
    </row>
    <row r="95" spans="1:10" ht="16.5" x14ac:dyDescent="0.25">
      <c r="A95" s="82">
        <v>92</v>
      </c>
      <c r="B95" s="92">
        <v>24207213097</v>
      </c>
      <c r="C95" s="89" t="s">
        <v>374</v>
      </c>
      <c r="D95" s="87" t="s">
        <v>152</v>
      </c>
      <c r="E95" s="93" t="s">
        <v>371</v>
      </c>
      <c r="F95" s="94">
        <v>36659</v>
      </c>
      <c r="G95" s="87" t="s">
        <v>155</v>
      </c>
      <c r="H95" s="82" t="s">
        <v>156</v>
      </c>
      <c r="I95" s="129" t="str">
        <f>VLOOKUP(TEXT(B95,0),'KẾT QUẢ RL 7 KỲ K24'!$B$3:$P$470,15,0)</f>
        <v>Tốt</v>
      </c>
      <c r="J95" t="e">
        <f>VLOOKUP(TEXT(B95,0),'DS bổ sung RL'!$B$4:$S$36,18,0)</f>
        <v>#N/A</v>
      </c>
    </row>
    <row r="96" spans="1:10" ht="16.5" x14ac:dyDescent="0.25">
      <c r="A96" s="82">
        <v>93</v>
      </c>
      <c r="B96" s="92">
        <v>24207214994</v>
      </c>
      <c r="C96" s="89" t="s">
        <v>375</v>
      </c>
      <c r="D96" s="87" t="s">
        <v>152</v>
      </c>
      <c r="E96" s="93" t="s">
        <v>371</v>
      </c>
      <c r="F96" s="94">
        <v>36754</v>
      </c>
      <c r="G96" s="87" t="s">
        <v>155</v>
      </c>
      <c r="H96" s="82" t="s">
        <v>156</v>
      </c>
      <c r="I96" s="129" t="str">
        <f>VLOOKUP(TEXT(B96,0),'KẾT QUẢ RL 7 KỲ K24'!$B$3:$P$470,15,0)</f>
        <v>Tốt</v>
      </c>
      <c r="J96" t="e">
        <f>VLOOKUP(TEXT(B96,0),'DS bổ sung RL'!$B$4:$S$36,18,0)</f>
        <v>#N/A</v>
      </c>
    </row>
    <row r="97" spans="1:10" ht="16.5" x14ac:dyDescent="0.25">
      <c r="A97" s="82">
        <v>94</v>
      </c>
      <c r="B97" s="92">
        <v>24217207306</v>
      </c>
      <c r="C97" s="89" t="s">
        <v>376</v>
      </c>
      <c r="D97" s="87" t="s">
        <v>152</v>
      </c>
      <c r="E97" s="93" t="s">
        <v>377</v>
      </c>
      <c r="F97" s="95">
        <v>36710</v>
      </c>
      <c r="G97" s="87" t="s">
        <v>163</v>
      </c>
      <c r="H97" s="82" t="s">
        <v>156</v>
      </c>
      <c r="I97" s="129" t="str">
        <f>VLOOKUP(TEXT(B97,0),'KẾT QUẢ RL 7 KỲ K24'!$B$3:$P$470,15,0)</f>
        <v>Tốt</v>
      </c>
      <c r="J97" t="e">
        <f>VLOOKUP(TEXT(B97,0),'DS bổ sung RL'!$B$4:$S$36,18,0)</f>
        <v>#N/A</v>
      </c>
    </row>
    <row r="98" spans="1:10" ht="16.5" x14ac:dyDescent="0.25">
      <c r="A98" s="82">
        <v>95</v>
      </c>
      <c r="B98" s="92">
        <v>24217204361</v>
      </c>
      <c r="C98" s="89" t="s">
        <v>378</v>
      </c>
      <c r="D98" s="87" t="s">
        <v>152</v>
      </c>
      <c r="E98" s="93" t="s">
        <v>377</v>
      </c>
      <c r="F98" s="95">
        <v>36650</v>
      </c>
      <c r="G98" s="87" t="s">
        <v>163</v>
      </c>
      <c r="H98" s="82" t="s">
        <v>156</v>
      </c>
      <c r="I98" s="129" t="str">
        <f>VLOOKUP(TEXT(B98,0),'KẾT QUẢ RL 7 KỲ K24'!$B$3:$P$470,15,0)</f>
        <v>Khá</v>
      </c>
      <c r="J98" t="str">
        <f>VLOOKUP(TEXT(B98,0),'DS bổ sung RL'!$B$4:$S$36,18,0)</f>
        <v>Khá</v>
      </c>
    </row>
    <row r="99" spans="1:10" ht="16.5" x14ac:dyDescent="0.25">
      <c r="A99" s="82">
        <v>96</v>
      </c>
      <c r="B99" s="92">
        <v>24217215117</v>
      </c>
      <c r="C99" s="89" t="s">
        <v>379</v>
      </c>
      <c r="D99" s="87" t="s">
        <v>152</v>
      </c>
      <c r="E99" s="93" t="s">
        <v>377</v>
      </c>
      <c r="F99" s="95">
        <v>36600</v>
      </c>
      <c r="G99" s="87" t="s">
        <v>163</v>
      </c>
      <c r="H99" s="82" t="s">
        <v>156</v>
      </c>
      <c r="I99" s="129" t="str">
        <f>VLOOKUP(TEXT(B99,0),'KẾT QUẢ RL 7 KỲ K24'!$B$3:$P$470,15,0)</f>
        <v>Khá</v>
      </c>
      <c r="J99" t="e">
        <f>VLOOKUP(TEXT(B99,0),'DS bổ sung RL'!$B$4:$S$36,18,0)</f>
        <v>#N/A</v>
      </c>
    </row>
    <row r="100" spans="1:10" ht="16.5" x14ac:dyDescent="0.25">
      <c r="A100" s="82">
        <v>97</v>
      </c>
      <c r="B100" s="92">
        <v>24207207505</v>
      </c>
      <c r="C100" s="89" t="s">
        <v>380</v>
      </c>
      <c r="D100" s="87" t="s">
        <v>152</v>
      </c>
      <c r="E100" s="93" t="s">
        <v>377</v>
      </c>
      <c r="F100" s="95">
        <v>36492</v>
      </c>
      <c r="G100" s="87" t="s">
        <v>163</v>
      </c>
      <c r="H100" s="82" t="s">
        <v>156</v>
      </c>
      <c r="I100" s="129" t="str">
        <f>VLOOKUP(TEXT(B100,0),'KẾT QUẢ RL 7 KỲ K24'!$B$3:$P$470,15,0)</f>
        <v>Tốt</v>
      </c>
      <c r="J100" t="e">
        <f>VLOOKUP(TEXT(B100,0),'DS bổ sung RL'!$B$4:$S$36,18,0)</f>
        <v>#N/A</v>
      </c>
    </row>
    <row r="101" spans="1:10" ht="16.5" x14ac:dyDescent="0.25">
      <c r="A101" s="82">
        <v>98</v>
      </c>
      <c r="B101" s="92">
        <v>24217207995</v>
      </c>
      <c r="C101" s="89" t="s">
        <v>381</v>
      </c>
      <c r="D101" s="87" t="s">
        <v>152</v>
      </c>
      <c r="E101" s="93" t="s">
        <v>377</v>
      </c>
      <c r="F101" s="95">
        <v>36629</v>
      </c>
      <c r="G101" s="87" t="s">
        <v>163</v>
      </c>
      <c r="H101" s="82" t="s">
        <v>156</v>
      </c>
      <c r="I101" s="129" t="str">
        <f>VLOOKUP(TEXT(B101,0),'KẾT QUẢ RL 7 KỲ K24'!$B$3:$P$470,15,0)</f>
        <v>Tốt</v>
      </c>
      <c r="J101" t="e">
        <f>VLOOKUP(TEXT(B101,0),'DS bổ sung RL'!$B$4:$S$36,18,0)</f>
        <v>#N/A</v>
      </c>
    </row>
    <row r="102" spans="1:10" ht="16.5" x14ac:dyDescent="0.25">
      <c r="A102" s="82">
        <v>99</v>
      </c>
      <c r="B102" s="92">
        <v>2321118183</v>
      </c>
      <c r="C102" s="89" t="s">
        <v>382</v>
      </c>
      <c r="D102" s="87" t="s">
        <v>152</v>
      </c>
      <c r="E102" s="93" t="s">
        <v>377</v>
      </c>
      <c r="F102" s="95">
        <v>36003</v>
      </c>
      <c r="G102" s="87" t="s">
        <v>163</v>
      </c>
      <c r="H102" s="82" t="s">
        <v>156</v>
      </c>
      <c r="I102" s="129" t="str">
        <f>VLOOKUP(TEXT(B102,0),'KẾT QUẢ RL 7 KỲ K24'!$B$3:$P$470,15,0)</f>
        <v xml:space="preserve">TB </v>
      </c>
      <c r="J102" t="e">
        <f>VLOOKUP(TEXT(B102,0),'DS bổ sung RL'!$B$4:$S$36,18,0)</f>
        <v>#N/A</v>
      </c>
    </row>
    <row r="103" spans="1:10" ht="16.5" x14ac:dyDescent="0.25">
      <c r="A103" s="82">
        <v>100</v>
      </c>
      <c r="B103" s="92">
        <v>24217208117</v>
      </c>
      <c r="C103" s="89" t="s">
        <v>383</v>
      </c>
      <c r="D103" s="87" t="s">
        <v>152</v>
      </c>
      <c r="E103" s="93" t="s">
        <v>377</v>
      </c>
      <c r="F103" s="95">
        <v>36808</v>
      </c>
      <c r="G103" s="87" t="s">
        <v>163</v>
      </c>
      <c r="H103" s="82" t="s">
        <v>156</v>
      </c>
      <c r="I103" s="129" t="str">
        <f>VLOOKUP(TEXT(B103,0),'KẾT QUẢ RL 7 KỲ K24'!$B$3:$P$470,15,0)</f>
        <v>Tốt</v>
      </c>
      <c r="J103" t="e">
        <f>VLOOKUP(TEXT(B103,0),'DS bổ sung RL'!$B$4:$S$36,18,0)</f>
        <v>#N/A</v>
      </c>
    </row>
    <row r="104" spans="1:10" ht="16.5" x14ac:dyDescent="0.25">
      <c r="A104" s="82">
        <v>101</v>
      </c>
      <c r="B104" s="92">
        <v>24217208242</v>
      </c>
      <c r="C104" s="89" t="s">
        <v>384</v>
      </c>
      <c r="D104" s="87" t="s">
        <v>152</v>
      </c>
      <c r="E104" s="93" t="s">
        <v>377</v>
      </c>
      <c r="F104" s="95">
        <v>36739</v>
      </c>
      <c r="G104" s="87" t="s">
        <v>163</v>
      </c>
      <c r="H104" s="82" t="s">
        <v>156</v>
      </c>
      <c r="I104" s="129" t="str">
        <f>VLOOKUP(TEXT(B104,0),'KẾT QUẢ RL 7 KỲ K24'!$B$3:$P$470,15,0)</f>
        <v>Tốt</v>
      </c>
      <c r="J104" t="e">
        <f>VLOOKUP(TEXT(B104,0),'DS bổ sung RL'!$B$4:$S$36,18,0)</f>
        <v>#N/A</v>
      </c>
    </row>
    <row r="105" spans="1:10" ht="16.5" x14ac:dyDescent="0.25">
      <c r="A105" s="82">
        <v>102</v>
      </c>
      <c r="B105" s="92">
        <v>24217103940</v>
      </c>
      <c r="C105" s="89" t="s">
        <v>385</v>
      </c>
      <c r="D105" s="87" t="s">
        <v>152</v>
      </c>
      <c r="E105" s="93" t="s">
        <v>377</v>
      </c>
      <c r="F105" s="95">
        <v>36602</v>
      </c>
      <c r="G105" s="87" t="s">
        <v>163</v>
      </c>
      <c r="H105" s="82" t="s">
        <v>156</v>
      </c>
      <c r="I105" s="129" t="str">
        <f>VLOOKUP(TEXT(B105,0),'KẾT QUẢ RL 7 KỲ K24'!$B$3:$P$470,15,0)</f>
        <v>Khá</v>
      </c>
      <c r="J105" t="e">
        <f>VLOOKUP(TEXT(B105,0),'DS bổ sung RL'!$B$4:$S$36,18,0)</f>
        <v>#N/A</v>
      </c>
    </row>
    <row r="106" spans="1:10" ht="16.5" x14ac:dyDescent="0.25">
      <c r="A106" s="82">
        <v>103</v>
      </c>
      <c r="B106" s="92">
        <v>2321717026</v>
      </c>
      <c r="C106" s="89" t="s">
        <v>386</v>
      </c>
      <c r="D106" s="87" t="s">
        <v>152</v>
      </c>
      <c r="E106" s="93" t="s">
        <v>377</v>
      </c>
      <c r="F106" s="95">
        <v>36391</v>
      </c>
      <c r="G106" s="87" t="s">
        <v>163</v>
      </c>
      <c r="H106" s="82" t="s">
        <v>156</v>
      </c>
      <c r="I106" s="129" t="str">
        <f>VLOOKUP(TEXT(B106,0),'KẾT QUẢ RL 7 KỲ K24'!$B$3:$P$470,15,0)</f>
        <v xml:space="preserve">TB </v>
      </c>
      <c r="J106" t="e">
        <f>VLOOKUP(TEXT(B106,0),'DS bổ sung RL'!$B$4:$S$36,18,0)</f>
        <v>#N/A</v>
      </c>
    </row>
    <row r="107" spans="1:10" ht="16.5" x14ac:dyDescent="0.25">
      <c r="A107" s="82">
        <v>104</v>
      </c>
      <c r="B107" s="92">
        <v>24207216738</v>
      </c>
      <c r="C107" s="89" t="s">
        <v>387</v>
      </c>
      <c r="D107" s="87" t="s">
        <v>152</v>
      </c>
      <c r="E107" s="93" t="s">
        <v>377</v>
      </c>
      <c r="F107" s="95">
        <v>36874</v>
      </c>
      <c r="G107" s="87" t="s">
        <v>163</v>
      </c>
      <c r="H107" s="82" t="s">
        <v>156</v>
      </c>
      <c r="I107" s="129" t="str">
        <f>VLOOKUP(TEXT(B107,0),'KẾT QUẢ RL 7 KỲ K24'!$B$3:$P$470,15,0)</f>
        <v>Khá</v>
      </c>
      <c r="J107" t="e">
        <f>VLOOKUP(TEXT(B107,0),'DS bổ sung RL'!$B$4:$S$36,18,0)</f>
        <v>#N/A</v>
      </c>
    </row>
    <row r="108" spans="1:10" ht="16.5" x14ac:dyDescent="0.25">
      <c r="A108" s="96">
        <v>105</v>
      </c>
      <c r="B108" s="97">
        <v>24217213129</v>
      </c>
      <c r="C108" s="89" t="s">
        <v>388</v>
      </c>
      <c r="D108" s="87" t="s">
        <v>152</v>
      </c>
      <c r="E108" s="98" t="s">
        <v>377</v>
      </c>
      <c r="F108" s="99">
        <v>36683</v>
      </c>
      <c r="G108" s="100" t="s">
        <v>163</v>
      </c>
      <c r="H108" s="82" t="s">
        <v>156</v>
      </c>
      <c r="I108" s="129" t="str">
        <f>VLOOKUP(TEXT(B108,0),'KẾT QUẢ RL 7 KỲ K24'!$B$3:$P$470,15,0)</f>
        <v>Khá</v>
      </c>
      <c r="J108" t="e">
        <f>VLOOKUP(TEXT(B108,0),'DS bổ sung RL'!$B$4:$S$36,18,0)</f>
        <v>#N/A</v>
      </c>
    </row>
    <row r="109" spans="1:10" ht="16.5" x14ac:dyDescent="0.25">
      <c r="A109" s="82">
        <v>106</v>
      </c>
      <c r="B109" s="92">
        <v>24207202980</v>
      </c>
      <c r="C109" s="89" t="s">
        <v>389</v>
      </c>
      <c r="D109" s="87" t="s">
        <v>152</v>
      </c>
      <c r="E109" s="93" t="s">
        <v>377</v>
      </c>
      <c r="F109" s="95">
        <v>36842</v>
      </c>
      <c r="G109" s="87" t="s">
        <v>163</v>
      </c>
      <c r="H109" s="82" t="s">
        <v>156</v>
      </c>
      <c r="I109" s="129" t="str">
        <f>VLOOKUP(TEXT(B109,0),'KẾT QUẢ RL 7 KỲ K24'!$B$3:$P$470,15,0)</f>
        <v>Tốt</v>
      </c>
      <c r="J109" t="e">
        <f>VLOOKUP(TEXT(B109,0),'DS bổ sung RL'!$B$4:$S$36,18,0)</f>
        <v>#N/A</v>
      </c>
    </row>
    <row r="110" spans="1:10" ht="16.5" x14ac:dyDescent="0.25">
      <c r="A110" s="82">
        <v>107</v>
      </c>
      <c r="B110" s="92">
        <v>24217202132</v>
      </c>
      <c r="C110" s="89" t="s">
        <v>390</v>
      </c>
      <c r="D110" s="87" t="s">
        <v>152</v>
      </c>
      <c r="E110" s="93" t="s">
        <v>377</v>
      </c>
      <c r="F110" s="95">
        <v>36544</v>
      </c>
      <c r="G110" s="87" t="s">
        <v>163</v>
      </c>
      <c r="H110" s="82" t="s">
        <v>156</v>
      </c>
      <c r="I110" s="129" t="str">
        <f>VLOOKUP(TEXT(B110,0),'KẾT QUẢ RL 7 KỲ K24'!$B$3:$P$470,15,0)</f>
        <v>Khá</v>
      </c>
      <c r="J110" t="e">
        <f>VLOOKUP(TEXT(B110,0),'DS bổ sung RL'!$B$4:$S$36,18,0)</f>
        <v>#N/A</v>
      </c>
    </row>
    <row r="111" spans="1:10" ht="16.5" x14ac:dyDescent="0.25">
      <c r="A111" s="82">
        <v>108</v>
      </c>
      <c r="B111" s="101">
        <v>24207215391</v>
      </c>
      <c r="C111" s="89" t="s">
        <v>391</v>
      </c>
      <c r="D111" s="101" t="s">
        <v>152</v>
      </c>
      <c r="E111" s="101" t="s">
        <v>362</v>
      </c>
      <c r="F111" s="102">
        <v>36586</v>
      </c>
      <c r="G111" s="101" t="s">
        <v>163</v>
      </c>
      <c r="H111" s="82" t="str">
        <f>VLOOKUP(B111,'[1]DS TTTN'!B$4:O$262,14,0)</f>
        <v>CĐTN</v>
      </c>
      <c r="I111" s="129" t="str">
        <f>VLOOKUP(TEXT(B111,0),'KẾT QUẢ RL 7 KỲ K24'!$B$3:$P$470,15,0)</f>
        <v>Tốt</v>
      </c>
      <c r="J111" t="e">
        <f>VLOOKUP(TEXT(B111,0),'DS bổ sung RL'!$B$4:$S$36,18,0)</f>
        <v>#N/A</v>
      </c>
    </row>
    <row r="112" spans="1:10" ht="16.5" x14ac:dyDescent="0.25">
      <c r="A112" s="82">
        <v>109</v>
      </c>
      <c r="B112" s="103">
        <v>24207206792</v>
      </c>
      <c r="C112" s="89" t="s">
        <v>392</v>
      </c>
      <c r="D112" s="101" t="s">
        <v>152</v>
      </c>
      <c r="E112" s="101" t="s">
        <v>289</v>
      </c>
      <c r="F112" s="102" t="s">
        <v>393</v>
      </c>
      <c r="G112" s="101" t="s">
        <v>155</v>
      </c>
      <c r="H112" s="82" t="str">
        <f>VLOOKUP(B112,'[1]DS TTTN'!B$4:O$262,14,0)</f>
        <v>CĐTN</v>
      </c>
      <c r="I112" s="129" t="str">
        <f>VLOOKUP(TEXT(B112,0),'KẾT QUẢ RL 7 KỲ K24'!$B$3:$P$470,15,0)</f>
        <v>Xuất Sắc</v>
      </c>
      <c r="J112" t="e">
        <f>VLOOKUP(TEXT(B112,0),'DS bổ sung RL'!$B$4:$S$36,18,0)</f>
        <v>#N/A</v>
      </c>
    </row>
    <row r="113" spans="1:10" ht="16.5" x14ac:dyDescent="0.25">
      <c r="A113" s="82">
        <v>110</v>
      </c>
      <c r="B113" s="101">
        <v>24207215449</v>
      </c>
      <c r="C113" s="89" t="s">
        <v>394</v>
      </c>
      <c r="D113" s="101" t="s">
        <v>152</v>
      </c>
      <c r="E113" s="101" t="s">
        <v>202</v>
      </c>
      <c r="F113" s="102" t="s">
        <v>395</v>
      </c>
      <c r="G113" s="101" t="s">
        <v>163</v>
      </c>
      <c r="H113" s="82" t="str">
        <f>VLOOKUP(B113,'[1]DS TTTN'!B$4:O$262,14,0)</f>
        <v>CĐTN</v>
      </c>
      <c r="I113" s="129" t="str">
        <f>VLOOKUP(TEXT(B113,0),'KẾT QUẢ RL 7 KỲ K24'!$B$3:$P$470,15,0)</f>
        <v>Tốt</v>
      </c>
      <c r="J113" t="e">
        <f>VLOOKUP(TEXT(B113,0),'DS bổ sung RL'!$B$4:$S$36,18,0)</f>
        <v>#N/A</v>
      </c>
    </row>
    <row r="114" spans="1:10" ht="16.5" x14ac:dyDescent="0.25">
      <c r="A114" s="82">
        <v>111</v>
      </c>
      <c r="B114" s="101">
        <v>24207215914</v>
      </c>
      <c r="C114" s="89" t="s">
        <v>396</v>
      </c>
      <c r="D114" s="101" t="s">
        <v>152</v>
      </c>
      <c r="E114" s="101" t="s">
        <v>202</v>
      </c>
      <c r="F114" s="102" t="s">
        <v>169</v>
      </c>
      <c r="G114" s="101" t="s">
        <v>163</v>
      </c>
      <c r="H114" s="82" t="str">
        <f>VLOOKUP(B114,'[1]DS TTTN'!B$4:O$262,14,0)</f>
        <v>KLTN</v>
      </c>
      <c r="I114" s="129" t="str">
        <f>VLOOKUP(TEXT(B114,0),'KẾT QUẢ RL 7 KỲ K24'!$B$3:$P$470,15,0)</f>
        <v>Tốt</v>
      </c>
      <c r="J114" t="e">
        <f>VLOOKUP(TEXT(B114,0),'DS bổ sung RL'!$B$4:$S$36,18,0)</f>
        <v>#N/A</v>
      </c>
    </row>
    <row r="115" spans="1:10" ht="16.5" x14ac:dyDescent="0.25">
      <c r="A115" s="82">
        <v>112</v>
      </c>
      <c r="B115" s="103">
        <v>24217211108</v>
      </c>
      <c r="C115" s="89" t="s">
        <v>397</v>
      </c>
      <c r="D115" s="101" t="s">
        <v>152</v>
      </c>
      <c r="E115" s="101" t="s">
        <v>202</v>
      </c>
      <c r="F115" s="102">
        <v>36754</v>
      </c>
      <c r="G115" s="101" t="s">
        <v>163</v>
      </c>
      <c r="H115" s="82" t="str">
        <f>VLOOKUP(B115,'[1]DS TTTN'!B$4:O$262,14,0)</f>
        <v>CĐTN</v>
      </c>
      <c r="I115" s="129" t="str">
        <f>VLOOKUP(TEXT(B115,0),'KẾT QUẢ RL 7 KỲ K24'!$B$3:$P$470,15,0)</f>
        <v>Tốt</v>
      </c>
      <c r="J115" t="e">
        <f>VLOOKUP(TEXT(B115,0),'DS bổ sung RL'!$B$4:$S$36,18,0)</f>
        <v>#N/A</v>
      </c>
    </row>
    <row r="116" spans="1:10" ht="16.5" x14ac:dyDescent="0.25">
      <c r="A116" s="82">
        <v>113</v>
      </c>
      <c r="B116" s="101">
        <v>24202110509</v>
      </c>
      <c r="C116" s="89" t="s">
        <v>398</v>
      </c>
      <c r="D116" s="101" t="s">
        <v>152</v>
      </c>
      <c r="E116" s="101" t="s">
        <v>399</v>
      </c>
      <c r="F116" s="102" t="s">
        <v>262</v>
      </c>
      <c r="G116" s="101" t="s">
        <v>155</v>
      </c>
      <c r="H116" s="82" t="str">
        <f>VLOOKUP(B116,'[1]DS TTTN'!B$4:O$262,14,0)</f>
        <v>KLTN</v>
      </c>
      <c r="I116" s="129" t="str">
        <f>VLOOKUP(TEXT(B116,0),'KẾT QUẢ RL 7 KỲ K24'!$B$3:$P$470,15,0)</f>
        <v>Khá</v>
      </c>
      <c r="J116" t="e">
        <f>VLOOKUP(TEXT(B116,0),'DS bổ sung RL'!$B$4:$S$36,18,0)</f>
        <v>#N/A</v>
      </c>
    </row>
    <row r="117" spans="1:10" ht="16.5" x14ac:dyDescent="0.25">
      <c r="A117" s="82">
        <v>114</v>
      </c>
      <c r="B117" s="101">
        <v>24207207523</v>
      </c>
      <c r="C117" s="89" t="s">
        <v>400</v>
      </c>
      <c r="D117" s="101" t="s">
        <v>152</v>
      </c>
      <c r="E117" s="101" t="s">
        <v>181</v>
      </c>
      <c r="F117" s="102" t="s">
        <v>401</v>
      </c>
      <c r="G117" s="101" t="s">
        <v>155</v>
      </c>
      <c r="H117" s="82" t="str">
        <f>VLOOKUP(B117,'[1]DS TTTN'!B$4:O$262,14,0)</f>
        <v>KLTN</v>
      </c>
      <c r="I117" s="129" t="str">
        <f>VLOOKUP(TEXT(B117,0),'KẾT QUẢ RL 7 KỲ K24'!$B$3:$P$470,15,0)</f>
        <v>Khá</v>
      </c>
      <c r="J117" t="e">
        <f>VLOOKUP(TEXT(B117,0),'DS bổ sung RL'!$B$4:$S$36,18,0)</f>
        <v>#N/A</v>
      </c>
    </row>
    <row r="118" spans="1:10" ht="16.5" x14ac:dyDescent="0.25">
      <c r="A118" s="82">
        <v>115</v>
      </c>
      <c r="B118" s="101">
        <v>24207216378</v>
      </c>
      <c r="C118" s="89" t="s">
        <v>402</v>
      </c>
      <c r="D118" s="101" t="s">
        <v>152</v>
      </c>
      <c r="E118" s="101" t="s">
        <v>219</v>
      </c>
      <c r="F118" s="102" t="s">
        <v>403</v>
      </c>
      <c r="G118" s="101" t="s">
        <v>163</v>
      </c>
      <c r="H118" s="82" t="str">
        <f>VLOOKUP(B118,'[1]DS TTTN'!B$4:O$262,14,0)</f>
        <v>CĐTN</v>
      </c>
      <c r="I118" s="129" t="str">
        <f>VLOOKUP(TEXT(B118,0),'KẾT QUẢ RL 7 KỲ K24'!$B$3:$P$470,15,0)</f>
        <v>Tốt</v>
      </c>
      <c r="J118" t="e">
        <f>VLOOKUP(TEXT(B118,0),'DS bổ sung RL'!$B$4:$S$36,18,0)</f>
        <v>#N/A</v>
      </c>
    </row>
    <row r="119" spans="1:10" ht="16.5" x14ac:dyDescent="0.25">
      <c r="A119" s="82">
        <v>116</v>
      </c>
      <c r="B119" s="101">
        <v>24207204479</v>
      </c>
      <c r="C119" s="89" t="s">
        <v>404</v>
      </c>
      <c r="D119" s="101" t="s">
        <v>152</v>
      </c>
      <c r="E119" s="101" t="s">
        <v>362</v>
      </c>
      <c r="F119" s="102" t="s">
        <v>405</v>
      </c>
      <c r="G119" s="101" t="s">
        <v>163</v>
      </c>
      <c r="H119" s="82" t="str">
        <f>VLOOKUP(B119,'[1]DS TTTN'!B$4:O$262,14,0)</f>
        <v>CĐTN</v>
      </c>
      <c r="I119" s="129" t="str">
        <f>VLOOKUP(TEXT(B119,0),'KẾT QUẢ RL 7 KỲ K24'!$B$3:$P$470,15,0)</f>
        <v>Tốt</v>
      </c>
      <c r="J119" t="e">
        <f>VLOOKUP(TEXT(B119,0),'DS bổ sung RL'!$B$4:$S$36,18,0)</f>
        <v>#N/A</v>
      </c>
    </row>
    <row r="120" spans="1:10" ht="16.5" x14ac:dyDescent="0.25">
      <c r="A120" s="82">
        <v>117</v>
      </c>
      <c r="B120" s="101">
        <v>24207204475</v>
      </c>
      <c r="C120" s="89" t="s">
        <v>406</v>
      </c>
      <c r="D120" s="101" t="s">
        <v>152</v>
      </c>
      <c r="E120" s="101" t="s">
        <v>362</v>
      </c>
      <c r="F120" s="102" t="s">
        <v>407</v>
      </c>
      <c r="G120" s="101" t="s">
        <v>163</v>
      </c>
      <c r="H120" s="82" t="str">
        <f>VLOOKUP(B120,'[1]DS TTTN'!B$4:O$262,14,0)</f>
        <v>CĐTN</v>
      </c>
      <c r="I120" s="129" t="str">
        <f>VLOOKUP(TEXT(B120,0),'KẾT QUẢ RL 7 KỲ K24'!$B$3:$P$470,15,0)</f>
        <v>Tốt</v>
      </c>
      <c r="J120" t="e">
        <f>VLOOKUP(TEXT(B120,0),'DS bổ sung RL'!$B$4:$S$36,18,0)</f>
        <v>#N/A</v>
      </c>
    </row>
    <row r="121" spans="1:10" ht="16.5" x14ac:dyDescent="0.25">
      <c r="A121" s="82">
        <v>118</v>
      </c>
      <c r="B121" s="101">
        <v>24207106802</v>
      </c>
      <c r="C121" s="89" t="s">
        <v>408</v>
      </c>
      <c r="D121" s="101" t="s">
        <v>152</v>
      </c>
      <c r="E121" s="101" t="s">
        <v>362</v>
      </c>
      <c r="F121" s="102" t="s">
        <v>409</v>
      </c>
      <c r="G121" s="101" t="s">
        <v>163</v>
      </c>
      <c r="H121" s="82" t="str">
        <f>VLOOKUP(B121,'[1]DS TTTN'!B$4:O$262,14,0)</f>
        <v>CĐTN</v>
      </c>
      <c r="I121" s="129" t="str">
        <f>VLOOKUP(TEXT(B121,0),'KẾT QUẢ RL 7 KỲ K24'!$B$3:$P$470,15,0)</f>
        <v>Tốt</v>
      </c>
      <c r="J121" t="e">
        <f>VLOOKUP(TEXT(B121,0),'DS bổ sung RL'!$B$4:$S$36,18,0)</f>
        <v>#N/A</v>
      </c>
    </row>
    <row r="122" spans="1:10" ht="16.5" x14ac:dyDescent="0.25">
      <c r="A122" s="82">
        <v>119</v>
      </c>
      <c r="B122" s="101">
        <v>24207208093</v>
      </c>
      <c r="C122" s="89" t="s">
        <v>410</v>
      </c>
      <c r="D122" s="101" t="s">
        <v>152</v>
      </c>
      <c r="E122" s="101" t="s">
        <v>362</v>
      </c>
      <c r="F122" s="102" t="s">
        <v>411</v>
      </c>
      <c r="G122" s="101" t="s">
        <v>163</v>
      </c>
      <c r="H122" s="82" t="str">
        <f>VLOOKUP(B122,'[1]DS TTTN'!B$4:O$262,14,0)</f>
        <v>CĐTN</v>
      </c>
      <c r="I122" s="129" t="str">
        <f>VLOOKUP(TEXT(B122,0),'KẾT QUẢ RL 7 KỲ K24'!$B$3:$P$470,15,0)</f>
        <v>Xuất Sắc</v>
      </c>
      <c r="J122" t="e">
        <f>VLOOKUP(TEXT(B122,0),'DS bổ sung RL'!$B$4:$S$36,18,0)</f>
        <v>#N/A</v>
      </c>
    </row>
    <row r="123" spans="1:10" ht="16.5" x14ac:dyDescent="0.25">
      <c r="A123" s="82">
        <v>120</v>
      </c>
      <c r="B123" s="101">
        <v>24207202829</v>
      </c>
      <c r="C123" s="89" t="s">
        <v>412</v>
      </c>
      <c r="D123" s="101" t="s">
        <v>152</v>
      </c>
      <c r="E123" s="101" t="s">
        <v>219</v>
      </c>
      <c r="F123" s="102" t="s">
        <v>413</v>
      </c>
      <c r="G123" s="101" t="s">
        <v>163</v>
      </c>
      <c r="H123" s="82" t="str">
        <f>VLOOKUP(B123,'[1]DS TTTN'!B$4:O$262,14,0)</f>
        <v>CĐTN</v>
      </c>
      <c r="I123" s="129" t="str">
        <f>VLOOKUP(TEXT(B123,0),'KẾT QUẢ RL 7 KỲ K24'!$B$3:$P$470,15,0)</f>
        <v>Tốt</v>
      </c>
      <c r="J123" t="e">
        <f>VLOOKUP(TEXT(B123,0),'DS bổ sung RL'!$B$4:$S$36,18,0)</f>
        <v>#N/A</v>
      </c>
    </row>
    <row r="124" spans="1:10" ht="16.5" x14ac:dyDescent="0.25">
      <c r="A124" s="82">
        <v>121</v>
      </c>
      <c r="B124" s="101">
        <v>24207216312</v>
      </c>
      <c r="C124" s="89" t="s">
        <v>414</v>
      </c>
      <c r="D124" s="101" t="s">
        <v>152</v>
      </c>
      <c r="E124" s="101" t="s">
        <v>219</v>
      </c>
      <c r="F124" s="102" t="s">
        <v>415</v>
      </c>
      <c r="G124" s="101" t="s">
        <v>163</v>
      </c>
      <c r="H124" s="82" t="str">
        <f>VLOOKUP(B124,'[1]DS TTTN'!B$4:O$262,14,0)</f>
        <v>CĐTN</v>
      </c>
      <c r="I124" s="129" t="str">
        <f>VLOOKUP(TEXT(B124,0),'KẾT QUẢ RL 7 KỲ K24'!$B$3:$P$470,15,0)</f>
        <v>Tốt</v>
      </c>
      <c r="J124" t="e">
        <f>VLOOKUP(TEXT(B124,0),'DS bổ sung RL'!$B$4:$S$36,18,0)</f>
        <v>#N/A</v>
      </c>
    </row>
    <row r="125" spans="1:10" ht="16.5" x14ac:dyDescent="0.25">
      <c r="A125" s="82">
        <v>122</v>
      </c>
      <c r="B125" s="101">
        <v>24207211090</v>
      </c>
      <c r="C125" s="89" t="s">
        <v>416</v>
      </c>
      <c r="D125" s="101" t="s">
        <v>152</v>
      </c>
      <c r="E125" s="101" t="s">
        <v>399</v>
      </c>
      <c r="F125" s="102" t="s">
        <v>189</v>
      </c>
      <c r="G125" s="101" t="s">
        <v>155</v>
      </c>
      <c r="H125" s="82" t="str">
        <f>VLOOKUP(B125,'[1]DS TTTN'!B$4:O$262,14,0)</f>
        <v>CĐTN</v>
      </c>
      <c r="I125" s="129" t="str">
        <f>VLOOKUP(TEXT(B125,0),'KẾT QUẢ RL 7 KỲ K24'!$B$3:$P$470,15,0)</f>
        <v>Khá</v>
      </c>
      <c r="J125" t="e">
        <f>VLOOKUP(TEXT(B125,0),'DS bổ sung RL'!$B$4:$S$36,18,0)</f>
        <v>#N/A</v>
      </c>
    </row>
    <row r="126" spans="1:10" ht="16.5" x14ac:dyDescent="0.25">
      <c r="A126" s="82">
        <v>123</v>
      </c>
      <c r="B126" s="101">
        <v>24207205887</v>
      </c>
      <c r="C126" s="89" t="s">
        <v>417</v>
      </c>
      <c r="D126" s="101" t="s">
        <v>152</v>
      </c>
      <c r="E126" s="101" t="s">
        <v>399</v>
      </c>
      <c r="F126" s="102" t="s">
        <v>418</v>
      </c>
      <c r="G126" s="101" t="s">
        <v>155</v>
      </c>
      <c r="H126" s="82" t="str">
        <f>VLOOKUP(B126,'[1]DS TTTN'!B$4:O$262,14,0)</f>
        <v>CĐTN</v>
      </c>
      <c r="I126" s="129" t="str">
        <f>VLOOKUP(TEXT(B126,0),'KẾT QUẢ RL 7 KỲ K24'!$B$3:$P$470,15,0)</f>
        <v>Khá</v>
      </c>
      <c r="J126" t="e">
        <f>VLOOKUP(TEXT(B126,0),'DS bổ sung RL'!$B$4:$S$36,18,0)</f>
        <v>#N/A</v>
      </c>
    </row>
    <row r="127" spans="1:10" ht="16.5" x14ac:dyDescent="0.25">
      <c r="A127" s="82">
        <v>124</v>
      </c>
      <c r="B127" s="101">
        <v>24207213456</v>
      </c>
      <c r="C127" s="89" t="s">
        <v>419</v>
      </c>
      <c r="D127" s="101" t="s">
        <v>152</v>
      </c>
      <c r="E127" s="101" t="s">
        <v>176</v>
      </c>
      <c r="F127" s="102" t="s">
        <v>420</v>
      </c>
      <c r="G127" s="101" t="s">
        <v>163</v>
      </c>
      <c r="H127" s="82" t="str">
        <f>VLOOKUP(B127,'[1]DS TTTN'!B$4:O$262,14,0)</f>
        <v>CĐTN</v>
      </c>
      <c r="I127" s="129" t="str">
        <f>VLOOKUP(TEXT(B127,0),'KẾT QUẢ RL 7 KỲ K24'!$B$3:$P$470,15,0)</f>
        <v>Tốt</v>
      </c>
      <c r="J127" t="e">
        <f>VLOOKUP(TEXT(B127,0),'DS bổ sung RL'!$B$4:$S$36,18,0)</f>
        <v>#N/A</v>
      </c>
    </row>
    <row r="128" spans="1:10" ht="16.5" x14ac:dyDescent="0.25">
      <c r="A128" s="82">
        <v>125</v>
      </c>
      <c r="B128" s="101">
        <v>24207201020</v>
      </c>
      <c r="C128" s="89" t="s">
        <v>421</v>
      </c>
      <c r="D128" s="101" t="s">
        <v>152</v>
      </c>
      <c r="E128" s="101" t="s">
        <v>158</v>
      </c>
      <c r="F128" s="102" t="s">
        <v>422</v>
      </c>
      <c r="G128" s="101" t="s">
        <v>155</v>
      </c>
      <c r="H128" s="82" t="str">
        <f>VLOOKUP(B128,'[1]DS TTTN'!B$4:O$262,14,0)</f>
        <v>KLTN</v>
      </c>
      <c r="I128" s="129" t="str">
        <f>VLOOKUP(TEXT(B128,0),'KẾT QUẢ RL 7 KỲ K24'!$B$3:$P$470,15,0)</f>
        <v>Tốt</v>
      </c>
      <c r="J128" t="e">
        <f>VLOOKUP(TEXT(B128,0),'DS bổ sung RL'!$B$4:$S$36,18,0)</f>
        <v>#N/A</v>
      </c>
    </row>
    <row r="129" spans="1:10" ht="16.5" x14ac:dyDescent="0.25">
      <c r="A129" s="82">
        <v>126</v>
      </c>
      <c r="B129" s="101">
        <v>24207208562</v>
      </c>
      <c r="C129" s="89" t="s">
        <v>423</v>
      </c>
      <c r="D129" s="101" t="s">
        <v>152</v>
      </c>
      <c r="E129" s="101" t="s">
        <v>158</v>
      </c>
      <c r="F129" s="102" t="s">
        <v>317</v>
      </c>
      <c r="G129" s="101" t="s">
        <v>155</v>
      </c>
      <c r="H129" s="82" t="str">
        <f>VLOOKUP(B129,'[1]DS TTTN'!B$4:O$262,14,0)</f>
        <v>KLTN</v>
      </c>
      <c r="I129" s="129" t="str">
        <f>VLOOKUP(TEXT(B129,0),'KẾT QUẢ RL 7 KỲ K24'!$B$3:$P$470,15,0)</f>
        <v>Tốt</v>
      </c>
      <c r="J129" t="e">
        <f>VLOOKUP(TEXT(B129,0),'DS bổ sung RL'!$B$4:$S$36,18,0)</f>
        <v>#N/A</v>
      </c>
    </row>
    <row r="130" spans="1:10" ht="16.5" x14ac:dyDescent="0.25">
      <c r="A130" s="82">
        <v>127</v>
      </c>
      <c r="B130" s="101">
        <v>24217215594</v>
      </c>
      <c r="C130" s="89" t="s">
        <v>424</v>
      </c>
      <c r="D130" s="101" t="s">
        <v>152</v>
      </c>
      <c r="E130" s="101" t="s">
        <v>399</v>
      </c>
      <c r="F130" s="102" t="s">
        <v>425</v>
      </c>
      <c r="G130" s="101" t="s">
        <v>155</v>
      </c>
      <c r="H130" s="82" t="str">
        <f>VLOOKUP(B130,'[1]DS TTTN'!B$4:O$262,14,0)</f>
        <v>KLTN</v>
      </c>
      <c r="I130" s="129" t="str">
        <f>VLOOKUP(TEXT(B130,0),'KẾT QUẢ RL 7 KỲ K24'!$B$3:$P$470,15,0)</f>
        <v>Khá</v>
      </c>
      <c r="J130" t="e">
        <f>VLOOKUP(TEXT(B130,0),'DS bổ sung RL'!$B$4:$S$36,18,0)</f>
        <v>#N/A</v>
      </c>
    </row>
    <row r="131" spans="1:10" ht="16.5" x14ac:dyDescent="0.25">
      <c r="A131" s="82">
        <v>128</v>
      </c>
      <c r="B131" s="101">
        <v>24207202517</v>
      </c>
      <c r="C131" s="89" t="s">
        <v>336</v>
      </c>
      <c r="D131" s="101" t="s">
        <v>152</v>
      </c>
      <c r="E131" s="101" t="s">
        <v>158</v>
      </c>
      <c r="F131" s="102" t="s">
        <v>426</v>
      </c>
      <c r="G131" s="101" t="s">
        <v>155</v>
      </c>
      <c r="H131" s="82" t="str">
        <f>VLOOKUP(B131,'[1]DS TTTN'!B$4:O$262,14,0)</f>
        <v>KLTN</v>
      </c>
      <c r="I131" s="129" t="str">
        <f>VLOOKUP(TEXT(B131,0),'KẾT QUẢ RL 7 KỲ K24'!$B$3:$P$470,15,0)</f>
        <v>Xuất Sắc</v>
      </c>
      <c r="J131" t="e">
        <f>VLOOKUP(TEXT(B131,0),'DS bổ sung RL'!$B$4:$S$36,18,0)</f>
        <v>#N/A</v>
      </c>
    </row>
    <row r="132" spans="1:10" ht="16.5" x14ac:dyDescent="0.25">
      <c r="A132" s="82">
        <v>129</v>
      </c>
      <c r="B132" s="101">
        <v>24217215409</v>
      </c>
      <c r="C132" s="89" t="s">
        <v>427</v>
      </c>
      <c r="D132" s="101" t="s">
        <v>152</v>
      </c>
      <c r="E132" s="101" t="s">
        <v>176</v>
      </c>
      <c r="F132" s="102">
        <v>36885</v>
      </c>
      <c r="G132" s="101" t="s">
        <v>163</v>
      </c>
      <c r="H132" s="82" t="str">
        <f>VLOOKUP(B132,'[1]DS TTTN'!B$4:O$262,14,0)</f>
        <v>KLTN</v>
      </c>
      <c r="I132" s="129" t="str">
        <f>VLOOKUP(TEXT(B132,0),'KẾT QUẢ RL 7 KỲ K24'!$B$3:$P$470,15,0)</f>
        <v>Tốt</v>
      </c>
      <c r="J132" t="e">
        <f>VLOOKUP(TEXT(B132,0),'DS bổ sung RL'!$B$4:$S$36,18,0)</f>
        <v>#N/A</v>
      </c>
    </row>
    <row r="133" spans="1:10" ht="16.5" x14ac:dyDescent="0.25">
      <c r="A133" s="82">
        <v>130</v>
      </c>
      <c r="B133" s="101">
        <v>24207216430</v>
      </c>
      <c r="C133" s="89" t="s">
        <v>428</v>
      </c>
      <c r="D133" s="101" t="s">
        <v>152</v>
      </c>
      <c r="E133" s="101" t="s">
        <v>176</v>
      </c>
      <c r="F133" s="102">
        <v>36844</v>
      </c>
      <c r="G133" s="101" t="s">
        <v>163</v>
      </c>
      <c r="H133" s="82" t="str">
        <f>VLOOKUP(B133,'[1]DS TTTN'!B$4:O$262,14,0)</f>
        <v>KLTN</v>
      </c>
      <c r="I133" s="129" t="str">
        <f>VLOOKUP(TEXT(B133,0),'KẾT QUẢ RL 7 KỲ K24'!$B$3:$P$470,15,0)</f>
        <v>Tốt</v>
      </c>
      <c r="J133" t="e">
        <f>VLOOKUP(TEXT(B133,0),'DS bổ sung RL'!$B$4:$S$36,18,0)</f>
        <v>#N/A</v>
      </c>
    </row>
    <row r="134" spans="1:10" ht="16.5" x14ac:dyDescent="0.25">
      <c r="A134" s="82">
        <v>131</v>
      </c>
      <c r="B134" s="101">
        <v>24207206446</v>
      </c>
      <c r="C134" s="89" t="s">
        <v>429</v>
      </c>
      <c r="D134" s="101" t="s">
        <v>152</v>
      </c>
      <c r="E134" s="101" t="s">
        <v>176</v>
      </c>
      <c r="F134" s="102">
        <v>36665</v>
      </c>
      <c r="G134" s="101" t="s">
        <v>163</v>
      </c>
      <c r="H134" s="82" t="str">
        <f>VLOOKUP(B134,'[1]DS TTTN'!B$4:O$262,14,0)</f>
        <v>KLTN</v>
      </c>
      <c r="I134" s="129" t="str">
        <f>VLOOKUP(TEXT(B134,0),'KẾT QUẢ RL 7 KỲ K24'!$B$3:$P$470,15,0)</f>
        <v>Xuất Sắc</v>
      </c>
      <c r="J134" t="e">
        <f>VLOOKUP(TEXT(B134,0),'DS bổ sung RL'!$B$4:$S$36,18,0)</f>
        <v>#N/A</v>
      </c>
    </row>
    <row r="135" spans="1:10" ht="16.5" x14ac:dyDescent="0.25">
      <c r="A135" s="82">
        <v>132</v>
      </c>
      <c r="B135" s="101">
        <v>24207206720</v>
      </c>
      <c r="C135" s="89" t="s">
        <v>430</v>
      </c>
      <c r="D135" s="101" t="s">
        <v>152</v>
      </c>
      <c r="E135" s="101" t="s">
        <v>176</v>
      </c>
      <c r="F135" s="102">
        <v>36810</v>
      </c>
      <c r="G135" s="101" t="s">
        <v>163</v>
      </c>
      <c r="H135" s="82" t="str">
        <f>VLOOKUP(B135,'[1]DS TTTN'!B$4:O$262,14,0)</f>
        <v>KLTN</v>
      </c>
      <c r="I135" s="129" t="str">
        <f>VLOOKUP(TEXT(B135,0),'KẾT QUẢ RL 7 KỲ K24'!$B$3:$P$470,15,0)</f>
        <v>Tốt</v>
      </c>
      <c r="J135" t="e">
        <f>VLOOKUP(TEXT(B135,0),'DS bổ sung RL'!$B$4:$S$36,18,0)</f>
        <v>#N/A</v>
      </c>
    </row>
    <row r="136" spans="1:10" ht="16.5" x14ac:dyDescent="0.25">
      <c r="A136" s="82">
        <v>133</v>
      </c>
      <c r="B136" s="101">
        <v>24217202548</v>
      </c>
      <c r="C136" s="89" t="s">
        <v>431</v>
      </c>
      <c r="D136" s="101" t="s">
        <v>152</v>
      </c>
      <c r="E136" s="101" t="s">
        <v>362</v>
      </c>
      <c r="F136" s="102">
        <v>36654</v>
      </c>
      <c r="G136" s="101" t="s">
        <v>163</v>
      </c>
      <c r="H136" s="82" t="str">
        <f>VLOOKUP(B136,'[1]DS TTTN'!B$4:O$262,14,0)</f>
        <v>CĐTN</v>
      </c>
      <c r="I136" s="129" t="str">
        <f>VLOOKUP(TEXT(B136,0),'KẾT QUẢ RL 7 KỲ K24'!$B$3:$P$470,15,0)</f>
        <v>Tốt</v>
      </c>
      <c r="J136" t="e">
        <f>VLOOKUP(TEXT(B136,0),'DS bổ sung RL'!$B$4:$S$36,18,0)</f>
        <v>#N/A</v>
      </c>
    </row>
    <row r="137" spans="1:10" ht="16.5" x14ac:dyDescent="0.25">
      <c r="A137" s="82">
        <v>134</v>
      </c>
      <c r="B137" s="101">
        <v>24217216890</v>
      </c>
      <c r="C137" s="89" t="s">
        <v>432</v>
      </c>
      <c r="D137" s="101" t="s">
        <v>152</v>
      </c>
      <c r="E137" s="101" t="s">
        <v>362</v>
      </c>
      <c r="F137" s="102" t="s">
        <v>433</v>
      </c>
      <c r="G137" s="101" t="s">
        <v>163</v>
      </c>
      <c r="H137" s="82" t="str">
        <f>VLOOKUP(B137,'[1]DS TTTN'!B$4:O$262,14,0)</f>
        <v>CĐTN</v>
      </c>
      <c r="I137" s="129" t="str">
        <f>VLOOKUP(TEXT(B137,0),'KẾT QUẢ RL 7 KỲ K24'!$B$3:$P$470,15,0)</f>
        <v>Xuất Sắc</v>
      </c>
      <c r="J137" t="e">
        <f>VLOOKUP(TEXT(B137,0),'DS bổ sung RL'!$B$4:$S$36,18,0)</f>
        <v>#N/A</v>
      </c>
    </row>
    <row r="138" spans="1:10" ht="16.5" x14ac:dyDescent="0.25">
      <c r="A138" s="82">
        <v>135</v>
      </c>
      <c r="B138" s="101">
        <v>24207204222</v>
      </c>
      <c r="C138" s="89" t="s">
        <v>434</v>
      </c>
      <c r="D138" s="101" t="s">
        <v>152</v>
      </c>
      <c r="E138" s="101" t="s">
        <v>219</v>
      </c>
      <c r="F138" s="102" t="s">
        <v>435</v>
      </c>
      <c r="G138" s="101" t="s">
        <v>163</v>
      </c>
      <c r="H138" s="82" t="str">
        <f>VLOOKUP(B138,'[1]DS TTTN'!B$4:O$262,14,0)</f>
        <v>KLTN</v>
      </c>
      <c r="I138" s="129" t="str">
        <f>VLOOKUP(TEXT(B138,0),'KẾT QUẢ RL 7 KỲ K24'!$B$3:$P$470,15,0)</f>
        <v>Tốt</v>
      </c>
      <c r="J138" t="e">
        <f>VLOOKUP(TEXT(B138,0),'DS bổ sung RL'!$B$4:$S$36,18,0)</f>
        <v>#N/A</v>
      </c>
    </row>
    <row r="139" spans="1:10" ht="16.5" x14ac:dyDescent="0.25">
      <c r="A139" s="82">
        <v>136</v>
      </c>
      <c r="B139" s="101">
        <v>24207215773</v>
      </c>
      <c r="C139" s="89" t="s">
        <v>436</v>
      </c>
      <c r="D139" s="101" t="s">
        <v>152</v>
      </c>
      <c r="E139" s="101" t="s">
        <v>437</v>
      </c>
      <c r="F139" s="102">
        <v>36725</v>
      </c>
      <c r="G139" s="101" t="s">
        <v>163</v>
      </c>
      <c r="H139" s="82" t="str">
        <f>VLOOKUP(B139,'[1]DS TTTN'!B$4:O$262,14,0)</f>
        <v>KLTN</v>
      </c>
      <c r="I139" s="129" t="str">
        <f>VLOOKUP(TEXT(B139,0),'KẾT QUẢ RL 7 KỲ K24'!$B$3:$P$470,15,0)</f>
        <v>Xuất Sắc</v>
      </c>
      <c r="J139" t="e">
        <f>VLOOKUP(TEXT(B139,0),'DS bổ sung RL'!$B$4:$S$36,18,0)</f>
        <v>#N/A</v>
      </c>
    </row>
    <row r="140" spans="1:10" ht="16.5" x14ac:dyDescent="0.25">
      <c r="A140" s="82">
        <v>137</v>
      </c>
      <c r="B140" s="101">
        <v>24217200737</v>
      </c>
      <c r="C140" s="89" t="s">
        <v>438</v>
      </c>
      <c r="D140" s="101" t="s">
        <v>152</v>
      </c>
      <c r="E140" s="101" t="s">
        <v>188</v>
      </c>
      <c r="F140" s="102" t="s">
        <v>439</v>
      </c>
      <c r="G140" s="101" t="s">
        <v>155</v>
      </c>
      <c r="H140" s="82" t="str">
        <f>VLOOKUP(B140,'[1]DS TTTN'!B$4:O$262,14,0)</f>
        <v>KLTN</v>
      </c>
      <c r="I140" s="129" t="str">
        <f>VLOOKUP(TEXT(B140,0),'KẾT QUẢ RL 7 KỲ K24'!$B$3:$P$470,15,0)</f>
        <v>Tốt</v>
      </c>
      <c r="J140" t="e">
        <f>VLOOKUP(TEXT(B140,0),'DS bổ sung RL'!$B$4:$S$36,18,0)</f>
        <v>#N/A</v>
      </c>
    </row>
    <row r="141" spans="1:10" ht="16.5" x14ac:dyDescent="0.25">
      <c r="A141" s="82">
        <v>138</v>
      </c>
      <c r="B141" s="101">
        <v>23217110316</v>
      </c>
      <c r="C141" s="89" t="s">
        <v>440</v>
      </c>
      <c r="D141" s="101" t="s">
        <v>152</v>
      </c>
      <c r="E141" s="101" t="s">
        <v>202</v>
      </c>
      <c r="F141" s="102" t="s">
        <v>441</v>
      </c>
      <c r="G141" s="101" t="s">
        <v>163</v>
      </c>
      <c r="H141" s="82" t="str">
        <f>VLOOKUP(B141,'[1]DS TTTN'!B$4:O$262,14,0)</f>
        <v>KLTN</v>
      </c>
      <c r="I141" s="129" t="str">
        <f>VLOOKUP(TEXT(B141,0),'KẾT QUẢ RL 7 KỲ K24'!$B$3:$P$470,15,0)</f>
        <v>Tốt</v>
      </c>
      <c r="J141" t="e">
        <f>VLOOKUP(TEXT(B141,0),'DS bổ sung RL'!$B$4:$S$36,18,0)</f>
        <v>#N/A</v>
      </c>
    </row>
    <row r="142" spans="1:10" ht="16.5" x14ac:dyDescent="0.25">
      <c r="A142" s="82">
        <v>139</v>
      </c>
      <c r="B142" s="101">
        <v>24207105780</v>
      </c>
      <c r="C142" s="89" t="s">
        <v>442</v>
      </c>
      <c r="D142" s="101" t="s">
        <v>152</v>
      </c>
      <c r="E142" s="101" t="s">
        <v>437</v>
      </c>
      <c r="F142" s="102" t="s">
        <v>443</v>
      </c>
      <c r="G142" s="101" t="s">
        <v>163</v>
      </c>
      <c r="H142" s="82" t="str">
        <f>VLOOKUP(B142,'[1]DS TTTN'!B$4:O$262,14,0)</f>
        <v>KLTN</v>
      </c>
      <c r="I142" s="129" t="str">
        <f>VLOOKUP(TEXT(B142,0),'KẾT QUẢ RL 7 KỲ K24'!$B$3:$P$470,15,0)</f>
        <v>Tốt</v>
      </c>
      <c r="J142" t="e">
        <f>VLOOKUP(TEXT(B142,0),'DS bổ sung RL'!$B$4:$S$36,18,0)</f>
        <v>#N/A</v>
      </c>
    </row>
    <row r="143" spans="1:10" ht="16.5" x14ac:dyDescent="0.25">
      <c r="A143" s="82">
        <v>140</v>
      </c>
      <c r="B143" s="101">
        <v>24207207258</v>
      </c>
      <c r="C143" s="89" t="s">
        <v>444</v>
      </c>
      <c r="D143" s="101" t="s">
        <v>152</v>
      </c>
      <c r="E143" s="101" t="s">
        <v>399</v>
      </c>
      <c r="F143" s="102" t="s">
        <v>247</v>
      </c>
      <c r="G143" s="101" t="s">
        <v>155</v>
      </c>
      <c r="H143" s="82" t="str">
        <f>VLOOKUP(B143,'[1]DS TTTN'!B$4:O$262,14,0)</f>
        <v>KLTN</v>
      </c>
      <c r="I143" s="129" t="str">
        <f>VLOOKUP(TEXT(B143,0),'KẾT QUẢ RL 7 KỲ K24'!$B$3:$P$470,15,0)</f>
        <v>Khá</v>
      </c>
      <c r="J143" t="e">
        <f>VLOOKUP(TEXT(B143,0),'DS bổ sung RL'!$B$4:$S$36,18,0)</f>
        <v>#N/A</v>
      </c>
    </row>
    <row r="144" spans="1:10" ht="16.5" x14ac:dyDescent="0.25">
      <c r="A144" s="82">
        <v>141</v>
      </c>
      <c r="B144" s="101">
        <v>24207215889</v>
      </c>
      <c r="C144" s="89" t="s">
        <v>445</v>
      </c>
      <c r="D144" s="101" t="s">
        <v>152</v>
      </c>
      <c r="E144" s="101" t="s">
        <v>181</v>
      </c>
      <c r="F144" s="102" t="s">
        <v>446</v>
      </c>
      <c r="G144" s="101" t="s">
        <v>155</v>
      </c>
      <c r="H144" s="82" t="str">
        <f>VLOOKUP(B144,'[1]DS TTTN'!B$4:O$262,14,0)</f>
        <v>CĐTN</v>
      </c>
      <c r="I144" s="129" t="str">
        <f>VLOOKUP(TEXT(B144,0),'KẾT QUẢ RL 7 KỲ K24'!$B$3:$P$470,15,0)</f>
        <v xml:space="preserve">TB </v>
      </c>
      <c r="J144" t="e">
        <f>VLOOKUP(TEXT(B144,0),'DS bổ sung RL'!$B$4:$S$36,18,0)</f>
        <v>#N/A</v>
      </c>
    </row>
    <row r="145" spans="1:10" ht="16.5" x14ac:dyDescent="0.25">
      <c r="A145" s="82">
        <v>142</v>
      </c>
      <c r="B145" s="103">
        <v>24207209398</v>
      </c>
      <c r="C145" s="89" t="s">
        <v>447</v>
      </c>
      <c r="D145" s="101" t="s">
        <v>152</v>
      </c>
      <c r="E145" s="101" t="s">
        <v>227</v>
      </c>
      <c r="F145" s="102">
        <v>36854</v>
      </c>
      <c r="G145" s="101" t="s">
        <v>163</v>
      </c>
      <c r="H145" s="82" t="str">
        <f>VLOOKUP(B145,'[1]DS TTTN'!B$4:O$262,14,0)</f>
        <v>CĐTN</v>
      </c>
      <c r="I145" s="129" t="str">
        <f>VLOOKUP(TEXT(B145,0),'KẾT QUẢ RL 7 KỲ K24'!$B$3:$P$470,15,0)</f>
        <v>Xuất Sắc</v>
      </c>
      <c r="J145" t="e">
        <f>VLOOKUP(TEXT(B145,0),'DS bổ sung RL'!$B$4:$S$36,18,0)</f>
        <v>#N/A</v>
      </c>
    </row>
    <row r="146" spans="1:10" ht="16.5" x14ac:dyDescent="0.25">
      <c r="A146" s="82">
        <v>143</v>
      </c>
      <c r="B146" s="101">
        <v>24207101370</v>
      </c>
      <c r="C146" s="89" t="s">
        <v>448</v>
      </c>
      <c r="D146" s="101" t="s">
        <v>152</v>
      </c>
      <c r="E146" s="101" t="s">
        <v>181</v>
      </c>
      <c r="F146" s="102">
        <v>36526</v>
      </c>
      <c r="G146" s="101" t="s">
        <v>155</v>
      </c>
      <c r="H146" s="82" t="str">
        <f>VLOOKUP(B146,'[1]DS TTTN'!B$4:O$262,14,0)</f>
        <v>CĐTN</v>
      </c>
      <c r="I146" s="129" t="str">
        <f>VLOOKUP(TEXT(B146,0),'KẾT QUẢ RL 7 KỲ K24'!$B$3:$P$470,15,0)</f>
        <v>Tốt</v>
      </c>
      <c r="J146" t="e">
        <f>VLOOKUP(TEXT(B146,0),'DS bổ sung RL'!$B$4:$S$36,18,0)</f>
        <v>#N/A</v>
      </c>
    </row>
    <row r="147" spans="1:10" ht="16.5" x14ac:dyDescent="0.25">
      <c r="A147" s="82">
        <v>144</v>
      </c>
      <c r="B147" s="101">
        <v>24207212931</v>
      </c>
      <c r="C147" s="89" t="s">
        <v>449</v>
      </c>
      <c r="D147" s="101" t="s">
        <v>152</v>
      </c>
      <c r="E147" s="101" t="s">
        <v>181</v>
      </c>
      <c r="F147" s="102">
        <v>36815</v>
      </c>
      <c r="G147" s="101" t="s">
        <v>155</v>
      </c>
      <c r="H147" s="82" t="str">
        <f>VLOOKUP(B147,'[1]DS TTTN'!B$4:O$262,14,0)</f>
        <v>CĐTN</v>
      </c>
      <c r="I147" s="129" t="str">
        <f>VLOOKUP(TEXT(B147,0),'KẾT QUẢ RL 7 KỲ K24'!$B$3:$P$470,15,0)</f>
        <v>Tốt</v>
      </c>
      <c r="J147" t="e">
        <f>VLOOKUP(TEXT(B147,0),'DS bổ sung RL'!$B$4:$S$36,18,0)</f>
        <v>#N/A</v>
      </c>
    </row>
    <row r="148" spans="1:10" ht="16.5" x14ac:dyDescent="0.25">
      <c r="A148" s="82">
        <v>145</v>
      </c>
      <c r="B148" s="101">
        <v>24217202539</v>
      </c>
      <c r="C148" s="89" t="s">
        <v>450</v>
      </c>
      <c r="D148" s="101" t="s">
        <v>152</v>
      </c>
      <c r="E148" s="101" t="s">
        <v>181</v>
      </c>
      <c r="F148" s="102" t="s">
        <v>320</v>
      </c>
      <c r="G148" s="101" t="s">
        <v>155</v>
      </c>
      <c r="H148" s="82" t="str">
        <f>VLOOKUP(B148,'[1]DS TTTN'!B$4:O$262,14,0)</f>
        <v>CĐTN</v>
      </c>
      <c r="I148" s="129" t="str">
        <f>VLOOKUP(TEXT(B148,0),'KẾT QUẢ RL 7 KỲ K24'!$B$3:$P$470,15,0)</f>
        <v>Khá</v>
      </c>
      <c r="J148" t="str">
        <f>VLOOKUP(TEXT(B148,0),'DS bổ sung RL'!$B$4:$S$36,18,0)</f>
        <v>Khá</v>
      </c>
    </row>
    <row r="149" spans="1:10" ht="16.5" x14ac:dyDescent="0.25">
      <c r="A149" s="82">
        <v>146</v>
      </c>
      <c r="B149" s="101">
        <v>24207215358</v>
      </c>
      <c r="C149" s="89" t="s">
        <v>451</v>
      </c>
      <c r="D149" s="101" t="s">
        <v>152</v>
      </c>
      <c r="E149" s="101" t="s">
        <v>266</v>
      </c>
      <c r="F149" s="102" t="s">
        <v>452</v>
      </c>
      <c r="G149" s="101" t="s">
        <v>163</v>
      </c>
      <c r="H149" s="82" t="str">
        <f>VLOOKUP(B149,'[1]DS TTTN'!B$4:O$262,14,0)</f>
        <v>KLTN</v>
      </c>
      <c r="I149" s="129" t="str">
        <f>VLOOKUP(TEXT(B149,0),'KẾT QUẢ RL 7 KỲ K24'!$B$3:$P$470,15,0)</f>
        <v>Tốt</v>
      </c>
      <c r="J149" t="e">
        <f>VLOOKUP(TEXT(B149,0),'DS bổ sung RL'!$B$4:$S$36,18,0)</f>
        <v>#N/A</v>
      </c>
    </row>
    <row r="150" spans="1:10" ht="16.5" x14ac:dyDescent="0.25">
      <c r="A150" s="82">
        <v>147</v>
      </c>
      <c r="B150" s="103">
        <v>24217206847</v>
      </c>
      <c r="C150" s="89" t="s">
        <v>453</v>
      </c>
      <c r="D150" s="101" t="s">
        <v>152</v>
      </c>
      <c r="E150" s="101" t="s">
        <v>266</v>
      </c>
      <c r="F150" s="102">
        <v>35487</v>
      </c>
      <c r="G150" s="101" t="s">
        <v>163</v>
      </c>
      <c r="H150" s="82" t="str">
        <f>VLOOKUP(B150,'[1]DS TTTN'!B$4:O$262,14,0)</f>
        <v>CĐTN</v>
      </c>
      <c r="I150" s="129" t="str">
        <f>VLOOKUP(TEXT(B150,0),'KẾT QUẢ RL 7 KỲ K24'!$B$3:$P$470,15,0)</f>
        <v>Tốt</v>
      </c>
      <c r="J150" t="e">
        <f>VLOOKUP(TEXT(B150,0),'DS bổ sung RL'!$B$4:$S$36,18,0)</f>
        <v>#N/A</v>
      </c>
    </row>
    <row r="151" spans="1:10" ht="16.5" x14ac:dyDescent="0.25">
      <c r="A151" s="82">
        <v>148</v>
      </c>
      <c r="B151" s="101">
        <v>24207205063</v>
      </c>
      <c r="C151" s="89" t="s">
        <v>454</v>
      </c>
      <c r="D151" s="101" t="s">
        <v>152</v>
      </c>
      <c r="E151" s="101" t="s">
        <v>266</v>
      </c>
      <c r="F151" s="102" t="s">
        <v>455</v>
      </c>
      <c r="G151" s="101" t="s">
        <v>163</v>
      </c>
      <c r="H151" s="82" t="str">
        <f>VLOOKUP(B151,'[1]DS TTTN'!B$4:O$262,14,0)</f>
        <v>KLTN</v>
      </c>
      <c r="I151" s="129" t="str">
        <f>VLOOKUP(TEXT(B151,0),'KẾT QUẢ RL 7 KỲ K24'!$B$3:$P$470,15,0)</f>
        <v>Tốt</v>
      </c>
      <c r="J151" t="e">
        <f>VLOOKUP(TEXT(B151,0),'DS bổ sung RL'!$B$4:$S$36,18,0)</f>
        <v>#N/A</v>
      </c>
    </row>
    <row r="152" spans="1:10" ht="16.5" x14ac:dyDescent="0.25">
      <c r="A152" s="82">
        <v>149</v>
      </c>
      <c r="B152" s="105">
        <v>24207204121</v>
      </c>
      <c r="C152" s="89" t="s">
        <v>456</v>
      </c>
      <c r="D152" s="101" t="s">
        <v>152</v>
      </c>
      <c r="E152" s="101" t="s">
        <v>176</v>
      </c>
      <c r="F152" s="102">
        <v>36592</v>
      </c>
      <c r="G152" s="101" t="s">
        <v>163</v>
      </c>
      <c r="H152" s="82" t="str">
        <f>VLOOKUP(B152,'[1]DS TTTN'!B$4:O$262,14,0)</f>
        <v>KLTN</v>
      </c>
      <c r="I152" s="129" t="str">
        <f>VLOOKUP(TEXT(B152,0),'KẾT QUẢ RL 7 KỲ K24'!$B$3:$P$470,15,0)</f>
        <v>Tốt</v>
      </c>
      <c r="J152" t="e">
        <f>VLOOKUP(TEXT(B152,0),'DS bổ sung RL'!$B$4:$S$36,18,0)</f>
        <v>#N/A</v>
      </c>
    </row>
    <row r="153" spans="1:10" ht="16.5" x14ac:dyDescent="0.25">
      <c r="A153" s="82">
        <v>150</v>
      </c>
      <c r="B153" s="105">
        <v>2321713593</v>
      </c>
      <c r="C153" s="89" t="s">
        <v>457</v>
      </c>
      <c r="D153" s="101" t="s">
        <v>152</v>
      </c>
      <c r="E153" s="101" t="s">
        <v>227</v>
      </c>
      <c r="F153" s="102">
        <v>36186</v>
      </c>
      <c r="G153" s="101" t="s">
        <v>163</v>
      </c>
      <c r="H153" s="82" t="str">
        <f>VLOOKUP(B153,'[1]DS TTTN'!B$4:O$262,14,0)</f>
        <v>CĐTN</v>
      </c>
      <c r="I153" s="129" t="str">
        <f>VLOOKUP(TEXT(B153,0),'KẾT QUẢ RL 7 KỲ K24'!$B$3:$P$470,15,0)</f>
        <v>Tốt</v>
      </c>
      <c r="J153" t="e">
        <f>VLOOKUP(TEXT(B153,0),'DS bổ sung RL'!$B$4:$S$36,18,0)</f>
        <v>#N/A</v>
      </c>
    </row>
    <row r="154" spans="1:10" ht="16.5" x14ac:dyDescent="0.25">
      <c r="A154" s="82">
        <v>151</v>
      </c>
      <c r="B154" s="105">
        <v>2220716875</v>
      </c>
      <c r="C154" s="89" t="s">
        <v>458</v>
      </c>
      <c r="D154" s="101" t="s">
        <v>367</v>
      </c>
      <c r="E154" s="101" t="s">
        <v>459</v>
      </c>
      <c r="F154" s="102">
        <v>36053</v>
      </c>
      <c r="G154" s="101" t="s">
        <v>163</v>
      </c>
      <c r="H154" s="82" t="str">
        <f>VLOOKUP(B154,'[1]DS TTTN'!B$4:O$262,14,0)</f>
        <v>CĐTN</v>
      </c>
      <c r="I154" s="129" t="str">
        <f>VLOOKUP(B154,'[1]DS TTTN'!B$4:AN$262,39,0)</f>
        <v xml:space="preserve">TB </v>
      </c>
      <c r="J154" t="str">
        <f>VLOOKUP(TEXT(B154,0),'DS bổ sung RL'!$B$4:$S$36,18,0)</f>
        <v>Khá</v>
      </c>
    </row>
    <row r="155" spans="1:10" ht="16.5" x14ac:dyDescent="0.25">
      <c r="A155" s="82">
        <v>152</v>
      </c>
      <c r="B155" s="101">
        <v>24207215755</v>
      </c>
      <c r="C155" s="89" t="s">
        <v>460</v>
      </c>
      <c r="D155" s="101" t="s">
        <v>152</v>
      </c>
      <c r="E155" s="101" t="s">
        <v>461</v>
      </c>
      <c r="F155" s="102" t="s">
        <v>395</v>
      </c>
      <c r="G155" s="101" t="s">
        <v>163</v>
      </c>
      <c r="H155" s="82" t="str">
        <f>VLOOKUP(B155,'[1]DS TTTN'!B$4:O$262,14,0)</f>
        <v>CĐTN</v>
      </c>
      <c r="I155" s="129" t="str">
        <f>VLOOKUP(TEXT(B155,0),'KẾT QUẢ RL 7 KỲ K24'!$B$3:$P$470,15,0)</f>
        <v>Tốt</v>
      </c>
      <c r="J155" t="e">
        <f>VLOOKUP(TEXT(B155,0),'DS bổ sung RL'!$B$4:$S$36,18,0)</f>
        <v>#N/A</v>
      </c>
    </row>
    <row r="156" spans="1:10" ht="16.5" x14ac:dyDescent="0.25">
      <c r="A156" s="82">
        <v>153</v>
      </c>
      <c r="B156" s="101">
        <v>24207211395</v>
      </c>
      <c r="C156" s="89" t="s">
        <v>462</v>
      </c>
      <c r="D156" s="101" t="s">
        <v>152</v>
      </c>
      <c r="E156" s="101" t="s">
        <v>362</v>
      </c>
      <c r="F156" s="102" t="s">
        <v>256</v>
      </c>
      <c r="G156" s="101" t="s">
        <v>163</v>
      </c>
      <c r="H156" s="82" t="str">
        <f>VLOOKUP(B156,'[1]DS TTTN'!B$4:O$262,14,0)</f>
        <v>CĐTN</v>
      </c>
      <c r="I156" s="129" t="str">
        <f>VLOOKUP(TEXT(B156,0),'KẾT QUẢ RL 7 KỲ K24'!$B$3:$P$470,15,0)</f>
        <v>Tốt</v>
      </c>
      <c r="J156" t="e">
        <f>VLOOKUP(TEXT(B156,0),'DS bổ sung RL'!$B$4:$S$36,18,0)</f>
        <v>#N/A</v>
      </c>
    </row>
    <row r="157" spans="1:10" ht="16.5" x14ac:dyDescent="0.25">
      <c r="A157" s="82">
        <v>154</v>
      </c>
      <c r="B157" s="101">
        <v>24207205789</v>
      </c>
      <c r="C157" s="89" t="s">
        <v>463</v>
      </c>
      <c r="D157" s="101" t="s">
        <v>152</v>
      </c>
      <c r="E157" s="101" t="s">
        <v>362</v>
      </c>
      <c r="F157" s="102" t="s">
        <v>464</v>
      </c>
      <c r="G157" s="101" t="s">
        <v>163</v>
      </c>
      <c r="H157" s="82" t="str">
        <f>VLOOKUP(B157,'[1]DS TTTN'!B$4:O$262,14,0)</f>
        <v>CĐTN</v>
      </c>
      <c r="I157" s="129" t="str">
        <f>VLOOKUP(TEXT(B157,0),'KẾT QUẢ RL 7 KỲ K24'!$B$3:$P$470,15,0)</f>
        <v>Tốt</v>
      </c>
      <c r="J157" t="e">
        <f>VLOOKUP(TEXT(B157,0),'DS bổ sung RL'!$B$4:$S$36,18,0)</f>
        <v>#N/A</v>
      </c>
    </row>
    <row r="158" spans="1:10" ht="16.5" x14ac:dyDescent="0.25">
      <c r="A158" s="82">
        <v>155</v>
      </c>
      <c r="B158" s="101">
        <v>24217204482</v>
      </c>
      <c r="C158" s="89" t="s">
        <v>465</v>
      </c>
      <c r="D158" s="101" t="s">
        <v>152</v>
      </c>
      <c r="E158" s="101" t="s">
        <v>362</v>
      </c>
      <c r="F158" s="102" t="s">
        <v>466</v>
      </c>
      <c r="G158" s="101" t="s">
        <v>163</v>
      </c>
      <c r="H158" s="82" t="str">
        <f>VLOOKUP(B158,'[1]DS TTTN'!B$4:O$262,14,0)</f>
        <v>CĐTN</v>
      </c>
      <c r="I158" s="129" t="str">
        <f>VLOOKUP(TEXT(B158,0),'KẾT QUẢ RL 7 KỲ K24'!$B$3:$P$470,15,0)</f>
        <v>Tốt</v>
      </c>
      <c r="J158" t="e">
        <f>VLOOKUP(TEXT(B158,0),'DS bổ sung RL'!$B$4:$S$36,18,0)</f>
        <v>#N/A</v>
      </c>
    </row>
    <row r="159" spans="1:10" ht="16.5" x14ac:dyDescent="0.25">
      <c r="A159" s="82">
        <v>156</v>
      </c>
      <c r="B159" s="103">
        <v>24207208213</v>
      </c>
      <c r="C159" s="89" t="s">
        <v>467</v>
      </c>
      <c r="D159" s="101" t="s">
        <v>152</v>
      </c>
      <c r="E159" s="101" t="s">
        <v>158</v>
      </c>
      <c r="F159" s="102">
        <v>36820</v>
      </c>
      <c r="G159" s="101" t="s">
        <v>155</v>
      </c>
      <c r="H159" s="82" t="str">
        <f>VLOOKUP(B159,'[1]DS TTTN'!B$4:O$262,14,0)</f>
        <v>CĐTN</v>
      </c>
      <c r="I159" s="129" t="str">
        <f>VLOOKUP(TEXT(B159,0),'KẾT QUẢ RL 7 KỲ K24'!$B$3:$P$470,15,0)</f>
        <v>Tốt</v>
      </c>
      <c r="J159" t="e">
        <f>VLOOKUP(TEXT(B159,0),'DS bổ sung RL'!$B$4:$S$36,18,0)</f>
        <v>#N/A</v>
      </c>
    </row>
    <row r="160" spans="1:10" ht="16.5" x14ac:dyDescent="0.25">
      <c r="A160" s="82">
        <v>157</v>
      </c>
      <c r="B160" s="103">
        <v>24217206673</v>
      </c>
      <c r="C160" s="89" t="s">
        <v>468</v>
      </c>
      <c r="D160" s="101" t="s">
        <v>152</v>
      </c>
      <c r="E160" s="101" t="s">
        <v>176</v>
      </c>
      <c r="F160" s="102">
        <v>36788</v>
      </c>
      <c r="G160" s="101" t="s">
        <v>163</v>
      </c>
      <c r="H160" s="82" t="str">
        <f>VLOOKUP(B160,'[1]DS TTTN'!B$4:O$262,14,0)</f>
        <v>CĐTN</v>
      </c>
      <c r="I160" s="129" t="str">
        <f>VLOOKUP(TEXT(B160,0),'KẾT QUẢ RL 7 KỲ K24'!$B$3:$P$470,15,0)</f>
        <v>Tốt</v>
      </c>
      <c r="J160" t="e">
        <f>VLOOKUP(TEXT(B160,0),'DS bổ sung RL'!$B$4:$S$36,18,0)</f>
        <v>#N/A</v>
      </c>
    </row>
    <row r="161" spans="1:10" ht="16.5" x14ac:dyDescent="0.25">
      <c r="A161" s="82">
        <v>158</v>
      </c>
      <c r="B161" s="103">
        <v>24207210998</v>
      </c>
      <c r="C161" s="89" t="s">
        <v>469</v>
      </c>
      <c r="D161" s="101" t="s">
        <v>152</v>
      </c>
      <c r="E161" s="101" t="s">
        <v>227</v>
      </c>
      <c r="F161" s="102">
        <v>36632</v>
      </c>
      <c r="G161" s="101" t="s">
        <v>163</v>
      </c>
      <c r="H161" s="82" t="str">
        <f>VLOOKUP(B161,'[1]DS TTTN'!B$4:O$262,14,0)</f>
        <v>CĐTN</v>
      </c>
      <c r="I161" s="129" t="str">
        <f>VLOOKUP(TEXT(B161,0),'KẾT QUẢ RL 7 KỲ K24'!$B$3:$P$470,15,0)</f>
        <v>Xuất Sắc</v>
      </c>
      <c r="J161" t="e">
        <f>VLOOKUP(TEXT(B161,0),'DS bổ sung RL'!$B$4:$S$36,18,0)</f>
        <v>#N/A</v>
      </c>
    </row>
    <row r="162" spans="1:10" ht="16.5" x14ac:dyDescent="0.25">
      <c r="A162" s="82">
        <v>159</v>
      </c>
      <c r="B162" s="101">
        <v>24207206177</v>
      </c>
      <c r="C162" s="89" t="s">
        <v>470</v>
      </c>
      <c r="D162" s="101" t="s">
        <v>152</v>
      </c>
      <c r="E162" s="101" t="s">
        <v>188</v>
      </c>
      <c r="F162" s="102" t="s">
        <v>471</v>
      </c>
      <c r="G162" s="101" t="s">
        <v>155</v>
      </c>
      <c r="H162" s="82" t="str">
        <f>VLOOKUP(B162,'[1]DS TTTN'!B$4:O$262,14,0)</f>
        <v>KLTN</v>
      </c>
      <c r="I162" s="129" t="str">
        <f>VLOOKUP(TEXT(B162,0),'KẾT QUẢ RL 7 KỲ K24'!$B$3:$P$470,15,0)</f>
        <v>Tốt</v>
      </c>
      <c r="J162" t="e">
        <f>VLOOKUP(TEXT(B162,0),'DS bổ sung RL'!$B$4:$S$36,18,0)</f>
        <v>#N/A</v>
      </c>
    </row>
    <row r="163" spans="1:10" ht="16.5" x14ac:dyDescent="0.25">
      <c r="A163" s="82">
        <v>160</v>
      </c>
      <c r="B163" s="105">
        <v>24207203852</v>
      </c>
      <c r="C163" s="89" t="s">
        <v>472</v>
      </c>
      <c r="D163" s="101" t="s">
        <v>152</v>
      </c>
      <c r="E163" s="101" t="s">
        <v>219</v>
      </c>
      <c r="F163" s="102">
        <v>36592</v>
      </c>
      <c r="G163" s="101" t="s">
        <v>163</v>
      </c>
      <c r="H163" s="82" t="str">
        <f>VLOOKUP(B163,'[1]DS TTTN'!B$4:O$262,14,0)</f>
        <v>KLTN</v>
      </c>
      <c r="I163" s="129" t="str">
        <f>VLOOKUP(TEXT(B163,0),'KẾT QUẢ RL 7 KỲ K24'!$B$3:$P$470,15,0)</f>
        <v>Xuất Sắc</v>
      </c>
      <c r="J163" t="e">
        <f>VLOOKUP(TEXT(B163,0),'DS bổ sung RL'!$B$4:$S$36,18,0)</f>
        <v>#N/A</v>
      </c>
    </row>
    <row r="164" spans="1:10" ht="16.5" x14ac:dyDescent="0.25">
      <c r="A164" s="82">
        <v>161</v>
      </c>
      <c r="B164" s="101">
        <v>24203415224</v>
      </c>
      <c r="C164" s="89" t="s">
        <v>473</v>
      </c>
      <c r="D164" s="101" t="s">
        <v>152</v>
      </c>
      <c r="E164" s="101" t="s">
        <v>219</v>
      </c>
      <c r="F164" s="102" t="s">
        <v>474</v>
      </c>
      <c r="G164" s="101" t="s">
        <v>163</v>
      </c>
      <c r="H164" s="82" t="str">
        <f>VLOOKUP(B164,'[1]DS TTTN'!B$4:O$262,14,0)</f>
        <v>CĐTN</v>
      </c>
      <c r="I164" s="129" t="str">
        <f>VLOOKUP(TEXT(B164,0),'KẾT QUẢ RL 7 KỲ K24'!$B$3:$P$470,15,0)</f>
        <v>Xuất Sắc</v>
      </c>
      <c r="J164" t="e">
        <f>VLOOKUP(TEXT(B164,0),'DS bổ sung RL'!$B$4:$S$36,18,0)</f>
        <v>#N/A</v>
      </c>
    </row>
    <row r="165" spans="1:10" ht="16.5" x14ac:dyDescent="0.25">
      <c r="A165" s="82">
        <v>162</v>
      </c>
      <c r="B165" s="101">
        <v>24201200817</v>
      </c>
      <c r="C165" s="89" t="s">
        <v>475</v>
      </c>
      <c r="D165" s="101" t="s">
        <v>152</v>
      </c>
      <c r="E165" s="101" t="s">
        <v>219</v>
      </c>
      <c r="F165" s="102">
        <v>36306</v>
      </c>
      <c r="G165" s="101" t="s">
        <v>163</v>
      </c>
      <c r="H165" s="82" t="str">
        <f>VLOOKUP(B165,'[1]DS TTTN'!B$4:O$262,14,0)</f>
        <v>KLTN</v>
      </c>
      <c r="I165" s="129" t="str">
        <f>VLOOKUP(TEXT(B165,0),'KẾT QUẢ RL 7 KỲ K24'!$B$3:$P$470,15,0)</f>
        <v>Tốt</v>
      </c>
      <c r="J165" t="e">
        <f>VLOOKUP(TEXT(B165,0),'DS bổ sung RL'!$B$4:$S$36,18,0)</f>
        <v>#N/A</v>
      </c>
    </row>
    <row r="166" spans="1:10" ht="16.5" x14ac:dyDescent="0.25">
      <c r="A166" s="82">
        <v>163</v>
      </c>
      <c r="B166" s="103">
        <v>24203416034</v>
      </c>
      <c r="C166" s="89" t="s">
        <v>476</v>
      </c>
      <c r="D166" s="101" t="s">
        <v>152</v>
      </c>
      <c r="E166" s="101" t="s">
        <v>158</v>
      </c>
      <c r="F166" s="102">
        <v>36612</v>
      </c>
      <c r="G166" s="101" t="s">
        <v>155</v>
      </c>
      <c r="H166" s="82" t="str">
        <f>VLOOKUP(B166,'[1]DS TTTN'!B$4:O$262,14,0)</f>
        <v>KLTN</v>
      </c>
      <c r="I166" s="129" t="str">
        <f>VLOOKUP(TEXT(B166,0),'KẾT QUẢ RL 7 KỲ K24'!$B$3:$P$470,15,0)</f>
        <v>Khá</v>
      </c>
      <c r="J166" t="str">
        <f>VLOOKUP(TEXT(B166,0),'DS bổ sung RL'!$B$4:$S$36,18,0)</f>
        <v>Khá</v>
      </c>
    </row>
    <row r="167" spans="1:10" ht="16.5" x14ac:dyDescent="0.25">
      <c r="A167" s="82">
        <v>164</v>
      </c>
      <c r="B167" s="101">
        <v>24207201884</v>
      </c>
      <c r="C167" s="89" t="s">
        <v>477</v>
      </c>
      <c r="D167" s="101" t="s">
        <v>152</v>
      </c>
      <c r="E167" s="101" t="s">
        <v>188</v>
      </c>
      <c r="F167" s="102" t="s">
        <v>478</v>
      </c>
      <c r="G167" s="101" t="s">
        <v>155</v>
      </c>
      <c r="H167" s="82" t="str">
        <f>VLOOKUP(B167,'[1]DS TTTN'!B$4:O$262,14,0)</f>
        <v>CĐTN</v>
      </c>
      <c r="I167" s="129" t="str">
        <f>VLOOKUP(TEXT(B167,0),'KẾT QUẢ RL 7 KỲ K24'!$B$3:$P$470,15,0)</f>
        <v>Tốt</v>
      </c>
      <c r="J167" t="e">
        <f>VLOOKUP(TEXT(B167,0),'DS bổ sung RL'!$B$4:$S$36,18,0)</f>
        <v>#N/A</v>
      </c>
    </row>
    <row r="168" spans="1:10" ht="16.5" x14ac:dyDescent="0.25">
      <c r="A168" s="82">
        <v>165</v>
      </c>
      <c r="B168" s="82">
        <v>24207215280</v>
      </c>
      <c r="C168" s="89" t="s">
        <v>479</v>
      </c>
      <c r="D168" s="101" t="s">
        <v>152</v>
      </c>
      <c r="E168" s="101" t="s">
        <v>176</v>
      </c>
      <c r="F168" s="102">
        <v>36864</v>
      </c>
      <c r="G168" s="101" t="s">
        <v>163</v>
      </c>
      <c r="H168" s="82" t="str">
        <f>VLOOKUP(B168,'[1]DS TTTN'!B$4:O$262,14,0)</f>
        <v>KLTN</v>
      </c>
      <c r="I168" s="129" t="str">
        <f>VLOOKUP(TEXT(B168,0),'KẾT QUẢ RL 7 KỲ K24'!$B$3:$P$470,15,0)</f>
        <v>Tốt</v>
      </c>
      <c r="J168" t="e">
        <f>VLOOKUP(TEXT(B168,0),'DS bổ sung RL'!$B$4:$S$36,18,0)</f>
        <v>#N/A</v>
      </c>
    </row>
    <row r="169" spans="1:10" ht="16.5" x14ac:dyDescent="0.25">
      <c r="A169" s="82">
        <v>166</v>
      </c>
      <c r="B169" s="101">
        <v>24217212588</v>
      </c>
      <c r="C169" s="89" t="s">
        <v>480</v>
      </c>
      <c r="D169" s="101" t="s">
        <v>152</v>
      </c>
      <c r="E169" s="101" t="s">
        <v>176</v>
      </c>
      <c r="F169" s="102" t="s">
        <v>481</v>
      </c>
      <c r="G169" s="101" t="s">
        <v>163</v>
      </c>
      <c r="H169" s="82" t="str">
        <f>VLOOKUP(B169,'[1]DS TTTN'!B$4:O$262,14,0)</f>
        <v>KLTN</v>
      </c>
      <c r="I169" s="129" t="str">
        <f>VLOOKUP(TEXT(B169,0),'KẾT QUẢ RL 7 KỲ K24'!$B$3:$P$470,15,0)</f>
        <v>Tốt</v>
      </c>
      <c r="J169" t="e">
        <f>VLOOKUP(TEXT(B169,0),'DS bổ sung RL'!$B$4:$S$36,18,0)</f>
        <v>#N/A</v>
      </c>
    </row>
    <row r="170" spans="1:10" ht="16.5" x14ac:dyDescent="0.25">
      <c r="A170" s="82">
        <v>167</v>
      </c>
      <c r="B170" s="105">
        <v>24211216054</v>
      </c>
      <c r="C170" s="89" t="s">
        <v>482</v>
      </c>
      <c r="D170" s="101" t="s">
        <v>152</v>
      </c>
      <c r="E170" s="101" t="s">
        <v>227</v>
      </c>
      <c r="F170" s="102">
        <v>36805</v>
      </c>
      <c r="G170" s="101" t="s">
        <v>163</v>
      </c>
      <c r="H170" s="82" t="str">
        <f>VLOOKUP(B170,'[1]DS TTTN'!B$4:O$262,14,0)</f>
        <v>CĐTN</v>
      </c>
      <c r="I170" s="129" t="str">
        <f>VLOOKUP(TEXT(B170,0),'KẾT QUẢ RL 7 KỲ K24'!$B$3:$P$470,15,0)</f>
        <v>Xuất Sắc</v>
      </c>
      <c r="J170" t="e">
        <f>VLOOKUP(TEXT(B170,0),'DS bổ sung RL'!$B$4:$S$36,18,0)</f>
        <v>#N/A</v>
      </c>
    </row>
    <row r="171" spans="1:10" ht="16.5" x14ac:dyDescent="0.25">
      <c r="A171" s="82">
        <v>168</v>
      </c>
      <c r="B171" s="101">
        <v>24207207328</v>
      </c>
      <c r="C171" s="89" t="s">
        <v>483</v>
      </c>
      <c r="D171" s="101" t="s">
        <v>152</v>
      </c>
      <c r="E171" s="101" t="s">
        <v>176</v>
      </c>
      <c r="F171" s="102" t="s">
        <v>484</v>
      </c>
      <c r="G171" s="101" t="s">
        <v>163</v>
      </c>
      <c r="H171" s="82" t="str">
        <f>VLOOKUP(B171,'[1]DS TTTN'!B$4:O$262,14,0)</f>
        <v>KLTN</v>
      </c>
      <c r="I171" s="129" t="str">
        <f>VLOOKUP(TEXT(B171,0),'KẾT QUẢ RL 7 KỲ K24'!$B$3:$P$470,15,0)</f>
        <v>Tốt</v>
      </c>
      <c r="J171" t="e">
        <f>VLOOKUP(TEXT(B171,0),'DS bổ sung RL'!$B$4:$S$36,18,0)</f>
        <v>#N/A</v>
      </c>
    </row>
    <row r="172" spans="1:10" ht="16.5" x14ac:dyDescent="0.25">
      <c r="A172" s="82">
        <v>169</v>
      </c>
      <c r="B172" s="101">
        <v>24207103708</v>
      </c>
      <c r="C172" s="89" t="s">
        <v>485</v>
      </c>
      <c r="D172" s="101" t="s">
        <v>152</v>
      </c>
      <c r="E172" s="101" t="s">
        <v>176</v>
      </c>
      <c r="F172" s="102" t="s">
        <v>486</v>
      </c>
      <c r="G172" s="101" t="s">
        <v>163</v>
      </c>
      <c r="H172" s="82" t="str">
        <f>VLOOKUP(B172,'[1]DS TTTN'!B$4:O$262,14,0)</f>
        <v>KLTN</v>
      </c>
      <c r="I172" s="129" t="str">
        <f>VLOOKUP(TEXT(B172,0),'KẾT QUẢ RL 7 KỲ K24'!$B$3:$P$470,15,0)</f>
        <v>Tốt</v>
      </c>
      <c r="J172" t="e">
        <f>VLOOKUP(TEXT(B172,0),'DS bổ sung RL'!$B$4:$S$36,18,0)</f>
        <v>#N/A</v>
      </c>
    </row>
    <row r="173" spans="1:10" ht="16.5" x14ac:dyDescent="0.25">
      <c r="A173" s="82">
        <v>170</v>
      </c>
      <c r="B173" s="101">
        <v>24207205779</v>
      </c>
      <c r="C173" s="89" t="s">
        <v>487</v>
      </c>
      <c r="D173" s="101" t="s">
        <v>152</v>
      </c>
      <c r="E173" s="101" t="s">
        <v>437</v>
      </c>
      <c r="F173" s="102" t="s">
        <v>294</v>
      </c>
      <c r="G173" s="101" t="s">
        <v>163</v>
      </c>
      <c r="H173" s="82" t="str">
        <f>VLOOKUP(B173,'[1]DS TTTN'!B$4:O$262,14,0)</f>
        <v>KLTN</v>
      </c>
      <c r="I173" s="129" t="str">
        <f>VLOOKUP(TEXT(B173,0),'KẾT QUẢ RL 7 KỲ K24'!$B$3:$P$470,15,0)</f>
        <v>Tốt</v>
      </c>
      <c r="J173" t="e">
        <f>VLOOKUP(TEXT(B173,0),'DS bổ sung RL'!$B$4:$S$36,18,0)</f>
        <v>#N/A</v>
      </c>
    </row>
    <row r="174" spans="1:10" ht="16.5" x14ac:dyDescent="0.25">
      <c r="A174" s="82">
        <v>171</v>
      </c>
      <c r="B174" s="101">
        <v>24207205954</v>
      </c>
      <c r="C174" s="89" t="s">
        <v>488</v>
      </c>
      <c r="D174" s="101" t="s">
        <v>152</v>
      </c>
      <c r="E174" s="101" t="s">
        <v>437</v>
      </c>
      <c r="F174" s="102" t="s">
        <v>489</v>
      </c>
      <c r="G174" s="101" t="s">
        <v>163</v>
      </c>
      <c r="H174" s="82" t="str">
        <f>VLOOKUP(B174,'[1]DS TTTN'!B$4:O$262,14,0)</f>
        <v>KLTN</v>
      </c>
      <c r="I174" s="129" t="str">
        <f>VLOOKUP(TEXT(B174,0),'KẾT QUẢ RL 7 KỲ K24'!$B$3:$P$470,15,0)</f>
        <v>Tốt</v>
      </c>
      <c r="J174" t="e">
        <f>VLOOKUP(TEXT(B174,0),'DS bổ sung RL'!$B$4:$S$36,18,0)</f>
        <v>#N/A</v>
      </c>
    </row>
    <row r="175" spans="1:10" ht="16.5" x14ac:dyDescent="0.25">
      <c r="A175" s="82">
        <v>172</v>
      </c>
      <c r="B175" s="106">
        <v>24207207210</v>
      </c>
      <c r="C175" s="89" t="s">
        <v>490</v>
      </c>
      <c r="D175" s="101" t="s">
        <v>152</v>
      </c>
      <c r="E175" s="101" t="s">
        <v>437</v>
      </c>
      <c r="F175" s="102">
        <v>36662</v>
      </c>
      <c r="G175" s="101" t="s">
        <v>163</v>
      </c>
      <c r="H175" s="82" t="str">
        <f>VLOOKUP(B175,'[1]DS TTTN'!B$4:O$262,14,0)</f>
        <v>CĐTN</v>
      </c>
      <c r="I175" s="129" t="str">
        <f>VLOOKUP(TEXT(B175,0),'KẾT QUẢ RL 7 KỲ K24'!$B$3:$P$470,15,0)</f>
        <v>Tốt</v>
      </c>
      <c r="J175" t="e">
        <f>VLOOKUP(TEXT(B175,0),'DS bổ sung RL'!$B$4:$S$36,18,0)</f>
        <v>#N/A</v>
      </c>
    </row>
    <row r="176" spans="1:10" ht="16.5" x14ac:dyDescent="0.25">
      <c r="A176" s="82">
        <v>173</v>
      </c>
      <c r="B176" s="103">
        <v>24207216586</v>
      </c>
      <c r="C176" s="89" t="s">
        <v>491</v>
      </c>
      <c r="D176" s="101" t="s">
        <v>152</v>
      </c>
      <c r="E176" s="101" t="s">
        <v>437</v>
      </c>
      <c r="F176" s="102">
        <v>36771</v>
      </c>
      <c r="G176" s="101" t="s">
        <v>163</v>
      </c>
      <c r="H176" s="82" t="str">
        <f>VLOOKUP(B176,'[1]DS TTTN'!B$4:O$262,14,0)</f>
        <v>KLTN</v>
      </c>
      <c r="I176" s="129" t="str">
        <f>VLOOKUP(TEXT(B176,0),'KẾT QUẢ RL 7 KỲ K24'!$B$3:$P$470,15,0)</f>
        <v>Tốt</v>
      </c>
      <c r="J176" t="e">
        <f>VLOOKUP(TEXT(B176,0),'DS bổ sung RL'!$B$4:$S$36,18,0)</f>
        <v>#N/A</v>
      </c>
    </row>
    <row r="177" spans="1:10" ht="16.5" x14ac:dyDescent="0.25">
      <c r="A177" s="82">
        <v>174</v>
      </c>
      <c r="B177" s="107">
        <v>24207206788</v>
      </c>
      <c r="C177" s="108" t="s">
        <v>492</v>
      </c>
      <c r="D177" s="107" t="s">
        <v>152</v>
      </c>
      <c r="E177" s="107" t="s">
        <v>194</v>
      </c>
      <c r="F177" s="102" t="s">
        <v>403</v>
      </c>
      <c r="G177" s="101" t="s">
        <v>155</v>
      </c>
      <c r="H177" s="82" t="str">
        <f>VLOOKUP(B177,'[1]DS TTTN'!B$4:O$262,14,0)</f>
        <v>CĐTN</v>
      </c>
      <c r="I177" s="129" t="str">
        <f>VLOOKUP(TEXT(B177,0),'KẾT QUẢ RL 7 KỲ K24'!$B$3:$P$470,15,0)</f>
        <v>Tốt</v>
      </c>
      <c r="J177" t="e">
        <f>VLOOKUP(TEXT(B177,0),'DS bổ sung RL'!$B$4:$S$36,18,0)</f>
        <v>#N/A</v>
      </c>
    </row>
    <row r="178" spans="1:10" ht="16.5" x14ac:dyDescent="0.25">
      <c r="A178" s="82">
        <v>175</v>
      </c>
      <c r="B178" s="103">
        <v>24207107125</v>
      </c>
      <c r="C178" s="89" t="s">
        <v>493</v>
      </c>
      <c r="D178" s="101" t="s">
        <v>152</v>
      </c>
      <c r="E178" s="101" t="s">
        <v>165</v>
      </c>
      <c r="F178" s="109">
        <v>36725</v>
      </c>
      <c r="G178" s="101" t="s">
        <v>155</v>
      </c>
      <c r="H178" s="82" t="str">
        <f>VLOOKUP(B178,'[1]DS TTTN'!B$4:O$262,14,0)</f>
        <v>CĐTN</v>
      </c>
      <c r="I178" s="129" t="str">
        <f>VLOOKUP(TEXT(B178,0),'KẾT QUẢ RL 7 KỲ K24'!$B$3:$P$470,15,0)</f>
        <v>Tốt</v>
      </c>
      <c r="J178" t="e">
        <f>VLOOKUP(TEXT(B178,0),'DS bổ sung RL'!$B$4:$S$36,18,0)</f>
        <v>#N/A</v>
      </c>
    </row>
    <row r="179" spans="1:10" ht="16.5" x14ac:dyDescent="0.25">
      <c r="A179" s="82">
        <v>176</v>
      </c>
      <c r="B179" s="110">
        <v>24207215611</v>
      </c>
      <c r="C179" s="84" t="s">
        <v>494</v>
      </c>
      <c r="D179" s="110" t="s">
        <v>152</v>
      </c>
      <c r="E179" s="110" t="s">
        <v>437</v>
      </c>
      <c r="F179" s="102" t="s">
        <v>495</v>
      </c>
      <c r="G179" s="101" t="s">
        <v>163</v>
      </c>
      <c r="H179" s="82" t="str">
        <f>VLOOKUP(B179,'[1]DS TTTN'!B$4:O$262,14,0)</f>
        <v>KLTN</v>
      </c>
      <c r="I179" s="129" t="str">
        <f>VLOOKUP(TEXT(B179,0),'KẾT QUẢ RL 7 KỲ K24'!$B$3:$P$470,15,0)</f>
        <v>Tốt</v>
      </c>
      <c r="J179" t="e">
        <f>VLOOKUP(TEXT(B179,0),'DS bổ sung RL'!$B$4:$S$36,18,0)</f>
        <v>#N/A</v>
      </c>
    </row>
    <row r="180" spans="1:10" ht="16.5" x14ac:dyDescent="0.25">
      <c r="A180" s="82">
        <v>177</v>
      </c>
      <c r="B180" s="101">
        <v>24217203647</v>
      </c>
      <c r="C180" s="89" t="s">
        <v>496</v>
      </c>
      <c r="D180" s="101" t="s">
        <v>152</v>
      </c>
      <c r="E180" s="101" t="s">
        <v>227</v>
      </c>
      <c r="F180" s="102" t="s">
        <v>497</v>
      </c>
      <c r="G180" s="101" t="s">
        <v>163</v>
      </c>
      <c r="H180" s="82" t="str">
        <f>VLOOKUP(B180,'[1]DS TTTN'!B$4:O$262,14,0)</f>
        <v>CĐTN</v>
      </c>
      <c r="I180" s="129" t="str">
        <f>VLOOKUP(TEXT(B180,0),'KẾT QUẢ RL 7 KỲ K24'!$B$3:$P$470,15,0)</f>
        <v>Khá</v>
      </c>
      <c r="J180" t="e">
        <f>VLOOKUP(TEXT(B180,0),'DS bổ sung RL'!$B$4:$S$36,18,0)</f>
        <v>#N/A</v>
      </c>
    </row>
    <row r="181" spans="1:10" ht="16.5" x14ac:dyDescent="0.25">
      <c r="A181" s="82">
        <v>178</v>
      </c>
      <c r="B181" s="101">
        <v>24207216599</v>
      </c>
      <c r="C181" s="89" t="s">
        <v>498</v>
      </c>
      <c r="D181" s="101" t="s">
        <v>152</v>
      </c>
      <c r="E181" s="101" t="s">
        <v>499</v>
      </c>
      <c r="F181" s="102" t="s">
        <v>500</v>
      </c>
      <c r="G181" s="101" t="s">
        <v>163</v>
      </c>
      <c r="H181" s="82" t="str">
        <f>VLOOKUP(B181,'[1]DS TTTN'!B$4:O$262,14,0)</f>
        <v>CĐTN</v>
      </c>
      <c r="I181" s="129" t="str">
        <f>VLOOKUP(TEXT(B181,0),'KẾT QUẢ RL 7 KỲ K24'!$B$3:$P$470,15,0)</f>
        <v>Tốt</v>
      </c>
      <c r="J181" t="e">
        <f>VLOOKUP(TEXT(B181,0),'DS bổ sung RL'!$B$4:$S$36,18,0)</f>
        <v>#N/A</v>
      </c>
    </row>
    <row r="182" spans="1:10" ht="16.5" x14ac:dyDescent="0.25">
      <c r="A182" s="82">
        <v>179</v>
      </c>
      <c r="B182" s="103">
        <v>24207215630</v>
      </c>
      <c r="C182" s="89" t="s">
        <v>501</v>
      </c>
      <c r="D182" s="101" t="s">
        <v>152</v>
      </c>
      <c r="E182" s="101" t="s">
        <v>176</v>
      </c>
      <c r="F182" s="102">
        <v>36852</v>
      </c>
      <c r="G182" s="101" t="s">
        <v>163</v>
      </c>
      <c r="H182" s="82" t="str">
        <f>VLOOKUP(B182,'[1]DS TTTN'!B$4:O$262,14,0)</f>
        <v>KLTN</v>
      </c>
      <c r="I182" s="129" t="str">
        <f>VLOOKUP(TEXT(B182,0),'KẾT QUẢ RL 7 KỲ K24'!$B$3:$P$470,15,0)</f>
        <v>Tốt</v>
      </c>
      <c r="J182" t="e">
        <f>VLOOKUP(TEXT(B182,0),'DS bổ sung RL'!$B$4:$S$36,18,0)</f>
        <v>#N/A</v>
      </c>
    </row>
    <row r="183" spans="1:10" ht="16.5" x14ac:dyDescent="0.25">
      <c r="A183" s="82">
        <v>180</v>
      </c>
      <c r="B183" s="101">
        <v>24217206693</v>
      </c>
      <c r="C183" s="89" t="s">
        <v>502</v>
      </c>
      <c r="D183" s="101" t="s">
        <v>152</v>
      </c>
      <c r="E183" s="101" t="s">
        <v>219</v>
      </c>
      <c r="F183" s="102" t="s">
        <v>503</v>
      </c>
      <c r="G183" s="101" t="s">
        <v>163</v>
      </c>
      <c r="H183" s="82" t="str">
        <f>VLOOKUP(B183,'[1]DS TTTN'!B$4:O$262,14,0)</f>
        <v>CĐTN</v>
      </c>
      <c r="I183" s="129" t="str">
        <f>VLOOKUP(TEXT(B183,0),'KẾT QUẢ RL 7 KỲ K24'!$B$3:$P$470,15,0)</f>
        <v>Xuất Sắc</v>
      </c>
      <c r="J183" t="e">
        <f>VLOOKUP(TEXT(B183,0),'DS bổ sung RL'!$B$4:$S$36,18,0)</f>
        <v>#N/A</v>
      </c>
    </row>
    <row r="184" spans="1:10" ht="16.5" x14ac:dyDescent="0.25">
      <c r="A184" s="82">
        <v>181</v>
      </c>
      <c r="B184" s="101">
        <v>24207201053</v>
      </c>
      <c r="C184" s="89" t="s">
        <v>504</v>
      </c>
      <c r="D184" s="101" t="s">
        <v>152</v>
      </c>
      <c r="E184" s="101" t="s">
        <v>362</v>
      </c>
      <c r="F184" s="102" t="s">
        <v>505</v>
      </c>
      <c r="G184" s="101" t="s">
        <v>163</v>
      </c>
      <c r="H184" s="82" t="str">
        <f>VLOOKUP(B184,'[1]DS TTTN'!B$4:O$262,14,0)</f>
        <v>CĐTN</v>
      </c>
      <c r="I184" s="129" t="str">
        <f>VLOOKUP(TEXT(B184,0),'KẾT QUẢ RL 7 KỲ K24'!$B$3:$P$470,15,0)</f>
        <v>Khá</v>
      </c>
      <c r="J184" t="e">
        <f>VLOOKUP(TEXT(B184,0),'DS bổ sung RL'!$B$4:$S$36,18,0)</f>
        <v>#N/A</v>
      </c>
    </row>
    <row r="185" spans="1:10" ht="16.5" x14ac:dyDescent="0.25">
      <c r="A185" s="82">
        <v>182</v>
      </c>
      <c r="B185" s="82">
        <v>24207206391</v>
      </c>
      <c r="C185" s="89" t="s">
        <v>506</v>
      </c>
      <c r="D185" s="101" t="s">
        <v>152</v>
      </c>
      <c r="E185" s="101" t="s">
        <v>165</v>
      </c>
      <c r="F185" s="102" t="s">
        <v>287</v>
      </c>
      <c r="G185" s="101" t="s">
        <v>155</v>
      </c>
      <c r="H185" s="82" t="str">
        <f>VLOOKUP(B185,'[1]DS TTTN'!B$4:O$262,14,0)</f>
        <v>CĐTN</v>
      </c>
      <c r="I185" s="129" t="str">
        <f>VLOOKUP(TEXT(B185,0),'KẾT QUẢ RL 7 KỲ K24'!$B$3:$P$470,15,0)</f>
        <v>Khá</v>
      </c>
      <c r="J185" t="e">
        <f>VLOOKUP(TEXT(B185,0),'DS bổ sung RL'!$B$4:$S$36,18,0)</f>
        <v>#N/A</v>
      </c>
    </row>
    <row r="186" spans="1:10" ht="16.5" x14ac:dyDescent="0.25">
      <c r="A186" s="82">
        <v>183</v>
      </c>
      <c r="B186" s="82">
        <v>24217201221</v>
      </c>
      <c r="C186" s="89" t="s">
        <v>507</v>
      </c>
      <c r="D186" s="101" t="s">
        <v>152</v>
      </c>
      <c r="E186" s="101" t="s">
        <v>188</v>
      </c>
      <c r="F186" s="102" t="s">
        <v>508</v>
      </c>
      <c r="G186" s="101" t="s">
        <v>155</v>
      </c>
      <c r="H186" s="82" t="str">
        <f>VLOOKUP(B186,'[1]DS TTTN'!B$4:O$262,14,0)</f>
        <v>CĐTN</v>
      </c>
      <c r="I186" s="129" t="str">
        <f>VLOOKUP(TEXT(B186,0),'KẾT QUẢ RL 7 KỲ K24'!$B$3:$P$470,15,0)</f>
        <v>Tốt</v>
      </c>
      <c r="J186" t="e">
        <f>VLOOKUP(TEXT(B186,0),'DS bổ sung RL'!$B$4:$S$36,18,0)</f>
        <v>#N/A</v>
      </c>
    </row>
    <row r="187" spans="1:10" ht="16.5" x14ac:dyDescent="0.25">
      <c r="A187" s="82">
        <v>184</v>
      </c>
      <c r="B187" s="101">
        <v>24217207227</v>
      </c>
      <c r="C187" s="89" t="s">
        <v>509</v>
      </c>
      <c r="D187" s="101" t="s">
        <v>152</v>
      </c>
      <c r="E187" s="101" t="s">
        <v>461</v>
      </c>
      <c r="F187" s="102" t="s">
        <v>203</v>
      </c>
      <c r="G187" s="101" t="s">
        <v>163</v>
      </c>
      <c r="H187" s="82" t="str">
        <f>VLOOKUP(B187,'[1]DS TTTN'!B$4:O$262,14,0)</f>
        <v>CĐTN</v>
      </c>
      <c r="I187" s="129" t="str">
        <f>VLOOKUP(TEXT(B187,0),'KẾT QUẢ RL 7 KỲ K24'!$B$3:$P$470,15,0)</f>
        <v>Xuất Sắc</v>
      </c>
      <c r="J187" t="e">
        <f>VLOOKUP(TEXT(B187,0),'DS bổ sung RL'!$B$4:$S$36,18,0)</f>
        <v>#N/A</v>
      </c>
    </row>
    <row r="188" spans="1:10" ht="16.5" x14ac:dyDescent="0.25">
      <c r="A188" s="82">
        <v>185</v>
      </c>
      <c r="B188" s="105">
        <v>24212207029</v>
      </c>
      <c r="C188" s="89" t="s">
        <v>510</v>
      </c>
      <c r="D188" s="101" t="s">
        <v>152</v>
      </c>
      <c r="E188" s="101" t="s">
        <v>289</v>
      </c>
      <c r="F188" s="102">
        <v>36615</v>
      </c>
      <c r="G188" s="101" t="s">
        <v>155</v>
      </c>
      <c r="H188" s="82" t="str">
        <f>VLOOKUP(B188,'[1]DS TTTN'!B$4:O$262,14,0)</f>
        <v>CĐTN</v>
      </c>
      <c r="I188" s="129" t="str">
        <f>VLOOKUP(TEXT(B188,0),'KẾT QUẢ RL 7 KỲ K24'!$B$3:$P$470,15,0)</f>
        <v>Tốt</v>
      </c>
      <c r="J188" t="e">
        <f>VLOOKUP(TEXT(B188,0),'DS bổ sung RL'!$B$4:$S$36,18,0)</f>
        <v>#N/A</v>
      </c>
    </row>
    <row r="189" spans="1:10" ht="16.5" x14ac:dyDescent="0.25">
      <c r="A189" s="82">
        <v>186</v>
      </c>
      <c r="B189" s="101">
        <v>24217214368</v>
      </c>
      <c r="C189" s="89" t="s">
        <v>511</v>
      </c>
      <c r="D189" s="101" t="s">
        <v>152</v>
      </c>
      <c r="E189" s="101" t="s">
        <v>202</v>
      </c>
      <c r="F189" s="102">
        <v>36762</v>
      </c>
      <c r="G189" s="101" t="s">
        <v>163</v>
      </c>
      <c r="H189" s="82" t="str">
        <f>VLOOKUP(B189,'[1]DS TTTN'!B$4:O$262,14,0)</f>
        <v>CĐTN</v>
      </c>
      <c r="I189" s="129" t="str">
        <f>VLOOKUP(TEXT(B189,0),'KẾT QUẢ RL 7 KỲ K24'!$B$3:$P$470,15,0)</f>
        <v>Tốt</v>
      </c>
      <c r="J189" t="e">
        <f>VLOOKUP(TEXT(B189,0),'DS bổ sung RL'!$B$4:$S$36,18,0)</f>
        <v>#N/A</v>
      </c>
    </row>
    <row r="190" spans="1:10" ht="16.5" x14ac:dyDescent="0.25">
      <c r="A190" s="82">
        <v>187</v>
      </c>
      <c r="B190" s="82">
        <v>24207215732</v>
      </c>
      <c r="C190" s="89" t="s">
        <v>512</v>
      </c>
      <c r="D190" s="101" t="s">
        <v>152</v>
      </c>
      <c r="E190" s="101" t="s">
        <v>461</v>
      </c>
      <c r="F190" s="102">
        <v>36862</v>
      </c>
      <c r="G190" s="101" t="s">
        <v>163</v>
      </c>
      <c r="H190" s="82" t="str">
        <f>VLOOKUP(B190,'[1]DS TTTN'!B$4:O$262,14,0)</f>
        <v>KLTN</v>
      </c>
      <c r="I190" s="129" t="str">
        <f>VLOOKUP(TEXT(B190,0),'KẾT QUẢ RL 7 KỲ K24'!$B$3:$P$470,15,0)</f>
        <v>Tốt</v>
      </c>
      <c r="J190" t="e">
        <f>VLOOKUP(TEXT(B190,0),'DS bổ sung RL'!$B$4:$S$36,18,0)</f>
        <v>#N/A</v>
      </c>
    </row>
    <row r="191" spans="1:10" ht="16.5" x14ac:dyDescent="0.25">
      <c r="A191" s="82">
        <v>188</v>
      </c>
      <c r="B191" s="82">
        <v>24207208533</v>
      </c>
      <c r="C191" s="89" t="s">
        <v>513</v>
      </c>
      <c r="D191" s="101" t="s">
        <v>152</v>
      </c>
      <c r="E191" s="101" t="s">
        <v>461</v>
      </c>
      <c r="F191" s="102">
        <v>36590</v>
      </c>
      <c r="G191" s="101" t="s">
        <v>163</v>
      </c>
      <c r="H191" s="82" t="str">
        <f>VLOOKUP(B191,'[1]DS TTTN'!B$4:O$262,14,0)</f>
        <v>KLTN</v>
      </c>
      <c r="I191" s="129" t="str">
        <f>VLOOKUP(TEXT(B191,0),'KẾT QUẢ RL 7 KỲ K24'!$B$3:$P$470,15,0)</f>
        <v>Tốt</v>
      </c>
      <c r="J191" t="e">
        <f>VLOOKUP(TEXT(B191,0),'DS bổ sung RL'!$B$4:$S$36,18,0)</f>
        <v>#N/A</v>
      </c>
    </row>
    <row r="192" spans="1:10" ht="16.5" x14ac:dyDescent="0.25">
      <c r="A192" s="82">
        <v>189</v>
      </c>
      <c r="B192" s="82">
        <v>24207200527</v>
      </c>
      <c r="C192" s="89" t="s">
        <v>514</v>
      </c>
      <c r="D192" s="101" t="s">
        <v>152</v>
      </c>
      <c r="E192" s="101" t="s">
        <v>461</v>
      </c>
      <c r="F192" s="102">
        <v>36672</v>
      </c>
      <c r="G192" s="101" t="s">
        <v>163</v>
      </c>
      <c r="H192" s="82" t="str">
        <f>VLOOKUP(B192,'[1]DS TTTN'!B$4:O$262,14,0)</f>
        <v>CĐTN</v>
      </c>
      <c r="I192" s="129" t="str">
        <f>VLOOKUP(TEXT(B192,0),'KẾT QUẢ RL 7 KỲ K24'!$B$3:$P$470,15,0)</f>
        <v>Tốt</v>
      </c>
      <c r="J192" t="e">
        <f>VLOOKUP(TEXT(B192,0),'DS bổ sung RL'!$B$4:$S$36,18,0)</f>
        <v>#N/A</v>
      </c>
    </row>
    <row r="193" spans="1:10" ht="16.5" x14ac:dyDescent="0.25">
      <c r="A193" s="82">
        <v>190</v>
      </c>
      <c r="B193" s="101">
        <v>24207211327</v>
      </c>
      <c r="C193" s="89" t="s">
        <v>515</v>
      </c>
      <c r="D193" s="101" t="s">
        <v>152</v>
      </c>
      <c r="E193" s="101" t="s">
        <v>194</v>
      </c>
      <c r="F193" s="102" t="s">
        <v>516</v>
      </c>
      <c r="G193" s="101" t="s">
        <v>155</v>
      </c>
      <c r="H193" s="82" t="str">
        <f>VLOOKUP(B193,'[1]DS TTTN'!B$4:O$262,14,0)</f>
        <v>KLTN</v>
      </c>
      <c r="I193" s="129" t="str">
        <f>VLOOKUP(TEXT(B193,0),'KẾT QUẢ RL 7 KỲ K24'!$B$3:$P$470,15,0)</f>
        <v>Xuất Sắc</v>
      </c>
      <c r="J193" t="e">
        <f>VLOOKUP(TEXT(B193,0),'DS bổ sung RL'!$B$4:$S$36,18,0)</f>
        <v>#N/A</v>
      </c>
    </row>
    <row r="194" spans="1:10" ht="16.5" x14ac:dyDescent="0.25">
      <c r="A194" s="82">
        <v>191</v>
      </c>
      <c r="B194" s="101">
        <v>24217208476</v>
      </c>
      <c r="C194" s="89" t="s">
        <v>517</v>
      </c>
      <c r="D194" s="101" t="s">
        <v>152</v>
      </c>
      <c r="E194" s="101" t="s">
        <v>194</v>
      </c>
      <c r="F194" s="102" t="s">
        <v>393</v>
      </c>
      <c r="G194" s="101" t="s">
        <v>155</v>
      </c>
      <c r="H194" s="82" t="str">
        <f>VLOOKUP(B194,'[1]DS TTTN'!B$4:O$262,14,0)</f>
        <v>CĐTN</v>
      </c>
      <c r="I194" s="129" t="str">
        <f>VLOOKUP(TEXT(B194,0),'KẾT QUẢ RL 7 KỲ K24'!$B$3:$P$470,15,0)</f>
        <v>Tốt</v>
      </c>
      <c r="J194" t="e">
        <f>VLOOKUP(TEXT(B194,0),'DS bổ sung RL'!$B$4:$S$36,18,0)</f>
        <v>#N/A</v>
      </c>
    </row>
    <row r="195" spans="1:10" ht="16.5" x14ac:dyDescent="0.25">
      <c r="A195" s="82">
        <v>192</v>
      </c>
      <c r="B195" s="101">
        <v>24217207934</v>
      </c>
      <c r="C195" s="89" t="s">
        <v>518</v>
      </c>
      <c r="D195" s="101" t="s">
        <v>152</v>
      </c>
      <c r="E195" s="101" t="s">
        <v>194</v>
      </c>
      <c r="F195" s="102" t="s">
        <v>519</v>
      </c>
      <c r="G195" s="101" t="s">
        <v>155</v>
      </c>
      <c r="H195" s="82" t="str">
        <f>VLOOKUP(B195,'[1]DS TTTN'!B$4:O$262,14,0)</f>
        <v>KLTN</v>
      </c>
      <c r="I195" s="129" t="str">
        <f>VLOOKUP(TEXT(B195,0),'KẾT QUẢ RL 7 KỲ K24'!$B$3:$P$470,15,0)</f>
        <v>Xuất Sắc</v>
      </c>
      <c r="J195" t="e">
        <f>VLOOKUP(TEXT(B195,0),'DS bổ sung RL'!$B$4:$S$36,18,0)</f>
        <v>#N/A</v>
      </c>
    </row>
    <row r="196" spans="1:10" ht="16.5" x14ac:dyDescent="0.25">
      <c r="A196" s="82">
        <v>193</v>
      </c>
      <c r="B196" s="105">
        <v>24207207369</v>
      </c>
      <c r="C196" s="89" t="s">
        <v>520</v>
      </c>
      <c r="D196" s="101" t="s">
        <v>152</v>
      </c>
      <c r="E196" s="101" t="s">
        <v>194</v>
      </c>
      <c r="F196" s="102">
        <v>36747</v>
      </c>
      <c r="G196" s="101" t="s">
        <v>155</v>
      </c>
      <c r="H196" s="82" t="str">
        <f>VLOOKUP(B196,'[1]DS TTTN'!B$4:O$262,14,0)</f>
        <v>KLTN</v>
      </c>
      <c r="I196" s="129" t="str">
        <f>VLOOKUP(TEXT(B196,0),'KẾT QUẢ RL 7 KỲ K24'!$B$3:$P$470,15,0)</f>
        <v>Xuất Sắc</v>
      </c>
      <c r="J196" t="e">
        <f>VLOOKUP(TEXT(B196,0),'DS bổ sung RL'!$B$4:$S$36,18,0)</f>
        <v>#N/A</v>
      </c>
    </row>
    <row r="197" spans="1:10" ht="16.5" x14ac:dyDescent="0.25">
      <c r="A197" s="82">
        <v>194</v>
      </c>
      <c r="B197" s="105">
        <v>24217206687</v>
      </c>
      <c r="C197" s="89" t="s">
        <v>521</v>
      </c>
      <c r="D197" s="101" t="s">
        <v>152</v>
      </c>
      <c r="E197" s="101" t="s">
        <v>194</v>
      </c>
      <c r="F197" s="102">
        <v>36643</v>
      </c>
      <c r="G197" s="101" t="s">
        <v>155</v>
      </c>
      <c r="H197" s="82" t="str">
        <f>VLOOKUP(B197,'[1]DS TTTN'!B$4:O$262,14,0)</f>
        <v>KLTN</v>
      </c>
      <c r="I197" s="129" t="str">
        <f>VLOOKUP(TEXT(B197,0),'KẾT QUẢ RL 7 KỲ K24'!$B$3:$P$470,15,0)</f>
        <v>Khá</v>
      </c>
      <c r="J197" t="e">
        <f>VLOOKUP(TEXT(B197,0),'DS bổ sung RL'!$B$4:$S$36,18,0)</f>
        <v>#N/A</v>
      </c>
    </row>
    <row r="198" spans="1:10" ht="16.5" x14ac:dyDescent="0.25">
      <c r="A198" s="82">
        <v>195</v>
      </c>
      <c r="B198" s="105">
        <v>24217206250</v>
      </c>
      <c r="C198" s="89" t="s">
        <v>522</v>
      </c>
      <c r="D198" s="101" t="s">
        <v>152</v>
      </c>
      <c r="E198" s="101" t="s">
        <v>194</v>
      </c>
      <c r="F198" s="102">
        <v>36552</v>
      </c>
      <c r="G198" s="101" t="s">
        <v>155</v>
      </c>
      <c r="H198" s="82" t="str">
        <f>VLOOKUP(B198,'[1]DS TTTN'!B$4:O$262,14,0)</f>
        <v>CĐTN</v>
      </c>
      <c r="I198" s="129" t="str">
        <f>VLOOKUP(TEXT(B198,0),'KẾT QUẢ RL 7 KỲ K24'!$B$3:$P$470,15,0)</f>
        <v>Khá</v>
      </c>
      <c r="J198" t="e">
        <f>VLOOKUP(TEXT(B198,0),'DS bổ sung RL'!$B$4:$S$36,18,0)</f>
        <v>#N/A</v>
      </c>
    </row>
    <row r="199" spans="1:10" ht="16.5" x14ac:dyDescent="0.25">
      <c r="A199" s="82">
        <v>196</v>
      </c>
      <c r="B199" s="101">
        <v>24207215431</v>
      </c>
      <c r="C199" s="89" t="s">
        <v>523</v>
      </c>
      <c r="D199" s="101" t="s">
        <v>152</v>
      </c>
      <c r="E199" s="101" t="s">
        <v>194</v>
      </c>
      <c r="F199" s="102" t="s">
        <v>524</v>
      </c>
      <c r="G199" s="101" t="s">
        <v>155</v>
      </c>
      <c r="H199" s="82" t="str">
        <f>VLOOKUP(B199,'[1]DS TTTN'!B$4:O$262,14,0)</f>
        <v>KLTN</v>
      </c>
      <c r="I199" s="129" t="str">
        <f>VLOOKUP(TEXT(B199,0),'KẾT QUẢ RL 7 KỲ K24'!$B$3:$P$470,15,0)</f>
        <v>Tốt</v>
      </c>
      <c r="J199" t="e">
        <f>VLOOKUP(TEXT(B199,0),'DS bổ sung RL'!$B$4:$S$36,18,0)</f>
        <v>#N/A</v>
      </c>
    </row>
    <row r="200" spans="1:10" ht="16.5" x14ac:dyDescent="0.25">
      <c r="A200" s="82">
        <v>197</v>
      </c>
      <c r="B200" s="103">
        <v>24207215560</v>
      </c>
      <c r="C200" s="89" t="s">
        <v>525</v>
      </c>
      <c r="D200" s="101" t="s">
        <v>152</v>
      </c>
      <c r="E200" s="101" t="s">
        <v>188</v>
      </c>
      <c r="F200" s="102">
        <v>36678</v>
      </c>
      <c r="G200" s="101" t="s">
        <v>155</v>
      </c>
      <c r="H200" s="82" t="str">
        <f>VLOOKUP(B200,'[1]DS TTTN'!B$4:O$262,14,0)</f>
        <v>CĐTN</v>
      </c>
      <c r="I200" s="129" t="str">
        <f>VLOOKUP(TEXT(B200,0),'KẾT QUẢ RL 7 KỲ K24'!$B$3:$P$470,15,0)</f>
        <v>Tốt</v>
      </c>
      <c r="J200" t="e">
        <f>VLOOKUP(TEXT(B200,0),'DS bổ sung RL'!$B$4:$S$36,18,0)</f>
        <v>#N/A</v>
      </c>
    </row>
    <row r="201" spans="1:10" ht="16.5" x14ac:dyDescent="0.25">
      <c r="A201" s="82">
        <v>198</v>
      </c>
      <c r="B201" s="101">
        <v>24207202185</v>
      </c>
      <c r="C201" s="89" t="s">
        <v>526</v>
      </c>
      <c r="D201" s="101" t="s">
        <v>152</v>
      </c>
      <c r="E201" s="101" t="s">
        <v>219</v>
      </c>
      <c r="F201" s="102">
        <v>36582</v>
      </c>
      <c r="G201" s="101" t="s">
        <v>163</v>
      </c>
      <c r="H201" s="82" t="str">
        <f>VLOOKUP(B201,'[1]DS TTTN'!B$4:O$262,14,0)</f>
        <v>CĐTN</v>
      </c>
      <c r="I201" s="129" t="str">
        <f>VLOOKUP(TEXT(B201,0),'KẾT QUẢ RL 7 KỲ K24'!$B$3:$P$470,15,0)</f>
        <v>Tốt</v>
      </c>
      <c r="J201" t="e">
        <f>VLOOKUP(TEXT(B201,0),'DS bổ sung RL'!$B$4:$S$36,18,0)</f>
        <v>#N/A</v>
      </c>
    </row>
    <row r="202" spans="1:10" ht="16.5" x14ac:dyDescent="0.25">
      <c r="A202" s="82">
        <v>199</v>
      </c>
      <c r="B202" s="105">
        <v>24217206395</v>
      </c>
      <c r="C202" s="89" t="s">
        <v>527</v>
      </c>
      <c r="D202" s="101" t="s">
        <v>152</v>
      </c>
      <c r="E202" s="101" t="s">
        <v>227</v>
      </c>
      <c r="F202" s="102">
        <v>36646</v>
      </c>
      <c r="G202" s="101" t="s">
        <v>163</v>
      </c>
      <c r="H202" s="82" t="str">
        <f>VLOOKUP(B202,'[1]DS TTTN'!B$4:O$262,14,0)</f>
        <v>CĐTN</v>
      </c>
      <c r="I202" s="129" t="str">
        <f>VLOOKUP(TEXT(B202,0),'KẾT QUẢ RL 7 KỲ K24'!$B$3:$P$470,15,0)</f>
        <v>Tốt</v>
      </c>
      <c r="J202" t="e">
        <f>VLOOKUP(TEXT(B202,0),'DS bổ sung RL'!$B$4:$S$36,18,0)</f>
        <v>#N/A</v>
      </c>
    </row>
    <row r="203" spans="1:10" ht="16.5" x14ac:dyDescent="0.25">
      <c r="A203" s="82">
        <v>200</v>
      </c>
      <c r="B203" s="101">
        <v>24207204547</v>
      </c>
      <c r="C203" s="89" t="s">
        <v>528</v>
      </c>
      <c r="D203" s="101" t="s">
        <v>152</v>
      </c>
      <c r="E203" s="101" t="s">
        <v>202</v>
      </c>
      <c r="F203" s="102" t="s">
        <v>529</v>
      </c>
      <c r="G203" s="101" t="s">
        <v>155</v>
      </c>
      <c r="H203" s="82" t="str">
        <f>VLOOKUP(B203,'[1]DS TTTN'!B$4:O$262,14,0)</f>
        <v>CĐTN</v>
      </c>
      <c r="I203" s="129" t="str">
        <f>VLOOKUP(TEXT(B203,0),'KẾT QUẢ RL 7 KỲ K24'!$B$3:$P$470,15,0)</f>
        <v>Khá</v>
      </c>
      <c r="J203" t="e">
        <f>VLOOKUP(TEXT(B203,0),'DS bổ sung RL'!$B$4:$S$36,18,0)</f>
        <v>#N/A</v>
      </c>
    </row>
    <row r="204" spans="1:10" ht="16.5" x14ac:dyDescent="0.25">
      <c r="A204" s="82">
        <v>201</v>
      </c>
      <c r="B204" s="101">
        <v>24207204867</v>
      </c>
      <c r="C204" s="89" t="s">
        <v>530</v>
      </c>
      <c r="D204" s="101" t="s">
        <v>152</v>
      </c>
      <c r="E204" s="101" t="s">
        <v>181</v>
      </c>
      <c r="F204" s="102" t="s">
        <v>531</v>
      </c>
      <c r="G204" s="101" t="s">
        <v>155</v>
      </c>
      <c r="H204" s="82" t="str">
        <f>VLOOKUP(B204,'[1]DS TTTN'!B$4:O$262,14,0)</f>
        <v>KLTN</v>
      </c>
      <c r="I204" s="129" t="str">
        <f>VLOOKUP(TEXT(B204,0),'KẾT QUẢ RL 7 KỲ K24'!$B$3:$P$470,15,0)</f>
        <v xml:space="preserve">TB </v>
      </c>
      <c r="J204" t="str">
        <f>VLOOKUP(TEXT(B204,0),'DS bổ sung RL'!$B$4:$S$36,18,0)</f>
        <v>Khá</v>
      </c>
    </row>
    <row r="205" spans="1:10" ht="16.5" x14ac:dyDescent="0.25">
      <c r="A205" s="82">
        <v>202</v>
      </c>
      <c r="B205" s="82">
        <v>24217207817</v>
      </c>
      <c r="C205" s="89" t="s">
        <v>532</v>
      </c>
      <c r="D205" s="101" t="s">
        <v>152</v>
      </c>
      <c r="E205" s="101" t="s">
        <v>362</v>
      </c>
      <c r="F205" s="102" t="s">
        <v>533</v>
      </c>
      <c r="G205" s="101" t="s">
        <v>163</v>
      </c>
      <c r="H205" s="82" t="str">
        <f>VLOOKUP(B205,'[1]DS TTTN'!B$4:O$262,14,0)</f>
        <v>CĐTN</v>
      </c>
      <c r="I205" s="129" t="str">
        <f>VLOOKUP(TEXT(B205,0),'KẾT QUẢ RL 7 KỲ K24'!$B$3:$P$470,15,0)</f>
        <v>Tốt</v>
      </c>
      <c r="J205" t="e">
        <f>VLOOKUP(TEXT(B205,0),'DS bổ sung RL'!$B$4:$S$36,18,0)</f>
        <v>#N/A</v>
      </c>
    </row>
    <row r="206" spans="1:10" ht="16.5" x14ac:dyDescent="0.25">
      <c r="A206" s="82">
        <v>203</v>
      </c>
      <c r="B206" s="101">
        <v>24203116274</v>
      </c>
      <c r="C206" s="89" t="s">
        <v>416</v>
      </c>
      <c r="D206" s="101" t="s">
        <v>152</v>
      </c>
      <c r="E206" s="101" t="s">
        <v>176</v>
      </c>
      <c r="F206" s="102" t="s">
        <v>534</v>
      </c>
      <c r="G206" s="101" t="s">
        <v>163</v>
      </c>
      <c r="H206" s="82" t="str">
        <f>VLOOKUP(B206,'[1]DS TTTN'!B$4:O$262,14,0)</f>
        <v>CĐTN</v>
      </c>
      <c r="I206" s="129" t="str">
        <f>VLOOKUP(TEXT(B206,0),'KẾT QUẢ RL 7 KỲ K24'!$B$3:$P$470,15,0)</f>
        <v>Tốt</v>
      </c>
      <c r="J206" t="e">
        <f>VLOOKUP(TEXT(B206,0),'DS bổ sung RL'!$B$4:$S$36,18,0)</f>
        <v>#N/A</v>
      </c>
    </row>
    <row r="207" spans="1:10" ht="16.5" x14ac:dyDescent="0.25">
      <c r="A207" s="82">
        <v>204</v>
      </c>
      <c r="B207" s="101">
        <v>24207211753</v>
      </c>
      <c r="C207" s="89" t="s">
        <v>535</v>
      </c>
      <c r="D207" s="101" t="s">
        <v>152</v>
      </c>
      <c r="E207" s="101" t="s">
        <v>176</v>
      </c>
      <c r="F207" s="102" t="s">
        <v>536</v>
      </c>
      <c r="G207" s="101" t="s">
        <v>163</v>
      </c>
      <c r="H207" s="82" t="str">
        <f>VLOOKUP(B207,'[1]DS TTTN'!B$4:O$262,14,0)</f>
        <v>CĐTN</v>
      </c>
      <c r="I207" s="129" t="str">
        <f>VLOOKUP(TEXT(B207,0),'KẾT QUẢ RL 7 KỲ K24'!$B$3:$P$470,15,0)</f>
        <v>Tốt</v>
      </c>
      <c r="J207" t="e">
        <f>VLOOKUP(TEXT(B207,0),'DS bổ sung RL'!$B$4:$S$36,18,0)</f>
        <v>#N/A</v>
      </c>
    </row>
    <row r="208" spans="1:10" ht="16.5" x14ac:dyDescent="0.25">
      <c r="A208" s="82">
        <v>205</v>
      </c>
      <c r="B208" s="105">
        <v>24207202074</v>
      </c>
      <c r="C208" s="89" t="s">
        <v>537</v>
      </c>
      <c r="D208" s="101" t="s">
        <v>152</v>
      </c>
      <c r="E208" s="101" t="s">
        <v>461</v>
      </c>
      <c r="F208" s="102">
        <v>36850</v>
      </c>
      <c r="G208" s="101" t="s">
        <v>163</v>
      </c>
      <c r="H208" s="82" t="str">
        <f>VLOOKUP(B208,'[1]DS TTTN'!B$4:O$262,14,0)</f>
        <v>CĐTN</v>
      </c>
      <c r="I208" s="129" t="str">
        <f>VLOOKUP(TEXT(B208,0),'KẾT QUẢ RL 7 KỲ K24'!$B$3:$P$470,15,0)</f>
        <v>Tốt</v>
      </c>
      <c r="J208" t="e">
        <f>VLOOKUP(TEXT(B208,0),'DS bổ sung RL'!$B$4:$S$36,18,0)</f>
        <v>#N/A</v>
      </c>
    </row>
    <row r="209" spans="1:10" ht="16.5" x14ac:dyDescent="0.25">
      <c r="A209" s="82">
        <v>206</v>
      </c>
      <c r="B209" s="101">
        <v>24207116654</v>
      </c>
      <c r="C209" s="89" t="s">
        <v>538</v>
      </c>
      <c r="D209" s="101" t="s">
        <v>152</v>
      </c>
      <c r="E209" s="101" t="s">
        <v>437</v>
      </c>
      <c r="F209" s="102" t="s">
        <v>539</v>
      </c>
      <c r="G209" s="101" t="s">
        <v>163</v>
      </c>
      <c r="H209" s="82" t="str">
        <f>VLOOKUP(B209,'[1]DS TTTN'!B$4:O$262,14,0)</f>
        <v>CĐTN</v>
      </c>
      <c r="I209" s="129" t="str">
        <f>VLOOKUP(TEXT(B209,0),'KẾT QUẢ RL 7 KỲ K24'!$B$3:$P$470,15,0)</f>
        <v>Khá</v>
      </c>
      <c r="J209" t="e">
        <f>VLOOKUP(TEXT(B209,0),'DS bổ sung RL'!$B$4:$S$36,18,0)</f>
        <v>#N/A</v>
      </c>
    </row>
    <row r="210" spans="1:10" ht="16.5" x14ac:dyDescent="0.25">
      <c r="A210" s="82">
        <v>207</v>
      </c>
      <c r="B210" s="101">
        <v>24217204914</v>
      </c>
      <c r="C210" s="89" t="s">
        <v>540</v>
      </c>
      <c r="D210" s="101" t="s">
        <v>152</v>
      </c>
      <c r="E210" s="101" t="s">
        <v>219</v>
      </c>
      <c r="F210" s="102" t="s">
        <v>541</v>
      </c>
      <c r="G210" s="101" t="s">
        <v>163</v>
      </c>
      <c r="H210" s="82" t="str">
        <f>VLOOKUP(B210,'[1]DS TTTN'!B$4:O$262,14,0)</f>
        <v>KLTN</v>
      </c>
      <c r="I210" s="129" t="str">
        <f>VLOOKUP(TEXT(B210,0),'KẾT QUẢ RL 7 KỲ K24'!$B$3:$P$470,15,0)</f>
        <v>Tốt</v>
      </c>
      <c r="J210" t="e">
        <f>VLOOKUP(TEXT(B210,0),'DS bổ sung RL'!$B$4:$S$36,18,0)</f>
        <v>#N/A</v>
      </c>
    </row>
    <row r="211" spans="1:10" ht="16.5" x14ac:dyDescent="0.25">
      <c r="A211" s="82">
        <v>208</v>
      </c>
      <c r="B211" s="103">
        <v>24217204578</v>
      </c>
      <c r="C211" s="89" t="s">
        <v>542</v>
      </c>
      <c r="D211" s="101" t="s">
        <v>152</v>
      </c>
      <c r="E211" s="101" t="s">
        <v>219</v>
      </c>
      <c r="F211" s="102">
        <v>36825</v>
      </c>
      <c r="G211" s="101" t="s">
        <v>163</v>
      </c>
      <c r="H211" s="82" t="str">
        <f>VLOOKUP(B211,'[1]DS TTTN'!B$4:O$262,14,0)</f>
        <v>CĐTN</v>
      </c>
      <c r="I211" s="129" t="str">
        <f>VLOOKUP(TEXT(B211,0),'KẾT QUẢ RL 7 KỲ K24'!$B$3:$P$470,15,0)</f>
        <v>Xuất Sắc</v>
      </c>
      <c r="J211" t="e">
        <f>VLOOKUP(TEXT(B211,0),'DS bổ sung RL'!$B$4:$S$36,18,0)</f>
        <v>#N/A</v>
      </c>
    </row>
    <row r="212" spans="1:10" ht="16.5" x14ac:dyDescent="0.25">
      <c r="A212" s="82">
        <v>209</v>
      </c>
      <c r="B212" s="106">
        <v>24207211013</v>
      </c>
      <c r="C212" s="89" t="s">
        <v>543</v>
      </c>
      <c r="D212" s="101" t="s">
        <v>152</v>
      </c>
      <c r="E212" s="101" t="s">
        <v>399</v>
      </c>
      <c r="F212" s="102">
        <v>36611</v>
      </c>
      <c r="G212" s="101" t="s">
        <v>155</v>
      </c>
      <c r="H212" s="82" t="str">
        <f>VLOOKUP(B212,'[1]DS TTTN'!B$4:O$262,14,0)</f>
        <v>CĐTN</v>
      </c>
      <c r="I212" s="129" t="str">
        <f>VLOOKUP(TEXT(B212,0),'KẾT QUẢ RL 7 KỲ K24'!$B$3:$P$470,15,0)</f>
        <v>Khá</v>
      </c>
      <c r="J212" t="e">
        <f>VLOOKUP(TEXT(B212,0),'DS bổ sung RL'!$B$4:$S$36,18,0)</f>
        <v>#N/A</v>
      </c>
    </row>
    <row r="213" spans="1:10" ht="16.5" x14ac:dyDescent="0.25">
      <c r="A213" s="82">
        <v>210</v>
      </c>
      <c r="B213" s="101">
        <v>24207205432</v>
      </c>
      <c r="C213" s="89" t="s">
        <v>544</v>
      </c>
      <c r="D213" s="101" t="s">
        <v>152</v>
      </c>
      <c r="E213" s="101" t="s">
        <v>362</v>
      </c>
      <c r="F213" s="102" t="s">
        <v>186</v>
      </c>
      <c r="G213" s="101" t="s">
        <v>163</v>
      </c>
      <c r="H213" s="82" t="str">
        <f>VLOOKUP(B213,'[1]DS TTTN'!B$4:O$262,14,0)</f>
        <v>CĐTN</v>
      </c>
      <c r="I213" s="129" t="str">
        <f>VLOOKUP(TEXT(B213,0),'KẾT QUẢ RL 7 KỲ K24'!$B$3:$P$470,15,0)</f>
        <v>Tốt</v>
      </c>
      <c r="J213" t="e">
        <f>VLOOKUP(TEXT(B213,0),'DS bổ sung RL'!$B$4:$S$36,18,0)</f>
        <v>#N/A</v>
      </c>
    </row>
    <row r="214" spans="1:10" ht="16.5" x14ac:dyDescent="0.25">
      <c r="A214" s="82">
        <v>211</v>
      </c>
      <c r="B214" s="103">
        <v>24207216515</v>
      </c>
      <c r="C214" s="89" t="s">
        <v>545</v>
      </c>
      <c r="D214" s="101" t="s">
        <v>152</v>
      </c>
      <c r="E214" s="101" t="s">
        <v>227</v>
      </c>
      <c r="F214" s="102">
        <v>36832</v>
      </c>
      <c r="G214" s="101" t="s">
        <v>163</v>
      </c>
      <c r="H214" s="82" t="str">
        <f>VLOOKUP(B214,'[1]DS TTTN'!B$4:O$262,14,0)</f>
        <v>KLTN</v>
      </c>
      <c r="I214" s="129" t="str">
        <f>VLOOKUP(TEXT(B214,0),'KẾT QUẢ RL 7 KỲ K24'!$B$3:$P$470,15,0)</f>
        <v>Xuất Sắc</v>
      </c>
      <c r="J214" t="e">
        <f>VLOOKUP(TEXT(B214,0),'DS bổ sung RL'!$B$4:$S$36,18,0)</f>
        <v>#N/A</v>
      </c>
    </row>
    <row r="215" spans="1:10" ht="16.5" x14ac:dyDescent="0.25">
      <c r="A215" s="82">
        <v>212</v>
      </c>
      <c r="B215" s="103">
        <v>24202401246</v>
      </c>
      <c r="C215" s="89" t="s">
        <v>546</v>
      </c>
      <c r="D215" s="101" t="s">
        <v>152</v>
      </c>
      <c r="E215" s="101" t="s">
        <v>362</v>
      </c>
      <c r="F215" s="102">
        <v>36843</v>
      </c>
      <c r="G215" s="101" t="s">
        <v>163</v>
      </c>
      <c r="H215" s="82" t="str">
        <f>VLOOKUP(B215,'[1]DS TTTN'!B$4:O$262,14,0)</f>
        <v>CĐTN</v>
      </c>
      <c r="I215" s="129" t="str">
        <f>VLOOKUP(TEXT(B215,0),'KẾT QUẢ RL 7 KỲ K24'!$B$3:$P$470,15,0)</f>
        <v>Tốt</v>
      </c>
      <c r="J215" t="e">
        <f>VLOOKUP(TEXT(B215,0),'DS bổ sung RL'!$B$4:$S$36,18,0)</f>
        <v>#N/A</v>
      </c>
    </row>
    <row r="216" spans="1:10" ht="16.5" x14ac:dyDescent="0.25">
      <c r="A216" s="82">
        <v>213</v>
      </c>
      <c r="B216" s="101">
        <v>24207204660</v>
      </c>
      <c r="C216" s="89" t="s">
        <v>547</v>
      </c>
      <c r="D216" s="101" t="s">
        <v>152</v>
      </c>
      <c r="E216" s="101" t="s">
        <v>362</v>
      </c>
      <c r="F216" s="102" t="s">
        <v>548</v>
      </c>
      <c r="G216" s="101" t="s">
        <v>163</v>
      </c>
      <c r="H216" s="82" t="str">
        <f>VLOOKUP(B216,'[1]DS TTTN'!B$4:O$262,14,0)</f>
        <v>CĐTN</v>
      </c>
      <c r="I216" s="129" t="str">
        <f>VLOOKUP(TEXT(B216,0),'KẾT QUẢ RL 7 KỲ K24'!$B$3:$P$470,15,0)</f>
        <v>Xuất Sắc</v>
      </c>
      <c r="J216" t="e">
        <f>VLOOKUP(TEXT(B216,0),'DS bổ sung RL'!$B$4:$S$36,18,0)</f>
        <v>#N/A</v>
      </c>
    </row>
    <row r="217" spans="1:10" ht="16.5" x14ac:dyDescent="0.25">
      <c r="A217" s="82">
        <v>214</v>
      </c>
      <c r="B217" s="101">
        <v>24207206176</v>
      </c>
      <c r="C217" s="89" t="s">
        <v>549</v>
      </c>
      <c r="D217" s="101" t="s">
        <v>152</v>
      </c>
      <c r="E217" s="101" t="s">
        <v>176</v>
      </c>
      <c r="F217" s="102" t="s">
        <v>270</v>
      </c>
      <c r="G217" s="101" t="s">
        <v>163</v>
      </c>
      <c r="H217" s="82" t="str">
        <f>VLOOKUP(B217,'[1]DS TTTN'!B$4:O$262,14,0)</f>
        <v>KLTN</v>
      </c>
      <c r="I217" s="129" t="str">
        <f>VLOOKUP(TEXT(B217,0),'KẾT QUẢ RL 7 KỲ K24'!$B$3:$P$470,15,0)</f>
        <v>Tốt</v>
      </c>
      <c r="J217" t="e">
        <f>VLOOKUP(TEXT(B217,0),'DS bổ sung RL'!$B$4:$S$36,18,0)</f>
        <v>#N/A</v>
      </c>
    </row>
    <row r="218" spans="1:10" ht="16.5" x14ac:dyDescent="0.25">
      <c r="A218" s="82">
        <v>215</v>
      </c>
      <c r="B218" s="101">
        <v>24207207103</v>
      </c>
      <c r="C218" s="89" t="s">
        <v>550</v>
      </c>
      <c r="D218" s="101" t="s">
        <v>152</v>
      </c>
      <c r="E218" s="101" t="s">
        <v>176</v>
      </c>
      <c r="F218" s="102" t="s">
        <v>551</v>
      </c>
      <c r="G218" s="101" t="s">
        <v>163</v>
      </c>
      <c r="H218" s="82" t="str">
        <f>VLOOKUP(B218,'[1]DS TTTN'!B$4:O$262,14,0)</f>
        <v>KLTN</v>
      </c>
      <c r="I218" s="129" t="str">
        <f>VLOOKUP(TEXT(B218,0),'KẾT QUẢ RL 7 KỲ K24'!$B$3:$P$470,15,0)</f>
        <v>Tốt</v>
      </c>
      <c r="J218" t="e">
        <f>VLOOKUP(TEXT(B218,0),'DS bổ sung RL'!$B$4:$S$36,18,0)</f>
        <v>#N/A</v>
      </c>
    </row>
    <row r="219" spans="1:10" ht="16.5" x14ac:dyDescent="0.25">
      <c r="A219" s="82">
        <v>216</v>
      </c>
      <c r="B219" s="101">
        <v>24207212014</v>
      </c>
      <c r="C219" s="89" t="s">
        <v>552</v>
      </c>
      <c r="D219" s="101" t="s">
        <v>152</v>
      </c>
      <c r="E219" s="101" t="s">
        <v>176</v>
      </c>
      <c r="F219" s="102" t="s">
        <v>197</v>
      </c>
      <c r="G219" s="101" t="s">
        <v>163</v>
      </c>
      <c r="H219" s="82" t="str">
        <f>VLOOKUP(B219,'[1]DS TTTN'!B$4:O$262,14,0)</f>
        <v>KLTN</v>
      </c>
      <c r="I219" s="129" t="str">
        <f>VLOOKUP(TEXT(B219,0),'KẾT QUẢ RL 7 KỲ K24'!$B$3:$P$470,15,0)</f>
        <v>Tốt</v>
      </c>
      <c r="J219" t="e">
        <f>VLOOKUP(TEXT(B219,0),'DS bổ sung RL'!$B$4:$S$36,18,0)</f>
        <v>#N/A</v>
      </c>
    </row>
    <row r="220" spans="1:10" ht="16.5" x14ac:dyDescent="0.25">
      <c r="A220" s="82">
        <v>217</v>
      </c>
      <c r="B220" s="101">
        <v>24207208068</v>
      </c>
      <c r="C220" s="89" t="s">
        <v>553</v>
      </c>
      <c r="D220" s="101" t="s">
        <v>152</v>
      </c>
      <c r="E220" s="101" t="s">
        <v>227</v>
      </c>
      <c r="F220" s="102" t="s">
        <v>169</v>
      </c>
      <c r="G220" s="101" t="s">
        <v>163</v>
      </c>
      <c r="H220" s="82" t="str">
        <f>VLOOKUP(B220,'[1]DS TTTN'!B$4:O$262,14,0)</f>
        <v>CĐTN</v>
      </c>
      <c r="I220" s="129" t="str">
        <f>VLOOKUP(TEXT(B220,0),'KẾT QUẢ RL 7 KỲ K24'!$B$3:$P$470,15,0)</f>
        <v>Tốt</v>
      </c>
      <c r="J220" t="e">
        <f>VLOOKUP(TEXT(B220,0),'DS bổ sung RL'!$B$4:$S$36,18,0)</f>
        <v>#N/A</v>
      </c>
    </row>
    <row r="221" spans="1:10" ht="16.5" x14ac:dyDescent="0.25">
      <c r="A221" s="82">
        <v>218</v>
      </c>
      <c r="B221" s="101">
        <v>24207209074</v>
      </c>
      <c r="C221" s="89" t="s">
        <v>554</v>
      </c>
      <c r="D221" s="101" t="s">
        <v>152</v>
      </c>
      <c r="E221" s="101" t="s">
        <v>227</v>
      </c>
      <c r="F221" s="102">
        <v>36683</v>
      </c>
      <c r="G221" s="101" t="s">
        <v>163</v>
      </c>
      <c r="H221" s="82" t="str">
        <f>VLOOKUP(B221,'[1]DS TTTN'!B$4:O$262,14,0)</f>
        <v>KLTN</v>
      </c>
      <c r="I221" s="129" t="str">
        <f>VLOOKUP(TEXT(B221,0),'KẾT QUẢ RL 7 KỲ K24'!$B$3:$P$470,15,0)</f>
        <v>Tốt</v>
      </c>
      <c r="J221" t="e">
        <f>VLOOKUP(TEXT(B221,0),'DS bổ sung RL'!$B$4:$S$36,18,0)</f>
        <v>#N/A</v>
      </c>
    </row>
    <row r="222" spans="1:10" ht="16.5" x14ac:dyDescent="0.25">
      <c r="A222" s="82">
        <v>219</v>
      </c>
      <c r="B222" s="101">
        <v>24207208854</v>
      </c>
      <c r="C222" s="89" t="s">
        <v>555</v>
      </c>
      <c r="D222" s="101" t="s">
        <v>152</v>
      </c>
      <c r="E222" s="101" t="s">
        <v>556</v>
      </c>
      <c r="F222" s="102">
        <v>36748</v>
      </c>
      <c r="G222" s="101" t="s">
        <v>163</v>
      </c>
      <c r="H222" s="82" t="str">
        <f>VLOOKUP(B222,'[1]DS TTTN'!B$4:O$262,14,0)</f>
        <v>KLTN</v>
      </c>
      <c r="I222" s="129" t="str">
        <f>VLOOKUP(TEXT(B222,0),'KẾT QUẢ RL 7 KỲ K24'!$B$3:$P$470,15,0)</f>
        <v>Tốt</v>
      </c>
      <c r="J222" t="e">
        <f>VLOOKUP(TEXT(B222,0),'DS bổ sung RL'!$B$4:$S$36,18,0)</f>
        <v>#N/A</v>
      </c>
    </row>
    <row r="223" spans="1:10" ht="16.5" x14ac:dyDescent="0.25">
      <c r="A223" s="82">
        <v>220</v>
      </c>
      <c r="B223" s="101">
        <v>24207216173</v>
      </c>
      <c r="C223" s="89" t="s">
        <v>557</v>
      </c>
      <c r="D223" s="101" t="s">
        <v>152</v>
      </c>
      <c r="E223" s="101" t="s">
        <v>399</v>
      </c>
      <c r="F223" s="102" t="s">
        <v>558</v>
      </c>
      <c r="G223" s="101" t="s">
        <v>155</v>
      </c>
      <c r="H223" s="82" t="str">
        <f>VLOOKUP(B223,'[1]DS TTTN'!B$4:O$262,14,0)</f>
        <v>KLTN</v>
      </c>
      <c r="I223" s="129" t="str">
        <f>VLOOKUP(TEXT(B223,0),'KẾT QUẢ RL 7 KỲ K24'!$B$3:$P$470,15,0)</f>
        <v>Tốt</v>
      </c>
      <c r="J223" t="e">
        <f>VLOOKUP(TEXT(B223,0),'DS bổ sung RL'!$B$4:$S$36,18,0)</f>
        <v>#N/A</v>
      </c>
    </row>
    <row r="224" spans="1:10" ht="16.5" x14ac:dyDescent="0.25">
      <c r="A224" s="82">
        <v>221</v>
      </c>
      <c r="B224" s="105">
        <v>24207203747</v>
      </c>
      <c r="C224" s="89" t="s">
        <v>559</v>
      </c>
      <c r="D224" s="101" t="s">
        <v>152</v>
      </c>
      <c r="E224" s="101" t="s">
        <v>437</v>
      </c>
      <c r="F224" s="102">
        <v>36542</v>
      </c>
      <c r="G224" s="101" t="s">
        <v>163</v>
      </c>
      <c r="H224" s="82" t="str">
        <f>VLOOKUP(B224,'[1]DS TTTN'!B$4:O$262,14,0)</f>
        <v>CĐTN</v>
      </c>
      <c r="I224" s="129" t="str">
        <f>VLOOKUP(TEXT(B224,0),'KẾT QUẢ RL 7 KỲ K24'!$B$3:$P$470,15,0)</f>
        <v>Tốt</v>
      </c>
      <c r="J224" t="e">
        <f>VLOOKUP(TEXT(B224,0),'DS bổ sung RL'!$B$4:$S$36,18,0)</f>
        <v>#N/A</v>
      </c>
    </row>
    <row r="225" spans="1:10" ht="16.5" x14ac:dyDescent="0.25">
      <c r="A225" s="82">
        <v>222</v>
      </c>
      <c r="B225" s="101">
        <v>24207105675</v>
      </c>
      <c r="C225" s="89" t="s">
        <v>560</v>
      </c>
      <c r="D225" s="101" t="s">
        <v>152</v>
      </c>
      <c r="E225" s="101" t="s">
        <v>437</v>
      </c>
      <c r="F225" s="102" t="s">
        <v>171</v>
      </c>
      <c r="G225" s="101" t="s">
        <v>163</v>
      </c>
      <c r="H225" s="82" t="str">
        <f>VLOOKUP(B225,'[1]DS TTTN'!B$4:O$262,14,0)</f>
        <v>CĐTN</v>
      </c>
      <c r="I225" s="129" t="str">
        <f>VLOOKUP(TEXT(B225,0),'KẾT QUẢ RL 7 KỲ K24'!$B$3:$P$470,15,0)</f>
        <v>Tốt</v>
      </c>
      <c r="J225" t="e">
        <f>VLOOKUP(TEXT(B225,0),'DS bổ sung RL'!$B$4:$S$36,18,0)</f>
        <v>#N/A</v>
      </c>
    </row>
    <row r="226" spans="1:10" ht="16.5" x14ac:dyDescent="0.25">
      <c r="A226" s="82">
        <v>223</v>
      </c>
      <c r="B226" s="101">
        <v>24217200003</v>
      </c>
      <c r="C226" s="89" t="s">
        <v>561</v>
      </c>
      <c r="D226" s="101" t="s">
        <v>152</v>
      </c>
      <c r="E226" s="101" t="s">
        <v>194</v>
      </c>
      <c r="F226" s="102" t="s">
        <v>562</v>
      </c>
      <c r="G226" s="101" t="s">
        <v>155</v>
      </c>
      <c r="H226" s="82" t="str">
        <f>VLOOKUP(B226,'[1]DS TTTN'!B$4:O$262,14,0)</f>
        <v>CĐTN</v>
      </c>
      <c r="I226" s="129" t="str">
        <f>VLOOKUP(TEXT(B226,0),'KẾT QUẢ RL 7 KỲ K24'!$B$3:$P$470,15,0)</f>
        <v>Tốt</v>
      </c>
      <c r="J226" t="e">
        <f>VLOOKUP(TEXT(B226,0),'DS bổ sung RL'!$B$4:$S$36,18,0)</f>
        <v>#N/A</v>
      </c>
    </row>
    <row r="227" spans="1:10" ht="16.5" x14ac:dyDescent="0.25">
      <c r="A227" s="82">
        <v>224</v>
      </c>
      <c r="B227" s="101">
        <v>24207205858</v>
      </c>
      <c r="C227" s="89" t="s">
        <v>563</v>
      </c>
      <c r="D227" s="101" t="s">
        <v>152</v>
      </c>
      <c r="E227" s="101" t="s">
        <v>158</v>
      </c>
      <c r="F227" s="102">
        <v>36580</v>
      </c>
      <c r="G227" s="101" t="s">
        <v>155</v>
      </c>
      <c r="H227" s="82" t="str">
        <f>VLOOKUP(B227,'[1]DS TTTN'!B$4:O$262,14,0)</f>
        <v>CĐTN</v>
      </c>
      <c r="I227" s="129" t="str">
        <f>VLOOKUP(TEXT(B227,0),'KẾT QUẢ RL 7 KỲ K24'!$B$3:$P$470,15,0)</f>
        <v>Xuất Sắc</v>
      </c>
      <c r="J227" t="e">
        <f>VLOOKUP(TEXT(B227,0),'DS bổ sung RL'!$B$4:$S$36,18,0)</f>
        <v>#N/A</v>
      </c>
    </row>
    <row r="228" spans="1:10" ht="16.5" x14ac:dyDescent="0.25">
      <c r="A228" s="82">
        <v>225</v>
      </c>
      <c r="B228" s="101">
        <v>24217201273</v>
      </c>
      <c r="C228" s="89" t="s">
        <v>564</v>
      </c>
      <c r="D228" s="101" t="s">
        <v>152</v>
      </c>
      <c r="E228" s="101" t="s">
        <v>289</v>
      </c>
      <c r="F228" s="102" t="s">
        <v>565</v>
      </c>
      <c r="G228" s="101" t="s">
        <v>155</v>
      </c>
      <c r="H228" s="82" t="str">
        <f>VLOOKUP(B228,'[1]DS TTTN'!B$4:O$262,14,0)</f>
        <v>CĐTN</v>
      </c>
      <c r="I228" s="129" t="str">
        <f>VLOOKUP(TEXT(B228,0),'KẾT QUẢ RL 7 KỲ K24'!$B$3:$P$470,15,0)</f>
        <v>Xuất Sắc</v>
      </c>
      <c r="J228" t="e">
        <f>VLOOKUP(TEXT(B228,0),'DS bổ sung RL'!$B$4:$S$36,18,0)</f>
        <v>#N/A</v>
      </c>
    </row>
    <row r="229" spans="1:10" ht="16.5" x14ac:dyDescent="0.25">
      <c r="A229" s="82">
        <v>226</v>
      </c>
      <c r="B229" s="101">
        <v>24207104753</v>
      </c>
      <c r="C229" s="89" t="s">
        <v>566</v>
      </c>
      <c r="D229" s="101" t="s">
        <v>152</v>
      </c>
      <c r="E229" s="101" t="s">
        <v>181</v>
      </c>
      <c r="F229" s="102" t="s">
        <v>529</v>
      </c>
      <c r="G229" s="101" t="s">
        <v>155</v>
      </c>
      <c r="H229" s="82" t="str">
        <f>VLOOKUP(B229,'[1]DS TTTN'!B$4:O$262,14,0)</f>
        <v>CĐTN</v>
      </c>
      <c r="I229" s="129" t="str">
        <f>VLOOKUP(TEXT(B229,0),'KẾT QUẢ RL 7 KỲ K24'!$B$3:$P$470,15,0)</f>
        <v>Yếu</v>
      </c>
      <c r="J229" t="str">
        <f>VLOOKUP(TEXT(B229,0),'DS bổ sung RL'!$B$4:$S$36,18,0)</f>
        <v>Khá</v>
      </c>
    </row>
    <row r="230" spans="1:10" ht="16.5" x14ac:dyDescent="0.25">
      <c r="A230" s="82">
        <v>227</v>
      </c>
      <c r="B230" s="101">
        <v>24217215829</v>
      </c>
      <c r="C230" s="89" t="s">
        <v>567</v>
      </c>
      <c r="D230" s="101" t="s">
        <v>152</v>
      </c>
      <c r="E230" s="101" t="s">
        <v>181</v>
      </c>
      <c r="F230" s="102">
        <v>36864</v>
      </c>
      <c r="G230" s="101" t="s">
        <v>155</v>
      </c>
      <c r="H230" s="82" t="str">
        <f>VLOOKUP(B230,'[1]DS TTTN'!B$4:O$262,14,0)</f>
        <v>CĐTN</v>
      </c>
      <c r="I230" s="129" t="str">
        <f>VLOOKUP(TEXT(B230,0),'KẾT QUẢ RL 7 KỲ K24'!$B$3:$P$470,15,0)</f>
        <v>Khá</v>
      </c>
      <c r="J230" t="e">
        <f>VLOOKUP(TEXT(B230,0),'DS bổ sung RL'!$B$4:$S$36,18,0)</f>
        <v>#N/A</v>
      </c>
    </row>
    <row r="231" spans="1:10" ht="16.5" x14ac:dyDescent="0.25">
      <c r="A231" s="82">
        <v>228</v>
      </c>
      <c r="B231" s="101">
        <v>24217207132</v>
      </c>
      <c r="C231" s="89" t="s">
        <v>568</v>
      </c>
      <c r="D231" s="101" t="s">
        <v>152</v>
      </c>
      <c r="E231" s="101" t="s">
        <v>181</v>
      </c>
      <c r="F231" s="102" t="s">
        <v>349</v>
      </c>
      <c r="G231" s="101" t="s">
        <v>155</v>
      </c>
      <c r="H231" s="82" t="str">
        <f>VLOOKUP(B231,'[1]DS TTTN'!B$4:O$262,14,0)</f>
        <v>CĐTN</v>
      </c>
      <c r="I231" s="129" t="str">
        <f>VLOOKUP(TEXT(B231,0),'KẾT QUẢ RL 7 KỲ K24'!$B$3:$P$470,15,0)</f>
        <v>Khá</v>
      </c>
      <c r="J231" t="e">
        <f>VLOOKUP(TEXT(B231,0),'DS bổ sung RL'!$B$4:$S$36,18,0)</f>
        <v>#N/A</v>
      </c>
    </row>
    <row r="232" spans="1:10" ht="16.5" x14ac:dyDescent="0.25">
      <c r="A232" s="82">
        <v>229</v>
      </c>
      <c r="B232" s="101">
        <v>24207213414</v>
      </c>
      <c r="C232" s="89" t="s">
        <v>569</v>
      </c>
      <c r="D232" s="101" t="s">
        <v>152</v>
      </c>
      <c r="E232" s="101" t="s">
        <v>176</v>
      </c>
      <c r="F232" s="102" t="s">
        <v>570</v>
      </c>
      <c r="G232" s="101" t="s">
        <v>163</v>
      </c>
      <c r="H232" s="82" t="str">
        <f>VLOOKUP(B232,'[1]DS TTTN'!B$4:O$262,14,0)</f>
        <v>KLTN</v>
      </c>
      <c r="I232" s="129" t="str">
        <f>VLOOKUP(TEXT(B232,0),'KẾT QUẢ RL 7 KỲ K24'!$B$3:$P$470,15,0)</f>
        <v>Tốt</v>
      </c>
      <c r="J232" t="e">
        <f>VLOOKUP(TEXT(B232,0),'DS bổ sung RL'!$B$4:$S$36,18,0)</f>
        <v>#N/A</v>
      </c>
    </row>
    <row r="233" spans="1:10" ht="16.5" x14ac:dyDescent="0.25">
      <c r="A233" s="82">
        <v>230</v>
      </c>
      <c r="B233" s="101">
        <v>24207216695</v>
      </c>
      <c r="C233" s="89" t="s">
        <v>571</v>
      </c>
      <c r="D233" s="101" t="s">
        <v>152</v>
      </c>
      <c r="E233" s="101" t="s">
        <v>437</v>
      </c>
      <c r="F233" s="102" t="s">
        <v>572</v>
      </c>
      <c r="G233" s="101" t="s">
        <v>163</v>
      </c>
      <c r="H233" s="82" t="str">
        <f>VLOOKUP(B233,'[1]DS TTTN'!B$4:O$262,14,0)</f>
        <v>KLTN</v>
      </c>
      <c r="I233" s="129" t="str">
        <f>VLOOKUP(TEXT(B233,0),'KẾT QUẢ RL 7 KỲ K24'!$B$3:$P$470,15,0)</f>
        <v>Tốt</v>
      </c>
      <c r="J233" t="e">
        <f>VLOOKUP(TEXT(B233,0),'DS bổ sung RL'!$B$4:$S$36,18,0)</f>
        <v>#N/A</v>
      </c>
    </row>
    <row r="234" spans="1:10" ht="16.5" x14ac:dyDescent="0.25">
      <c r="A234" s="82">
        <v>231</v>
      </c>
      <c r="B234" s="101">
        <v>24207215784</v>
      </c>
      <c r="C234" s="89" t="s">
        <v>573</v>
      </c>
      <c r="D234" s="101" t="s">
        <v>152</v>
      </c>
      <c r="E234" s="101" t="s">
        <v>437</v>
      </c>
      <c r="F234" s="102" t="s">
        <v>574</v>
      </c>
      <c r="G234" s="101" t="s">
        <v>163</v>
      </c>
      <c r="H234" s="82" t="str">
        <f>VLOOKUP(B234,'[1]DS TTTN'!B$4:O$262,14,0)</f>
        <v>KLTN</v>
      </c>
      <c r="I234" s="129" t="str">
        <f>VLOOKUP(TEXT(B234,0),'KẾT QUẢ RL 7 KỲ K24'!$B$3:$P$470,15,0)</f>
        <v>Tốt</v>
      </c>
      <c r="J234" t="e">
        <f>VLOOKUP(TEXT(B234,0),'DS bổ sung RL'!$B$4:$S$36,18,0)</f>
        <v>#N/A</v>
      </c>
    </row>
    <row r="235" spans="1:10" ht="16.5" x14ac:dyDescent="0.25">
      <c r="A235" s="82">
        <v>232</v>
      </c>
      <c r="B235" s="101">
        <v>24207202780</v>
      </c>
      <c r="C235" s="89" t="s">
        <v>575</v>
      </c>
      <c r="D235" s="101" t="s">
        <v>152</v>
      </c>
      <c r="E235" s="101" t="s">
        <v>437</v>
      </c>
      <c r="F235" s="102" t="s">
        <v>576</v>
      </c>
      <c r="G235" s="101" t="s">
        <v>163</v>
      </c>
      <c r="H235" s="82" t="str">
        <f>VLOOKUP(B235,'[1]DS TTTN'!B$4:O$262,14,0)</f>
        <v>CĐTN</v>
      </c>
      <c r="I235" s="129" t="str">
        <f>VLOOKUP(TEXT(B235,0),'KẾT QUẢ RL 7 KỲ K24'!$B$3:$P$470,15,0)</f>
        <v>Tốt</v>
      </c>
      <c r="J235" t="e">
        <f>VLOOKUP(TEXT(B235,0),'DS bổ sung RL'!$B$4:$S$36,18,0)</f>
        <v>#N/A</v>
      </c>
    </row>
    <row r="236" spans="1:10" ht="16.5" x14ac:dyDescent="0.25">
      <c r="A236" s="82">
        <v>233</v>
      </c>
      <c r="B236" s="107">
        <v>24207207267</v>
      </c>
      <c r="C236" s="108" t="s">
        <v>577</v>
      </c>
      <c r="D236" s="107" t="s">
        <v>152</v>
      </c>
      <c r="E236" s="107" t="s">
        <v>266</v>
      </c>
      <c r="F236" s="102" t="s">
        <v>578</v>
      </c>
      <c r="G236" s="101" t="s">
        <v>163</v>
      </c>
      <c r="H236" s="82" t="str">
        <f>VLOOKUP(B236,'[1]DS TTTN'!B$4:O$262,14,0)</f>
        <v>CĐTN</v>
      </c>
      <c r="I236" s="129" t="str">
        <f>VLOOKUP(TEXT(B236,0),'KẾT QUẢ RL 7 KỲ K24'!$B$3:$P$470,15,0)</f>
        <v>Khá</v>
      </c>
      <c r="J236" t="e">
        <f>VLOOKUP(TEXT(B236,0),'DS bổ sung RL'!$B$4:$S$36,18,0)</f>
        <v>#N/A</v>
      </c>
    </row>
    <row r="237" spans="1:10" ht="16.5" x14ac:dyDescent="0.25">
      <c r="A237" s="82">
        <v>234</v>
      </c>
      <c r="B237" s="101">
        <v>24207206774</v>
      </c>
      <c r="C237" s="89" t="s">
        <v>579</v>
      </c>
      <c r="D237" s="101" t="s">
        <v>152</v>
      </c>
      <c r="E237" s="101" t="s">
        <v>266</v>
      </c>
      <c r="F237" s="109" t="s">
        <v>580</v>
      </c>
      <c r="G237" s="101" t="s">
        <v>163</v>
      </c>
      <c r="H237" s="82" t="str">
        <f>VLOOKUP(B237,'[1]DS TTTN'!B$4:O$262,14,0)</f>
        <v>CĐTN</v>
      </c>
      <c r="I237" s="129" t="str">
        <f>VLOOKUP(TEXT(B237,0),'KẾT QUẢ RL 7 KỲ K24'!$B$3:$P$470,15,0)</f>
        <v>Khá</v>
      </c>
      <c r="J237" t="e">
        <f>VLOOKUP(TEXT(B237,0),'DS bổ sung RL'!$B$4:$S$36,18,0)</f>
        <v>#N/A</v>
      </c>
    </row>
    <row r="238" spans="1:10" ht="16.5" x14ac:dyDescent="0.25">
      <c r="A238" s="82">
        <v>235</v>
      </c>
      <c r="B238" s="110">
        <v>24217204288</v>
      </c>
      <c r="C238" s="84" t="s">
        <v>581</v>
      </c>
      <c r="D238" s="110" t="s">
        <v>152</v>
      </c>
      <c r="E238" s="110" t="s">
        <v>289</v>
      </c>
      <c r="F238" s="102" t="s">
        <v>395</v>
      </c>
      <c r="G238" s="101" t="s">
        <v>155</v>
      </c>
      <c r="H238" s="82" t="str">
        <f>VLOOKUP(B238,'[1]DS TTTN'!B$4:O$262,14,0)</f>
        <v>CĐTN</v>
      </c>
      <c r="I238" s="129" t="str">
        <f>VLOOKUP(TEXT(B238,0),'KẾT QUẢ RL 7 KỲ K24'!$B$3:$P$470,15,0)</f>
        <v>Khá</v>
      </c>
      <c r="J238" t="e">
        <f>VLOOKUP(TEXT(B238,0),'DS bổ sung RL'!$B$4:$S$36,18,0)</f>
        <v>#N/A</v>
      </c>
    </row>
    <row r="239" spans="1:10" ht="16.5" x14ac:dyDescent="0.25">
      <c r="A239" s="82">
        <v>236</v>
      </c>
      <c r="B239" s="101">
        <v>24217202462</v>
      </c>
      <c r="C239" s="89" t="s">
        <v>582</v>
      </c>
      <c r="D239" s="101" t="s">
        <v>152</v>
      </c>
      <c r="E239" s="101" t="s">
        <v>289</v>
      </c>
      <c r="F239" s="102" t="s">
        <v>562</v>
      </c>
      <c r="G239" s="101" t="s">
        <v>155</v>
      </c>
      <c r="H239" s="82" t="str">
        <f>VLOOKUP(B239,'[1]DS TTTN'!B$4:O$262,14,0)</f>
        <v>CĐTN</v>
      </c>
      <c r="I239" s="129" t="str">
        <f>VLOOKUP(TEXT(B239,0),'KẾT QUẢ RL 7 KỲ K24'!$B$3:$P$470,15,0)</f>
        <v>Khá</v>
      </c>
      <c r="J239" t="e">
        <f>VLOOKUP(TEXT(B239,0),'DS bổ sung RL'!$B$4:$S$36,18,0)</f>
        <v>#N/A</v>
      </c>
    </row>
    <row r="240" spans="1:10" ht="16.5" x14ac:dyDescent="0.25">
      <c r="A240" s="82">
        <v>237</v>
      </c>
      <c r="B240" s="101">
        <v>24207201347</v>
      </c>
      <c r="C240" s="89" t="s">
        <v>583</v>
      </c>
      <c r="D240" s="101" t="s">
        <v>152</v>
      </c>
      <c r="E240" s="101" t="s">
        <v>165</v>
      </c>
      <c r="F240" s="102" t="s">
        <v>584</v>
      </c>
      <c r="G240" s="101" t="s">
        <v>155</v>
      </c>
      <c r="H240" s="82" t="str">
        <f>VLOOKUP(B240,'[1]DS TTTN'!B$4:O$262,14,0)</f>
        <v>CĐTN</v>
      </c>
      <c r="I240" s="129" t="str">
        <f>VLOOKUP(TEXT(B240,0),'KẾT QUẢ RL 7 KỲ K24'!$B$3:$P$470,15,0)</f>
        <v>Tốt</v>
      </c>
      <c r="J240" t="e">
        <f>VLOOKUP(TEXT(B240,0),'DS bổ sung RL'!$B$4:$S$36,18,0)</f>
        <v>#N/A</v>
      </c>
    </row>
    <row r="241" spans="1:10" ht="16.5" x14ac:dyDescent="0.25">
      <c r="A241" s="111">
        <v>238</v>
      </c>
      <c r="B241" s="112">
        <v>24217207065</v>
      </c>
      <c r="C241" s="113" t="s">
        <v>585</v>
      </c>
      <c r="D241" s="114" t="s">
        <v>152</v>
      </c>
      <c r="E241" s="114" t="s">
        <v>202</v>
      </c>
      <c r="F241" s="102">
        <v>36574</v>
      </c>
      <c r="G241" s="101" t="s">
        <v>163</v>
      </c>
      <c r="H241" s="111" t="str">
        <f>VLOOKUP(B241,'[1]DS TTTN'!B$4:O$262,14,0)</f>
        <v>CĐTN</v>
      </c>
      <c r="I241" s="129" t="str">
        <f>VLOOKUP(TEXT(B241,0),'KẾT QUẢ RL 7 KỲ K24'!$B$3:$P$470,15,0)</f>
        <v>Tốt</v>
      </c>
      <c r="J241" t="e">
        <f>VLOOKUP(TEXT(B241,0),'DS bổ sung RL'!$B$4:$S$36,18,0)</f>
        <v>#N/A</v>
      </c>
    </row>
    <row r="242" spans="1:10" ht="16.5" x14ac:dyDescent="0.25">
      <c r="A242" s="82">
        <v>239</v>
      </c>
      <c r="B242" s="101">
        <v>24207104980</v>
      </c>
      <c r="C242" s="89" t="s">
        <v>586</v>
      </c>
      <c r="D242" s="101" t="s">
        <v>152</v>
      </c>
      <c r="E242" s="101" t="s">
        <v>461</v>
      </c>
      <c r="F242" s="102" t="s">
        <v>247</v>
      </c>
      <c r="G242" s="101" t="s">
        <v>163</v>
      </c>
      <c r="H242" s="82" t="str">
        <f>VLOOKUP(B242,'[1]DS TTTN'!B$4:O$262,14,0)</f>
        <v>CĐTN</v>
      </c>
      <c r="I242" s="129" t="str">
        <f>VLOOKUP(TEXT(B242,0),'KẾT QUẢ RL 7 KỲ K24'!$B$3:$P$470,15,0)</f>
        <v>Tốt</v>
      </c>
      <c r="J242" t="e">
        <f>VLOOKUP(TEXT(B242,0),'DS bổ sung RL'!$B$4:$S$36,18,0)</f>
        <v>#N/A</v>
      </c>
    </row>
    <row r="243" spans="1:10" ht="16.5" x14ac:dyDescent="0.25">
      <c r="A243" s="82">
        <v>240</v>
      </c>
      <c r="B243" s="101">
        <v>24207216716</v>
      </c>
      <c r="C243" s="89" t="s">
        <v>587</v>
      </c>
      <c r="D243" s="101" t="s">
        <v>152</v>
      </c>
      <c r="E243" s="101" t="s">
        <v>437</v>
      </c>
      <c r="F243" s="102" t="s">
        <v>588</v>
      </c>
      <c r="G243" s="101" t="s">
        <v>163</v>
      </c>
      <c r="H243" s="82" t="str">
        <f>VLOOKUP(B243,'[1]DS TTTN'!B$4:O$262,14,0)</f>
        <v>CĐTN</v>
      </c>
      <c r="I243" s="129" t="str">
        <f>VLOOKUP(TEXT(B243,0),'KẾT QUẢ RL 7 KỲ K24'!$B$3:$P$470,15,0)</f>
        <v>Khá</v>
      </c>
      <c r="J243" t="str">
        <f>VLOOKUP(TEXT(B243,0),'DS bổ sung RL'!$B$4:$S$36,18,0)</f>
        <v>Khá</v>
      </c>
    </row>
    <row r="244" spans="1:10" ht="16.5" x14ac:dyDescent="0.25">
      <c r="A244" s="82">
        <v>241</v>
      </c>
      <c r="B244" s="101">
        <v>24217209437</v>
      </c>
      <c r="C244" s="89" t="s">
        <v>589</v>
      </c>
      <c r="D244" s="101" t="s">
        <v>152</v>
      </c>
      <c r="E244" s="101" t="s">
        <v>590</v>
      </c>
      <c r="F244" s="102" t="s">
        <v>591</v>
      </c>
      <c r="G244" s="101" t="s">
        <v>155</v>
      </c>
      <c r="H244" s="82" t="str">
        <f>VLOOKUP(B244,'[1]DS TTTN'!B$4:O$262,14,0)</f>
        <v>KLTN</v>
      </c>
      <c r="I244" s="129" t="str">
        <f>VLOOKUP(TEXT(B244,0),'KẾT QUẢ RL 7 KỲ K24'!$B$3:$P$470,15,0)</f>
        <v>Tốt</v>
      </c>
      <c r="J244" t="e">
        <f>VLOOKUP(TEXT(B244,0),'DS bổ sung RL'!$B$4:$S$36,18,0)</f>
        <v>#N/A</v>
      </c>
    </row>
    <row r="245" spans="1:10" ht="16.5" x14ac:dyDescent="0.25">
      <c r="A245" s="82">
        <v>242</v>
      </c>
      <c r="B245" s="101">
        <v>24217207044</v>
      </c>
      <c r="C245" s="89" t="s">
        <v>592</v>
      </c>
      <c r="D245" s="101" t="s">
        <v>152</v>
      </c>
      <c r="E245" s="101" t="s">
        <v>219</v>
      </c>
      <c r="F245" s="102" t="s">
        <v>593</v>
      </c>
      <c r="G245" s="101" t="s">
        <v>163</v>
      </c>
      <c r="H245" s="82" t="str">
        <f>VLOOKUP(B245,'[1]DS TTTN'!B$4:O$262,14,0)</f>
        <v>KLTN</v>
      </c>
      <c r="I245" s="129" t="str">
        <f>VLOOKUP(TEXT(B245,0),'KẾT QUẢ RL 7 KỲ K24'!$B$3:$P$470,15,0)</f>
        <v>Tốt</v>
      </c>
      <c r="J245" t="e">
        <f>VLOOKUP(TEXT(B245,0),'DS bổ sung RL'!$B$4:$S$36,18,0)</f>
        <v>#N/A</v>
      </c>
    </row>
    <row r="246" spans="1:10" ht="16.5" x14ac:dyDescent="0.25">
      <c r="A246" s="82">
        <v>243</v>
      </c>
      <c r="B246" s="101">
        <v>24207202926</v>
      </c>
      <c r="C246" s="89" t="s">
        <v>594</v>
      </c>
      <c r="D246" s="101" t="s">
        <v>152</v>
      </c>
      <c r="E246" s="101" t="s">
        <v>188</v>
      </c>
      <c r="F246" s="102">
        <v>36755</v>
      </c>
      <c r="G246" s="101" t="s">
        <v>155</v>
      </c>
      <c r="H246" s="82" t="str">
        <f>VLOOKUP(B246,'[1]DS TTTN'!B$4:O$262,14,0)</f>
        <v>KLTN</v>
      </c>
      <c r="I246" s="129" t="str">
        <f>VLOOKUP(TEXT(B246,0),'KẾT QUẢ RL 7 KỲ K24'!$B$3:$P$470,15,0)</f>
        <v>Xuất Sắc</v>
      </c>
      <c r="J246" t="e">
        <f>VLOOKUP(TEXT(B246,0),'DS bổ sung RL'!$B$4:$S$36,18,0)</f>
        <v>#N/A</v>
      </c>
    </row>
    <row r="247" spans="1:10" ht="16.5" x14ac:dyDescent="0.25">
      <c r="A247" s="82">
        <v>244</v>
      </c>
      <c r="B247" s="103">
        <v>24217204163</v>
      </c>
      <c r="C247" s="89" t="s">
        <v>595</v>
      </c>
      <c r="D247" s="101" t="s">
        <v>152</v>
      </c>
      <c r="E247" s="101" t="s">
        <v>437</v>
      </c>
      <c r="F247" s="102">
        <v>36738</v>
      </c>
      <c r="G247" s="101" t="s">
        <v>163</v>
      </c>
      <c r="H247" s="82" t="str">
        <f>VLOOKUP(B247,'[1]DS TTTN'!B$4:O$262,14,0)</f>
        <v>CĐTN</v>
      </c>
      <c r="I247" s="129" t="str">
        <f>VLOOKUP(TEXT(B247,0),'KẾT QUẢ RL 7 KỲ K24'!$B$3:$P$470,15,0)</f>
        <v>Tốt</v>
      </c>
      <c r="J247" t="e">
        <f>VLOOKUP(TEXT(B247,0),'DS bổ sung RL'!$B$4:$S$36,18,0)</f>
        <v>#N/A</v>
      </c>
    </row>
    <row r="248" spans="1:10" ht="16.5" x14ac:dyDescent="0.25">
      <c r="A248" s="82">
        <v>245</v>
      </c>
      <c r="B248" s="103">
        <v>24217215124</v>
      </c>
      <c r="C248" s="89" t="s">
        <v>596</v>
      </c>
      <c r="D248" s="101" t="s">
        <v>152</v>
      </c>
      <c r="E248" s="101" t="s">
        <v>461</v>
      </c>
      <c r="F248" s="102">
        <v>36733</v>
      </c>
      <c r="G248" s="101" t="s">
        <v>163</v>
      </c>
      <c r="H248" s="82" t="str">
        <f>VLOOKUP(B248,'[1]DS TTTN'!B$4:O$262,14,0)</f>
        <v>KLTN</v>
      </c>
      <c r="I248" s="129" t="str">
        <f>VLOOKUP(TEXT(B248,0),'KẾT QUẢ RL 7 KỲ K24'!$B$3:$P$470,15,0)</f>
        <v>Tốt</v>
      </c>
      <c r="J248" t="e">
        <f>VLOOKUP(TEXT(B248,0),'DS bổ sung RL'!$B$4:$S$36,18,0)</f>
        <v>#N/A</v>
      </c>
    </row>
    <row r="249" spans="1:10" ht="16.5" x14ac:dyDescent="0.25">
      <c r="A249" s="82">
        <v>246</v>
      </c>
      <c r="B249" s="103">
        <v>24217215622</v>
      </c>
      <c r="C249" s="89" t="s">
        <v>597</v>
      </c>
      <c r="D249" s="101" t="s">
        <v>152</v>
      </c>
      <c r="E249" s="101" t="s">
        <v>461</v>
      </c>
      <c r="F249" s="102">
        <v>36258</v>
      </c>
      <c r="G249" s="101" t="s">
        <v>163</v>
      </c>
      <c r="H249" s="82" t="str">
        <f>VLOOKUP(B249,'[1]DS TTTN'!B$4:O$262,14,0)</f>
        <v>CĐTN</v>
      </c>
      <c r="I249" s="129" t="str">
        <f>VLOOKUP(TEXT(B249,0),'KẾT QUẢ RL 7 KỲ K24'!$B$3:$P$470,15,0)</f>
        <v>Khá</v>
      </c>
      <c r="J249" t="e">
        <f>VLOOKUP(TEXT(B249,0),'DS bổ sung RL'!$B$4:$S$36,18,0)</f>
        <v>#N/A</v>
      </c>
    </row>
    <row r="250" spans="1:10" ht="16.5" x14ac:dyDescent="0.25">
      <c r="A250" s="82">
        <v>247</v>
      </c>
      <c r="B250" s="101">
        <v>24217215935</v>
      </c>
      <c r="C250" s="89" t="s">
        <v>598</v>
      </c>
      <c r="D250" s="101" t="s">
        <v>152</v>
      </c>
      <c r="E250" s="101" t="s">
        <v>461</v>
      </c>
      <c r="F250" s="102" t="s">
        <v>349</v>
      </c>
      <c r="G250" s="101" t="s">
        <v>163</v>
      </c>
      <c r="H250" s="82" t="str">
        <f>VLOOKUP(B250,'[1]DS TTTN'!B$4:O$262,14,0)</f>
        <v>CĐTN</v>
      </c>
      <c r="I250" s="129" t="str">
        <f>VLOOKUP(TEXT(B250,0),'KẾT QUẢ RL 7 KỲ K24'!$B$3:$P$470,15,0)</f>
        <v>Tốt</v>
      </c>
      <c r="J250" t="e">
        <f>VLOOKUP(TEXT(B250,0),'DS bổ sung RL'!$B$4:$S$36,18,0)</f>
        <v>#N/A</v>
      </c>
    </row>
    <row r="251" spans="1:10" ht="16.5" x14ac:dyDescent="0.25">
      <c r="A251" s="82">
        <v>248</v>
      </c>
      <c r="B251" s="101">
        <v>24217204805</v>
      </c>
      <c r="C251" s="89" t="s">
        <v>599</v>
      </c>
      <c r="D251" s="101" t="s">
        <v>152</v>
      </c>
      <c r="E251" s="101" t="s">
        <v>461</v>
      </c>
      <c r="F251" s="102" t="s">
        <v>169</v>
      </c>
      <c r="G251" s="101" t="s">
        <v>163</v>
      </c>
      <c r="H251" s="82" t="str">
        <f>VLOOKUP(B251,'[1]DS TTTN'!B$4:O$262,14,0)</f>
        <v>CĐTN</v>
      </c>
      <c r="I251" s="129" t="str">
        <f>VLOOKUP(TEXT(B251,0),'KẾT QUẢ RL 7 KỲ K24'!$B$3:$P$470,15,0)</f>
        <v>Tốt</v>
      </c>
      <c r="J251" t="e">
        <f>VLOOKUP(TEXT(B251,0),'DS bổ sung RL'!$B$4:$S$36,18,0)</f>
        <v>#N/A</v>
      </c>
    </row>
    <row r="252" spans="1:10" ht="16.5" x14ac:dyDescent="0.25">
      <c r="A252" s="82">
        <v>249</v>
      </c>
      <c r="B252" s="105">
        <v>24217204218</v>
      </c>
      <c r="C252" s="89" t="s">
        <v>600</v>
      </c>
      <c r="D252" s="101" t="s">
        <v>152</v>
      </c>
      <c r="E252" s="101" t="s">
        <v>461</v>
      </c>
      <c r="F252" s="102">
        <v>36850</v>
      </c>
      <c r="G252" s="101" t="s">
        <v>163</v>
      </c>
      <c r="H252" s="82" t="str">
        <f>VLOOKUP(B252,'[1]DS TTTN'!B$4:O$262,14,0)</f>
        <v>CĐTN</v>
      </c>
      <c r="I252" s="129" t="str">
        <f>VLOOKUP(TEXT(B252,0),'KẾT QUẢ RL 7 KỲ K24'!$B$3:$P$470,15,0)</f>
        <v>Tốt</v>
      </c>
      <c r="J252" t="e">
        <f>VLOOKUP(TEXT(B252,0),'DS bổ sung RL'!$B$4:$S$36,18,0)</f>
        <v>#N/A</v>
      </c>
    </row>
    <row r="253" spans="1:10" ht="16.5" x14ac:dyDescent="0.25">
      <c r="A253" s="82">
        <v>250</v>
      </c>
      <c r="B253" s="101">
        <v>24217215819</v>
      </c>
      <c r="C253" s="89" t="s">
        <v>601</v>
      </c>
      <c r="D253" s="101" t="s">
        <v>152</v>
      </c>
      <c r="E253" s="101" t="s">
        <v>437</v>
      </c>
      <c r="F253" s="102" t="s">
        <v>602</v>
      </c>
      <c r="G253" s="101" t="s">
        <v>163</v>
      </c>
      <c r="H253" s="82" t="str">
        <f>VLOOKUP(B253,'[1]DS TTTN'!B$4:O$262,14,0)</f>
        <v>CĐTN</v>
      </c>
      <c r="I253" s="129" t="str">
        <f>VLOOKUP(TEXT(B253,0),'KẾT QUẢ RL 7 KỲ K24'!$B$3:$P$470,15,0)</f>
        <v>Khá</v>
      </c>
      <c r="J253" t="e">
        <f>VLOOKUP(TEXT(B253,0),'DS bổ sung RL'!$B$4:$S$36,18,0)</f>
        <v>#N/A</v>
      </c>
    </row>
    <row r="254" spans="1:10" ht="16.5" x14ac:dyDescent="0.25">
      <c r="A254" s="82">
        <v>251</v>
      </c>
      <c r="B254" s="101">
        <v>24207204456</v>
      </c>
      <c r="C254" s="89" t="s">
        <v>603</v>
      </c>
      <c r="D254" s="101" t="s">
        <v>152</v>
      </c>
      <c r="E254" s="101" t="s">
        <v>437</v>
      </c>
      <c r="F254" s="102" t="s">
        <v>205</v>
      </c>
      <c r="G254" s="101" t="s">
        <v>163</v>
      </c>
      <c r="H254" s="82" t="str">
        <f>VLOOKUP(B254,'[1]DS TTTN'!B$4:O$262,14,0)</f>
        <v>KLTN</v>
      </c>
      <c r="I254" s="129" t="str">
        <f>VLOOKUP(TEXT(B254,0),'KẾT QUẢ RL 7 KỲ K24'!$B$3:$P$470,15,0)</f>
        <v>Xuất Sắc</v>
      </c>
      <c r="J254" t="e">
        <f>VLOOKUP(TEXT(B254,0),'DS bổ sung RL'!$B$4:$S$36,18,0)</f>
        <v>#N/A</v>
      </c>
    </row>
    <row r="255" spans="1:10" ht="16.5" x14ac:dyDescent="0.25">
      <c r="A255" s="82">
        <v>252</v>
      </c>
      <c r="B255" s="101">
        <v>24217206211</v>
      </c>
      <c r="C255" s="89" t="s">
        <v>604</v>
      </c>
      <c r="D255" s="101" t="s">
        <v>152</v>
      </c>
      <c r="E255" s="101" t="s">
        <v>437</v>
      </c>
      <c r="F255" s="102" t="s">
        <v>605</v>
      </c>
      <c r="G255" s="101" t="s">
        <v>163</v>
      </c>
      <c r="H255" s="82" t="str">
        <f>VLOOKUP(B255,'[1]DS TTTN'!B$4:O$262,14,0)</f>
        <v>CĐTN</v>
      </c>
      <c r="I255" s="129" t="str">
        <f>VLOOKUP(TEXT(B255,0),'KẾT QUẢ RL 7 KỲ K24'!$B$3:$P$470,15,0)</f>
        <v>Tốt</v>
      </c>
      <c r="J255" t="e">
        <f>VLOOKUP(TEXT(B255,0),'DS bổ sung RL'!$B$4:$S$36,18,0)</f>
        <v>#N/A</v>
      </c>
    </row>
    <row r="256" spans="1:10" ht="16.5" x14ac:dyDescent="0.25">
      <c r="A256" s="82">
        <v>253</v>
      </c>
      <c r="B256" s="82">
        <v>24207215606</v>
      </c>
      <c r="C256" s="89" t="s">
        <v>606</v>
      </c>
      <c r="D256" s="101" t="s">
        <v>152</v>
      </c>
      <c r="E256" s="101" t="s">
        <v>461</v>
      </c>
      <c r="F256" s="102">
        <v>36571</v>
      </c>
      <c r="G256" s="101" t="s">
        <v>163</v>
      </c>
      <c r="H256" s="82" t="str">
        <f>VLOOKUP(B256,'[1]DS TTTN'!B$4:O$262,14,0)</f>
        <v>CĐTN</v>
      </c>
      <c r="I256" s="129" t="str">
        <f>VLOOKUP(TEXT(B256,0),'KẾT QUẢ RL 7 KỲ K24'!$B$3:$P$470,15,0)</f>
        <v>Tốt</v>
      </c>
      <c r="J256" t="e">
        <f>VLOOKUP(TEXT(B256,0),'DS bổ sung RL'!$B$4:$S$36,18,0)</f>
        <v>#N/A</v>
      </c>
    </row>
    <row r="257" spans="1:10" ht="16.5" x14ac:dyDescent="0.25">
      <c r="A257" s="82">
        <v>254</v>
      </c>
      <c r="B257" s="101">
        <v>24217105376</v>
      </c>
      <c r="C257" s="89" t="s">
        <v>607</v>
      </c>
      <c r="D257" s="101" t="s">
        <v>152</v>
      </c>
      <c r="E257" s="101" t="s">
        <v>399</v>
      </c>
      <c r="F257" s="102" t="s">
        <v>608</v>
      </c>
      <c r="G257" s="101" t="s">
        <v>155</v>
      </c>
      <c r="H257" s="82" t="str">
        <f>VLOOKUP(B257,'[1]DS TTTN'!B$4:O$262,14,0)</f>
        <v>CĐTN</v>
      </c>
      <c r="I257" s="129" t="str">
        <f>VLOOKUP(TEXT(B257,0),'KẾT QUẢ RL 7 KỲ K24'!$B$3:$P$470,15,0)</f>
        <v>Tốt</v>
      </c>
      <c r="J257" t="e">
        <f>VLOOKUP(TEXT(B257,0),'DS bổ sung RL'!$B$4:$S$36,18,0)</f>
        <v>#N/A</v>
      </c>
    </row>
    <row r="258" spans="1:10" ht="16.5" x14ac:dyDescent="0.25">
      <c r="A258" s="82">
        <v>255</v>
      </c>
      <c r="B258" s="101">
        <v>24217207006</v>
      </c>
      <c r="C258" s="89" t="s">
        <v>609</v>
      </c>
      <c r="D258" s="101" t="s">
        <v>152</v>
      </c>
      <c r="E258" s="101" t="s">
        <v>188</v>
      </c>
      <c r="F258" s="102" t="s">
        <v>610</v>
      </c>
      <c r="G258" s="101" t="s">
        <v>155</v>
      </c>
      <c r="H258" s="82" t="str">
        <f>VLOOKUP(B258,'[1]DS TTTN'!B$4:O$262,14,0)</f>
        <v>CĐTN</v>
      </c>
      <c r="I258" s="129" t="str">
        <f>VLOOKUP(TEXT(B258,0),'KẾT QUẢ RL 7 KỲ K24'!$B$3:$P$470,15,0)</f>
        <v>Khá</v>
      </c>
      <c r="J258" t="e">
        <f>VLOOKUP(TEXT(B258,0),'DS bổ sung RL'!$B$4:$S$36,18,0)</f>
        <v>#N/A</v>
      </c>
    </row>
    <row r="259" spans="1:10" ht="16.5" x14ac:dyDescent="0.25">
      <c r="A259" s="82">
        <v>256</v>
      </c>
      <c r="B259" s="105">
        <v>24207207110</v>
      </c>
      <c r="C259" s="89" t="s">
        <v>611</v>
      </c>
      <c r="D259" s="101" t="s">
        <v>152</v>
      </c>
      <c r="E259" s="101" t="s">
        <v>399</v>
      </c>
      <c r="F259" s="102">
        <v>36529</v>
      </c>
      <c r="G259" s="101" t="s">
        <v>155</v>
      </c>
      <c r="H259" s="82" t="str">
        <f>VLOOKUP(B259,'[1]DS TTTN'!B$4:O$262,14,0)</f>
        <v>CĐTN</v>
      </c>
      <c r="I259" s="129" t="str">
        <f>VLOOKUP(TEXT(B259,0),'KẾT QUẢ RL 7 KỲ K24'!$B$3:$P$470,15,0)</f>
        <v>Tốt</v>
      </c>
      <c r="J259" t="e">
        <f>VLOOKUP(TEXT(B259,0),'DS bổ sung RL'!$B$4:$S$36,18,0)</f>
        <v>#N/A</v>
      </c>
    </row>
    <row r="260" spans="1:10" ht="16.5" x14ac:dyDescent="0.25">
      <c r="A260" s="82">
        <v>257</v>
      </c>
      <c r="B260" s="105">
        <v>24207206790</v>
      </c>
      <c r="C260" s="89" t="s">
        <v>612</v>
      </c>
      <c r="D260" s="101" t="s">
        <v>152</v>
      </c>
      <c r="E260" s="101" t="s">
        <v>399</v>
      </c>
      <c r="F260" s="102">
        <v>36529</v>
      </c>
      <c r="G260" s="101" t="s">
        <v>155</v>
      </c>
      <c r="H260" s="82" t="str">
        <f>VLOOKUP(B260,'[1]DS TTTN'!B$4:O$262,14,0)</f>
        <v>CĐTN</v>
      </c>
      <c r="I260" s="129" t="str">
        <f>VLOOKUP(TEXT(B260,0),'KẾT QUẢ RL 7 KỲ K24'!$B$3:$P$470,15,0)</f>
        <v>Tốt</v>
      </c>
      <c r="J260" t="e">
        <f>VLOOKUP(TEXT(B260,0),'DS bổ sung RL'!$B$4:$S$36,18,0)</f>
        <v>#N/A</v>
      </c>
    </row>
    <row r="261" spans="1:10" ht="16.5" x14ac:dyDescent="0.25">
      <c r="A261" s="82">
        <v>258</v>
      </c>
      <c r="B261" s="101">
        <v>24217215201</v>
      </c>
      <c r="C261" s="89" t="s">
        <v>613</v>
      </c>
      <c r="D261" s="101" t="s">
        <v>152</v>
      </c>
      <c r="E261" s="101" t="s">
        <v>188</v>
      </c>
      <c r="F261" s="102">
        <v>36827</v>
      </c>
      <c r="G261" s="101" t="s">
        <v>155</v>
      </c>
      <c r="H261" s="82" t="str">
        <f>VLOOKUP(B261,'[1]DS TTTN'!B$4:O$262,14,0)</f>
        <v>CĐTN</v>
      </c>
      <c r="I261" s="129" t="str">
        <f>VLOOKUP(TEXT(B261,0),'KẾT QUẢ RL 7 KỲ K24'!$B$3:$P$470,15,0)</f>
        <v>Tốt</v>
      </c>
      <c r="J261" t="e">
        <f>VLOOKUP(TEXT(B261,0),'DS bổ sung RL'!$B$4:$S$36,18,0)</f>
        <v>#N/A</v>
      </c>
    </row>
    <row r="262" spans="1:10" ht="16.5" x14ac:dyDescent="0.25">
      <c r="A262" s="82">
        <v>259</v>
      </c>
      <c r="B262" s="101">
        <v>24207205137</v>
      </c>
      <c r="C262" s="89" t="s">
        <v>614</v>
      </c>
      <c r="D262" s="101" t="s">
        <v>152</v>
      </c>
      <c r="E262" s="101" t="s">
        <v>289</v>
      </c>
      <c r="F262" s="102" t="s">
        <v>615</v>
      </c>
      <c r="G262" s="101" t="s">
        <v>155</v>
      </c>
      <c r="H262" s="82" t="str">
        <f>VLOOKUP(B262,'[1]DS TTTN'!B$4:O$262,14,0)</f>
        <v>CĐTN</v>
      </c>
      <c r="I262" s="129" t="str">
        <f>VLOOKUP(TEXT(B262,0),'KẾT QUẢ RL 7 KỲ K24'!$B$3:$P$470,15,0)</f>
        <v>Khá</v>
      </c>
      <c r="J262" t="e">
        <f>VLOOKUP(TEXT(B262,0),'DS bổ sung RL'!$B$4:$S$36,18,0)</f>
        <v>#N/A</v>
      </c>
    </row>
    <row r="263" spans="1:10" ht="16.5" x14ac:dyDescent="0.25">
      <c r="A263" s="82">
        <v>260</v>
      </c>
      <c r="B263" s="103">
        <v>24217206761</v>
      </c>
      <c r="C263" s="89" t="s">
        <v>616</v>
      </c>
      <c r="D263" s="101" t="s">
        <v>152</v>
      </c>
      <c r="E263" s="101" t="s">
        <v>461</v>
      </c>
      <c r="F263" s="102">
        <v>36604</v>
      </c>
      <c r="G263" s="101" t="s">
        <v>163</v>
      </c>
      <c r="H263" s="82" t="str">
        <f>VLOOKUP(B263,'[1]DS TTTN'!B$4:O$262,14,0)</f>
        <v>CĐTN</v>
      </c>
      <c r="I263" s="129" t="str">
        <f>VLOOKUP(TEXT(B263,0),'KẾT QUẢ RL 7 KỲ K24'!$B$3:$P$470,15,0)</f>
        <v xml:space="preserve">TB </v>
      </c>
      <c r="J263" t="e">
        <f>VLOOKUP(TEXT(B263,0),'DS bổ sung RL'!$B$4:$S$36,18,0)</f>
        <v>#N/A</v>
      </c>
    </row>
    <row r="264" spans="1:10" ht="16.5" x14ac:dyDescent="0.25">
      <c r="A264" s="82">
        <v>261</v>
      </c>
      <c r="B264" s="101">
        <v>24207203888</v>
      </c>
      <c r="C264" s="89" t="s">
        <v>617</v>
      </c>
      <c r="D264" s="101" t="s">
        <v>152</v>
      </c>
      <c r="E264" s="101" t="s">
        <v>181</v>
      </c>
      <c r="F264" s="102" t="s">
        <v>272</v>
      </c>
      <c r="G264" s="101" t="s">
        <v>155</v>
      </c>
      <c r="H264" s="82" t="str">
        <f>VLOOKUP(B264,'[1]DS TTTN'!B$4:O$262,14,0)</f>
        <v>CĐTN</v>
      </c>
      <c r="I264" s="129" t="str">
        <f>VLOOKUP(TEXT(B264,0),'KẾT QUẢ RL 7 KỲ K24'!$B$3:$P$470,15,0)</f>
        <v>Khá</v>
      </c>
      <c r="J264" t="e">
        <f>VLOOKUP(TEXT(B264,0),'DS bổ sung RL'!$B$4:$S$36,18,0)</f>
        <v>#N/A</v>
      </c>
    </row>
    <row r="265" spans="1:10" ht="16.5" x14ac:dyDescent="0.25">
      <c r="A265" s="82">
        <v>262</v>
      </c>
      <c r="B265" s="101">
        <v>24207215248</v>
      </c>
      <c r="C265" s="89" t="s">
        <v>618</v>
      </c>
      <c r="D265" s="101" t="s">
        <v>152</v>
      </c>
      <c r="E265" s="101" t="s">
        <v>219</v>
      </c>
      <c r="F265" s="102" t="s">
        <v>619</v>
      </c>
      <c r="G265" s="101" t="s">
        <v>163</v>
      </c>
      <c r="H265" s="82" t="str">
        <f>VLOOKUP(B265,'[1]DS TTTN'!B$4:O$262,14,0)</f>
        <v>CĐTN</v>
      </c>
      <c r="I265" s="129" t="str">
        <f>VLOOKUP(TEXT(B265,0),'KẾT QUẢ RL 7 KỲ K24'!$B$3:$P$470,15,0)</f>
        <v>Xuất Sắc</v>
      </c>
      <c r="J265" t="e">
        <f>VLOOKUP(TEXT(B265,0),'DS bổ sung RL'!$B$4:$S$36,18,0)</f>
        <v>#N/A</v>
      </c>
    </row>
    <row r="266" spans="1:10" ht="16.5" x14ac:dyDescent="0.25">
      <c r="A266" s="82">
        <v>263</v>
      </c>
      <c r="B266" s="106">
        <v>24207104920</v>
      </c>
      <c r="C266" s="89" t="s">
        <v>620</v>
      </c>
      <c r="D266" s="101" t="s">
        <v>152</v>
      </c>
      <c r="E266" s="101" t="s">
        <v>219</v>
      </c>
      <c r="F266" s="102">
        <v>36637</v>
      </c>
      <c r="G266" s="101" t="s">
        <v>163</v>
      </c>
      <c r="H266" s="82" t="str">
        <f>VLOOKUP(B266,'[1]DS TTTN'!B$4:O$262,14,0)</f>
        <v>CĐTN</v>
      </c>
      <c r="I266" s="129" t="str">
        <f>VLOOKUP(TEXT(B266,0),'KẾT QUẢ RL 7 KỲ K24'!$B$3:$P$470,15,0)</f>
        <v>Tốt</v>
      </c>
      <c r="J266" t="e">
        <f>VLOOKUP(TEXT(B266,0),'DS bổ sung RL'!$B$4:$S$36,18,0)</f>
        <v>#N/A</v>
      </c>
    </row>
    <row r="267" spans="1:10" ht="16.5" x14ac:dyDescent="0.25">
      <c r="A267" s="82">
        <v>264</v>
      </c>
      <c r="B267" s="101">
        <v>24207108428</v>
      </c>
      <c r="C267" s="89" t="s">
        <v>621</v>
      </c>
      <c r="D267" s="101" t="s">
        <v>152</v>
      </c>
      <c r="E267" s="101" t="s">
        <v>194</v>
      </c>
      <c r="F267" s="102" t="s">
        <v>622</v>
      </c>
      <c r="G267" s="101" t="s">
        <v>155</v>
      </c>
      <c r="H267" s="82" t="str">
        <f>VLOOKUP(B267,'[1]DS TTTN'!B$4:O$262,14,0)</f>
        <v>KLTN</v>
      </c>
      <c r="I267" s="129" t="str">
        <f>VLOOKUP(TEXT(B267,0),'KẾT QUẢ RL 7 KỲ K24'!$B$3:$P$470,15,0)</f>
        <v>Tốt</v>
      </c>
      <c r="J267" t="e">
        <f>VLOOKUP(TEXT(B267,0),'DS bổ sung RL'!$B$4:$S$36,18,0)</f>
        <v>#N/A</v>
      </c>
    </row>
    <row r="268" spans="1:10" ht="16.5" x14ac:dyDescent="0.25">
      <c r="A268" s="82">
        <v>265</v>
      </c>
      <c r="B268" s="101">
        <v>24207208142</v>
      </c>
      <c r="C268" s="89" t="s">
        <v>623</v>
      </c>
      <c r="D268" s="101" t="s">
        <v>152</v>
      </c>
      <c r="E268" s="101" t="s">
        <v>194</v>
      </c>
      <c r="F268" s="102" t="s">
        <v>624</v>
      </c>
      <c r="G268" s="101" t="s">
        <v>155</v>
      </c>
      <c r="H268" s="82" t="str">
        <f>VLOOKUP(B268,'[1]DS TTTN'!B$4:O$262,14,0)</f>
        <v>KLTN</v>
      </c>
      <c r="I268" s="129" t="str">
        <f>VLOOKUP(TEXT(B268,0),'KẾT QUẢ RL 7 KỲ K24'!$B$3:$P$470,15,0)</f>
        <v>Tốt</v>
      </c>
      <c r="J268" t="e">
        <f>VLOOKUP(TEXT(B268,0),'DS bổ sung RL'!$B$4:$S$36,18,0)</f>
        <v>#N/A</v>
      </c>
    </row>
    <row r="269" spans="1:10" ht="16.5" x14ac:dyDescent="0.25">
      <c r="A269" s="82">
        <v>266</v>
      </c>
      <c r="B269" s="101">
        <v>24207213589</v>
      </c>
      <c r="C269" s="89" t="s">
        <v>625</v>
      </c>
      <c r="D269" s="101" t="s">
        <v>152</v>
      </c>
      <c r="E269" s="101" t="s">
        <v>176</v>
      </c>
      <c r="F269" s="102">
        <v>36566</v>
      </c>
      <c r="G269" s="101" t="s">
        <v>163</v>
      </c>
      <c r="H269" s="82" t="str">
        <f>VLOOKUP(B269,'[1]DS TTTN'!B$4:O$262,14,0)</f>
        <v>CĐTN</v>
      </c>
      <c r="I269" s="129" t="str">
        <f>VLOOKUP(TEXT(B269,0),'KẾT QUẢ RL 7 KỲ K24'!$B$3:$P$470,15,0)</f>
        <v>Tốt</v>
      </c>
      <c r="J269" t="e">
        <f>VLOOKUP(TEXT(B269,0),'DS bổ sung RL'!$B$4:$S$36,18,0)</f>
        <v>#N/A</v>
      </c>
    </row>
    <row r="270" spans="1:10" ht="16.5" x14ac:dyDescent="0.25">
      <c r="A270" s="82">
        <v>267</v>
      </c>
      <c r="B270" s="101">
        <v>24207206529</v>
      </c>
      <c r="C270" s="89" t="s">
        <v>626</v>
      </c>
      <c r="D270" s="101" t="s">
        <v>152</v>
      </c>
      <c r="E270" s="101" t="s">
        <v>176</v>
      </c>
      <c r="F270" s="102" t="s">
        <v>627</v>
      </c>
      <c r="G270" s="101" t="s">
        <v>163</v>
      </c>
      <c r="H270" s="82" t="str">
        <f>VLOOKUP(B270,'[1]DS TTTN'!B$4:O$262,14,0)</f>
        <v>CĐTN</v>
      </c>
      <c r="I270" s="129" t="str">
        <f>VLOOKUP(TEXT(B270,0),'KẾT QUẢ RL 7 KỲ K24'!$B$3:$P$470,15,0)</f>
        <v>Tốt</v>
      </c>
      <c r="J270" t="e">
        <f>VLOOKUP(TEXT(B270,0),'DS bổ sung RL'!$B$4:$S$36,18,0)</f>
        <v>#N/A</v>
      </c>
    </row>
    <row r="271" spans="1:10" ht="16.5" x14ac:dyDescent="0.25">
      <c r="A271" s="82">
        <v>268</v>
      </c>
      <c r="B271" s="101">
        <v>24207216844</v>
      </c>
      <c r="C271" s="89" t="s">
        <v>628</v>
      </c>
      <c r="D271" s="101" t="s">
        <v>152</v>
      </c>
      <c r="E271" s="101" t="s">
        <v>202</v>
      </c>
      <c r="F271" s="102" t="s">
        <v>629</v>
      </c>
      <c r="G271" s="101" t="s">
        <v>163</v>
      </c>
      <c r="H271" s="82" t="str">
        <f>VLOOKUP(B271,'[1]DS TTTN'!B$4:O$262,14,0)</f>
        <v>CĐTN</v>
      </c>
      <c r="I271" s="129" t="str">
        <f>VLOOKUP(TEXT(B271,0),'KẾT QUẢ RL 7 KỲ K24'!$B$3:$P$470,15,0)</f>
        <v>Tốt</v>
      </c>
      <c r="J271" t="e">
        <f>VLOOKUP(TEXT(B271,0),'DS bổ sung RL'!$B$4:$S$36,18,0)</f>
        <v>#N/A</v>
      </c>
    </row>
    <row r="272" spans="1:10" ht="16.5" x14ac:dyDescent="0.25">
      <c r="A272" s="82">
        <v>269</v>
      </c>
      <c r="B272" s="101">
        <v>24207216326</v>
      </c>
      <c r="C272" s="89" t="s">
        <v>630</v>
      </c>
      <c r="D272" s="101" t="s">
        <v>152</v>
      </c>
      <c r="E272" s="101" t="s">
        <v>194</v>
      </c>
      <c r="F272" s="102" t="s">
        <v>631</v>
      </c>
      <c r="G272" s="101" t="s">
        <v>155</v>
      </c>
      <c r="H272" s="82" t="str">
        <f>VLOOKUP(B272,'[1]DS TTTN'!B$4:O$262,14,0)</f>
        <v>CĐTN</v>
      </c>
      <c r="I272" s="129" t="str">
        <f>VLOOKUP(TEXT(B272,0),'KẾT QUẢ RL 7 KỲ K24'!$B$3:$P$470,15,0)</f>
        <v>Tốt</v>
      </c>
      <c r="J272" t="e">
        <f>VLOOKUP(TEXT(B272,0),'DS bổ sung RL'!$B$4:$S$36,18,0)</f>
        <v>#N/A</v>
      </c>
    </row>
    <row r="273" spans="1:10" ht="16.5" x14ac:dyDescent="0.25">
      <c r="A273" s="82">
        <v>270</v>
      </c>
      <c r="B273" s="101">
        <v>24207208215</v>
      </c>
      <c r="C273" s="89" t="s">
        <v>632</v>
      </c>
      <c r="D273" s="101" t="s">
        <v>152</v>
      </c>
      <c r="E273" s="101" t="s">
        <v>158</v>
      </c>
      <c r="F273" s="102" t="s">
        <v>633</v>
      </c>
      <c r="G273" s="101" t="s">
        <v>155</v>
      </c>
      <c r="H273" s="82" t="str">
        <f>VLOOKUP(B273,'[1]DS TTTN'!B$4:O$262,14,0)</f>
        <v>CĐTN</v>
      </c>
      <c r="I273" s="129" t="str">
        <f>VLOOKUP(TEXT(B273,0),'KẾT QUẢ RL 7 KỲ K24'!$B$3:$P$470,15,0)</f>
        <v>Tốt</v>
      </c>
      <c r="J273" t="e">
        <f>VLOOKUP(TEXT(B273,0),'DS bổ sung RL'!$B$4:$S$36,18,0)</f>
        <v>#N/A</v>
      </c>
    </row>
    <row r="274" spans="1:10" ht="16.5" x14ac:dyDescent="0.25">
      <c r="A274" s="82">
        <v>271</v>
      </c>
      <c r="B274" s="101">
        <v>24207211901</v>
      </c>
      <c r="C274" s="89" t="s">
        <v>634</v>
      </c>
      <c r="D274" s="101" t="s">
        <v>152</v>
      </c>
      <c r="E274" s="101" t="s">
        <v>194</v>
      </c>
      <c r="F274" s="102" t="s">
        <v>635</v>
      </c>
      <c r="G274" s="101" t="s">
        <v>155</v>
      </c>
      <c r="H274" s="82" t="str">
        <f>VLOOKUP(B274,'[1]DS TTTN'!B$4:O$262,14,0)</f>
        <v>CĐTN</v>
      </c>
      <c r="I274" s="129" t="str">
        <f>VLOOKUP(TEXT(B274,0),'KẾT QUẢ RL 7 KỲ K24'!$B$3:$P$470,15,0)</f>
        <v>Tốt</v>
      </c>
      <c r="J274" t="e">
        <f>VLOOKUP(TEXT(B274,0),'DS bổ sung RL'!$B$4:$S$36,18,0)</f>
        <v>#N/A</v>
      </c>
    </row>
    <row r="275" spans="1:10" ht="16.5" x14ac:dyDescent="0.25">
      <c r="A275" s="82">
        <v>272</v>
      </c>
      <c r="B275" s="101">
        <v>24217206144</v>
      </c>
      <c r="C275" s="89" t="s">
        <v>636</v>
      </c>
      <c r="D275" s="101" t="s">
        <v>152</v>
      </c>
      <c r="E275" s="101" t="s">
        <v>219</v>
      </c>
      <c r="F275" s="102" t="s">
        <v>637</v>
      </c>
      <c r="G275" s="101" t="s">
        <v>163</v>
      </c>
      <c r="H275" s="82" t="str">
        <f>VLOOKUP(B275,'[1]DS TTTN'!B$4:O$262,14,0)</f>
        <v>CĐTN</v>
      </c>
      <c r="I275" s="129" t="str">
        <f>VLOOKUP(TEXT(B275,0),'KẾT QUẢ RL 7 KỲ K24'!$B$3:$P$470,15,0)</f>
        <v>Tốt</v>
      </c>
      <c r="J275" t="e">
        <f>VLOOKUP(TEXT(B275,0),'DS bổ sung RL'!$B$4:$S$36,18,0)</f>
        <v>#N/A</v>
      </c>
    </row>
    <row r="276" spans="1:10" ht="16.5" x14ac:dyDescent="0.25">
      <c r="A276" s="82">
        <v>273</v>
      </c>
      <c r="B276" s="101">
        <v>24217204451</v>
      </c>
      <c r="C276" s="89" t="s">
        <v>638</v>
      </c>
      <c r="D276" s="101" t="s">
        <v>152</v>
      </c>
      <c r="E276" s="101" t="s">
        <v>639</v>
      </c>
      <c r="F276" s="102">
        <v>36765</v>
      </c>
      <c r="G276" s="101" t="s">
        <v>155</v>
      </c>
      <c r="H276" s="82" t="str">
        <f>VLOOKUP(B276,'[1]DS TTTN'!B$4:O$262,14,0)</f>
        <v>CĐTN</v>
      </c>
      <c r="I276" s="129" t="str">
        <f>VLOOKUP(TEXT(B276,0),'KẾT QUẢ RL 7 KỲ K24'!$B$3:$P$470,15,0)</f>
        <v>Yếu</v>
      </c>
      <c r="J276" t="str">
        <f>VLOOKUP(TEXT(B276,0),'DS bổ sung RL'!$B$4:$S$36,18,0)</f>
        <v>Khá</v>
      </c>
    </row>
    <row r="277" spans="1:10" ht="16.5" x14ac:dyDescent="0.25">
      <c r="A277" s="82">
        <v>274</v>
      </c>
      <c r="B277" s="101">
        <v>24207203699</v>
      </c>
      <c r="C277" s="89" t="s">
        <v>640</v>
      </c>
      <c r="D277" s="101" t="s">
        <v>152</v>
      </c>
      <c r="E277" s="101" t="s">
        <v>194</v>
      </c>
      <c r="F277" s="102" t="s">
        <v>641</v>
      </c>
      <c r="G277" s="101" t="s">
        <v>155</v>
      </c>
      <c r="H277" s="82" t="str">
        <f>VLOOKUP(B277,'[1]DS TTTN'!B$4:O$262,14,0)</f>
        <v>KLTN</v>
      </c>
      <c r="I277" s="129" t="str">
        <f>VLOOKUP(TEXT(B277,0),'KẾT QUẢ RL 7 KỲ K24'!$B$3:$P$470,15,0)</f>
        <v>Tốt</v>
      </c>
      <c r="J277" t="e">
        <f>VLOOKUP(TEXT(B277,0),'DS bổ sung RL'!$B$4:$S$36,18,0)</f>
        <v>#N/A</v>
      </c>
    </row>
    <row r="278" spans="1:10" ht="16.5" x14ac:dyDescent="0.25">
      <c r="A278" s="82">
        <v>275</v>
      </c>
      <c r="B278" s="101">
        <v>24207203999</v>
      </c>
      <c r="C278" s="89" t="s">
        <v>642</v>
      </c>
      <c r="D278" s="101" t="s">
        <v>152</v>
      </c>
      <c r="E278" s="101" t="s">
        <v>194</v>
      </c>
      <c r="F278" s="102" t="s">
        <v>418</v>
      </c>
      <c r="G278" s="101" t="s">
        <v>155</v>
      </c>
      <c r="H278" s="82" t="str">
        <f>VLOOKUP(B278,'[1]DS TTTN'!B$4:O$262,14,0)</f>
        <v>KLTN</v>
      </c>
      <c r="I278" s="129" t="str">
        <f>VLOOKUP(TEXT(B278,0),'KẾT QUẢ RL 7 KỲ K24'!$B$3:$P$470,15,0)</f>
        <v>Tốt</v>
      </c>
      <c r="J278" t="e">
        <f>VLOOKUP(TEXT(B278,0),'DS bổ sung RL'!$B$4:$S$36,18,0)</f>
        <v>#N/A</v>
      </c>
    </row>
    <row r="279" spans="1:10" ht="16.5" x14ac:dyDescent="0.25">
      <c r="A279" s="82">
        <v>276</v>
      </c>
      <c r="B279" s="105">
        <v>24217207979</v>
      </c>
      <c r="C279" s="89" t="s">
        <v>643</v>
      </c>
      <c r="D279" s="101" t="s">
        <v>152</v>
      </c>
      <c r="E279" s="101" t="s">
        <v>289</v>
      </c>
      <c r="F279" s="102">
        <v>36705</v>
      </c>
      <c r="G279" s="101" t="s">
        <v>155</v>
      </c>
      <c r="H279" s="82" t="str">
        <f>VLOOKUP(B279,'[1]DS TTTN'!B$4:O$262,14,0)</f>
        <v>CĐTN</v>
      </c>
      <c r="I279" s="129" t="str">
        <f>VLOOKUP(TEXT(B279,0),'KẾT QUẢ RL 7 KỲ K24'!$B$3:$P$470,15,0)</f>
        <v>Tốt</v>
      </c>
      <c r="J279" t="e">
        <f>VLOOKUP(TEXT(B279,0),'DS bổ sung RL'!$B$4:$S$36,18,0)</f>
        <v>#N/A</v>
      </c>
    </row>
    <row r="280" spans="1:10" ht="16.5" x14ac:dyDescent="0.25">
      <c r="A280" s="82">
        <v>277</v>
      </c>
      <c r="B280" s="101">
        <v>24217204066</v>
      </c>
      <c r="C280" s="89" t="s">
        <v>644</v>
      </c>
      <c r="D280" s="101" t="s">
        <v>152</v>
      </c>
      <c r="E280" s="101" t="s">
        <v>289</v>
      </c>
      <c r="F280" s="102">
        <v>36779</v>
      </c>
      <c r="G280" s="101" t="s">
        <v>155</v>
      </c>
      <c r="H280" s="82" t="str">
        <f>VLOOKUP(B280,'[1]DS TTTN'!B$4:O$262,14,0)</f>
        <v>CĐTN</v>
      </c>
      <c r="I280" s="129" t="str">
        <f>VLOOKUP(TEXT(B280,0),'KẾT QUẢ RL 7 KỲ K24'!$B$3:$P$470,15,0)</f>
        <v>Khá</v>
      </c>
      <c r="J280" t="e">
        <f>VLOOKUP(TEXT(B280,0),'DS bổ sung RL'!$B$4:$S$36,18,0)</f>
        <v>#N/A</v>
      </c>
    </row>
    <row r="281" spans="1:10" ht="16.5" x14ac:dyDescent="0.25">
      <c r="A281" s="82">
        <v>278</v>
      </c>
      <c r="B281" s="101">
        <v>24217206561</v>
      </c>
      <c r="C281" s="89" t="s">
        <v>645</v>
      </c>
      <c r="D281" s="101" t="s">
        <v>152</v>
      </c>
      <c r="E281" s="101" t="s">
        <v>165</v>
      </c>
      <c r="F281" s="102">
        <v>36545</v>
      </c>
      <c r="G281" s="101" t="s">
        <v>155</v>
      </c>
      <c r="H281" s="82" t="str">
        <f>VLOOKUP(B281,'[1]DS TTTN'!B$4:O$262,14,0)</f>
        <v>CĐTN</v>
      </c>
      <c r="I281" s="129" t="str">
        <f>VLOOKUP(TEXT(B281,0),'KẾT QUẢ RL 7 KỲ K24'!$B$3:$P$470,15,0)</f>
        <v>Tốt</v>
      </c>
      <c r="J281" t="e">
        <f>VLOOKUP(TEXT(B281,0),'DS bổ sung RL'!$B$4:$S$36,18,0)</f>
        <v>#N/A</v>
      </c>
    </row>
    <row r="282" spans="1:10" ht="16.5" x14ac:dyDescent="0.25">
      <c r="A282" s="82">
        <v>279</v>
      </c>
      <c r="B282" s="101">
        <v>24207204604</v>
      </c>
      <c r="C282" s="89" t="s">
        <v>646</v>
      </c>
      <c r="D282" s="101" t="s">
        <v>152</v>
      </c>
      <c r="E282" s="101" t="s">
        <v>399</v>
      </c>
      <c r="F282" s="102" t="s">
        <v>647</v>
      </c>
      <c r="G282" s="101" t="s">
        <v>155</v>
      </c>
      <c r="H282" s="82" t="str">
        <f>VLOOKUP(B282,'[1]DS TTTN'!B$4:O$262,14,0)</f>
        <v>CĐTN</v>
      </c>
      <c r="I282" s="129" t="str">
        <f>VLOOKUP(TEXT(B282,0),'KẾT QUẢ RL 7 KỲ K24'!$B$3:$P$470,15,0)</f>
        <v>Tốt</v>
      </c>
      <c r="J282" t="e">
        <f>VLOOKUP(TEXT(B282,0),'DS bổ sung RL'!$B$4:$S$36,18,0)</f>
        <v>#N/A</v>
      </c>
    </row>
    <row r="283" spans="1:10" ht="16.5" x14ac:dyDescent="0.25">
      <c r="A283" s="82">
        <v>280</v>
      </c>
      <c r="B283" s="101">
        <v>24217205902</v>
      </c>
      <c r="C283" s="89" t="s">
        <v>648</v>
      </c>
      <c r="D283" s="101" t="s">
        <v>152</v>
      </c>
      <c r="E283" s="101" t="s">
        <v>158</v>
      </c>
      <c r="F283" s="102" t="s">
        <v>320</v>
      </c>
      <c r="G283" s="101" t="s">
        <v>155</v>
      </c>
      <c r="H283" s="82" t="str">
        <f>VLOOKUP(B283,'[1]DS TTTN'!B$4:O$262,14,0)</f>
        <v>KLTN</v>
      </c>
      <c r="I283" s="129" t="str">
        <f>VLOOKUP(TEXT(B283,0),'KẾT QUẢ RL 7 KỲ K24'!$B$3:$P$470,15,0)</f>
        <v>Tốt</v>
      </c>
      <c r="J283" t="e">
        <f>VLOOKUP(TEXT(B283,0),'DS bổ sung RL'!$B$4:$S$36,18,0)</f>
        <v>#N/A</v>
      </c>
    </row>
    <row r="284" spans="1:10" ht="16.5" x14ac:dyDescent="0.25">
      <c r="A284" s="82">
        <v>281</v>
      </c>
      <c r="B284" s="101">
        <v>24212114963</v>
      </c>
      <c r="C284" s="89" t="s">
        <v>649</v>
      </c>
      <c r="D284" s="101" t="s">
        <v>152</v>
      </c>
      <c r="E284" s="101" t="s">
        <v>227</v>
      </c>
      <c r="F284" s="102">
        <v>34294</v>
      </c>
      <c r="G284" s="101" t="s">
        <v>163</v>
      </c>
      <c r="H284" s="82" t="str">
        <f>VLOOKUP(B284,'[1]DS TTTN'!B$4:O$262,14,0)</f>
        <v>CĐTN</v>
      </c>
      <c r="I284" s="129" t="str">
        <f>VLOOKUP(TEXT(B284,0),'KẾT QUẢ RL 7 KỲ K24'!$B$3:$P$470,15,0)</f>
        <v>Tốt</v>
      </c>
      <c r="J284" t="e">
        <f>VLOOKUP(TEXT(B284,0),'DS bổ sung RL'!$B$4:$S$36,18,0)</f>
        <v>#N/A</v>
      </c>
    </row>
    <row r="285" spans="1:10" ht="16.5" x14ac:dyDescent="0.25">
      <c r="A285" s="82">
        <v>282</v>
      </c>
      <c r="B285" s="101">
        <v>24212114284</v>
      </c>
      <c r="C285" s="89" t="s">
        <v>650</v>
      </c>
      <c r="D285" s="101" t="s">
        <v>152</v>
      </c>
      <c r="E285" s="101" t="s">
        <v>227</v>
      </c>
      <c r="F285" s="102" t="s">
        <v>651</v>
      </c>
      <c r="G285" s="101" t="s">
        <v>163</v>
      </c>
      <c r="H285" s="82" t="str">
        <f>VLOOKUP(B285,'[1]DS TTTN'!B$4:O$262,14,0)</f>
        <v>CĐTN</v>
      </c>
      <c r="I285" s="129" t="str">
        <f>VLOOKUP(TEXT(B285,0),'KẾT QUẢ RL 7 KỲ K24'!$B$3:$P$470,15,0)</f>
        <v>Tốt</v>
      </c>
      <c r="J285" t="e">
        <f>VLOOKUP(TEXT(B285,0),'DS bổ sung RL'!$B$4:$S$36,18,0)</f>
        <v>#N/A</v>
      </c>
    </row>
    <row r="286" spans="1:10" ht="16.5" x14ac:dyDescent="0.25">
      <c r="A286" s="82">
        <v>283</v>
      </c>
      <c r="B286" s="105">
        <v>24207211430</v>
      </c>
      <c r="C286" s="89" t="s">
        <v>652</v>
      </c>
      <c r="D286" s="101" t="s">
        <v>152</v>
      </c>
      <c r="E286" s="101" t="s">
        <v>165</v>
      </c>
      <c r="F286" s="102" t="s">
        <v>653</v>
      </c>
      <c r="G286" s="101" t="s">
        <v>155</v>
      </c>
      <c r="H286" s="82" t="str">
        <f>VLOOKUP(B286,'[1]DS TTTN'!B$4:O$262,14,0)</f>
        <v>KLTN</v>
      </c>
      <c r="I286" s="129" t="str">
        <f>VLOOKUP(TEXT(B286,0),'KẾT QUẢ RL 7 KỲ K24'!$B$3:$P$470,15,0)</f>
        <v>Tốt</v>
      </c>
      <c r="J286" t="e">
        <f>VLOOKUP(TEXT(B286,0),'DS bổ sung RL'!$B$4:$S$36,18,0)</f>
        <v>#N/A</v>
      </c>
    </row>
    <row r="287" spans="1:10" ht="16.5" x14ac:dyDescent="0.25">
      <c r="A287" s="82">
        <v>284</v>
      </c>
      <c r="B287" s="101">
        <v>24202104565</v>
      </c>
      <c r="C287" s="89" t="s">
        <v>654</v>
      </c>
      <c r="D287" s="101" t="s">
        <v>152</v>
      </c>
      <c r="E287" s="101" t="s">
        <v>266</v>
      </c>
      <c r="F287" s="102">
        <v>36736</v>
      </c>
      <c r="G287" s="101" t="s">
        <v>163</v>
      </c>
      <c r="H287" s="82" t="str">
        <f>VLOOKUP(B287,'[1]DS TTTN'!B$4:O$262,14,0)</f>
        <v>CĐTN</v>
      </c>
      <c r="I287" s="129" t="str">
        <f>VLOOKUP(TEXT(B287,0),'KẾT QUẢ RL 7 KỲ K24'!$B$3:$P$470,15,0)</f>
        <v>Tốt</v>
      </c>
      <c r="J287" t="e">
        <f>VLOOKUP(TEXT(B287,0),'DS bổ sung RL'!$B$4:$S$36,18,0)</f>
        <v>#N/A</v>
      </c>
    </row>
    <row r="288" spans="1:10" ht="16.5" x14ac:dyDescent="0.25">
      <c r="A288" s="82">
        <v>285</v>
      </c>
      <c r="B288" s="105">
        <v>24207216112</v>
      </c>
      <c r="C288" s="89" t="s">
        <v>655</v>
      </c>
      <c r="D288" s="101" t="s">
        <v>152</v>
      </c>
      <c r="E288" s="101" t="s">
        <v>219</v>
      </c>
      <c r="F288" s="102">
        <v>36828</v>
      </c>
      <c r="G288" s="101" t="s">
        <v>163</v>
      </c>
      <c r="H288" s="82" t="str">
        <f>VLOOKUP(B288,'[1]DS TTTN'!B$4:O$262,14,0)</f>
        <v>CĐTN</v>
      </c>
      <c r="I288" s="129" t="str">
        <f>VLOOKUP(TEXT(B288,0),'KẾT QUẢ RL 7 KỲ K24'!$B$3:$P$470,15,0)</f>
        <v>Tốt</v>
      </c>
      <c r="J288" t="e">
        <f>VLOOKUP(TEXT(B288,0),'DS bổ sung RL'!$B$4:$S$36,18,0)</f>
        <v>#N/A</v>
      </c>
    </row>
    <row r="289" spans="1:10" ht="16.5" x14ac:dyDescent="0.25">
      <c r="A289" s="82">
        <v>286</v>
      </c>
      <c r="B289" s="101">
        <v>24207207318</v>
      </c>
      <c r="C289" s="89" t="s">
        <v>656</v>
      </c>
      <c r="D289" s="101" t="s">
        <v>152</v>
      </c>
      <c r="E289" s="101" t="s">
        <v>266</v>
      </c>
      <c r="F289" s="102" t="s">
        <v>657</v>
      </c>
      <c r="G289" s="101" t="s">
        <v>163</v>
      </c>
      <c r="H289" s="82" t="str">
        <f>VLOOKUP(B289,'[1]DS TTTN'!B$4:O$262,14,0)</f>
        <v>CĐTN</v>
      </c>
      <c r="I289" s="129" t="str">
        <f>VLOOKUP(TEXT(B289,0),'KẾT QUẢ RL 7 KỲ K24'!$B$3:$P$470,15,0)</f>
        <v>Khá</v>
      </c>
      <c r="J289" t="e">
        <f>VLOOKUP(TEXT(B289,0),'DS bổ sung RL'!$B$4:$S$36,18,0)</f>
        <v>#N/A</v>
      </c>
    </row>
    <row r="290" spans="1:10" ht="16.5" x14ac:dyDescent="0.25">
      <c r="A290" s="82">
        <v>287</v>
      </c>
      <c r="B290" s="82">
        <v>24207216459</v>
      </c>
      <c r="C290" s="89" t="s">
        <v>658</v>
      </c>
      <c r="D290" s="101" t="s">
        <v>152</v>
      </c>
      <c r="E290" s="101" t="s">
        <v>266</v>
      </c>
      <c r="F290" s="102">
        <v>36802</v>
      </c>
      <c r="G290" s="101" t="s">
        <v>163</v>
      </c>
      <c r="H290" s="82" t="str">
        <f>VLOOKUP(B290,'[1]DS TTTN'!B$4:O$262,14,0)</f>
        <v>CĐTN</v>
      </c>
      <c r="I290" s="129" t="str">
        <f>VLOOKUP(TEXT(B290,0),'KẾT QUẢ RL 7 KỲ K24'!$B$3:$P$470,15,0)</f>
        <v>Khá</v>
      </c>
      <c r="J290" t="e">
        <f>VLOOKUP(TEXT(B290,0),'DS bổ sung RL'!$B$4:$S$36,18,0)</f>
        <v>#N/A</v>
      </c>
    </row>
    <row r="291" spans="1:10" ht="16.5" x14ac:dyDescent="0.25">
      <c r="A291" s="82">
        <v>288</v>
      </c>
      <c r="B291" s="101">
        <v>24207100261</v>
      </c>
      <c r="C291" s="89" t="s">
        <v>659</v>
      </c>
      <c r="D291" s="101" t="s">
        <v>152</v>
      </c>
      <c r="E291" s="101" t="s">
        <v>362</v>
      </c>
      <c r="F291" s="102" t="s">
        <v>270</v>
      </c>
      <c r="G291" s="101" t="s">
        <v>163</v>
      </c>
      <c r="H291" s="82" t="str">
        <f>VLOOKUP(B291,'[1]DS TTTN'!B$4:O$262,14,0)</f>
        <v>CĐTN</v>
      </c>
      <c r="I291" s="129" t="str">
        <f>VLOOKUP(TEXT(B291,0),'KẾT QUẢ RL 7 KỲ K24'!$B$3:$P$470,15,0)</f>
        <v>Tốt</v>
      </c>
      <c r="J291" t="e">
        <f>VLOOKUP(TEXT(B291,0),'DS bổ sung RL'!$B$4:$S$36,18,0)</f>
        <v>#N/A</v>
      </c>
    </row>
    <row r="292" spans="1:10" ht="16.5" x14ac:dyDescent="0.25">
      <c r="A292" s="82">
        <v>289</v>
      </c>
      <c r="B292" s="101">
        <v>24207206228</v>
      </c>
      <c r="C292" s="89" t="s">
        <v>660</v>
      </c>
      <c r="D292" s="101" t="s">
        <v>152</v>
      </c>
      <c r="E292" s="101" t="s">
        <v>188</v>
      </c>
      <c r="F292" s="102" t="s">
        <v>661</v>
      </c>
      <c r="G292" s="101" t="s">
        <v>155</v>
      </c>
      <c r="H292" s="82" t="str">
        <f>VLOOKUP(B292,'[1]DS TTTN'!B$4:O$262,14,0)</f>
        <v>KLTN</v>
      </c>
      <c r="I292" s="129" t="str">
        <f>VLOOKUP(TEXT(B292,0),'KẾT QUẢ RL 7 KỲ K24'!$B$3:$P$470,15,0)</f>
        <v>Tốt</v>
      </c>
      <c r="J292" t="e">
        <f>VLOOKUP(TEXT(B292,0),'DS bổ sung RL'!$B$4:$S$36,18,0)</f>
        <v>#N/A</v>
      </c>
    </row>
    <row r="293" spans="1:10" ht="16.5" x14ac:dyDescent="0.25">
      <c r="A293" s="82">
        <v>290</v>
      </c>
      <c r="B293" s="101">
        <v>24207215910</v>
      </c>
      <c r="C293" s="89" t="s">
        <v>662</v>
      </c>
      <c r="D293" s="101" t="s">
        <v>152</v>
      </c>
      <c r="E293" s="101" t="s">
        <v>188</v>
      </c>
      <c r="F293" s="102" t="s">
        <v>663</v>
      </c>
      <c r="G293" s="101" t="s">
        <v>155</v>
      </c>
      <c r="H293" s="82" t="str">
        <f>VLOOKUP(B293,'[1]DS TTTN'!B$4:O$262,14,0)</f>
        <v>KLTN</v>
      </c>
      <c r="I293" s="129" t="str">
        <f>VLOOKUP(TEXT(B293,0),'KẾT QUẢ RL 7 KỲ K24'!$B$3:$P$470,15,0)</f>
        <v>Tốt</v>
      </c>
      <c r="J293" t="e">
        <f>VLOOKUP(TEXT(B293,0),'DS bổ sung RL'!$B$4:$S$36,18,0)</f>
        <v>#N/A</v>
      </c>
    </row>
    <row r="294" spans="1:10" ht="16.5" x14ac:dyDescent="0.25">
      <c r="A294" s="82">
        <v>291</v>
      </c>
      <c r="B294" s="101">
        <v>24207207402</v>
      </c>
      <c r="C294" s="89" t="s">
        <v>664</v>
      </c>
      <c r="D294" s="101" t="s">
        <v>152</v>
      </c>
      <c r="E294" s="101" t="s">
        <v>188</v>
      </c>
      <c r="F294" s="102" t="s">
        <v>665</v>
      </c>
      <c r="G294" s="101" t="s">
        <v>155</v>
      </c>
      <c r="H294" s="82" t="str">
        <f>VLOOKUP(B294,'[1]DS TTTN'!B$4:O$262,14,0)</f>
        <v>KLTN</v>
      </c>
      <c r="I294" s="129" t="str">
        <f>VLOOKUP(TEXT(B294,0),'KẾT QUẢ RL 7 KỲ K24'!$B$3:$P$470,15,0)</f>
        <v>Tốt</v>
      </c>
      <c r="J294" t="e">
        <f>VLOOKUP(TEXT(B294,0),'DS bổ sung RL'!$B$4:$S$36,18,0)</f>
        <v>#N/A</v>
      </c>
    </row>
    <row r="295" spans="1:10" ht="16.5" x14ac:dyDescent="0.25">
      <c r="A295" s="82">
        <v>292</v>
      </c>
      <c r="B295" s="101">
        <v>24217206918</v>
      </c>
      <c r="C295" s="89" t="s">
        <v>666</v>
      </c>
      <c r="D295" s="101" t="s">
        <v>152</v>
      </c>
      <c r="E295" s="101" t="s">
        <v>188</v>
      </c>
      <c r="F295" s="102" t="s">
        <v>667</v>
      </c>
      <c r="G295" s="101" t="s">
        <v>155</v>
      </c>
      <c r="H295" s="82" t="str">
        <f>VLOOKUP(B295,'[1]DS TTTN'!B$4:O$262,14,0)</f>
        <v>KLTN</v>
      </c>
      <c r="I295" s="129" t="str">
        <f>VLOOKUP(TEXT(B295,0),'KẾT QUẢ RL 7 KỲ K24'!$B$3:$P$470,15,0)</f>
        <v>Tốt</v>
      </c>
      <c r="J295" t="e">
        <f>VLOOKUP(TEXT(B295,0),'DS bổ sung RL'!$B$4:$S$36,18,0)</f>
        <v>#N/A</v>
      </c>
    </row>
    <row r="296" spans="1:10" ht="16.5" x14ac:dyDescent="0.25">
      <c r="A296" s="82">
        <v>293</v>
      </c>
      <c r="B296" s="101">
        <v>24207203684</v>
      </c>
      <c r="C296" s="89" t="s">
        <v>668</v>
      </c>
      <c r="D296" s="101" t="s">
        <v>152</v>
      </c>
      <c r="E296" s="101" t="s">
        <v>227</v>
      </c>
      <c r="F296" s="102" t="s">
        <v>669</v>
      </c>
      <c r="G296" s="101" t="s">
        <v>163</v>
      </c>
      <c r="H296" s="82" t="str">
        <f>VLOOKUP(B296,'[1]DS TTTN'!B$4:O$262,14,0)</f>
        <v>CĐTN</v>
      </c>
      <c r="I296" s="129" t="str">
        <f>VLOOKUP(TEXT(B296,0),'KẾT QUẢ RL 7 KỲ K24'!$B$3:$P$470,15,0)</f>
        <v>Khá</v>
      </c>
      <c r="J296" t="e">
        <f>VLOOKUP(TEXT(B296,0),'DS bổ sung RL'!$B$4:$S$36,18,0)</f>
        <v>#N/A</v>
      </c>
    </row>
    <row r="297" spans="1:10" ht="16.5" x14ac:dyDescent="0.25">
      <c r="A297" s="82">
        <v>294</v>
      </c>
      <c r="B297" s="101">
        <v>24207202561</v>
      </c>
      <c r="C297" s="89" t="s">
        <v>670</v>
      </c>
      <c r="D297" s="101" t="s">
        <v>152</v>
      </c>
      <c r="E297" s="101" t="s">
        <v>671</v>
      </c>
      <c r="F297" s="102" t="s">
        <v>672</v>
      </c>
      <c r="G297" s="101" t="s">
        <v>163</v>
      </c>
      <c r="H297" s="82" t="str">
        <f>VLOOKUP(B297,'[1]DS TTTN'!B$4:O$262,14,0)</f>
        <v>CĐTN</v>
      </c>
      <c r="I297" s="129" t="str">
        <f>VLOOKUP(TEXT(B297,0),'KẾT QUẢ RL 7 KỲ K24'!$B$3:$P$470,15,0)</f>
        <v>Tốt</v>
      </c>
      <c r="J297" t="e">
        <f>VLOOKUP(TEXT(B297,0),'DS bổ sung RL'!$B$4:$S$36,18,0)</f>
        <v>#N/A</v>
      </c>
    </row>
    <row r="298" spans="1:10" ht="16.5" x14ac:dyDescent="0.25">
      <c r="A298" s="82">
        <v>295</v>
      </c>
      <c r="B298" s="101">
        <v>24217200563</v>
      </c>
      <c r="C298" s="89" t="s">
        <v>673</v>
      </c>
      <c r="D298" s="101" t="s">
        <v>152</v>
      </c>
      <c r="E298" s="101" t="s">
        <v>194</v>
      </c>
      <c r="F298" s="102" t="s">
        <v>674</v>
      </c>
      <c r="G298" s="101" t="s">
        <v>155</v>
      </c>
      <c r="H298" s="82" t="str">
        <f>VLOOKUP(B298,'[1]DS TTTN'!B$4:O$262,14,0)</f>
        <v>CĐTN</v>
      </c>
      <c r="I298" s="129" t="str">
        <f>VLOOKUP(TEXT(B298,0),'KẾT QUẢ RL 7 KỲ K24'!$B$3:$P$470,15,0)</f>
        <v>Tốt</v>
      </c>
      <c r="J298" t="e">
        <f>VLOOKUP(TEXT(B298,0),'DS bổ sung RL'!$B$4:$S$36,18,0)</f>
        <v>#N/A</v>
      </c>
    </row>
    <row r="299" spans="1:10" ht="16.5" x14ac:dyDescent="0.25">
      <c r="A299" s="82">
        <v>296</v>
      </c>
      <c r="B299" s="101">
        <v>24207214999</v>
      </c>
      <c r="C299" s="89" t="s">
        <v>675</v>
      </c>
      <c r="D299" s="101" t="s">
        <v>152</v>
      </c>
      <c r="E299" s="101" t="s">
        <v>165</v>
      </c>
      <c r="F299" s="102" t="s">
        <v>676</v>
      </c>
      <c r="G299" s="101" t="s">
        <v>155</v>
      </c>
      <c r="H299" s="82" t="str">
        <f>VLOOKUP(B299,'[1]DS TTTN'!B$4:O$262,14,0)</f>
        <v>KLTN</v>
      </c>
      <c r="I299" s="129" t="str">
        <f>VLOOKUP(TEXT(B299,0),'KẾT QUẢ RL 7 KỲ K24'!$B$3:$P$470,15,0)</f>
        <v>Tốt</v>
      </c>
      <c r="J299" t="e">
        <f>VLOOKUP(TEXT(B299,0),'DS bổ sung RL'!$B$4:$S$36,18,0)</f>
        <v>#N/A</v>
      </c>
    </row>
    <row r="300" spans="1:10" ht="16.5" x14ac:dyDescent="0.25">
      <c r="A300" s="82">
        <v>297</v>
      </c>
      <c r="B300" s="105">
        <v>24207203986</v>
      </c>
      <c r="C300" s="89" t="s">
        <v>677</v>
      </c>
      <c r="D300" s="101" t="s">
        <v>152</v>
      </c>
      <c r="E300" s="101" t="s">
        <v>266</v>
      </c>
      <c r="F300" s="102">
        <v>36714</v>
      </c>
      <c r="G300" s="101" t="s">
        <v>163</v>
      </c>
      <c r="H300" s="82" t="str">
        <f>VLOOKUP(B300,'[1]DS TTTN'!B$4:O$262,14,0)</f>
        <v>CĐTN</v>
      </c>
      <c r="I300" s="129" t="str">
        <f>VLOOKUP(TEXT(B300,0),'KẾT QUẢ RL 7 KỲ K24'!$B$3:$P$470,15,0)</f>
        <v>Khá</v>
      </c>
      <c r="J300" t="str">
        <f>VLOOKUP(TEXT(B300,0),'DS bổ sung RL'!$B$4:$S$36,18,0)</f>
        <v>Khá</v>
      </c>
    </row>
    <row r="301" spans="1:10" ht="16.5" x14ac:dyDescent="0.25">
      <c r="A301" s="82">
        <v>298</v>
      </c>
      <c r="B301" s="103">
        <v>24217203698</v>
      </c>
      <c r="C301" s="89" t="s">
        <v>678</v>
      </c>
      <c r="D301" s="101" t="s">
        <v>152</v>
      </c>
      <c r="E301" s="101" t="s">
        <v>362</v>
      </c>
      <c r="F301" s="102">
        <v>36647</v>
      </c>
      <c r="G301" s="101" t="s">
        <v>163</v>
      </c>
      <c r="H301" s="82" t="str">
        <f>VLOOKUP(B301,'[1]DS TTTN'!B$4:O$262,14,0)</f>
        <v>CĐTN</v>
      </c>
      <c r="I301" s="129" t="str">
        <f>VLOOKUP(TEXT(B301,0),'KẾT QUẢ RL 7 KỲ K24'!$B$3:$P$470,15,0)</f>
        <v>Tốt</v>
      </c>
      <c r="J301" t="e">
        <f>VLOOKUP(TEXT(B301,0),'DS bổ sung RL'!$B$4:$S$36,18,0)</f>
        <v>#N/A</v>
      </c>
    </row>
    <row r="302" spans="1:10" ht="16.5" x14ac:dyDescent="0.25">
      <c r="A302" s="82">
        <v>299</v>
      </c>
      <c r="B302" s="101">
        <v>24217108361</v>
      </c>
      <c r="C302" s="89" t="s">
        <v>679</v>
      </c>
      <c r="D302" s="101" t="s">
        <v>152</v>
      </c>
      <c r="E302" s="101" t="s">
        <v>158</v>
      </c>
      <c r="F302" s="102">
        <v>35175</v>
      </c>
      <c r="G302" s="101" t="s">
        <v>155</v>
      </c>
      <c r="H302" s="82" t="str">
        <f>VLOOKUP(B302,'[1]DS TTTN'!B$4:O$262,14,0)</f>
        <v>CĐTN</v>
      </c>
      <c r="I302" s="129" t="str">
        <f>VLOOKUP(TEXT(B302,0),'KẾT QUẢ RL 7 KỲ K24'!$B$3:$P$470,15,0)</f>
        <v>Khá</v>
      </c>
      <c r="J302" t="e">
        <f>VLOOKUP(TEXT(B302,0),'DS bổ sung RL'!$B$4:$S$36,18,0)</f>
        <v>#N/A</v>
      </c>
    </row>
    <row r="303" spans="1:10" ht="16.5" x14ac:dyDescent="0.25">
      <c r="A303" s="82">
        <v>300</v>
      </c>
      <c r="B303" s="101">
        <v>24207212189</v>
      </c>
      <c r="C303" s="89" t="s">
        <v>680</v>
      </c>
      <c r="D303" s="101" t="s">
        <v>152</v>
      </c>
      <c r="E303" s="101" t="s">
        <v>194</v>
      </c>
      <c r="F303" s="102" t="s">
        <v>681</v>
      </c>
      <c r="G303" s="101" t="s">
        <v>155</v>
      </c>
      <c r="H303" s="82" t="str">
        <f>VLOOKUP(B303,'[1]DS TTTN'!B$4:O$262,14,0)</f>
        <v>CĐTN</v>
      </c>
      <c r="I303" s="129" t="str">
        <f>VLOOKUP(TEXT(B303,0),'KẾT QUẢ RL 7 KỲ K24'!$B$3:$P$470,15,0)</f>
        <v>Tốt</v>
      </c>
      <c r="J303" t="e">
        <f>VLOOKUP(TEXT(B303,0),'DS bổ sung RL'!$B$4:$S$36,18,0)</f>
        <v>#N/A</v>
      </c>
    </row>
    <row r="304" spans="1:10" ht="16.5" x14ac:dyDescent="0.25">
      <c r="A304" s="82">
        <v>301</v>
      </c>
      <c r="B304" s="105">
        <v>24217210403</v>
      </c>
      <c r="C304" s="89" t="s">
        <v>682</v>
      </c>
      <c r="D304" s="101" t="s">
        <v>152</v>
      </c>
      <c r="E304" s="101" t="s">
        <v>202</v>
      </c>
      <c r="F304" s="102" t="s">
        <v>683</v>
      </c>
      <c r="G304" s="101" t="s">
        <v>163</v>
      </c>
      <c r="H304" s="82" t="str">
        <f>VLOOKUP(B304,'[1]DS TTTN'!B$4:O$262,14,0)</f>
        <v>CĐTN</v>
      </c>
      <c r="I304" s="129" t="str">
        <f>VLOOKUP(TEXT(B304,0),'KẾT QUẢ RL 7 KỲ K24'!$B$3:$P$470,15,0)</f>
        <v>Khá</v>
      </c>
      <c r="J304" t="e">
        <f>VLOOKUP(TEXT(B304,0),'DS bổ sung RL'!$B$4:$S$36,18,0)</f>
        <v>#N/A</v>
      </c>
    </row>
    <row r="305" spans="1:10" ht="16.5" x14ac:dyDescent="0.25">
      <c r="A305" s="82">
        <v>302</v>
      </c>
      <c r="B305" s="105">
        <v>24202102979</v>
      </c>
      <c r="C305" s="89" t="s">
        <v>684</v>
      </c>
      <c r="D305" s="101" t="s">
        <v>152</v>
      </c>
      <c r="E305" s="101" t="s">
        <v>219</v>
      </c>
      <c r="F305" s="102" t="s">
        <v>685</v>
      </c>
      <c r="G305" s="101" t="s">
        <v>163</v>
      </c>
      <c r="H305" s="82" t="str">
        <f>VLOOKUP(B305,'[1]DS TTTN'!B$4:O$262,14,0)</f>
        <v>CĐTN</v>
      </c>
      <c r="I305" s="129" t="str">
        <f>VLOOKUP(TEXT(B305,0),'KẾT QUẢ RL 7 KỲ K24'!$B$3:$P$470,15,0)</f>
        <v>Tốt</v>
      </c>
      <c r="J305" t="e">
        <f>VLOOKUP(TEXT(B305,0),'DS bổ sung RL'!$B$4:$S$36,18,0)</f>
        <v>#N/A</v>
      </c>
    </row>
    <row r="306" spans="1:10" ht="16.5" x14ac:dyDescent="0.25">
      <c r="A306" s="82">
        <v>303</v>
      </c>
      <c r="B306" s="105">
        <v>24207203896</v>
      </c>
      <c r="C306" s="89" t="s">
        <v>686</v>
      </c>
      <c r="D306" s="101" t="s">
        <v>152</v>
      </c>
      <c r="E306" s="101" t="s">
        <v>266</v>
      </c>
      <c r="F306" s="102">
        <v>36713</v>
      </c>
      <c r="G306" s="101" t="s">
        <v>163</v>
      </c>
      <c r="H306" s="82" t="str">
        <f>VLOOKUP(B306,'[1]DS TTTN'!B$4:O$262,14,0)</f>
        <v>CĐTN</v>
      </c>
      <c r="I306" s="129" t="str">
        <f>VLOOKUP(TEXT(B306,0),'KẾT QUẢ RL 7 KỲ K24'!$B$3:$P$470,15,0)</f>
        <v>Tốt</v>
      </c>
      <c r="J306" t="e">
        <f>VLOOKUP(TEXT(B306,0),'DS bổ sung RL'!$B$4:$S$36,18,0)</f>
        <v>#N/A</v>
      </c>
    </row>
    <row r="307" spans="1:10" ht="16.5" x14ac:dyDescent="0.25">
      <c r="A307" s="82">
        <v>304</v>
      </c>
      <c r="B307" s="105">
        <v>24207102164</v>
      </c>
      <c r="C307" s="89" t="s">
        <v>687</v>
      </c>
      <c r="D307" s="101" t="s">
        <v>152</v>
      </c>
      <c r="E307" s="101" t="s">
        <v>266</v>
      </c>
      <c r="F307" s="102">
        <v>36605</v>
      </c>
      <c r="G307" s="101" t="s">
        <v>163</v>
      </c>
      <c r="H307" s="82" t="str">
        <f>VLOOKUP(B307,'[1]DS TTTN'!B$4:O$262,14,0)</f>
        <v>CĐTN</v>
      </c>
      <c r="I307" s="129" t="str">
        <f>VLOOKUP(TEXT(B307,0),'KẾT QUẢ RL 7 KỲ K24'!$B$3:$P$470,15,0)</f>
        <v>Tốt</v>
      </c>
      <c r="J307" t="e">
        <f>VLOOKUP(TEXT(B307,0),'DS bổ sung RL'!$B$4:$S$36,18,0)</f>
        <v>#N/A</v>
      </c>
    </row>
    <row r="308" spans="1:10" ht="16.5" x14ac:dyDescent="0.25">
      <c r="A308" s="82">
        <v>305</v>
      </c>
      <c r="B308" s="105">
        <v>24217216238</v>
      </c>
      <c r="C308" s="89" t="s">
        <v>688</v>
      </c>
      <c r="D308" s="101" t="s">
        <v>152</v>
      </c>
      <c r="E308" s="101" t="s">
        <v>176</v>
      </c>
      <c r="F308" s="102">
        <v>36821</v>
      </c>
      <c r="G308" s="101" t="s">
        <v>163</v>
      </c>
      <c r="H308" s="82" t="str">
        <f>VLOOKUP(B308,'[1]DS TTTN'!B$4:O$262,14,0)</f>
        <v>CĐTN</v>
      </c>
      <c r="I308" s="129" t="str">
        <f>VLOOKUP(TEXT(B308,0),'KẾT QUẢ RL 7 KỲ K24'!$B$3:$P$470,15,0)</f>
        <v>Tốt</v>
      </c>
      <c r="J308" t="e">
        <f>VLOOKUP(TEXT(B308,0),'DS bổ sung RL'!$B$4:$S$36,18,0)</f>
        <v>#N/A</v>
      </c>
    </row>
    <row r="309" spans="1:10" ht="16.5" x14ac:dyDescent="0.25">
      <c r="A309" s="82">
        <v>306</v>
      </c>
      <c r="B309" s="101">
        <v>24217216389</v>
      </c>
      <c r="C309" s="89" t="s">
        <v>689</v>
      </c>
      <c r="D309" s="101" t="s">
        <v>152</v>
      </c>
      <c r="E309" s="101" t="s">
        <v>289</v>
      </c>
      <c r="F309" s="102" t="s">
        <v>690</v>
      </c>
      <c r="G309" s="101" t="s">
        <v>155</v>
      </c>
      <c r="H309" s="82" t="str">
        <f>VLOOKUP(B309,'[1]DS TTTN'!B$4:O$262,14,0)</f>
        <v>CĐTN</v>
      </c>
      <c r="I309" s="129" t="str">
        <f>VLOOKUP(TEXT(B309,0),'KẾT QUẢ RL 7 KỲ K24'!$B$3:$P$470,15,0)</f>
        <v>Khá</v>
      </c>
      <c r="J309" t="e">
        <f>VLOOKUP(TEXT(B309,0),'DS bổ sung RL'!$B$4:$S$36,18,0)</f>
        <v>#N/A</v>
      </c>
    </row>
    <row r="310" spans="1:10" ht="16.5" x14ac:dyDescent="0.25">
      <c r="A310" s="82">
        <v>307</v>
      </c>
      <c r="B310" s="101">
        <v>24207209588</v>
      </c>
      <c r="C310" s="89" t="s">
        <v>691</v>
      </c>
      <c r="D310" s="101" t="s">
        <v>152</v>
      </c>
      <c r="E310" s="101" t="s">
        <v>176</v>
      </c>
      <c r="F310" s="102">
        <v>36540</v>
      </c>
      <c r="G310" s="101" t="s">
        <v>163</v>
      </c>
      <c r="H310" s="82" t="str">
        <f>VLOOKUP(B310,'[1]DS TTTN'!B$4:O$262,14,0)</f>
        <v>CĐTN</v>
      </c>
      <c r="I310" s="129" t="str">
        <f>VLOOKUP(TEXT(B310,0),'KẾT QUẢ RL 7 KỲ K24'!$B$3:$P$470,15,0)</f>
        <v>Tốt</v>
      </c>
      <c r="J310" t="e">
        <f>VLOOKUP(TEXT(B310,0),'DS bổ sung RL'!$B$4:$S$36,18,0)</f>
        <v>#N/A</v>
      </c>
    </row>
    <row r="311" spans="1:10" ht="16.5" x14ac:dyDescent="0.25">
      <c r="A311" s="82">
        <v>308</v>
      </c>
      <c r="B311" s="101">
        <v>24207203505</v>
      </c>
      <c r="C311" s="89" t="s">
        <v>692</v>
      </c>
      <c r="D311" s="101" t="s">
        <v>152</v>
      </c>
      <c r="E311" s="101" t="s">
        <v>461</v>
      </c>
      <c r="F311" s="102" t="s">
        <v>210</v>
      </c>
      <c r="G311" s="101" t="s">
        <v>163</v>
      </c>
      <c r="H311" s="82" t="str">
        <f>VLOOKUP(B311,'[1]DS TTTN'!B$4:O$262,14,0)</f>
        <v>CĐTN</v>
      </c>
      <c r="I311" s="129" t="str">
        <f>VLOOKUP(TEXT(B311,0),'KẾT QUẢ RL 7 KỲ K24'!$B$3:$P$470,15,0)</f>
        <v>Tốt</v>
      </c>
      <c r="J311" t="e">
        <f>VLOOKUP(TEXT(B311,0),'DS bổ sung RL'!$B$4:$S$36,18,0)</f>
        <v>#N/A</v>
      </c>
    </row>
    <row r="312" spans="1:10" ht="16.5" x14ac:dyDescent="0.25">
      <c r="A312" s="82">
        <v>309</v>
      </c>
      <c r="B312" s="105">
        <v>24207200150</v>
      </c>
      <c r="C312" s="89" t="s">
        <v>693</v>
      </c>
      <c r="D312" s="101" t="s">
        <v>152</v>
      </c>
      <c r="E312" s="101" t="s">
        <v>202</v>
      </c>
      <c r="F312" s="102">
        <v>36713</v>
      </c>
      <c r="G312" s="101" t="s">
        <v>163</v>
      </c>
      <c r="H312" s="82" t="str">
        <f>VLOOKUP(B312,'[1]DS TTTN'!B$4:O$262,14,0)</f>
        <v>CĐTN</v>
      </c>
      <c r="I312" s="129" t="str">
        <f>VLOOKUP(TEXT(B312,0),'KẾT QUẢ RL 7 KỲ K24'!$B$3:$P$470,15,0)</f>
        <v>Khá</v>
      </c>
      <c r="J312" t="e">
        <f>VLOOKUP(TEXT(B312,0),'DS bổ sung RL'!$B$4:$S$36,18,0)</f>
        <v>#N/A</v>
      </c>
    </row>
    <row r="313" spans="1:10" ht="16.5" x14ac:dyDescent="0.25">
      <c r="A313" s="82">
        <v>310</v>
      </c>
      <c r="B313" s="101">
        <v>24207105114</v>
      </c>
      <c r="C313" s="89" t="s">
        <v>694</v>
      </c>
      <c r="D313" s="101" t="s">
        <v>152</v>
      </c>
      <c r="E313" s="101" t="s">
        <v>437</v>
      </c>
      <c r="F313" s="102" t="s">
        <v>695</v>
      </c>
      <c r="G313" s="101" t="s">
        <v>163</v>
      </c>
      <c r="H313" s="82" t="str">
        <f>VLOOKUP(B313,'[1]DS TTTN'!B$4:O$262,14,0)</f>
        <v>CĐTN</v>
      </c>
      <c r="I313" s="129" t="str">
        <f>VLOOKUP(TEXT(B313,0),'KẾT QUẢ RL 7 KỲ K24'!$B$3:$P$470,15,0)</f>
        <v>Khá</v>
      </c>
      <c r="J313" t="str">
        <f>VLOOKUP(TEXT(B313,0),'DS bổ sung RL'!$B$4:$S$36,18,0)</f>
        <v>Khá</v>
      </c>
    </row>
    <row r="314" spans="1:10" ht="16.5" x14ac:dyDescent="0.25">
      <c r="A314" s="82">
        <v>311</v>
      </c>
      <c r="B314" s="101">
        <v>24207208454</v>
      </c>
      <c r="C314" s="89" t="s">
        <v>257</v>
      </c>
      <c r="D314" s="101" t="s">
        <v>152</v>
      </c>
      <c r="E314" s="101" t="s">
        <v>289</v>
      </c>
      <c r="F314" s="102" t="s">
        <v>696</v>
      </c>
      <c r="G314" s="101" t="s">
        <v>155</v>
      </c>
      <c r="H314" s="82" t="str">
        <f>VLOOKUP(B314,'[1]DS TTTN'!B$4:O$262,14,0)</f>
        <v>CĐTN</v>
      </c>
      <c r="I314" s="129" t="str">
        <f>VLOOKUP(TEXT(B314,0),'KẾT QUẢ RL 7 KỲ K24'!$B$3:$P$470,15,0)</f>
        <v xml:space="preserve">TB </v>
      </c>
      <c r="J314" t="e">
        <f>VLOOKUP(TEXT(B314,0),'DS bổ sung RL'!$B$4:$S$36,18,0)</f>
        <v>#N/A</v>
      </c>
    </row>
    <row r="315" spans="1:10" ht="16.5" x14ac:dyDescent="0.25">
      <c r="A315" s="82">
        <v>312</v>
      </c>
      <c r="B315" s="101">
        <v>24217215743</v>
      </c>
      <c r="C315" s="89" t="s">
        <v>697</v>
      </c>
      <c r="D315" s="101" t="s">
        <v>152</v>
      </c>
      <c r="E315" s="101" t="s">
        <v>165</v>
      </c>
      <c r="F315" s="102" t="s">
        <v>481</v>
      </c>
      <c r="G315" s="101" t="s">
        <v>155</v>
      </c>
      <c r="H315" s="82" t="str">
        <f>VLOOKUP(B315,'[1]DS TTTN'!B$4:O$262,14,0)</f>
        <v>CĐTN</v>
      </c>
      <c r="I315" s="129" t="str">
        <f>VLOOKUP(TEXT(B315,0),'KẾT QUẢ RL 7 KỲ K24'!$B$3:$P$470,15,0)</f>
        <v>Tốt</v>
      </c>
      <c r="J315" t="e">
        <f>VLOOKUP(TEXT(B315,0),'DS bổ sung RL'!$B$4:$S$36,18,0)</f>
        <v>#N/A</v>
      </c>
    </row>
    <row r="316" spans="1:10" ht="16.5" x14ac:dyDescent="0.25">
      <c r="A316" s="82">
        <v>313</v>
      </c>
      <c r="B316" s="101">
        <v>24207201571</v>
      </c>
      <c r="C316" s="89" t="s">
        <v>698</v>
      </c>
      <c r="D316" s="101" t="s">
        <v>152</v>
      </c>
      <c r="E316" s="101" t="s">
        <v>461</v>
      </c>
      <c r="F316" s="102">
        <v>36820</v>
      </c>
      <c r="G316" s="101" t="s">
        <v>163</v>
      </c>
      <c r="H316" s="82" t="str">
        <f>VLOOKUP(B316,'[1]DS TTTN'!B$4:O$262,14,0)</f>
        <v>CĐTN</v>
      </c>
      <c r="I316" s="129" t="str">
        <f>VLOOKUP(TEXT(B316,0),'KẾT QUẢ RL 7 KỲ K24'!$B$3:$P$470,15,0)</f>
        <v>Tốt</v>
      </c>
      <c r="J316" t="e">
        <f>VLOOKUP(TEXT(B316,0),'DS bổ sung RL'!$B$4:$S$36,18,0)</f>
        <v>#N/A</v>
      </c>
    </row>
    <row r="317" spans="1:10" ht="16.5" x14ac:dyDescent="0.25">
      <c r="A317" s="82">
        <v>314</v>
      </c>
      <c r="B317" s="101">
        <v>24217204592</v>
      </c>
      <c r="C317" s="89" t="s">
        <v>699</v>
      </c>
      <c r="D317" s="101" t="s">
        <v>152</v>
      </c>
      <c r="E317" s="101" t="s">
        <v>362</v>
      </c>
      <c r="F317" s="102">
        <v>36588</v>
      </c>
      <c r="G317" s="101" t="s">
        <v>163</v>
      </c>
      <c r="H317" s="82" t="str">
        <f>VLOOKUP(B317,'[1]DS TTTN'!B$4:O$262,14,0)</f>
        <v>CĐTN</v>
      </c>
      <c r="I317" s="129" t="str">
        <f>VLOOKUP(TEXT(B317,0),'KẾT QUẢ RL 7 KỲ K24'!$B$3:$P$470,15,0)</f>
        <v>Tốt</v>
      </c>
      <c r="J317" t="e">
        <f>VLOOKUP(TEXT(B317,0),'DS bổ sung RL'!$B$4:$S$36,18,0)</f>
        <v>#N/A</v>
      </c>
    </row>
    <row r="318" spans="1:10" ht="16.5" x14ac:dyDescent="0.25">
      <c r="A318" s="82">
        <v>315</v>
      </c>
      <c r="B318" s="101">
        <v>24207201922</v>
      </c>
      <c r="C318" s="89" t="s">
        <v>700</v>
      </c>
      <c r="D318" s="101" t="s">
        <v>152</v>
      </c>
      <c r="E318" s="101" t="s">
        <v>362</v>
      </c>
      <c r="F318" s="102">
        <v>36708</v>
      </c>
      <c r="G318" s="101" t="s">
        <v>163</v>
      </c>
      <c r="H318" s="82" t="str">
        <f>VLOOKUP(B318,'[1]DS TTTN'!B$4:O$262,14,0)</f>
        <v>CĐTN</v>
      </c>
      <c r="I318" s="129" t="str">
        <f>VLOOKUP(TEXT(B318,0),'KẾT QUẢ RL 7 KỲ K24'!$B$3:$P$470,15,0)</f>
        <v>Tốt</v>
      </c>
      <c r="J318" t="e">
        <f>VLOOKUP(TEXT(B318,0),'DS bổ sung RL'!$B$4:$S$36,18,0)</f>
        <v>#N/A</v>
      </c>
    </row>
    <row r="319" spans="1:10" ht="16.5" x14ac:dyDescent="0.25">
      <c r="A319" s="82">
        <v>316</v>
      </c>
      <c r="B319" s="101">
        <v>24207200397</v>
      </c>
      <c r="C319" s="89" t="s">
        <v>701</v>
      </c>
      <c r="D319" s="101" t="s">
        <v>152</v>
      </c>
      <c r="E319" s="101" t="s">
        <v>362</v>
      </c>
      <c r="F319" s="102">
        <v>36887</v>
      </c>
      <c r="G319" s="101" t="s">
        <v>163</v>
      </c>
      <c r="H319" s="82" t="str">
        <f>VLOOKUP(B319,'[1]DS TTTN'!B$4:O$262,14,0)</f>
        <v>CĐTN</v>
      </c>
      <c r="I319" s="129" t="str">
        <f>VLOOKUP(TEXT(B319,0),'KẾT QUẢ RL 7 KỲ K24'!$B$3:$P$470,15,0)</f>
        <v>Khá</v>
      </c>
      <c r="J319" t="e">
        <f>VLOOKUP(TEXT(B319,0),'DS bổ sung RL'!$B$4:$S$36,18,0)</f>
        <v>#N/A</v>
      </c>
    </row>
    <row r="320" spans="1:10" ht="16.5" x14ac:dyDescent="0.25">
      <c r="A320" s="82">
        <v>317</v>
      </c>
      <c r="B320" s="101">
        <v>24207203706</v>
      </c>
      <c r="C320" s="89" t="s">
        <v>702</v>
      </c>
      <c r="D320" s="101" t="s">
        <v>152</v>
      </c>
      <c r="E320" s="101" t="s">
        <v>165</v>
      </c>
      <c r="F320" s="102" t="s">
        <v>352</v>
      </c>
      <c r="G320" s="101" t="s">
        <v>155</v>
      </c>
      <c r="H320" s="82" t="str">
        <f>VLOOKUP(B320,'[1]DS TTTN'!B$4:O$262,14,0)</f>
        <v>KLTN</v>
      </c>
      <c r="I320" s="129" t="str">
        <f>VLOOKUP(TEXT(B320,0),'KẾT QUẢ RL 7 KỲ K24'!$B$3:$P$470,15,0)</f>
        <v>Tốt</v>
      </c>
      <c r="J320" t="e">
        <f>VLOOKUP(TEXT(B320,0),'DS bổ sung RL'!$B$4:$S$36,18,0)</f>
        <v>#N/A</v>
      </c>
    </row>
    <row r="321" spans="1:10" ht="16.5" x14ac:dyDescent="0.25">
      <c r="A321" s="82">
        <v>318</v>
      </c>
      <c r="B321" s="101">
        <v>24207206672</v>
      </c>
      <c r="C321" s="89" t="s">
        <v>703</v>
      </c>
      <c r="D321" s="101" t="s">
        <v>152</v>
      </c>
      <c r="E321" s="101" t="s">
        <v>704</v>
      </c>
      <c r="F321" s="102" t="s">
        <v>665</v>
      </c>
      <c r="G321" s="101" t="s">
        <v>163</v>
      </c>
      <c r="H321" s="82" t="str">
        <f>VLOOKUP(B321,'[1]DS TTTN'!B$4:O$262,14,0)</f>
        <v>CĐTN</v>
      </c>
      <c r="I321" s="129" t="str">
        <f>VLOOKUP(TEXT(B321,0),'KẾT QUẢ RL 7 KỲ K24'!$B$3:$P$470,15,0)</f>
        <v>Tốt</v>
      </c>
      <c r="J321" t="e">
        <f>VLOOKUP(TEXT(B321,0),'DS bổ sung RL'!$B$4:$S$36,18,0)</f>
        <v>#N/A</v>
      </c>
    </row>
    <row r="322" spans="1:10" ht="16.5" x14ac:dyDescent="0.25">
      <c r="A322" s="82">
        <v>319</v>
      </c>
      <c r="B322" s="105">
        <v>24207207848</v>
      </c>
      <c r="C322" s="89" t="s">
        <v>705</v>
      </c>
      <c r="D322" s="101" t="s">
        <v>152</v>
      </c>
      <c r="E322" s="101" t="s">
        <v>227</v>
      </c>
      <c r="F322" s="102" t="s">
        <v>706</v>
      </c>
      <c r="G322" s="101" t="s">
        <v>163</v>
      </c>
      <c r="H322" s="82" t="str">
        <f>VLOOKUP(B322,'[1]DS TTTN'!B$4:O$262,14,0)</f>
        <v>CĐTN</v>
      </c>
      <c r="I322" s="129" t="str">
        <f>VLOOKUP(TEXT(B322,0),'KẾT QUẢ RL 7 KỲ K24'!$B$3:$P$470,15,0)</f>
        <v>Tốt</v>
      </c>
      <c r="J322" t="e">
        <f>VLOOKUP(TEXT(B322,0),'DS bổ sung RL'!$B$4:$S$36,18,0)</f>
        <v>#N/A</v>
      </c>
    </row>
    <row r="323" spans="1:10" ht="16.5" x14ac:dyDescent="0.25">
      <c r="A323" s="82">
        <v>320</v>
      </c>
      <c r="B323" s="105">
        <v>24207214996</v>
      </c>
      <c r="C323" s="89" t="s">
        <v>707</v>
      </c>
      <c r="D323" s="101" t="s">
        <v>152</v>
      </c>
      <c r="E323" s="101" t="s">
        <v>227</v>
      </c>
      <c r="F323" s="102" t="s">
        <v>708</v>
      </c>
      <c r="G323" s="101" t="s">
        <v>163</v>
      </c>
      <c r="H323" s="82" t="str">
        <f>VLOOKUP(B323,'[1]DS TTTN'!B$4:O$262,14,0)</f>
        <v>CĐTN</v>
      </c>
      <c r="I323" s="129" t="str">
        <f>VLOOKUP(TEXT(B323,0),'KẾT QUẢ RL 7 KỲ K24'!$B$3:$P$470,15,0)</f>
        <v>Tốt</v>
      </c>
      <c r="J323" t="e">
        <f>VLOOKUP(TEXT(B323,0),'DS bổ sung RL'!$B$4:$S$36,18,0)</f>
        <v>#N/A</v>
      </c>
    </row>
    <row r="324" spans="1:10" ht="16.5" x14ac:dyDescent="0.25">
      <c r="A324" s="82">
        <v>321</v>
      </c>
      <c r="B324" s="101">
        <v>24217105185</v>
      </c>
      <c r="C324" s="89" t="s">
        <v>709</v>
      </c>
      <c r="D324" s="101" t="s">
        <v>152</v>
      </c>
      <c r="E324" s="101" t="s">
        <v>499</v>
      </c>
      <c r="F324" s="102" t="s">
        <v>710</v>
      </c>
      <c r="G324" s="101" t="s">
        <v>163</v>
      </c>
      <c r="H324" s="82" t="str">
        <f>VLOOKUP(B324,'[1]DS TTTN'!B$4:O$262,14,0)</f>
        <v>CĐTN</v>
      </c>
      <c r="I324" s="129" t="str">
        <f>VLOOKUP(TEXT(B324,0),'KẾT QUẢ RL 7 KỲ K24'!$B$3:$P$470,15,0)</f>
        <v>Tốt</v>
      </c>
      <c r="J324" t="e">
        <f>VLOOKUP(TEXT(B324,0),'DS bổ sung RL'!$B$4:$S$36,18,0)</f>
        <v>#N/A</v>
      </c>
    </row>
    <row r="325" spans="1:10" ht="16.5" x14ac:dyDescent="0.25">
      <c r="A325" s="82">
        <v>322</v>
      </c>
      <c r="B325" s="105">
        <v>24207211959</v>
      </c>
      <c r="C325" s="89" t="s">
        <v>711</v>
      </c>
      <c r="D325" s="101" t="s">
        <v>152</v>
      </c>
      <c r="E325" s="101" t="s">
        <v>227</v>
      </c>
      <c r="F325" s="102">
        <v>36860</v>
      </c>
      <c r="G325" s="101" t="s">
        <v>163</v>
      </c>
      <c r="H325" s="82" t="str">
        <f>VLOOKUP(B325,'[1]DS TTTN'!B$4:O$262,14,0)</f>
        <v>CĐTN</v>
      </c>
      <c r="I325" s="129" t="str">
        <f>VLOOKUP(TEXT(B325,0),'KẾT QUẢ RL 7 KỲ K24'!$B$3:$P$470,15,0)</f>
        <v>Tốt</v>
      </c>
      <c r="J325" t="e">
        <f>VLOOKUP(TEXT(B325,0),'DS bổ sung RL'!$B$4:$S$36,18,0)</f>
        <v>#N/A</v>
      </c>
    </row>
    <row r="326" spans="1:10" ht="16.5" x14ac:dyDescent="0.25">
      <c r="A326" s="82">
        <v>323</v>
      </c>
      <c r="B326" s="101">
        <v>24217216859</v>
      </c>
      <c r="C326" s="89" t="s">
        <v>712</v>
      </c>
      <c r="D326" s="101" t="s">
        <v>152</v>
      </c>
      <c r="E326" s="101" t="s">
        <v>362</v>
      </c>
      <c r="F326" s="102" t="s">
        <v>317</v>
      </c>
      <c r="G326" s="101" t="s">
        <v>163</v>
      </c>
      <c r="H326" s="82" t="str">
        <f>VLOOKUP(B326,'[1]DS TTTN'!B$4:O$262,14,0)</f>
        <v>CĐTN</v>
      </c>
      <c r="I326" s="129" t="str">
        <f>VLOOKUP(TEXT(B326,0),'KẾT QUẢ RL 7 KỲ K24'!$B$3:$P$470,15,0)</f>
        <v>Tốt</v>
      </c>
      <c r="J326" t="e">
        <f>VLOOKUP(TEXT(B326,0),'DS bổ sung RL'!$B$4:$S$36,18,0)</f>
        <v>#N/A</v>
      </c>
    </row>
    <row r="327" spans="1:10" ht="16.5" x14ac:dyDescent="0.25">
      <c r="A327" s="82">
        <v>324</v>
      </c>
      <c r="B327" s="105">
        <v>24207212426</v>
      </c>
      <c r="C327" s="89" t="s">
        <v>713</v>
      </c>
      <c r="D327" s="101" t="s">
        <v>152</v>
      </c>
      <c r="E327" s="101" t="s">
        <v>227</v>
      </c>
      <c r="F327" s="102">
        <v>36553</v>
      </c>
      <c r="G327" s="101" t="s">
        <v>163</v>
      </c>
      <c r="H327" s="82" t="str">
        <f>VLOOKUP(B327,'[1]DS TTTN'!B$4:O$262,14,0)</f>
        <v>CĐTN</v>
      </c>
      <c r="I327" s="129" t="str">
        <f>VLOOKUP(TEXT(B327,0),'KẾT QUẢ RL 7 KỲ K24'!$B$3:$P$470,15,0)</f>
        <v>Tốt</v>
      </c>
      <c r="J327" t="e">
        <f>VLOOKUP(TEXT(B327,0),'DS bổ sung RL'!$B$4:$S$36,18,0)</f>
        <v>#N/A</v>
      </c>
    </row>
    <row r="328" spans="1:10" ht="16.5" x14ac:dyDescent="0.25">
      <c r="A328" s="82">
        <v>325</v>
      </c>
      <c r="B328" s="105">
        <v>24207209313</v>
      </c>
      <c r="C328" s="89" t="s">
        <v>714</v>
      </c>
      <c r="D328" s="101" t="s">
        <v>152</v>
      </c>
      <c r="E328" s="101" t="s">
        <v>227</v>
      </c>
      <c r="F328" s="102" t="s">
        <v>715</v>
      </c>
      <c r="G328" s="101" t="s">
        <v>163</v>
      </c>
      <c r="H328" s="82" t="str">
        <f>VLOOKUP(B328,'[1]DS TTTN'!B$4:O$262,14,0)</f>
        <v>CĐTN</v>
      </c>
      <c r="I328" s="129" t="str">
        <f>VLOOKUP(TEXT(B328,0),'KẾT QUẢ RL 7 KỲ K24'!$B$3:$P$470,15,0)</f>
        <v>Tốt</v>
      </c>
      <c r="J328" t="e">
        <f>VLOOKUP(TEXT(B328,0),'DS bổ sung RL'!$B$4:$S$36,18,0)</f>
        <v>#N/A</v>
      </c>
    </row>
    <row r="329" spans="1:10" ht="16.5" x14ac:dyDescent="0.25">
      <c r="A329" s="82">
        <v>326</v>
      </c>
      <c r="B329" s="101">
        <v>24207208402</v>
      </c>
      <c r="C329" s="89" t="s">
        <v>716</v>
      </c>
      <c r="D329" s="101" t="s">
        <v>152</v>
      </c>
      <c r="E329" s="101" t="s">
        <v>437</v>
      </c>
      <c r="F329" s="102" t="s">
        <v>717</v>
      </c>
      <c r="G329" s="101" t="s">
        <v>163</v>
      </c>
      <c r="H329" s="82" t="str">
        <f>VLOOKUP(B329,'[1]DS TTTN'!B$4:O$262,14,0)</f>
        <v>CĐTN</v>
      </c>
      <c r="I329" s="129" t="str">
        <f>VLOOKUP(TEXT(B329,0),'KẾT QUẢ RL 7 KỲ K24'!$B$3:$P$470,15,0)</f>
        <v>Tốt</v>
      </c>
      <c r="J329" t="e">
        <f>VLOOKUP(TEXT(B329,0),'DS bổ sung RL'!$B$4:$S$36,18,0)</f>
        <v>#N/A</v>
      </c>
    </row>
    <row r="330" spans="1:10" ht="16.5" x14ac:dyDescent="0.25">
      <c r="A330" s="82">
        <v>327</v>
      </c>
      <c r="B330" s="105">
        <v>24207210598</v>
      </c>
      <c r="C330" s="89" t="s">
        <v>718</v>
      </c>
      <c r="D330" s="101" t="s">
        <v>152</v>
      </c>
      <c r="E330" s="101" t="s">
        <v>227</v>
      </c>
      <c r="F330" s="102">
        <v>36686</v>
      </c>
      <c r="G330" s="101" t="s">
        <v>163</v>
      </c>
      <c r="H330" s="82" t="str">
        <f>VLOOKUP(B330,'[1]DS TTTN'!B$4:O$262,14,0)</f>
        <v>CĐTN</v>
      </c>
      <c r="I330" s="129" t="str">
        <f>VLOOKUP(TEXT(B330,0),'KẾT QUẢ RL 7 KỲ K24'!$B$3:$P$470,15,0)</f>
        <v>Khá</v>
      </c>
      <c r="J330" t="e">
        <f>VLOOKUP(TEXT(B330,0),'DS bổ sung RL'!$B$4:$S$36,18,0)</f>
        <v>#N/A</v>
      </c>
    </row>
    <row r="331" spans="1:10" ht="16.5" x14ac:dyDescent="0.25">
      <c r="A331" s="82">
        <v>328</v>
      </c>
      <c r="B331" s="105">
        <v>24207215029</v>
      </c>
      <c r="C331" s="89" t="s">
        <v>719</v>
      </c>
      <c r="D331" s="101" t="s">
        <v>152</v>
      </c>
      <c r="E331" s="101" t="s">
        <v>188</v>
      </c>
      <c r="F331" s="102">
        <v>0</v>
      </c>
      <c r="G331" s="101" t="s">
        <v>155</v>
      </c>
      <c r="H331" s="82" t="str">
        <f>VLOOKUP(B331,'[1]DS TTTN'!B$4:O$262,14,0)</f>
        <v>CĐTN</v>
      </c>
      <c r="I331" s="129" t="str">
        <f>VLOOKUP(TEXT(B331,0),'KẾT QUẢ RL 7 KỲ K24'!$B$3:$P$470,15,0)</f>
        <v>Khá</v>
      </c>
      <c r="J331" t="e">
        <f>VLOOKUP(TEXT(B331,0),'DS bổ sung RL'!$B$4:$S$36,18,0)</f>
        <v>#N/A</v>
      </c>
    </row>
    <row r="332" spans="1:10" ht="16.5" x14ac:dyDescent="0.25">
      <c r="A332" s="82">
        <v>329</v>
      </c>
      <c r="B332" s="106">
        <v>24207213932</v>
      </c>
      <c r="C332" s="89" t="s">
        <v>720</v>
      </c>
      <c r="D332" s="101" t="s">
        <v>152</v>
      </c>
      <c r="E332" s="101" t="s">
        <v>176</v>
      </c>
      <c r="F332" s="102">
        <v>36649</v>
      </c>
      <c r="G332" s="101" t="s">
        <v>163</v>
      </c>
      <c r="H332" s="82" t="str">
        <f>VLOOKUP(B332,'[1]DS TTTN'!B$4:O$262,14,0)</f>
        <v>KLTN</v>
      </c>
      <c r="I332" s="129" t="str">
        <f>VLOOKUP(TEXT(B332,0),'KẾT QUẢ RL 7 KỲ K24'!$B$3:$P$470,15,0)</f>
        <v>Xuất Sắc</v>
      </c>
      <c r="J332" t="e">
        <f>VLOOKUP(TEXT(B332,0),'DS bổ sung RL'!$B$4:$S$36,18,0)</f>
        <v>#N/A</v>
      </c>
    </row>
    <row r="333" spans="1:10" ht="16.5" x14ac:dyDescent="0.25">
      <c r="A333" s="82">
        <v>330</v>
      </c>
      <c r="B333" s="106">
        <v>24217204904</v>
      </c>
      <c r="C333" s="89" t="s">
        <v>721</v>
      </c>
      <c r="D333" s="101" t="s">
        <v>152</v>
      </c>
      <c r="E333" s="101" t="s">
        <v>722</v>
      </c>
      <c r="F333" s="102">
        <v>36558</v>
      </c>
      <c r="G333" s="101" t="s">
        <v>163</v>
      </c>
      <c r="H333" s="82" t="str">
        <f>VLOOKUP(B333,'[1]DS TTTN'!B$4:O$262,14,0)</f>
        <v>CĐTN</v>
      </c>
      <c r="I333" s="129" t="str">
        <f>VLOOKUP(TEXT(B333,0),'KẾT QUẢ RL 7 KỲ K24'!$B$3:$P$470,15,0)</f>
        <v>Khá</v>
      </c>
      <c r="J333" t="e">
        <f>VLOOKUP(TEXT(B333,0),'DS bổ sung RL'!$B$4:$S$36,18,0)</f>
        <v>#N/A</v>
      </c>
    </row>
    <row r="334" spans="1:10" ht="16.5" x14ac:dyDescent="0.25">
      <c r="A334" s="82">
        <v>331</v>
      </c>
      <c r="B334" s="105">
        <v>24217207895</v>
      </c>
      <c r="C334" s="89" t="s">
        <v>444</v>
      </c>
      <c r="D334" s="101" t="s">
        <v>152</v>
      </c>
      <c r="E334" s="101" t="s">
        <v>461</v>
      </c>
      <c r="F334" s="102">
        <v>36201</v>
      </c>
      <c r="G334" s="101" t="s">
        <v>163</v>
      </c>
      <c r="H334" s="82" t="str">
        <f>VLOOKUP(B334,'[1]DS TTTN'!B$4:O$262,14,0)</f>
        <v>CĐTN</v>
      </c>
      <c r="I334" s="129" t="str">
        <f>VLOOKUP(TEXT(B334,0),'KẾT QUẢ RL 7 KỲ K24'!$B$3:$P$470,15,0)</f>
        <v>Tốt</v>
      </c>
      <c r="J334" t="e">
        <f>VLOOKUP(TEXT(B334,0),'DS bổ sung RL'!$B$4:$S$36,18,0)</f>
        <v>#N/A</v>
      </c>
    </row>
    <row r="335" spans="1:10" ht="16.5" x14ac:dyDescent="0.25">
      <c r="A335" s="82">
        <v>332</v>
      </c>
      <c r="B335" s="101">
        <v>24217206230</v>
      </c>
      <c r="C335" s="89" t="s">
        <v>723</v>
      </c>
      <c r="D335" s="101" t="s">
        <v>152</v>
      </c>
      <c r="E335" s="101" t="s">
        <v>176</v>
      </c>
      <c r="F335" s="102">
        <v>36646</v>
      </c>
      <c r="G335" s="101" t="s">
        <v>155</v>
      </c>
      <c r="H335" s="82" t="str">
        <f>VLOOKUP(B335,'[1]DS TTTN'!B$4:O$262,14,0)</f>
        <v>CĐTN</v>
      </c>
      <c r="I335" s="129" t="str">
        <f>VLOOKUP(TEXT(B335,0),'KẾT QUẢ RL 7 KỲ K24'!$B$3:$P$470,15,0)</f>
        <v>Khá</v>
      </c>
      <c r="J335" t="str">
        <f>VLOOKUP(TEXT(B335,0),'DS bổ sung RL'!$B$4:$S$36,18,0)</f>
        <v>Khá</v>
      </c>
    </row>
    <row r="336" spans="1:10" ht="16.5" x14ac:dyDescent="0.25">
      <c r="A336" s="82">
        <v>333</v>
      </c>
      <c r="B336" s="101">
        <v>24202101585</v>
      </c>
      <c r="C336" s="89" t="s">
        <v>724</v>
      </c>
      <c r="D336" s="101" t="s">
        <v>152</v>
      </c>
      <c r="E336" s="101" t="s">
        <v>181</v>
      </c>
      <c r="F336" s="102" t="s">
        <v>725</v>
      </c>
      <c r="G336" s="101" t="s">
        <v>155</v>
      </c>
      <c r="H336" s="82" t="str">
        <f>VLOOKUP(B336,'[1]DS TTTN'!B$4:O$262,14,0)</f>
        <v>CĐTN</v>
      </c>
      <c r="I336" s="129" t="str">
        <f>VLOOKUP(TEXT(B336,0),'KẾT QUẢ RL 7 KỲ K24'!$B$3:$P$470,15,0)</f>
        <v>Tốt</v>
      </c>
      <c r="J336" t="e">
        <f>VLOOKUP(TEXT(B336,0),'DS bổ sung RL'!$B$4:$S$36,18,0)</f>
        <v>#N/A</v>
      </c>
    </row>
    <row r="337" spans="1:10" ht="16.5" x14ac:dyDescent="0.25">
      <c r="A337" s="82">
        <v>334</v>
      </c>
      <c r="B337" s="101">
        <v>24207209993</v>
      </c>
      <c r="C337" s="89" t="s">
        <v>726</v>
      </c>
      <c r="D337" s="101" t="s">
        <v>152</v>
      </c>
      <c r="E337" s="101" t="s">
        <v>194</v>
      </c>
      <c r="F337" s="102" t="s">
        <v>727</v>
      </c>
      <c r="G337" s="101" t="s">
        <v>155</v>
      </c>
      <c r="H337" s="82" t="str">
        <f>VLOOKUP(B337,'[1]DS TTTN'!B$4:O$262,14,0)</f>
        <v>CĐTN</v>
      </c>
      <c r="I337" s="129" t="str">
        <f>VLOOKUP(TEXT(B337,0),'KẾT QUẢ RL 7 KỲ K24'!$B$3:$P$470,15,0)</f>
        <v>Tốt</v>
      </c>
      <c r="J337" t="e">
        <f>VLOOKUP(TEXT(B337,0),'DS bổ sung RL'!$B$4:$S$36,18,0)</f>
        <v>#N/A</v>
      </c>
    </row>
    <row r="338" spans="1:10" ht="16.5" x14ac:dyDescent="0.25">
      <c r="A338" s="82">
        <v>335</v>
      </c>
      <c r="B338" s="101">
        <v>24217202897</v>
      </c>
      <c r="C338" s="89" t="s">
        <v>728</v>
      </c>
      <c r="D338" s="101" t="s">
        <v>152</v>
      </c>
      <c r="E338" s="101" t="s">
        <v>362</v>
      </c>
      <c r="F338" s="102" t="s">
        <v>299</v>
      </c>
      <c r="G338" s="101" t="s">
        <v>163</v>
      </c>
      <c r="H338" s="82" t="str">
        <f>VLOOKUP(B338,'[1]DS TTTN'!B$4:O$262,14,0)</f>
        <v>CĐTN</v>
      </c>
      <c r="I338" s="129" t="str">
        <f>VLOOKUP(TEXT(B338,0),'KẾT QUẢ RL 7 KỲ K24'!$B$3:$P$470,15,0)</f>
        <v>Tốt</v>
      </c>
      <c r="J338" t="e">
        <f>VLOOKUP(TEXT(B338,0),'DS bổ sung RL'!$B$4:$S$36,18,0)</f>
        <v>#N/A</v>
      </c>
    </row>
    <row r="339" spans="1:10" ht="16.5" x14ac:dyDescent="0.25">
      <c r="A339" s="82">
        <v>336</v>
      </c>
      <c r="B339" s="101">
        <v>24207215442</v>
      </c>
      <c r="C339" s="89" t="s">
        <v>729</v>
      </c>
      <c r="D339" s="101" t="s">
        <v>152</v>
      </c>
      <c r="E339" s="101" t="s">
        <v>194</v>
      </c>
      <c r="F339" s="102" t="s">
        <v>730</v>
      </c>
      <c r="G339" s="101" t="s">
        <v>155</v>
      </c>
      <c r="H339" s="82" t="str">
        <f>VLOOKUP(B339,'[1]DS TTTN'!B$4:O$262,14,0)</f>
        <v>KLTN</v>
      </c>
      <c r="I339" s="129" t="str">
        <f>VLOOKUP(TEXT(B339,0),'KẾT QUẢ RL 7 KỲ K24'!$B$3:$P$470,15,0)</f>
        <v>Tốt</v>
      </c>
      <c r="J339" t="e">
        <f>VLOOKUP(TEXT(B339,0),'DS bổ sung RL'!$B$4:$S$36,18,0)</f>
        <v>#N/A</v>
      </c>
    </row>
    <row r="340" spans="1:10" ht="16.5" x14ac:dyDescent="0.25">
      <c r="A340" s="82">
        <v>337</v>
      </c>
      <c r="B340" s="101">
        <v>24207214492</v>
      </c>
      <c r="C340" s="89" t="s">
        <v>731</v>
      </c>
      <c r="D340" s="101" t="s">
        <v>152</v>
      </c>
      <c r="E340" s="101" t="s">
        <v>176</v>
      </c>
      <c r="F340" s="102">
        <v>36830</v>
      </c>
      <c r="G340" s="101" t="s">
        <v>163</v>
      </c>
      <c r="H340" s="82" t="str">
        <f>VLOOKUP(B340,'[1]DS TTTN'!B$4:O$262,14,0)</f>
        <v>KLTN</v>
      </c>
      <c r="I340" s="129" t="str">
        <f>VLOOKUP(TEXT(B340,0),'KẾT QUẢ RL 7 KỲ K24'!$B$3:$P$470,15,0)</f>
        <v>Xuất Sắc</v>
      </c>
      <c r="J340" t="e">
        <f>VLOOKUP(TEXT(B340,0),'DS bổ sung RL'!$B$4:$S$36,18,0)</f>
        <v>#N/A</v>
      </c>
    </row>
    <row r="341" spans="1:10" ht="16.5" x14ac:dyDescent="0.25">
      <c r="A341" s="82">
        <v>338</v>
      </c>
      <c r="B341" s="101">
        <v>24217211134</v>
      </c>
      <c r="C341" s="89" t="s">
        <v>732</v>
      </c>
      <c r="D341" s="101" t="s">
        <v>152</v>
      </c>
      <c r="E341" s="101" t="s">
        <v>202</v>
      </c>
      <c r="F341" s="102" t="s">
        <v>667</v>
      </c>
      <c r="G341" s="101" t="s">
        <v>163</v>
      </c>
      <c r="H341" s="82" t="str">
        <f>VLOOKUP(B341,'[1]DS TTTN'!B$4:O$262,14,0)</f>
        <v>KLTN</v>
      </c>
      <c r="I341" s="129" t="str">
        <f>VLOOKUP(TEXT(B341,0),'KẾT QUẢ RL 7 KỲ K24'!$B$3:$P$470,15,0)</f>
        <v>Tốt</v>
      </c>
      <c r="J341" t="e">
        <f>VLOOKUP(TEXT(B341,0),'DS bổ sung RL'!$B$4:$S$36,18,0)</f>
        <v>#N/A</v>
      </c>
    </row>
    <row r="342" spans="1:10" ht="16.5" x14ac:dyDescent="0.25">
      <c r="A342" s="82">
        <v>339</v>
      </c>
      <c r="B342" s="105">
        <v>2121725927</v>
      </c>
      <c r="C342" s="89" t="s">
        <v>733</v>
      </c>
      <c r="D342" s="101" t="s">
        <v>367</v>
      </c>
      <c r="E342" s="101" t="s">
        <v>111</v>
      </c>
      <c r="F342" s="102">
        <v>35628</v>
      </c>
      <c r="G342" s="101" t="s">
        <v>163</v>
      </c>
      <c r="H342" s="82" t="str">
        <f>VLOOKUP(B342,'[1]DS TTTN'!B$4:O$262,14,0)</f>
        <v>CĐTN</v>
      </c>
      <c r="I342" s="129" t="str">
        <f>VLOOKUP(B342,'[1]DS TTTN'!B$4:AN$262,39,0)</f>
        <v xml:space="preserve">TB </v>
      </c>
      <c r="J342" t="e">
        <f>VLOOKUP(TEXT(B342,0),'DS bổ sung RL'!$B$4:$S$36,18,0)</f>
        <v>#N/A</v>
      </c>
    </row>
    <row r="343" spans="1:10" ht="16.5" x14ac:dyDescent="0.25">
      <c r="A343" s="82">
        <v>340</v>
      </c>
      <c r="B343" s="101">
        <v>24207207859</v>
      </c>
      <c r="C343" s="89" t="s">
        <v>734</v>
      </c>
      <c r="D343" s="101" t="s">
        <v>152</v>
      </c>
      <c r="E343" s="101" t="s">
        <v>188</v>
      </c>
      <c r="F343" s="102" t="s">
        <v>735</v>
      </c>
      <c r="G343" s="101" t="s">
        <v>155</v>
      </c>
      <c r="H343" s="82" t="str">
        <f>VLOOKUP(B343,'[1]DS TTTN'!B$4:O$262,14,0)</f>
        <v>KLTN</v>
      </c>
      <c r="I343" s="129" t="str">
        <f>VLOOKUP(TEXT(B343,0),'KẾT QUẢ RL 7 KỲ K24'!$B$3:$P$470,15,0)</f>
        <v>Tốt</v>
      </c>
      <c r="J343" t="e">
        <f>VLOOKUP(TEXT(B343,0),'DS bổ sung RL'!$B$4:$S$36,18,0)</f>
        <v>#N/A</v>
      </c>
    </row>
    <row r="344" spans="1:10" ht="16.5" x14ac:dyDescent="0.25">
      <c r="A344" s="82">
        <v>341</v>
      </c>
      <c r="B344" s="105">
        <v>24217216221</v>
      </c>
      <c r="C344" s="89" t="s">
        <v>736</v>
      </c>
      <c r="D344" s="101" t="s">
        <v>152</v>
      </c>
      <c r="E344" s="101" t="s">
        <v>289</v>
      </c>
      <c r="F344" s="102" t="s">
        <v>401</v>
      </c>
      <c r="G344" s="101" t="s">
        <v>155</v>
      </c>
      <c r="H344" s="82" t="str">
        <f>VLOOKUP(B344,'[1]DS TTTN'!B$4:O$262,14,0)</f>
        <v>CĐTN</v>
      </c>
      <c r="I344" s="129" t="str">
        <f>VLOOKUP(TEXT(B344,0),'KẾT QUẢ RL 7 KỲ K24'!$B$3:$P$470,15,0)</f>
        <v>Tốt</v>
      </c>
      <c r="J344" t="e">
        <f>VLOOKUP(TEXT(B344,0),'DS bổ sung RL'!$B$4:$S$36,18,0)</f>
        <v>#N/A</v>
      </c>
    </row>
    <row r="345" spans="1:10" ht="16.5" x14ac:dyDescent="0.25">
      <c r="A345" s="82">
        <v>342</v>
      </c>
      <c r="B345" s="101">
        <v>24217104486</v>
      </c>
      <c r="C345" s="89" t="s">
        <v>737</v>
      </c>
      <c r="D345" s="101" t="s">
        <v>152</v>
      </c>
      <c r="E345" s="101" t="s">
        <v>188</v>
      </c>
      <c r="F345" s="102">
        <v>36843</v>
      </c>
      <c r="G345" s="101" t="s">
        <v>155</v>
      </c>
      <c r="H345" s="82" t="str">
        <f>VLOOKUP(B345,'[1]DS TTTN'!B$4:O$262,14,0)</f>
        <v>KLTN</v>
      </c>
      <c r="I345" s="129" t="str">
        <f>VLOOKUP(TEXT(B345,0),'KẾT QUẢ RL 7 KỲ K24'!$B$3:$P$470,15,0)</f>
        <v>Tốt</v>
      </c>
      <c r="J345" t="e">
        <f>VLOOKUP(TEXT(B345,0),'DS bổ sung RL'!$B$4:$S$36,18,0)</f>
        <v>#N/A</v>
      </c>
    </row>
    <row r="346" spans="1:10" ht="16.5" x14ac:dyDescent="0.25">
      <c r="A346" s="82">
        <v>343</v>
      </c>
      <c r="B346" s="105">
        <v>24217204487</v>
      </c>
      <c r="C346" s="89" t="s">
        <v>738</v>
      </c>
      <c r="D346" s="101" t="s">
        <v>152</v>
      </c>
      <c r="E346" s="101" t="s">
        <v>219</v>
      </c>
      <c r="F346" s="102">
        <v>36750</v>
      </c>
      <c r="G346" s="101" t="s">
        <v>163</v>
      </c>
      <c r="H346" s="82" t="str">
        <f>VLOOKUP(B346,'[1]DS TTTN'!B$4:O$262,14,0)</f>
        <v>CĐTN</v>
      </c>
      <c r="I346" s="129" t="str">
        <f>VLOOKUP(TEXT(B346,0),'KẾT QUẢ RL 7 KỲ K24'!$B$3:$P$470,15,0)</f>
        <v>Tốt</v>
      </c>
      <c r="J346" t="e">
        <f>VLOOKUP(TEXT(B346,0),'DS bổ sung RL'!$B$4:$S$36,18,0)</f>
        <v>#N/A</v>
      </c>
    </row>
    <row r="347" spans="1:10" ht="16.5" x14ac:dyDescent="0.25">
      <c r="A347" s="82">
        <v>344</v>
      </c>
      <c r="B347" s="101">
        <v>24217206489</v>
      </c>
      <c r="C347" s="89" t="s">
        <v>739</v>
      </c>
      <c r="D347" s="101" t="s">
        <v>152</v>
      </c>
      <c r="E347" s="101" t="s">
        <v>176</v>
      </c>
      <c r="F347" s="102">
        <v>36546</v>
      </c>
      <c r="G347" s="101" t="s">
        <v>163</v>
      </c>
      <c r="H347" s="82" t="str">
        <f>VLOOKUP(B347,'[1]DS TTTN'!B$4:O$262,14,0)</f>
        <v>CĐTN</v>
      </c>
      <c r="I347" s="129" t="str">
        <f>VLOOKUP(TEXT(B347,0),'KẾT QUẢ RL 7 KỲ K24'!$B$3:$P$470,15,0)</f>
        <v>Tốt</v>
      </c>
      <c r="J347" t="e">
        <f>VLOOKUP(TEXT(B347,0),'DS bổ sung RL'!$B$4:$S$36,18,0)</f>
        <v>#N/A</v>
      </c>
    </row>
    <row r="348" spans="1:10" ht="16.5" x14ac:dyDescent="0.25">
      <c r="A348" s="82">
        <v>345</v>
      </c>
      <c r="B348" s="101">
        <v>24217215191</v>
      </c>
      <c r="C348" s="89" t="s">
        <v>740</v>
      </c>
      <c r="D348" s="101" t="s">
        <v>152</v>
      </c>
      <c r="E348" s="101" t="s">
        <v>194</v>
      </c>
      <c r="F348" s="102" t="s">
        <v>210</v>
      </c>
      <c r="G348" s="101" t="s">
        <v>155</v>
      </c>
      <c r="H348" s="82" t="str">
        <f>VLOOKUP(B348,'[1]DS TTTN'!B$4:O$262,14,0)</f>
        <v>CĐTN</v>
      </c>
      <c r="I348" s="129" t="str">
        <f>VLOOKUP(TEXT(B348,0),'KẾT QUẢ RL 7 KỲ K24'!$B$3:$P$470,15,0)</f>
        <v>Khá</v>
      </c>
      <c r="J348" t="str">
        <f>VLOOKUP(TEXT(B348,0),'DS bổ sung RL'!$B$4:$S$36,18,0)</f>
        <v>Khá</v>
      </c>
    </row>
    <row r="349" spans="1:10" ht="16.5" x14ac:dyDescent="0.25">
      <c r="A349" s="82">
        <v>346</v>
      </c>
      <c r="B349" s="105">
        <v>24207216561</v>
      </c>
      <c r="C349" s="89" t="s">
        <v>741</v>
      </c>
      <c r="D349" s="101" t="s">
        <v>152</v>
      </c>
      <c r="E349" s="101" t="s">
        <v>202</v>
      </c>
      <c r="F349" s="102">
        <v>36788</v>
      </c>
      <c r="G349" s="101" t="s">
        <v>163</v>
      </c>
      <c r="H349" s="82" t="str">
        <f>VLOOKUP(B349,'[1]DS TTTN'!B$4:O$262,14,0)</f>
        <v>CĐTN</v>
      </c>
      <c r="I349" s="129" t="str">
        <f>VLOOKUP(TEXT(B349,0),'KẾT QUẢ RL 7 KỲ K24'!$B$3:$P$470,15,0)</f>
        <v>Tốt</v>
      </c>
      <c r="J349" t="e">
        <f>VLOOKUP(TEXT(B349,0),'DS bổ sung RL'!$B$4:$S$36,18,0)</f>
        <v>#N/A</v>
      </c>
    </row>
    <row r="350" spans="1:10" ht="16.5" x14ac:dyDescent="0.25">
      <c r="A350" s="82">
        <v>347</v>
      </c>
      <c r="B350" s="105">
        <v>23217210128</v>
      </c>
      <c r="C350" s="89" t="s">
        <v>742</v>
      </c>
      <c r="D350" s="101" t="s">
        <v>238</v>
      </c>
      <c r="E350" s="101" t="s">
        <v>355</v>
      </c>
      <c r="F350" s="102">
        <v>36482</v>
      </c>
      <c r="G350" s="101" t="s">
        <v>163</v>
      </c>
      <c r="H350" s="82" t="str">
        <f>VLOOKUP(B350,'[1]DS TTTN'!B$4:O$262,14,0)</f>
        <v>CĐTN</v>
      </c>
      <c r="I350" s="129" t="str">
        <f>VLOOKUP(B350,'[1]DS TTTN'!B$4:AN$262,39,0)</f>
        <v>Tốt</v>
      </c>
      <c r="J350" t="e">
        <f>VLOOKUP(TEXT(B350,0),'DS bổ sung RL'!$B$4:$S$36,18,0)</f>
        <v>#N/A</v>
      </c>
    </row>
    <row r="351" spans="1:10" ht="16.5" x14ac:dyDescent="0.25">
      <c r="A351" s="82">
        <v>348</v>
      </c>
      <c r="B351" s="105">
        <v>24207209596</v>
      </c>
      <c r="C351" s="89" t="s">
        <v>743</v>
      </c>
      <c r="D351" s="101" t="s">
        <v>152</v>
      </c>
      <c r="E351" s="101" t="s">
        <v>399</v>
      </c>
      <c r="F351" s="102">
        <v>36847</v>
      </c>
      <c r="G351" s="101" t="s">
        <v>155</v>
      </c>
      <c r="H351" s="82" t="str">
        <f>VLOOKUP(B351,'[1]DS TTTN'!B$4:O$262,14,0)</f>
        <v>KLTN</v>
      </c>
      <c r="I351" s="129" t="str">
        <f>VLOOKUP(TEXT(B351,0),'KẾT QUẢ RL 7 KỲ K24'!$B$3:$P$470,15,0)</f>
        <v>Xuất Sắc</v>
      </c>
      <c r="J351" t="e">
        <f>VLOOKUP(TEXT(B351,0),'DS bổ sung RL'!$B$4:$S$36,18,0)</f>
        <v>#N/A</v>
      </c>
    </row>
    <row r="352" spans="1:10" ht="16.5" x14ac:dyDescent="0.25">
      <c r="A352" s="82">
        <v>349</v>
      </c>
      <c r="B352" s="105">
        <v>24207206302</v>
      </c>
      <c r="C352" s="89" t="s">
        <v>744</v>
      </c>
      <c r="D352" s="101" t="s">
        <v>152</v>
      </c>
      <c r="E352" s="101" t="s">
        <v>399</v>
      </c>
      <c r="F352" s="102">
        <v>36795</v>
      </c>
      <c r="G352" s="101" t="s">
        <v>155</v>
      </c>
      <c r="H352" s="82" t="str">
        <f>VLOOKUP(B352,'[1]DS TTTN'!B$4:O$262,14,0)</f>
        <v>CĐTN</v>
      </c>
      <c r="I352" s="129" t="str">
        <f>VLOOKUP(TEXT(B352,0),'KẾT QUẢ RL 7 KỲ K24'!$B$3:$P$470,15,0)</f>
        <v>Tốt</v>
      </c>
      <c r="J352" t="e">
        <f>VLOOKUP(TEXT(B352,0),'DS bổ sung RL'!$B$4:$S$36,18,0)</f>
        <v>#N/A</v>
      </c>
    </row>
    <row r="353" spans="1:10" ht="16.5" x14ac:dyDescent="0.25">
      <c r="A353" s="82">
        <v>350</v>
      </c>
      <c r="B353" s="105">
        <v>24207215687</v>
      </c>
      <c r="C353" s="89" t="s">
        <v>745</v>
      </c>
      <c r="D353" s="101" t="s">
        <v>152</v>
      </c>
      <c r="E353" s="101" t="s">
        <v>461</v>
      </c>
      <c r="F353" s="102">
        <v>36763</v>
      </c>
      <c r="G353" s="101" t="s">
        <v>163</v>
      </c>
      <c r="H353" s="82" t="str">
        <f>VLOOKUP(B353,'[1]DS TTTN'!B$4:O$262,14,0)</f>
        <v>CĐTN</v>
      </c>
      <c r="I353" s="129" t="str">
        <f>VLOOKUP(TEXT(B353,0),'KẾT QUẢ RL 7 KỲ K24'!$B$3:$P$470,15,0)</f>
        <v>Tốt</v>
      </c>
      <c r="J353" t="e">
        <f>VLOOKUP(TEXT(B353,0),'DS bổ sung RL'!$B$4:$S$36,18,0)</f>
        <v>#N/A</v>
      </c>
    </row>
    <row r="354" spans="1:10" ht="16.5" x14ac:dyDescent="0.25">
      <c r="A354" s="82">
        <v>351</v>
      </c>
      <c r="B354" s="105">
        <v>2321716883</v>
      </c>
      <c r="C354" s="89" t="s">
        <v>746</v>
      </c>
      <c r="D354" s="101" t="s">
        <v>238</v>
      </c>
      <c r="E354" s="101" t="s">
        <v>747</v>
      </c>
      <c r="F354" s="102">
        <v>36262</v>
      </c>
      <c r="G354" s="101" t="s">
        <v>155</v>
      </c>
      <c r="H354" s="82" t="str">
        <f>VLOOKUP(B354,'[1]DS TTTN'!B$4:O$262,14,0)</f>
        <v>CĐTN</v>
      </c>
      <c r="I354" s="129" t="str">
        <f>VLOOKUP(B354,'[1]DS TTTN'!B$4:AN$262,39,0)</f>
        <v>Khá</v>
      </c>
      <c r="J354" t="e">
        <f>VLOOKUP(TEXT(B354,0),'DS bổ sung RL'!$B$4:$S$36,18,0)</f>
        <v>#N/A</v>
      </c>
    </row>
    <row r="355" spans="1:10" ht="16.5" x14ac:dyDescent="0.25">
      <c r="A355" s="82">
        <v>352</v>
      </c>
      <c r="B355" s="105">
        <v>24207206906</v>
      </c>
      <c r="C355" s="89" t="s">
        <v>748</v>
      </c>
      <c r="D355" s="101" t="s">
        <v>152</v>
      </c>
      <c r="E355" s="101" t="s">
        <v>749</v>
      </c>
      <c r="F355" s="102">
        <v>36731</v>
      </c>
      <c r="G355" s="101" t="s">
        <v>155</v>
      </c>
      <c r="H355" s="82" t="str">
        <f>VLOOKUP(B355,'[1]DS TTTN'!B$4:O$262,14,0)</f>
        <v>CĐTN</v>
      </c>
      <c r="I355" s="129" t="str">
        <f>VLOOKUP(TEXT(B355,0),'KẾT QUẢ RL 7 KỲ K24'!$B$3:$P$470,15,0)</f>
        <v>Tốt</v>
      </c>
      <c r="J355" t="e">
        <f>VLOOKUP(TEXT(B355,0),'DS bổ sung RL'!$B$4:$S$36,18,0)</f>
        <v>#N/A</v>
      </c>
    </row>
    <row r="356" spans="1:10" ht="16.5" x14ac:dyDescent="0.25">
      <c r="A356" s="82">
        <v>353</v>
      </c>
      <c r="B356" s="101">
        <v>24207208218</v>
      </c>
      <c r="C356" s="89" t="s">
        <v>750</v>
      </c>
      <c r="D356" s="101" t="s">
        <v>152</v>
      </c>
      <c r="E356" s="101" t="s">
        <v>158</v>
      </c>
      <c r="F356" s="102" t="s">
        <v>751</v>
      </c>
      <c r="G356" s="101" t="s">
        <v>155</v>
      </c>
      <c r="H356" s="82" t="str">
        <f>VLOOKUP(B356,'[1]DS TTTN'!B$4:O$262,14,0)</f>
        <v>CĐTN</v>
      </c>
      <c r="I356" s="129" t="str">
        <f>VLOOKUP(TEXT(B356,0),'KẾT QUẢ RL 7 KỲ K24'!$B$3:$P$470,15,0)</f>
        <v>Tốt</v>
      </c>
      <c r="J356" t="e">
        <f>VLOOKUP(TEXT(B356,0),'DS bổ sung RL'!$B$4:$S$36,18,0)</f>
        <v>#N/A</v>
      </c>
    </row>
    <row r="357" spans="1:10" ht="16.5" x14ac:dyDescent="0.25">
      <c r="A357" s="82">
        <v>354</v>
      </c>
      <c r="B357" s="101">
        <v>24207215584</v>
      </c>
      <c r="C357" s="89" t="s">
        <v>752</v>
      </c>
      <c r="D357" s="101" t="s">
        <v>152</v>
      </c>
      <c r="E357" s="101" t="s">
        <v>165</v>
      </c>
      <c r="F357" s="102">
        <v>36531</v>
      </c>
      <c r="G357" s="101" t="s">
        <v>155</v>
      </c>
      <c r="H357" s="82" t="str">
        <f>VLOOKUP(B357,'[1]DS TTTN'!B$4:O$262,14,0)</f>
        <v>KLTN</v>
      </c>
      <c r="I357" s="129" t="str">
        <f>VLOOKUP(TEXT(B357,0),'KẾT QUẢ RL 7 KỲ K24'!$B$3:$P$470,15,0)</f>
        <v>Xuất Sắc</v>
      </c>
      <c r="J357" t="e">
        <f>VLOOKUP(TEXT(B357,0),'DS bổ sung RL'!$B$4:$S$36,18,0)</f>
        <v>#N/A</v>
      </c>
    </row>
    <row r="358" spans="1:10" ht="16.5" x14ac:dyDescent="0.25">
      <c r="A358" s="82">
        <v>355</v>
      </c>
      <c r="B358" s="101">
        <v>24217208591</v>
      </c>
      <c r="C358" s="89" t="s">
        <v>753</v>
      </c>
      <c r="D358" s="101" t="s">
        <v>152</v>
      </c>
      <c r="E358" s="101" t="s">
        <v>165</v>
      </c>
      <c r="F358" s="102" t="s">
        <v>669</v>
      </c>
      <c r="G358" s="101" t="s">
        <v>155</v>
      </c>
      <c r="H358" s="82" t="str">
        <f>VLOOKUP(B358,'[1]DS TTTN'!B$4:O$262,14,0)</f>
        <v>CĐTN</v>
      </c>
      <c r="I358" s="129" t="str">
        <f>VLOOKUP(TEXT(B358,0),'KẾT QUẢ RL 7 KỲ K24'!$B$3:$P$470,15,0)</f>
        <v>Tốt</v>
      </c>
      <c r="J358" t="e">
        <f>VLOOKUP(TEXT(B358,0),'DS bổ sung RL'!$B$4:$S$36,18,0)</f>
        <v>#N/A</v>
      </c>
    </row>
    <row r="359" spans="1:10" ht="16.5" x14ac:dyDescent="0.25">
      <c r="A359" s="82">
        <v>356</v>
      </c>
      <c r="B359" s="105">
        <v>24207103872</v>
      </c>
      <c r="C359" s="89" t="s">
        <v>754</v>
      </c>
      <c r="D359" s="101" t="s">
        <v>152</v>
      </c>
      <c r="E359" s="101" t="s">
        <v>722</v>
      </c>
      <c r="F359" s="102">
        <v>36589</v>
      </c>
      <c r="G359" s="101" t="s">
        <v>163</v>
      </c>
      <c r="H359" s="82" t="str">
        <f>VLOOKUP(B359,'[1]DS TTTN'!B$4:O$262,14,0)</f>
        <v>CĐTN</v>
      </c>
      <c r="I359" s="129" t="str">
        <f>VLOOKUP(TEXT(B359,0),'KẾT QUẢ RL 7 KỲ K24'!$B$3:$P$470,15,0)</f>
        <v>Khá</v>
      </c>
      <c r="J359" t="e">
        <f>VLOOKUP(TEXT(B359,0),'DS bổ sung RL'!$B$4:$S$36,18,0)</f>
        <v>#N/A</v>
      </c>
    </row>
    <row r="360" spans="1:10" ht="16.5" x14ac:dyDescent="0.25">
      <c r="A360" s="82">
        <v>357</v>
      </c>
      <c r="B360" s="105">
        <v>24207201412</v>
      </c>
      <c r="C360" s="89" t="s">
        <v>755</v>
      </c>
      <c r="D360" s="101" t="s">
        <v>152</v>
      </c>
      <c r="E360" s="101" t="s">
        <v>722</v>
      </c>
      <c r="F360" s="102">
        <v>36399</v>
      </c>
      <c r="G360" s="101" t="s">
        <v>163</v>
      </c>
      <c r="H360" s="82" t="str">
        <f>VLOOKUP(B360,'[1]DS TTTN'!B$4:O$262,14,0)</f>
        <v>CĐTN</v>
      </c>
      <c r="I360" s="129" t="str">
        <f>VLOOKUP(TEXT(B360,0),'KẾT QUẢ RL 7 KỲ K24'!$B$3:$P$470,15,0)</f>
        <v>Khá</v>
      </c>
      <c r="J360" t="e">
        <f>VLOOKUP(TEXT(B360,0),'DS bổ sung RL'!$B$4:$S$36,18,0)</f>
        <v>#N/A</v>
      </c>
    </row>
    <row r="361" spans="1:10" ht="16.5" x14ac:dyDescent="0.25">
      <c r="A361" s="82">
        <v>358</v>
      </c>
      <c r="B361" s="105">
        <v>23207211682</v>
      </c>
      <c r="C361" s="89" t="s">
        <v>756</v>
      </c>
      <c r="D361" s="101" t="s">
        <v>238</v>
      </c>
      <c r="E361" s="101" t="s">
        <v>757</v>
      </c>
      <c r="F361" s="102">
        <v>36214</v>
      </c>
      <c r="G361" s="101" t="s">
        <v>163</v>
      </c>
      <c r="H361" s="82" t="str">
        <f>VLOOKUP(B361,'[1]DS TTTN'!B$4:O$262,14,0)</f>
        <v>CĐTN</v>
      </c>
      <c r="I361" s="129" t="str">
        <f>VLOOKUP(B361,'[1]DS TTTN'!B$4:AN$262,39,0)</f>
        <v>Khá</v>
      </c>
      <c r="J361" t="e">
        <f>VLOOKUP(TEXT(B361,0),'DS bổ sung RL'!$B$4:$S$36,18,0)</f>
        <v>#N/A</v>
      </c>
    </row>
    <row r="362" spans="1:10" ht="16.5" x14ac:dyDescent="0.25">
      <c r="A362" s="82">
        <v>359</v>
      </c>
      <c r="B362" s="101">
        <v>24207206541</v>
      </c>
      <c r="C362" s="89" t="s">
        <v>758</v>
      </c>
      <c r="D362" s="101" t="s">
        <v>152</v>
      </c>
      <c r="E362" s="101" t="s">
        <v>437</v>
      </c>
      <c r="F362" s="102" t="s">
        <v>759</v>
      </c>
      <c r="G362" s="101" t="s">
        <v>163</v>
      </c>
      <c r="H362" s="82" t="str">
        <f>VLOOKUP(B362,'[1]DS TTTN'!B$4:O$262,14,0)</f>
        <v>CĐTN</v>
      </c>
      <c r="I362" s="129" t="str">
        <f>VLOOKUP(TEXT(B362,0),'KẾT QUẢ RL 7 KỲ K24'!$B$3:$P$470,15,0)</f>
        <v xml:space="preserve">TB </v>
      </c>
      <c r="J362" t="e">
        <f>VLOOKUP(TEXT(B362,0),'DS bổ sung RL'!$B$4:$S$36,18,0)</f>
        <v>#N/A</v>
      </c>
    </row>
    <row r="363" spans="1:10" ht="16.5" x14ac:dyDescent="0.25">
      <c r="A363" s="82">
        <v>360</v>
      </c>
      <c r="B363" s="105">
        <v>24207215547</v>
      </c>
      <c r="C363" s="89" t="s">
        <v>760</v>
      </c>
      <c r="D363" s="101" t="s">
        <v>152</v>
      </c>
      <c r="E363" s="101" t="s">
        <v>461</v>
      </c>
      <c r="F363" s="102">
        <v>36576</v>
      </c>
      <c r="G363" s="101" t="s">
        <v>163</v>
      </c>
      <c r="H363" s="82" t="str">
        <f>VLOOKUP(B363,'[1]DS TTTN'!B$4:O$262,14,0)</f>
        <v>CĐTN</v>
      </c>
      <c r="I363" s="129" t="str">
        <f>VLOOKUP(TEXT(B363,0),'KẾT QUẢ RL 7 KỲ K24'!$B$3:$P$470,15,0)</f>
        <v>Tốt</v>
      </c>
      <c r="J363" t="e">
        <f>VLOOKUP(TEXT(B363,0),'DS bổ sung RL'!$B$4:$S$36,18,0)</f>
        <v>#N/A</v>
      </c>
    </row>
    <row r="364" spans="1:10" ht="16.5" x14ac:dyDescent="0.25">
      <c r="A364" s="82">
        <v>361</v>
      </c>
      <c r="B364" s="105">
        <v>2320723148</v>
      </c>
      <c r="C364" s="89" t="s">
        <v>761</v>
      </c>
      <c r="D364" s="101" t="s">
        <v>238</v>
      </c>
      <c r="E364" s="101" t="s">
        <v>762</v>
      </c>
      <c r="F364" s="102">
        <v>36267</v>
      </c>
      <c r="G364" s="101" t="s">
        <v>163</v>
      </c>
      <c r="H364" s="82" t="str">
        <f>VLOOKUP(B364,'[1]DS TTTN'!B$4:O$262,14,0)</f>
        <v>CĐTN</v>
      </c>
      <c r="I364" s="129" t="str">
        <f>VLOOKUP(B364,'[1]DS TTTN'!B$4:AN$262,39,0)</f>
        <v>Khá</v>
      </c>
      <c r="J364" t="e">
        <f>VLOOKUP(TEXT(B364,0),'DS bổ sung RL'!$B$4:$S$36,18,0)</f>
        <v>#N/A</v>
      </c>
    </row>
    <row r="365" spans="1:10" ht="16.5" x14ac:dyDescent="0.25">
      <c r="A365" s="82">
        <v>362</v>
      </c>
      <c r="B365" s="101">
        <v>24217204446</v>
      </c>
      <c r="C365" s="89" t="s">
        <v>763</v>
      </c>
      <c r="D365" s="101" t="s">
        <v>152</v>
      </c>
      <c r="E365" s="101" t="s">
        <v>181</v>
      </c>
      <c r="F365" s="102" t="s">
        <v>764</v>
      </c>
      <c r="G365" s="101" t="s">
        <v>155</v>
      </c>
      <c r="H365" s="82" t="str">
        <f>VLOOKUP(B365,'[1]DS TTTN'!B$4:O$262,14,0)</f>
        <v>CĐTN</v>
      </c>
      <c r="I365" s="129" t="str">
        <f>VLOOKUP(TEXT(B365,0),'KẾT QUẢ RL 7 KỲ K24'!$B$3:$P$470,15,0)</f>
        <v xml:space="preserve">TB </v>
      </c>
      <c r="J365" t="str">
        <f>VLOOKUP(TEXT(B365,0),'DS bổ sung RL'!$B$4:$S$36,18,0)</f>
        <v>Khá</v>
      </c>
    </row>
    <row r="366" spans="1:10" ht="16.5" x14ac:dyDescent="0.25">
      <c r="A366" s="82">
        <v>363</v>
      </c>
      <c r="B366" s="116">
        <v>2321712857</v>
      </c>
      <c r="C366" s="116" t="s">
        <v>765</v>
      </c>
      <c r="D366" s="104" t="s">
        <v>238</v>
      </c>
      <c r="E366" s="104" t="s">
        <v>332</v>
      </c>
      <c r="F366" s="117">
        <v>36269</v>
      </c>
      <c r="G366" s="118" t="s">
        <v>163</v>
      </c>
      <c r="H366" s="87" t="s">
        <v>774</v>
      </c>
      <c r="I366" s="129" t="str">
        <f>VLOOKUP(B366,[1]CNTT!B$4:M$13,12,0)</f>
        <v>Khá</v>
      </c>
      <c r="J366" t="e">
        <f>VLOOKUP(TEXT(B366,0),'DS bổ sung RL'!$B$4:$S$36,18,0)</f>
        <v>#N/A</v>
      </c>
    </row>
    <row r="367" spans="1:10" ht="16.5" x14ac:dyDescent="0.25">
      <c r="A367" s="82">
        <v>364</v>
      </c>
      <c r="B367" s="116">
        <v>2321724882</v>
      </c>
      <c r="C367" s="116" t="s">
        <v>766</v>
      </c>
      <c r="D367" s="104" t="s">
        <v>238</v>
      </c>
      <c r="E367" s="104" t="s">
        <v>767</v>
      </c>
      <c r="F367" s="117">
        <v>36204</v>
      </c>
      <c r="G367" s="118" t="s">
        <v>163</v>
      </c>
      <c r="H367" s="87" t="s">
        <v>774</v>
      </c>
      <c r="I367" s="129" t="str">
        <f>VLOOKUP(B367,[1]CNTT!B$4:M$13,12,0)</f>
        <v>Khá</v>
      </c>
      <c r="J367" t="e">
        <f>VLOOKUP(TEXT(B367,0),'DS bổ sung RL'!$B$4:$S$36,18,0)</f>
        <v>#N/A</v>
      </c>
    </row>
    <row r="368" spans="1:10" ht="16.5" x14ac:dyDescent="0.25">
      <c r="A368" s="82">
        <v>365</v>
      </c>
      <c r="B368" s="116">
        <v>2221727264</v>
      </c>
      <c r="C368" s="116" t="s">
        <v>768</v>
      </c>
      <c r="D368" s="104" t="s">
        <v>367</v>
      </c>
      <c r="E368" s="104" t="s">
        <v>769</v>
      </c>
      <c r="F368" s="117">
        <v>36118</v>
      </c>
      <c r="G368" s="118" t="s">
        <v>163</v>
      </c>
      <c r="H368" s="87" t="s">
        <v>774</v>
      </c>
      <c r="I368" s="129" t="str">
        <f>VLOOKUP(B368,[1]CNTT!B$4:M$13,12,0)</f>
        <v>Khá</v>
      </c>
      <c r="J368" t="e">
        <f>VLOOKUP(TEXT(B368,0),'DS bổ sung RL'!$B$4:$S$36,18,0)</f>
        <v>#N/A</v>
      </c>
    </row>
    <row r="369" spans="1:10" ht="16.5" x14ac:dyDescent="0.25">
      <c r="A369" s="82">
        <v>366</v>
      </c>
      <c r="B369" s="116">
        <v>23217211518</v>
      </c>
      <c r="C369" s="116" t="s">
        <v>770</v>
      </c>
      <c r="D369" s="104" t="s">
        <v>238</v>
      </c>
      <c r="E369" s="104" t="s">
        <v>332</v>
      </c>
      <c r="F369" s="117">
        <v>36322</v>
      </c>
      <c r="G369" s="118" t="s">
        <v>163</v>
      </c>
      <c r="H369" s="87" t="s">
        <v>774</v>
      </c>
      <c r="I369" s="129" t="str">
        <f>VLOOKUP(B369,[1]CNTT!B$4:M$13,12,0)</f>
        <v>Tốt</v>
      </c>
      <c r="J369" t="e">
        <f>VLOOKUP(TEXT(B369,0),'DS bổ sung RL'!$B$4:$S$36,18,0)</f>
        <v>#N/A</v>
      </c>
    </row>
    <row r="370" spans="1:10" ht="16.5" x14ac:dyDescent="0.25">
      <c r="A370" s="82">
        <v>367</v>
      </c>
      <c r="B370" s="116">
        <v>2221727333</v>
      </c>
      <c r="C370" s="116" t="s">
        <v>771</v>
      </c>
      <c r="D370" s="104" t="s">
        <v>238</v>
      </c>
      <c r="E370" s="104" t="s">
        <v>757</v>
      </c>
      <c r="F370" s="117">
        <v>35417</v>
      </c>
      <c r="G370" s="118" t="s">
        <v>163</v>
      </c>
      <c r="H370" s="87" t="s">
        <v>774</v>
      </c>
      <c r="I370" s="129" t="str">
        <f>VLOOKUP(B370,[1]CNTT!B$4:M$13,12,0)</f>
        <v>TB</v>
      </c>
      <c r="J370" t="e">
        <f>VLOOKUP(TEXT(B370,0),'DS bổ sung RL'!$B$4:$S$36,18,0)</f>
        <v>#N/A</v>
      </c>
    </row>
    <row r="371" spans="1:10" ht="16.5" x14ac:dyDescent="0.25">
      <c r="A371" s="82">
        <v>368</v>
      </c>
      <c r="B371" s="116">
        <v>2320720376</v>
      </c>
      <c r="C371" s="116" t="s">
        <v>772</v>
      </c>
      <c r="D371" s="104" t="s">
        <v>238</v>
      </c>
      <c r="E371" s="104" t="s">
        <v>239</v>
      </c>
      <c r="F371" s="117">
        <v>36219</v>
      </c>
      <c r="G371" s="119" t="s">
        <v>155</v>
      </c>
      <c r="H371" s="87" t="s">
        <v>774</v>
      </c>
      <c r="I371" s="129" t="str">
        <f>VLOOKUP(B371,[1]CNTT!B$4:M$13,12,0)</f>
        <v>Khá</v>
      </c>
      <c r="J371" t="e">
        <f>VLOOKUP(TEXT(B371,0),'DS bổ sung RL'!$B$4:$S$36,18,0)</f>
        <v>#N/A</v>
      </c>
    </row>
    <row r="372" spans="1:10" ht="16.5" x14ac:dyDescent="0.25">
      <c r="A372" s="82">
        <v>369</v>
      </c>
      <c r="B372" s="116">
        <v>2320724948</v>
      </c>
      <c r="C372" s="116" t="s">
        <v>773</v>
      </c>
      <c r="D372" s="104" t="s">
        <v>238</v>
      </c>
      <c r="E372" s="104" t="s">
        <v>274</v>
      </c>
      <c r="F372" s="117">
        <v>36387</v>
      </c>
      <c r="G372" s="119" t="s">
        <v>155</v>
      </c>
      <c r="H372" s="87" t="s">
        <v>774</v>
      </c>
      <c r="I372" s="129" t="str">
        <f>VLOOKUP(B372,[1]CNTT!B$4:M$13,12,0)</f>
        <v>Tốt</v>
      </c>
      <c r="J372" t="e">
        <f>VLOOKUP(TEXT(B372,0),'DS bổ sung RL'!$B$4:$S$36,18,0)</f>
        <v>#N/A</v>
      </c>
    </row>
    <row r="373" spans="1:10" ht="16.5" x14ac:dyDescent="0.25">
      <c r="A373" s="82">
        <v>370</v>
      </c>
      <c r="B373" s="116">
        <v>2220249371</v>
      </c>
      <c r="C373" s="116" t="s">
        <v>1610</v>
      </c>
      <c r="D373" s="116" t="s">
        <v>367</v>
      </c>
      <c r="E373" s="116" t="s">
        <v>459</v>
      </c>
      <c r="F373" s="117">
        <v>35892</v>
      </c>
      <c r="G373" s="118" t="s">
        <v>163</v>
      </c>
      <c r="H373" s="87" t="s">
        <v>774</v>
      </c>
      <c r="I373" s="129" t="s">
        <v>134</v>
      </c>
    </row>
  </sheetData>
  <autoFilter ref="A3:J372"/>
  <conditionalFormatting sqref="B85 B87:B90">
    <cfRule type="expression" dxfId="46" priority="45">
      <formula>COUNTIF($B$3:$B$91,B85)&gt;1</formula>
    </cfRule>
  </conditionalFormatting>
  <conditionalFormatting sqref="B2:B91">
    <cfRule type="duplicateValues" dxfId="45" priority="44"/>
  </conditionalFormatting>
  <conditionalFormatting sqref="B76:B81 B65 B58 B27:B28 B7:B8 B30 B39:B40 B43 B50:B51 B55 B62:B63 C4:C365">
    <cfRule type="expression" dxfId="44" priority="46">
      <formula>COUNTIF($B$3:$B$90,B4)&gt;1</formula>
    </cfRule>
  </conditionalFormatting>
  <conditionalFormatting sqref="B97:B104">
    <cfRule type="expression" dxfId="43" priority="43">
      <formula>COUNTIF($B$3:$B$111,B97)&gt;1</formula>
    </cfRule>
  </conditionalFormatting>
  <conditionalFormatting sqref="B1:B110">
    <cfRule type="duplicateValues" dxfId="42" priority="42"/>
  </conditionalFormatting>
  <conditionalFormatting sqref="B92:B93">
    <cfRule type="expression" dxfId="41" priority="47">
      <formula>COUNTIF($B$3:$B$94,B92)&gt;1</formula>
    </cfRule>
  </conditionalFormatting>
  <conditionalFormatting sqref="B116:B118 B139:B140 B142 B151:B152 B155 B162:B163 B167:B168 B173 B180:B181 B193:B199">
    <cfRule type="expression" dxfId="40" priority="41">
      <formula>COUNTIF($B$3:$B$112,B116)&gt;1</formula>
    </cfRule>
  </conditionalFormatting>
  <conditionalFormatting sqref="B111:B176">
    <cfRule type="duplicateValues" dxfId="39" priority="40"/>
  </conditionalFormatting>
  <conditionalFormatting sqref="B111:B176">
    <cfRule type="duplicateValues" dxfId="38" priority="39"/>
  </conditionalFormatting>
  <conditionalFormatting sqref="B111:B176">
    <cfRule type="duplicateValues" dxfId="37" priority="38"/>
  </conditionalFormatting>
  <conditionalFormatting sqref="B177">
    <cfRule type="expression" dxfId="36" priority="12">
      <formula>COUNTIF($B$3:$B$112,B177)&gt;1</formula>
    </cfRule>
  </conditionalFormatting>
  <conditionalFormatting sqref="B204">
    <cfRule type="expression" dxfId="35" priority="13">
      <formula>COUNTIF($B$3:$B$113,B204)&gt;1</formula>
    </cfRule>
  </conditionalFormatting>
  <conditionalFormatting sqref="B206">
    <cfRule type="expression" dxfId="34" priority="14">
      <formula>COUNTIF($B$3:$B$113,B206)&gt;1</formula>
    </cfRule>
  </conditionalFormatting>
  <conditionalFormatting sqref="B207">
    <cfRule type="expression" dxfId="33" priority="15">
      <formula>COUNTIF($B$3:$B$113,B207)&gt;1</formula>
    </cfRule>
  </conditionalFormatting>
  <conditionalFormatting sqref="B208">
    <cfRule type="expression" dxfId="32" priority="16">
      <formula>COUNTIF($B$3:$B$113,B208)&gt;1</formula>
    </cfRule>
  </conditionalFormatting>
  <conditionalFormatting sqref="B209">
    <cfRule type="expression" dxfId="31" priority="17">
      <formula>COUNTIF($B$3:$B$113,B209)&gt;1</formula>
    </cfRule>
  </conditionalFormatting>
  <conditionalFormatting sqref="B218">
    <cfRule type="expression" dxfId="30" priority="18">
      <formula>COUNTIF($B$3:$B$113,B218)&gt;1</formula>
    </cfRule>
  </conditionalFormatting>
  <conditionalFormatting sqref="B223">
    <cfRule type="expression" dxfId="29" priority="19">
      <formula>COUNTIF($B$3:$B$113,B223)&gt;1</formula>
    </cfRule>
  </conditionalFormatting>
  <conditionalFormatting sqref="B231">
    <cfRule type="expression" dxfId="28" priority="20">
      <formula>COUNTIF($B$3:$B$113,B231)&gt;1</formula>
    </cfRule>
  </conditionalFormatting>
  <conditionalFormatting sqref="B233">
    <cfRule type="expression" dxfId="27" priority="21">
      <formula>COUNTIF($B$3:$B$113,B233)&gt;1</formula>
    </cfRule>
  </conditionalFormatting>
  <conditionalFormatting sqref="B236">
    <cfRule type="expression" dxfId="26" priority="22">
      <formula>COUNTIF($B$3:$B$113,B236)&gt;1</formula>
    </cfRule>
  </conditionalFormatting>
  <conditionalFormatting sqref="B237">
    <cfRule type="expression" dxfId="25" priority="23">
      <formula>COUNTIF($B$3:$B$113,B237)&gt;1</formula>
    </cfRule>
  </conditionalFormatting>
  <conditionalFormatting sqref="B243">
    <cfRule type="expression" dxfId="24" priority="24">
      <formula>COUNTIF($B$3:$B$113,B243)&gt;1</formula>
    </cfRule>
  </conditionalFormatting>
  <conditionalFormatting sqref="B244">
    <cfRule type="expression" dxfId="23" priority="25">
      <formula>COUNTIF($B$3:$B$113,B244)&gt;1</formula>
    </cfRule>
  </conditionalFormatting>
  <conditionalFormatting sqref="B257:B260">
    <cfRule type="expression" dxfId="22" priority="26">
      <formula>COUNTIF($B$3:$B$113,B257)&gt;1</formula>
    </cfRule>
  </conditionalFormatting>
  <conditionalFormatting sqref="B274">
    <cfRule type="expression" dxfId="21" priority="27">
      <formula>COUNTIF($B$3:$B$113,B274)&gt;1</formula>
    </cfRule>
  </conditionalFormatting>
  <conditionalFormatting sqref="B278">
    <cfRule type="expression" dxfId="20" priority="28">
      <formula>COUNTIF($B$3:$B$113,B278)&gt;1</formula>
    </cfRule>
  </conditionalFormatting>
  <conditionalFormatting sqref="B283">
    <cfRule type="expression" dxfId="19" priority="29">
      <formula>COUNTIF($B$3:$B$113,B283)&gt;1</formula>
    </cfRule>
  </conditionalFormatting>
  <conditionalFormatting sqref="B289">
    <cfRule type="expression" dxfId="18" priority="30">
      <formula>COUNTIF($B$3:$B$113,B289)&gt;1</formula>
    </cfRule>
  </conditionalFormatting>
  <conditionalFormatting sqref="B290">
    <cfRule type="expression" dxfId="17" priority="31">
      <formula>COUNTIF($B$3:$B$113,B290)&gt;1</formula>
    </cfRule>
  </conditionalFormatting>
  <conditionalFormatting sqref="B296">
    <cfRule type="expression" dxfId="16" priority="32">
      <formula>COUNTIF($B$3:$B$113,B296)&gt;1</formula>
    </cfRule>
  </conditionalFormatting>
  <conditionalFormatting sqref="B298">
    <cfRule type="expression" dxfId="15" priority="33">
      <formula>COUNTIF($B$3:$B$113,B298)&gt;1</formula>
    </cfRule>
  </conditionalFormatting>
  <conditionalFormatting sqref="B300">
    <cfRule type="expression" dxfId="14" priority="34">
      <formula>COUNTIF($B$3:$B$113,B300)&gt;1</formula>
    </cfRule>
  </conditionalFormatting>
  <conditionalFormatting sqref="B303">
    <cfRule type="expression" dxfId="13" priority="35">
      <formula>COUNTIF($B$3:$B$113,B303)&gt;1</formula>
    </cfRule>
  </conditionalFormatting>
  <conditionalFormatting sqref="B306">
    <cfRule type="expression" dxfId="12" priority="36">
      <formula>COUNTIF($B$3:$B$113,B306)&gt;1</formula>
    </cfRule>
  </conditionalFormatting>
  <conditionalFormatting sqref="B307">
    <cfRule type="expression" dxfId="11" priority="37">
      <formula>COUNTIF($B$3:$B$113,B307)&gt;1</formula>
    </cfRule>
  </conditionalFormatting>
  <conditionalFormatting sqref="B177:B308">
    <cfRule type="duplicateValues" dxfId="10" priority="11"/>
  </conditionalFormatting>
  <conditionalFormatting sqref="B177:B308">
    <cfRule type="duplicateValues" dxfId="9" priority="10"/>
  </conditionalFormatting>
  <conditionalFormatting sqref="B177:B308">
    <cfRule type="duplicateValues" dxfId="8" priority="9"/>
  </conditionalFormatting>
  <conditionalFormatting sqref="B309:B316">
    <cfRule type="duplicateValues" dxfId="7" priority="8"/>
  </conditionalFormatting>
  <conditionalFormatting sqref="B309:B316">
    <cfRule type="duplicateValues" dxfId="6" priority="7"/>
  </conditionalFormatting>
  <conditionalFormatting sqref="B309:B316">
    <cfRule type="duplicateValues" dxfId="5" priority="6"/>
  </conditionalFormatting>
  <conditionalFormatting sqref="B343">
    <cfRule type="expression" dxfId="4" priority="5">
      <formula>COUNTIF($B$3:$B$113,B343)&gt;1</formula>
    </cfRule>
  </conditionalFormatting>
  <conditionalFormatting sqref="B317:B345">
    <cfRule type="duplicateValues" dxfId="3" priority="4"/>
  </conditionalFormatting>
  <conditionalFormatting sqref="B317:B347">
    <cfRule type="duplicateValues" dxfId="2" priority="3"/>
  </conditionalFormatting>
  <conditionalFormatting sqref="B317:B349">
    <cfRule type="duplicateValues" dxfId="1" priority="2"/>
  </conditionalFormatting>
  <conditionalFormatting sqref="B356">
    <cfRule type="expression" dxfId="0" priority="1">
      <formula>COUNTIF($B$3:$B$113,B356)&gt;1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KẾT QUẢ RL 7 KỲ K24</vt:lpstr>
      <vt:lpstr>DS bổ sung RL</vt:lpstr>
      <vt:lpstr>Ds sv TN thang 6.2022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2022-06-11T02:40:28Z</dcterms:modified>
</cp:coreProperties>
</file>