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ew folder\Tot nghiep\6.2025\"/>
    </mc:Choice>
  </mc:AlternateContent>
  <bookViews>
    <workbookView xWindow="0" yWindow="0" windowWidth="20175" windowHeight="75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7" i="1" l="1"/>
  <c r="H187" i="1"/>
  <c r="G187" i="1"/>
  <c r="D187" i="1"/>
  <c r="D185" i="1"/>
  <c r="G185" i="1"/>
  <c r="H185" i="1"/>
  <c r="I185" i="1"/>
  <c r="D186" i="1"/>
  <c r="G186" i="1"/>
  <c r="H186" i="1"/>
  <c r="I18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5" i="1"/>
</calcChain>
</file>

<file path=xl/sharedStrings.xml><?xml version="1.0" encoding="utf-8"?>
<sst xmlns="http://schemas.openxmlformats.org/spreadsheetml/2006/main" count="551" uniqueCount="335">
  <si>
    <t>DANH SÁCH SINH VIÊN ĐĂNG KÝ THAM DỰ LỄ TỐT NGHIỆP NGÀY 23.06.2025</t>
  </si>
  <si>
    <t>STT</t>
  </si>
  <si>
    <t>MSSV</t>
  </si>
  <si>
    <t>Họ và Tên</t>
  </si>
  <si>
    <t>Lớp</t>
  </si>
  <si>
    <t>Chuyên ngành</t>
  </si>
  <si>
    <t>SĐT</t>
  </si>
  <si>
    <t>Tốt nghiệp tháng</t>
  </si>
  <si>
    <t>Nguyễn Mai Anh</t>
  </si>
  <si>
    <t>Phan Lê Trí</t>
  </si>
  <si>
    <t>Trần Nguyễn Cát Tiên</t>
  </si>
  <si>
    <t>Nguyễn Lê Vy</t>
  </si>
  <si>
    <t>Hoàng Thị Thủy Tiên</t>
  </si>
  <si>
    <t>Nguyễn Thị Như Vũ</t>
  </si>
  <si>
    <t>Trần Thị Hoài Ân</t>
  </si>
  <si>
    <t>Trần Thị Thùy Giang</t>
  </si>
  <si>
    <t>Trần Phúc Lý</t>
  </si>
  <si>
    <t>Nguyễn Như Ý</t>
  </si>
  <si>
    <t>Trần Thị Phương Thảo</t>
  </si>
  <si>
    <t>Phan Văn Thuận</t>
  </si>
  <si>
    <t>Phạm Trung Kiệt</t>
  </si>
  <si>
    <t>Trần Thị Thanh Nguyệt</t>
  </si>
  <si>
    <t>Đoàn Minh Trí</t>
  </si>
  <si>
    <t>Vương Khánh Duy Anh</t>
  </si>
  <si>
    <t>Huỳnh Thị Thanh Nhàn</t>
  </si>
  <si>
    <t>Đinh Hoàng Mơ</t>
  </si>
  <si>
    <t>Nguyễn Thị Diệu Ánh</t>
  </si>
  <si>
    <t>Nguyễn Thị Như Ý</t>
  </si>
  <si>
    <t>Nguyễn Thị Kiều Diễm</t>
  </si>
  <si>
    <t>Nguyễn Thị Kim Quý</t>
  </si>
  <si>
    <t>Nguyễn Thị Hoài Linh</t>
  </si>
  <si>
    <t>Trần Cẩm Tú</t>
  </si>
  <si>
    <t>Lê Thị Thu Hiền</t>
  </si>
  <si>
    <t>Phùng Thị Như Quỳnh</t>
  </si>
  <si>
    <t>Nguyễn Trương Hải Hà</t>
  </si>
  <si>
    <t>Phan Thị Diễm Thanh</t>
  </si>
  <si>
    <t>Vũ Thị Khánh Linh</t>
  </si>
  <si>
    <t>Hồ Thị Hiếu</t>
  </si>
  <si>
    <t>Lê Thị Như Thiện</t>
  </si>
  <si>
    <t>Võ Thị Cúc</t>
  </si>
  <si>
    <t>Nguyễn Thị Thanh Tuyền</t>
  </si>
  <si>
    <t>Lê Thị Khánh Thư</t>
  </si>
  <si>
    <t>Nguyễn Thị Tùng Lâm</t>
  </si>
  <si>
    <t>Trần Thị Thanh Lê</t>
  </si>
  <si>
    <t>Ngô Thị Phương Thảo</t>
  </si>
  <si>
    <t>Ngô Thị Tuyết Nhi</t>
  </si>
  <si>
    <t>Đặng Thị Yến Nhi</t>
  </si>
  <si>
    <t>Ông Thị Huyền Vân</t>
  </si>
  <si>
    <t>Nguyễn Thị Thanh Nhung</t>
  </si>
  <si>
    <t>Trần Lê Lan Hương</t>
  </si>
  <si>
    <t>Huỳnh Thị Hoàng My</t>
  </si>
  <si>
    <t>Võ Việt Nhi</t>
  </si>
  <si>
    <t>Trần Đình Tấn Hào</t>
  </si>
  <si>
    <t>Phan Hà Trang</t>
  </si>
  <si>
    <t>Nguyễn Cảnh Diễm Quỳnh</t>
  </si>
  <si>
    <t>Vũ Bùi Hương Giang</t>
  </si>
  <si>
    <t>Nguyễn Minh Hoà</t>
  </si>
  <si>
    <t>Nguyễn Thị Mỹ Duyên</t>
  </si>
  <si>
    <t>Đậu Thị Hà Nhi</t>
  </si>
  <si>
    <t>Nguyễn Hoàng Anh Thư</t>
  </si>
  <si>
    <t>Nguyễn Thị Kim Lên</t>
  </si>
  <si>
    <t>Lê Phan Kiều Uyên</t>
  </si>
  <si>
    <t>Bùi Thị Lê Ni</t>
  </si>
  <si>
    <t>Trần Thị Thu Uyên</t>
  </si>
  <si>
    <t>Nguyễn  Phúc</t>
  </si>
  <si>
    <t>Trần Nguyên Huy</t>
  </si>
  <si>
    <t>Nguyễn Thị Diễm Thuý</t>
  </si>
  <si>
    <t>Phạm Thị Ngọc Mùi</t>
  </si>
  <si>
    <t>Nguyễn Minh Đức</t>
  </si>
  <si>
    <t>Lưu Vương Hà My</t>
  </si>
  <si>
    <t>Võ Thị Bích Ngọc</t>
  </si>
  <si>
    <t>Dương Nguyễn Khánh Giang</t>
  </si>
  <si>
    <t>Trần Thị Sương</t>
  </si>
  <si>
    <t>Lê Thị Ngọc Hà</t>
  </si>
  <si>
    <t>Phạm Ngọc Tươi</t>
  </si>
  <si>
    <t>Nguyễn Phùng Linh Chi</t>
  </si>
  <si>
    <t>Đặng Thu Phương</t>
  </si>
  <si>
    <t>Lê Viết Hoàng</t>
  </si>
  <si>
    <t>Huỳnh Viết Thịnh</t>
  </si>
  <si>
    <t>Nguyễn Ngọc Kim Khánh</t>
  </si>
  <si>
    <t>Nguyễn Thị Bảo Ngọc</t>
  </si>
  <si>
    <t>Nguyễn Thu Phương</t>
  </si>
  <si>
    <t>Đặng Hoàng Yến</t>
  </si>
  <si>
    <t>Võ Thị Y Ngân</t>
  </si>
  <si>
    <t>Nguyễn Trúc Linh</t>
  </si>
  <si>
    <t>Đặng Thị Tuyết Trinh</t>
  </si>
  <si>
    <t>Hồ Thị Khánh Linh</t>
  </si>
  <si>
    <t>Lâm Tuấn Kiệt</t>
  </si>
  <si>
    <t>Nguyễn Thị Gia Vy</t>
  </si>
  <si>
    <t>Nguyễn Lê Kiều Trinh</t>
  </si>
  <si>
    <t>Nguyễn Phú Nhân</t>
  </si>
  <si>
    <t>Lê Trà Tố Quyên</t>
  </si>
  <si>
    <t>Hoàng Ngọc Bảo Trâm</t>
  </si>
  <si>
    <t>Lê Thị Thủy Tiên</t>
  </si>
  <si>
    <t>Trương Thị Ngọc Lan</t>
  </si>
  <si>
    <t>Phan Thị Thanh Uyên</t>
  </si>
  <si>
    <t>Trương Đỗ Tâm Nhi</t>
  </si>
  <si>
    <t>Nguyễn Lê Thảo Vy</t>
  </si>
  <si>
    <t>Nguyễn Thị Kim Nguyên</t>
  </si>
  <si>
    <t>Nguyễn Hữu Trung Toàn</t>
  </si>
  <si>
    <t>Hồ Chí Lý</t>
  </si>
  <si>
    <t>Võ Lê Bích Trâm</t>
  </si>
  <si>
    <t>Trần Cẩm Vy</t>
  </si>
  <si>
    <t>Nguyễn Thị Hải Như</t>
  </si>
  <si>
    <t>Nguyễn Thị Thanh Thảo</t>
  </si>
  <si>
    <t>Đỗ Hải Thanh Hà</t>
  </si>
  <si>
    <t>Phan Thị Mỹ Hoa</t>
  </si>
  <si>
    <t>Nguyễn Kim Hiếu</t>
  </si>
  <si>
    <t>Đặng Thị Quỳnh Như</t>
  </si>
  <si>
    <t>Tôn Thất Minh Toàn</t>
  </si>
  <si>
    <t>Diệp Bảo Thiên</t>
  </si>
  <si>
    <t>Hứa Văn Thành Nhân</t>
  </si>
  <si>
    <t>Huỳnh Quý Châu</t>
  </si>
  <si>
    <t>Thái Trúc Ngân</t>
  </si>
  <si>
    <t>Phạm Đoàn Phương Thùy</t>
  </si>
  <si>
    <t>Nguyễn Nguyên Hồng Ân</t>
  </si>
  <si>
    <t>Bùi Thống Khánh Linh</t>
  </si>
  <si>
    <t>Trịnh Văn Long</t>
  </si>
  <si>
    <t>Nguyễn Thị Hồng Soa</t>
  </si>
  <si>
    <t>Nguyễn Thị Mỹ Linh</t>
  </si>
  <si>
    <t>Mai Thị Kiều Nhi</t>
  </si>
  <si>
    <t>Hồ Thị Thanh Tâm</t>
  </si>
  <si>
    <t>Nguyễn Nhật Khang</t>
  </si>
  <si>
    <t>Phan Nguyễn Thảo Nguyên</t>
  </si>
  <si>
    <t>Lương Thị Huyền Vy</t>
  </si>
  <si>
    <t>Nguyễn Thị Tâm</t>
  </si>
  <si>
    <t>Bùi Thị Hương Ly</t>
  </si>
  <si>
    <t>Lê Thị Thanh Thảo</t>
  </si>
  <si>
    <t>Đào Thị Xuân Quỳnh</t>
  </si>
  <si>
    <t>Huỳnh Thị Thu Sương</t>
  </si>
  <si>
    <t>Lê Thị Quỳnh Trâm</t>
  </si>
  <si>
    <t>Trần Thị Thuỳ Trang</t>
  </si>
  <si>
    <t>Võ Châu Sơn</t>
  </si>
  <si>
    <t>Trần Mỹ Duyên</t>
  </si>
  <si>
    <t>Nguyễn Khắc Nam</t>
  </si>
  <si>
    <t>Phan Trần Bảo Trâm</t>
  </si>
  <si>
    <t>Đoàn Tuấn Nguyên</t>
  </si>
  <si>
    <t>Lê Quang Giang</t>
  </si>
  <si>
    <t>Lê Ngô Thùy Trang</t>
  </si>
  <si>
    <t>Nguyễn Thị Mai Quỳnh</t>
  </si>
  <si>
    <t>Nguyễn Thị Bích Chi</t>
  </si>
  <si>
    <t>Nguyễn Thành Bảo</t>
  </si>
  <si>
    <t>Lê Thị Minh Nguyệt</t>
  </si>
  <si>
    <t>Phan Thị Thanh Nguyên</t>
  </si>
  <si>
    <t>Bùi Quang Hiếu</t>
  </si>
  <si>
    <t>Phạm Vũ Yến Vy</t>
  </si>
  <si>
    <t>Nguyễn Thị Hồng Hiền</t>
  </si>
  <si>
    <t>Phan Thị Mỹ Tâm</t>
  </si>
  <si>
    <t>Lê Nguyễn Xuân Yên</t>
  </si>
  <si>
    <t>Phan Bá Như Tâm</t>
  </si>
  <si>
    <t>Võ Thị Thùy Dương</t>
  </si>
  <si>
    <t>Trần Thị Thuỳ Linh</t>
  </si>
  <si>
    <t>Nguyễn Cao Minh Hiếu</t>
  </si>
  <si>
    <t>Trần Thị Thiên Thanh</t>
  </si>
  <si>
    <t>Đào Ngọc Khánh Vy</t>
  </si>
  <si>
    <t>Hoàng Khâm Đức Mạnh</t>
  </si>
  <si>
    <t>Nguyễn Thị Trâm</t>
  </si>
  <si>
    <t>Võ Hoàng Thanh Trâm</t>
  </si>
  <si>
    <t>Đặng Thị Tố Quyên</t>
  </si>
  <si>
    <t>Phạm Thị Nhung</t>
  </si>
  <si>
    <t>Ngô Thùy Dung</t>
  </si>
  <si>
    <t>Đinh Thị Hằng</t>
  </si>
  <si>
    <t>Huỳnh Thị Hải Vi</t>
  </si>
  <si>
    <t>Phạm Thị Trúc Duyên</t>
  </si>
  <si>
    <t>Nguyễn Thị Út Quyên</t>
  </si>
  <si>
    <t>Trương Nguyễn Kiều Diễm</t>
  </si>
  <si>
    <t>Hồ Quỳnh Như</t>
  </si>
  <si>
    <t>Ngô Thanh Tú</t>
  </si>
  <si>
    <t>Nguyễn Thị Thùy Vân</t>
  </si>
  <si>
    <t>Huỳnh Huyền Linh</t>
  </si>
  <si>
    <t>Trịnh Hoàng Anh</t>
  </si>
  <si>
    <t>Ngô Thị Ngọc Thuận</t>
  </si>
  <si>
    <t>Mai Thị Anh Thư</t>
  </si>
  <si>
    <t>Nguyễn Lê Quang Anh</t>
  </si>
  <si>
    <t>Lê Ninh Đoàn Thiên Thơ</t>
  </si>
  <si>
    <t>Trần Thị Tuyết Nhung</t>
  </si>
  <si>
    <t>Đoàn Thị Thùy Dương</t>
  </si>
  <si>
    <t>Nguyễn Thị Huệ</t>
  </si>
  <si>
    <t>Trần Gia Khải</t>
  </si>
  <si>
    <t>Nguyễn Nhật Minh</t>
  </si>
  <si>
    <t>Lê Thị Hà My</t>
  </si>
  <si>
    <t>Lê Quốc Trọng</t>
  </si>
  <si>
    <t>Nguyễn Thị Ny Na</t>
  </si>
  <si>
    <t>Nguyễn Thị Ngọc Lan</t>
  </si>
  <si>
    <t>K27DSG</t>
  </si>
  <si>
    <t>K26PSU-DLL3</t>
  </si>
  <si>
    <t>K26DSG</t>
  </si>
  <si>
    <t>K27PSU-DLL</t>
  </si>
  <si>
    <t>K26DLL2</t>
  </si>
  <si>
    <t>K27DLL4</t>
  </si>
  <si>
    <t>K27DLL1</t>
  </si>
  <si>
    <t>K27DLL2</t>
  </si>
  <si>
    <t>K26PSU-DLL1</t>
  </si>
  <si>
    <t>K27DLL3</t>
  </si>
  <si>
    <t>K26DLL1</t>
  </si>
  <si>
    <t>K26DLL4</t>
  </si>
  <si>
    <t>K26DLL5</t>
  </si>
  <si>
    <t>K25PSU-DLL8</t>
  </si>
  <si>
    <t>K27E-DHD</t>
  </si>
  <si>
    <t>K25PSU-DLL7</t>
  </si>
  <si>
    <t>K26PSU-DLL2</t>
  </si>
  <si>
    <t>K27PSU-DLH</t>
  </si>
  <si>
    <t>K24DLK9</t>
  </si>
  <si>
    <t>K25PSU-DLK12</t>
  </si>
  <si>
    <t>K26DLK1</t>
  </si>
  <si>
    <t>K27DLK3</t>
  </si>
  <si>
    <t>K26DLK15</t>
  </si>
  <si>
    <t>K26PSU-DLK2</t>
  </si>
  <si>
    <t>K26DLK5</t>
  </si>
  <si>
    <t>K26DLK6</t>
  </si>
  <si>
    <t>K25DLK21</t>
  </si>
  <si>
    <t>K25PSU-DLK10</t>
  </si>
  <si>
    <t>K25PSU-DLK14</t>
  </si>
  <si>
    <t>K25DLK18</t>
  </si>
  <si>
    <t>K27PSU-DLK1</t>
  </si>
  <si>
    <t>K27DLK5</t>
  </si>
  <si>
    <t>K27DLK1</t>
  </si>
  <si>
    <t>K27DLK7</t>
  </si>
  <si>
    <t>K26DLK14</t>
  </si>
  <si>
    <t>K26DLK13</t>
  </si>
  <si>
    <t>K26DLK4</t>
  </si>
  <si>
    <t>K27DLK2</t>
  </si>
  <si>
    <t>K26DLK16</t>
  </si>
  <si>
    <t>K25DLK8</t>
  </si>
  <si>
    <t>K27DLK4</t>
  </si>
  <si>
    <t>K25DLK10</t>
  </si>
  <si>
    <t>K27PSU-DLK2</t>
  </si>
  <si>
    <t>K26PSU-DLK3</t>
  </si>
  <si>
    <t>K26DLK11</t>
  </si>
  <si>
    <t>K27DLK6</t>
  </si>
  <si>
    <t>K25PSU-DLK15</t>
  </si>
  <si>
    <t>K25PSU-DLK13</t>
  </si>
  <si>
    <t>K25DLK9</t>
  </si>
  <si>
    <t>K26DLK7</t>
  </si>
  <si>
    <t>K26PSU-DLK1</t>
  </si>
  <si>
    <t>K26DLK9</t>
  </si>
  <si>
    <t>K26DLK10</t>
  </si>
  <si>
    <t>K25PSU-DLK9</t>
  </si>
  <si>
    <t>K25DLK5</t>
  </si>
  <si>
    <t>K25DLK25</t>
  </si>
  <si>
    <t>Hoàng Thị Huyền Trang</t>
  </si>
  <si>
    <t>K24PSU-DLL5</t>
  </si>
  <si>
    <t>Thiên</t>
  </si>
  <si>
    <t>Anh</t>
  </si>
  <si>
    <t>Lan</t>
  </si>
  <si>
    <t>Trí</t>
  </si>
  <si>
    <t>Nhân</t>
  </si>
  <si>
    <t>Châu</t>
  </si>
  <si>
    <t>Ngân</t>
  </si>
  <si>
    <t>Thùy</t>
  </si>
  <si>
    <t>Ân</t>
  </si>
  <si>
    <t>Tiên</t>
  </si>
  <si>
    <t>Vy</t>
  </si>
  <si>
    <t>Linh</t>
  </si>
  <si>
    <t>Vũ</t>
  </si>
  <si>
    <t>Long</t>
  </si>
  <si>
    <t>Giang</t>
  </si>
  <si>
    <t>Lý</t>
  </si>
  <si>
    <t>Ý</t>
  </si>
  <si>
    <t>Soa</t>
  </si>
  <si>
    <t>Thảo</t>
  </si>
  <si>
    <t>Thuận</t>
  </si>
  <si>
    <t>Kiệt</t>
  </si>
  <si>
    <t>Nguyệt</t>
  </si>
  <si>
    <t>Nhi</t>
  </si>
  <si>
    <t>Tâm</t>
  </si>
  <si>
    <t>Nhàn</t>
  </si>
  <si>
    <t>Mơ</t>
  </si>
  <si>
    <t>Khang</t>
  </si>
  <si>
    <t>Ánh</t>
  </si>
  <si>
    <t>Diễm</t>
  </si>
  <si>
    <t>Quý</t>
  </si>
  <si>
    <t>Nguyên</t>
  </si>
  <si>
    <t>Tú</t>
  </si>
  <si>
    <t>Hiền</t>
  </si>
  <si>
    <t>Quỳnh</t>
  </si>
  <si>
    <t>Hà</t>
  </si>
  <si>
    <t>Thanh</t>
  </si>
  <si>
    <t>Ly</t>
  </si>
  <si>
    <t>Trang</t>
  </si>
  <si>
    <t>Hiếu</t>
  </si>
  <si>
    <t>Thiện</t>
  </si>
  <si>
    <t>Sương</t>
  </si>
  <si>
    <t>Cúc</t>
  </si>
  <si>
    <t>Tuyền</t>
  </si>
  <si>
    <t>Thư</t>
  </si>
  <si>
    <t>Lâm</t>
  </si>
  <si>
    <t>Lê</t>
  </si>
  <si>
    <t>Trâm</t>
  </si>
  <si>
    <t>Sơn</t>
  </si>
  <si>
    <t>Duyên</t>
  </si>
  <si>
    <t>Nam</t>
  </si>
  <si>
    <t>Vân</t>
  </si>
  <si>
    <t>Nhung</t>
  </si>
  <si>
    <t>Hương</t>
  </si>
  <si>
    <t>Chi</t>
  </si>
  <si>
    <t>My</t>
  </si>
  <si>
    <t>Hào</t>
  </si>
  <si>
    <t>Hoà</t>
  </si>
  <si>
    <t>Bảo</t>
  </si>
  <si>
    <t>Lên</t>
  </si>
  <si>
    <t>Uyên</t>
  </si>
  <si>
    <t>Ni</t>
  </si>
  <si>
    <t>Yên</t>
  </si>
  <si>
    <t>Dương</t>
  </si>
  <si>
    <t>Phúc</t>
  </si>
  <si>
    <t>Huy</t>
  </si>
  <si>
    <t>Thuý</t>
  </si>
  <si>
    <t>Mùi</t>
  </si>
  <si>
    <t>Đức</t>
  </si>
  <si>
    <t>Ngọc</t>
  </si>
  <si>
    <t>Tươi</t>
  </si>
  <si>
    <t>Phương</t>
  </si>
  <si>
    <t>Mạnh</t>
  </si>
  <si>
    <t>Hoàng</t>
  </si>
  <si>
    <t>Thịnh</t>
  </si>
  <si>
    <t>Khánh</t>
  </si>
  <si>
    <t>Yến</t>
  </si>
  <si>
    <t>Trinh</t>
  </si>
  <si>
    <t>Quyên</t>
  </si>
  <si>
    <t>Dung</t>
  </si>
  <si>
    <t>Hằng</t>
  </si>
  <si>
    <t>Vi</t>
  </si>
  <si>
    <t>Như</t>
  </si>
  <si>
    <t>Toàn</t>
  </si>
  <si>
    <t>Thơ</t>
  </si>
  <si>
    <t>Huệ</t>
  </si>
  <si>
    <t>Khải</t>
  </si>
  <si>
    <t>Hoa</t>
  </si>
  <si>
    <t>Minh</t>
  </si>
  <si>
    <t>Trọng</t>
  </si>
  <si>
    <t>Na</t>
  </si>
  <si>
    <t xml:space="preserve">Họ </t>
  </si>
  <si>
    <t>Tên</t>
  </si>
  <si>
    <t>DANH SÁCH SINH VIÊN KHÔNG ĐỦ ĐIỀU KIỆN THAM DỰ LỄ TỐT NGHIỆP NGÀY 23.06.2025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</si>
</sst>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2" fillId="3" borderId="1" xfId="0" applyNumberFormat="1" applyFont="1" applyFill="1" applyBorder="1" applyAlignment="1">
      <alignment vertical="center"/>
    </xf>
    <xf numFmtId="0" fontId="2" fillId="4" borderId="1" xfId="0" applyNumberFormat="1" applyFont="1" applyFill="1" applyBorder="1" applyAlignment="1">
      <alignment vertical="center"/>
    </xf>
    <xf numFmtId="0" fontId="2" fillId="5" borderId="1" xfId="0" applyFont="1" applyFill="1" applyBorder="1"/>
    <xf numFmtId="0" fontId="0" fillId="5" borderId="1" xfId="0" applyFill="1" applyBorder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2;&#259;ng%20k&#253;%20d&#7921;%20l&#7877;%20ph&#225;t%20b&#7857;ng%20t&#7889;t%20nghi&#7879;p%20&#273;&#7907;t%20th&#225;ng%206_2025%20(da%20lo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Responses 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workbookViewId="0">
      <selection activeCell="F12" sqref="F12"/>
    </sheetView>
  </sheetViews>
  <sheetFormatPr defaultRowHeight="15" x14ac:dyDescent="0.25"/>
  <cols>
    <col min="1" max="1" width="6.28515625" bestFit="1" customWidth="1"/>
    <col min="2" max="2" width="15.5703125" style="2" bestFit="1" customWidth="1"/>
    <col min="3" max="3" width="33" bestFit="1" customWidth="1"/>
    <col min="4" max="5" width="33" customWidth="1"/>
    <col min="6" max="6" width="18.5703125" bestFit="1" customWidth="1"/>
    <col min="7" max="7" width="44" bestFit="1" customWidth="1"/>
    <col min="8" max="8" width="29.42578125" bestFit="1" customWidth="1"/>
    <col min="9" max="9" width="19.85546875" bestFit="1" customWidth="1"/>
  </cols>
  <sheetData>
    <row r="1" spans="1:9" ht="1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4" spans="1:9" x14ac:dyDescent="0.25">
      <c r="A4" s="3" t="s">
        <v>1</v>
      </c>
      <c r="B4" s="4" t="s">
        <v>2</v>
      </c>
      <c r="C4" s="5" t="s">
        <v>3</v>
      </c>
      <c r="D4" s="5" t="s">
        <v>332</v>
      </c>
      <c r="E4" s="5" t="s">
        <v>333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 x14ac:dyDescent="0.25">
      <c r="A5" s="7">
        <v>1</v>
      </c>
      <c r="B5" s="6">
        <v>27217237495</v>
      </c>
      <c r="C5" s="7" t="s">
        <v>110</v>
      </c>
      <c r="D5" s="7" t="str">
        <f>LEFT(C5,LEN(C5)-LEN(E5))</f>
        <v xml:space="preserve">Diệp Bảo </v>
      </c>
      <c r="E5" s="7" t="s">
        <v>242</v>
      </c>
      <c r="F5" s="7" t="s">
        <v>184</v>
      </c>
      <c r="G5" s="7" t="str">
        <f>VLOOKUP(B5,[1]!Form_Responses1[[2. Mã số sinh viên (điền đầy đủ chính xác) 
]:[5. Chuyên ngành]],4,0)</f>
        <v>Quản trị sự kiện &amp; giải trí</v>
      </c>
      <c r="H5" s="7" t="str">
        <f>VLOOKUP(B5,[1]!Form_Responses1[[2. Mã số sinh viên (điền đầy đủ chính xác) 
]:[6. Số điện thoại]],5,0)</f>
        <v>0768441475</v>
      </c>
      <c r="I5" s="7" t="str">
        <f>VLOOKUP(B5,[1]!Form_Responses1[[2. Mã số sinh viên (điền đầy đủ chính xác) 
]:[Column1]],6,0)</f>
        <v>T6</v>
      </c>
    </row>
    <row r="6" spans="1:9" x14ac:dyDescent="0.25">
      <c r="A6" s="7">
        <v>2</v>
      </c>
      <c r="B6" s="8">
        <v>27207128507</v>
      </c>
      <c r="C6" s="7" t="s">
        <v>8</v>
      </c>
      <c r="D6" s="7" t="str">
        <f t="shared" ref="D6:D66" si="0">LEFT(C6,LEN(C6)-LEN(E6))</f>
        <v xml:space="preserve">Nguyễn Mai </v>
      </c>
      <c r="E6" s="7" t="s">
        <v>243</v>
      </c>
      <c r="F6" s="7" t="s">
        <v>201</v>
      </c>
      <c r="G6" s="7" t="str">
        <f>VLOOKUP(B6,[1]!Form_Responses1[[2. Mã số sinh viên (điền đầy đủ chính xác) 
]:[5. Chuyên ngành]],4,0)</f>
        <v>Quản trị Du lịch &amp; Nhà hàng PSU</v>
      </c>
      <c r="H6" s="7" t="str">
        <f>VLOOKUP(B6,[1]!Form_Responses1[[2. Mã số sinh viên (điền đầy đủ chính xác) 
]:[6. Số điện thoại]],5,0)</f>
        <v>0367788521</v>
      </c>
      <c r="I6" s="7" t="str">
        <f>VLOOKUP(B6,[1]!Form_Responses1[[2. Mã số sinh viên (điền đầy đủ chính xác) 
]:[Column1]],6,0)</f>
        <v>T6</v>
      </c>
    </row>
    <row r="7" spans="1:9" x14ac:dyDescent="0.25">
      <c r="A7" s="7">
        <v>3</v>
      </c>
      <c r="B7" s="6">
        <v>24207205359</v>
      </c>
      <c r="C7" s="7" t="s">
        <v>183</v>
      </c>
      <c r="D7" s="7" t="str">
        <f t="shared" si="0"/>
        <v xml:space="preserve">Nguyễn Thị Ngọc </v>
      </c>
      <c r="E7" s="7" t="s">
        <v>244</v>
      </c>
      <c r="F7" s="7" t="s">
        <v>241</v>
      </c>
      <c r="G7" s="7" t="str">
        <f>VLOOKUP(B7,[1]!Form_Responses1[[2. Mã số sinh viên (điền đầy đủ chính xác) 
]:[5. Chuyên ngành]],4,0)</f>
        <v>Quản trị Du lịch &amp; Lữ hành PSU</v>
      </c>
      <c r="H7" s="7" t="str">
        <f>VLOOKUP(B7,[1]!Form_Responses1[[2. Mã số sinh viên (điền đầy đủ chính xác) 
]:[6. Số điện thoại]],5,0)</f>
        <v>0358525791</v>
      </c>
      <c r="I7" s="7" t="str">
        <f>VLOOKUP(B7,[1]!Form_Responses1[[2. Mã số sinh viên (điền đầy đủ chính xác) 
]:[Column1]],6,0)</f>
        <v>T6</v>
      </c>
    </row>
    <row r="8" spans="1:9" x14ac:dyDescent="0.25">
      <c r="A8" s="7">
        <v>4</v>
      </c>
      <c r="B8" s="8">
        <v>24217106213</v>
      </c>
      <c r="C8" s="7" t="s">
        <v>9</v>
      </c>
      <c r="D8" s="7" t="str">
        <f t="shared" si="0"/>
        <v xml:space="preserve">Phan Lê </v>
      </c>
      <c r="E8" s="7" t="s">
        <v>245</v>
      </c>
      <c r="F8" s="7" t="s">
        <v>202</v>
      </c>
      <c r="G8" s="7" t="str">
        <f>VLOOKUP(B8,[1]!Form_Responses1[[2. Mã số sinh viên (điền đầy đủ chính xác) 
]:[5. Chuyên ngành]],4,0)</f>
        <v>Quản trị Du lịch &amp; Khách sạn</v>
      </c>
      <c r="H8" s="7" t="str">
        <f>VLOOKUP(B8,[1]!Form_Responses1[[2. Mã số sinh viên (điền đầy đủ chính xác) 
]:[6. Số điện thoại]],5,0)</f>
        <v>0906415598</v>
      </c>
      <c r="I8" s="7" t="str">
        <f>VLOOKUP(B8,[1]!Form_Responses1[[2. Mã số sinh viên (điền đầy đủ chính xác) 
]:[Column1]],6,0)</f>
        <v>T6</v>
      </c>
    </row>
    <row r="9" spans="1:9" x14ac:dyDescent="0.25">
      <c r="A9" s="7">
        <v>5</v>
      </c>
      <c r="B9" s="6">
        <v>25217205415</v>
      </c>
      <c r="C9" s="7" t="s">
        <v>111</v>
      </c>
      <c r="D9" s="7" t="str">
        <f t="shared" si="0"/>
        <v xml:space="preserve">Hứa Văn Thành </v>
      </c>
      <c r="E9" s="7" t="s">
        <v>246</v>
      </c>
      <c r="F9" s="7" t="s">
        <v>185</v>
      </c>
      <c r="G9" s="7" t="str">
        <f>VLOOKUP(B9,[1]!Form_Responses1[[2. Mã số sinh viên (điền đầy đủ chính xác) 
]:[5. Chuyên ngành]],4,0)</f>
        <v>Quản trị Du lịch &amp; Khách sạn</v>
      </c>
      <c r="H9" s="7" t="str">
        <f>VLOOKUP(B9,[1]!Form_Responses1[[2. Mã số sinh viên (điền đầy đủ chính xác) 
]:[6. Số điện thoại]],5,0)</f>
        <v>0935067058</v>
      </c>
      <c r="I9" s="7" t="str">
        <f>VLOOKUP(B9,[1]!Form_Responses1[[2. Mã số sinh viên (điền đầy đủ chính xác) 
]:[Column1]],6,0)</f>
        <v>T3</v>
      </c>
    </row>
    <row r="10" spans="1:9" x14ac:dyDescent="0.25">
      <c r="A10" s="7">
        <v>6</v>
      </c>
      <c r="B10" s="8">
        <v>26217134963</v>
      </c>
      <c r="C10" s="7" t="s">
        <v>112</v>
      </c>
      <c r="D10" s="7" t="str">
        <f t="shared" si="0"/>
        <v xml:space="preserve">Huỳnh Quý </v>
      </c>
      <c r="E10" s="7" t="s">
        <v>247</v>
      </c>
      <c r="F10" s="7" t="s">
        <v>186</v>
      </c>
      <c r="G10" s="7" t="str">
        <f>VLOOKUP(B10,[1]!Form_Responses1[[2. Mã số sinh viên (điền đầy đủ chính xác) 
]:[5. Chuyên ngành]],4,0)</f>
        <v>Quản trị sự kiện &amp; giải trí</v>
      </c>
      <c r="H10" s="7" t="str">
        <f>VLOOKUP(B10,[1]!Form_Responses1[[2. Mã số sinh viên (điền đầy đủ chính xác) 
]:[6. Số điện thoại]],5,0)</f>
        <v>0982463953</v>
      </c>
      <c r="I10" s="7" t="str">
        <f>VLOOKUP(B10,[1]!Form_Responses1[[2. Mã số sinh viên (điền đầy đủ chính xác) 
]:[Column1]],6,0)</f>
        <v>T6</v>
      </c>
    </row>
    <row r="11" spans="1:9" x14ac:dyDescent="0.25">
      <c r="A11" s="7">
        <v>7</v>
      </c>
      <c r="B11" s="6">
        <v>27207230640</v>
      </c>
      <c r="C11" s="7" t="s">
        <v>113</v>
      </c>
      <c r="D11" s="7" t="str">
        <f t="shared" si="0"/>
        <v xml:space="preserve">Thái Trúc </v>
      </c>
      <c r="E11" s="7" t="s">
        <v>248</v>
      </c>
      <c r="F11" s="7" t="s">
        <v>187</v>
      </c>
      <c r="G11" s="7" t="str">
        <f>VLOOKUP(B11,[1]!Form_Responses1[[2. Mã số sinh viên (điền đầy đủ chính xác) 
]:[5. Chuyên ngành]],4,0)</f>
        <v>Quản trị Du lịch &amp; Lữ hành PSU</v>
      </c>
      <c r="H11" s="7" t="str">
        <f>VLOOKUP(B11,[1]!Form_Responses1[[2. Mã số sinh viên (điền đầy đủ chính xác) 
]:[6. Số điện thoại]],5,0)</f>
        <v>0989009635</v>
      </c>
      <c r="I11" s="7" t="str">
        <f>VLOOKUP(B11,[1]!Form_Responses1[[2. Mã số sinh viên (điền đầy đủ chính xác) 
]:[Column1]],6,0)</f>
        <v>T6</v>
      </c>
    </row>
    <row r="12" spans="1:9" x14ac:dyDescent="0.25">
      <c r="A12" s="7">
        <v>8</v>
      </c>
      <c r="B12" s="8">
        <v>27217233250</v>
      </c>
      <c r="C12" s="7" t="s">
        <v>114</v>
      </c>
      <c r="D12" s="7" t="str">
        <f t="shared" si="0"/>
        <v xml:space="preserve">Phạm Đoàn Phương </v>
      </c>
      <c r="E12" s="7" t="s">
        <v>249</v>
      </c>
      <c r="F12" s="7" t="s">
        <v>187</v>
      </c>
      <c r="G12" s="7" t="str">
        <f>VLOOKUP(B12,[1]!Form_Responses1[[2. Mã số sinh viên (điền đầy đủ chính xác) 
]:[5. Chuyên ngành]],4,0)</f>
        <v>Quản trị Du lịch &amp; Lữ hành PSU</v>
      </c>
      <c r="H12" s="7" t="str">
        <f>VLOOKUP(B12,[1]!Form_Responses1[[2. Mã số sinh viên (điền đầy đủ chính xác) 
]:[6. Số điện thoại]],5,0)</f>
        <v>0931517214</v>
      </c>
      <c r="I12" s="7" t="str">
        <f>VLOOKUP(B12,[1]!Form_Responses1[[2. Mã số sinh viên (điền đầy đủ chính xác) 
]:[Column1]],6,0)</f>
        <v>T6</v>
      </c>
    </row>
    <row r="13" spans="1:9" x14ac:dyDescent="0.25">
      <c r="A13" s="7">
        <v>9</v>
      </c>
      <c r="B13" s="8">
        <v>25207110522</v>
      </c>
      <c r="C13" s="7" t="s">
        <v>10</v>
      </c>
      <c r="D13" s="7" t="str">
        <f t="shared" si="0"/>
        <v xml:space="preserve">Trần Nguyễn Cát </v>
      </c>
      <c r="E13" s="7" t="s">
        <v>251</v>
      </c>
      <c r="F13" s="7" t="s">
        <v>203</v>
      </c>
      <c r="G13" s="7" t="str">
        <f>VLOOKUP(B13,[1]!Form_Responses1[[2. Mã số sinh viên (điền đầy đủ chính xác) 
]:[5. Chuyên ngành]],4,0)</f>
        <v>Quản trị Du lịch &amp; Khách sạn PSU</v>
      </c>
      <c r="H13" s="7" t="str">
        <f>VLOOKUP(B13,[1]!Form_Responses1[[2. Mã số sinh viên (điền đầy đủ chính xác) 
]:[6. Số điện thoại]],5,0)</f>
        <v>0935030252</v>
      </c>
      <c r="I13" s="7" t="str">
        <f>VLOOKUP(B13,[1]!Form_Responses1[[2. Mã số sinh viên (điền đầy đủ chính xác) 
]:[Column1]],6,0)</f>
        <v>T6</v>
      </c>
    </row>
    <row r="14" spans="1:9" x14ac:dyDescent="0.25">
      <c r="A14" s="7">
        <v>10</v>
      </c>
      <c r="B14" s="6">
        <v>26207200578</v>
      </c>
      <c r="C14" s="7" t="s">
        <v>11</v>
      </c>
      <c r="D14" s="7" t="str">
        <f t="shared" si="0"/>
        <v xml:space="preserve">Nguyễn Lê </v>
      </c>
      <c r="E14" s="7" t="s">
        <v>252</v>
      </c>
      <c r="F14" s="7" t="s">
        <v>204</v>
      </c>
      <c r="G14" s="7" t="str">
        <f>VLOOKUP(B14,[1]!Form_Responses1[[2. Mã số sinh viên (điền đầy đủ chính xác) 
]:[5. Chuyên ngành]],4,0)</f>
        <v>Quản trị Du lịch &amp; Khách sạn</v>
      </c>
      <c r="H14" s="7" t="str">
        <f>VLOOKUP(B14,[1]!Form_Responses1[[2. Mã số sinh viên (điền đầy đủ chính xác) 
]:[6. Số điện thoại]],5,0)</f>
        <v>0387780054</v>
      </c>
      <c r="I14" s="7" t="str">
        <f>VLOOKUP(B14,[1]!Form_Responses1[[2. Mã số sinh viên (điền đầy đủ chính xác) 
]:[Column1]],6,0)</f>
        <v>T6</v>
      </c>
    </row>
    <row r="15" spans="1:9" x14ac:dyDescent="0.25">
      <c r="A15" s="7">
        <v>11</v>
      </c>
      <c r="B15" s="8">
        <v>27207100134</v>
      </c>
      <c r="C15" s="7" t="s">
        <v>12</v>
      </c>
      <c r="D15" s="7" t="str">
        <f t="shared" si="0"/>
        <v xml:space="preserve">Hoàng Thị Thủy </v>
      </c>
      <c r="E15" s="7" t="s">
        <v>251</v>
      </c>
      <c r="F15" s="7" t="s">
        <v>205</v>
      </c>
      <c r="G15" s="7" t="str">
        <f>VLOOKUP(B15,[1]!Form_Responses1[[2. Mã số sinh viên (điền đầy đủ chính xác) 
]:[5. Chuyên ngành]],4,0)</f>
        <v>Quản trị Du lịch &amp; Khách sạn</v>
      </c>
      <c r="H15" s="7" t="str">
        <f>VLOOKUP(B15,[1]!Form_Responses1[[2. Mã số sinh viên (điền đầy đủ chính xác) 
]:[6. Số điện thoại]],5,0)</f>
        <v>0702792336</v>
      </c>
      <c r="I15" s="7" t="str">
        <f>VLOOKUP(B15,[1]!Form_Responses1[[2. Mã số sinh viên (điền đầy đủ chính xác) 
]:[Column1]],6,0)</f>
        <v>T6</v>
      </c>
    </row>
    <row r="16" spans="1:9" x14ac:dyDescent="0.25">
      <c r="A16" s="7">
        <v>12</v>
      </c>
      <c r="B16" s="6">
        <v>27217227901</v>
      </c>
      <c r="C16" s="7" t="s">
        <v>116</v>
      </c>
      <c r="D16" s="7" t="str">
        <f t="shared" si="0"/>
        <v xml:space="preserve">Bùi Thống Khánh </v>
      </c>
      <c r="E16" s="7" t="s">
        <v>253</v>
      </c>
      <c r="F16" s="7" t="s">
        <v>189</v>
      </c>
      <c r="G16" s="7" t="str">
        <f>VLOOKUP(B16,[1]!Form_Responses1[[2. Mã số sinh viên (điền đầy đủ chính xác) 
]:[5. Chuyên ngành]],4,0)</f>
        <v>Quản trị Du lịch &amp; Lữ hành</v>
      </c>
      <c r="H16" s="7" t="str">
        <f>VLOOKUP(B16,[1]!Form_Responses1[[2. Mã số sinh viên (điền đầy đủ chính xác) 
]:[6. Số điện thoại]],5,0)</f>
        <v>0775468023</v>
      </c>
      <c r="I16" s="7" t="str">
        <f>VLOOKUP(B16,[1]!Form_Responses1[[2. Mã số sinh viên (điền đầy đủ chính xác) 
]:[Column1]],6,0)</f>
        <v>T6</v>
      </c>
    </row>
    <row r="17" spans="1:9" x14ac:dyDescent="0.25">
      <c r="A17" s="7">
        <v>13</v>
      </c>
      <c r="B17" s="8">
        <v>26207122059</v>
      </c>
      <c r="C17" s="7" t="s">
        <v>13</v>
      </c>
      <c r="D17" s="7" t="str">
        <f t="shared" si="0"/>
        <v xml:space="preserve">Nguyễn Thị Như </v>
      </c>
      <c r="E17" s="7" t="s">
        <v>254</v>
      </c>
      <c r="F17" s="7" t="s">
        <v>206</v>
      </c>
      <c r="G17" s="7" t="str">
        <f>VLOOKUP(B17,[1]!Form_Responses1[[2. Mã số sinh viên (điền đầy đủ chính xác) 
]:[5. Chuyên ngành]],4,0)</f>
        <v>Quản trị Du lịch &amp; Khách sạn</v>
      </c>
      <c r="H17" s="7" t="str">
        <f>VLOOKUP(B17,[1]!Form_Responses1[[2. Mã số sinh viên (điền đầy đủ chính xác) 
]:[6. Số điện thoại]],5,0)</f>
        <v>09199200002</v>
      </c>
      <c r="I17" s="7" t="str">
        <f>VLOOKUP(B17,[1]!Form_Responses1[[2. Mã số sinh viên (điền đầy đủ chính xác) 
]:[Column1]],6,0)</f>
        <v>T6</v>
      </c>
    </row>
    <row r="18" spans="1:9" x14ac:dyDescent="0.25">
      <c r="A18" s="7">
        <v>14</v>
      </c>
      <c r="B18" s="6">
        <v>26207126800</v>
      </c>
      <c r="C18" s="7" t="s">
        <v>14</v>
      </c>
      <c r="D18" s="7" t="str">
        <f t="shared" si="0"/>
        <v xml:space="preserve">Trần Thị Hoài </v>
      </c>
      <c r="E18" s="7" t="s">
        <v>250</v>
      </c>
      <c r="F18" s="7" t="s">
        <v>207</v>
      </c>
      <c r="G18" s="7" t="str">
        <f>VLOOKUP(B18,[1]!Form_Responses1[[2. Mã số sinh viên (điền đầy đủ chính xác) 
]:[5. Chuyên ngành]],4,0)</f>
        <v>Quản trị Du lịch &amp; Khách sạn PSU</v>
      </c>
      <c r="H18" s="7" t="str">
        <f>VLOOKUP(B18,[1]!Form_Responses1[[2. Mã số sinh viên (điền đầy đủ chính xác) 
]:[6. Số điện thoại]],5,0)</f>
        <v>0779434751</v>
      </c>
      <c r="I18" s="7" t="str">
        <f>VLOOKUP(B18,[1]!Form_Responses1[[2. Mã số sinh viên (điền đầy đủ chính xác) 
]:[Column1]],6,0)</f>
        <v>T6</v>
      </c>
    </row>
    <row r="19" spans="1:9" x14ac:dyDescent="0.25">
      <c r="A19" s="7">
        <v>15</v>
      </c>
      <c r="B19" s="8">
        <v>27207238342</v>
      </c>
      <c r="C19" s="7" t="s">
        <v>117</v>
      </c>
      <c r="D19" s="7" t="str">
        <f t="shared" si="0"/>
        <v xml:space="preserve">Trịnh Văn </v>
      </c>
      <c r="E19" s="7" t="s">
        <v>255</v>
      </c>
      <c r="F19" s="7" t="s">
        <v>187</v>
      </c>
      <c r="G19" s="7" t="str">
        <f>VLOOKUP(B19,[1]!Form_Responses1[[2. Mã số sinh viên (điền đầy đủ chính xác) 
]:[5. Chuyên ngành]],4,0)</f>
        <v>Quản trị Du lịch &amp; Lữ hành PSU</v>
      </c>
      <c r="H19" s="7" t="str">
        <f>VLOOKUP(B19,[1]!Form_Responses1[[2. Mã số sinh viên (điền đầy đủ chính xác) 
]:[6. Số điện thoại]],5,0)</f>
        <v>0378354348</v>
      </c>
      <c r="I19" s="7" t="str">
        <f>VLOOKUP(B19,[1]!Form_Responses1[[2. Mã số sinh viên (điền đầy đủ chính xác) 
]:[Column1]],6,0)</f>
        <v>T6</v>
      </c>
    </row>
    <row r="20" spans="1:9" x14ac:dyDescent="0.25">
      <c r="A20" s="7">
        <v>16</v>
      </c>
      <c r="B20" s="8">
        <v>26217126561</v>
      </c>
      <c r="C20" s="7" t="s">
        <v>16</v>
      </c>
      <c r="D20" s="7" t="str">
        <f t="shared" si="0"/>
        <v xml:space="preserve">Trần Phúc </v>
      </c>
      <c r="E20" s="7" t="s">
        <v>257</v>
      </c>
      <c r="F20" s="7" t="s">
        <v>209</v>
      </c>
      <c r="G20" s="7" t="str">
        <f>VLOOKUP(B20,[1]!Form_Responses1[[2. Mã số sinh viên (điền đầy đủ chính xác) 
]:[5. Chuyên ngành]],4,0)</f>
        <v>Quản trị Du lịch &amp; Khách sạn</v>
      </c>
      <c r="H20" s="7" t="str">
        <f>VLOOKUP(B20,[1]!Form_Responses1[[2. Mã số sinh viên (điền đầy đủ chính xác) 
]:[6. Số điện thoại]],5,0)</f>
        <v>0834482001</v>
      </c>
      <c r="I20" s="7" t="str">
        <f>VLOOKUP(B20,[1]!Form_Responses1[[2. Mã số sinh viên (điền đầy đủ chính xác) 
]:[Column1]],6,0)</f>
        <v>T6</v>
      </c>
    </row>
    <row r="21" spans="1:9" x14ac:dyDescent="0.25">
      <c r="A21" s="7">
        <v>17</v>
      </c>
      <c r="B21" s="8">
        <v>27207249810</v>
      </c>
      <c r="C21" s="7" t="s">
        <v>118</v>
      </c>
      <c r="D21" s="7" t="str">
        <f t="shared" si="0"/>
        <v xml:space="preserve">Nguyễn Thị Hồng </v>
      </c>
      <c r="E21" s="7" t="s">
        <v>259</v>
      </c>
      <c r="F21" s="7" t="s">
        <v>190</v>
      </c>
      <c r="G21" s="7" t="str">
        <f>VLOOKUP(B21,[1]!Form_Responses1[[2. Mã số sinh viên (điền đầy đủ chính xác) 
]:[5. Chuyên ngành]],4,0)</f>
        <v>Quản trị Du lịch &amp; Lữ hành</v>
      </c>
      <c r="H21" s="7" t="str">
        <f>VLOOKUP(B21,[1]!Form_Responses1[[2. Mã số sinh viên (điền đầy đủ chính xác) 
]:[6. Số điện thoại]],5,0)</f>
        <v>0377340032</v>
      </c>
      <c r="I21" s="7" t="str">
        <f>VLOOKUP(B21,[1]!Form_Responses1[[2. Mã số sinh viên (điền đầy đủ chính xác) 
]:[Column1]],6,0)</f>
        <v>T6</v>
      </c>
    </row>
    <row r="22" spans="1:9" x14ac:dyDescent="0.25">
      <c r="A22" s="7">
        <v>18</v>
      </c>
      <c r="B22" s="6">
        <v>27207229075</v>
      </c>
      <c r="C22" s="7" t="s">
        <v>119</v>
      </c>
      <c r="D22" s="7" t="str">
        <f t="shared" si="0"/>
        <v xml:space="preserve">Nguyễn Thị Mỹ </v>
      </c>
      <c r="E22" s="7" t="s">
        <v>253</v>
      </c>
      <c r="F22" s="7" t="s">
        <v>190</v>
      </c>
      <c r="G22" s="7" t="str">
        <f>VLOOKUP(B22,[1]!Form_Responses1[[2. Mã số sinh viên (điền đầy đủ chính xác) 
]:[5. Chuyên ngành]],4,0)</f>
        <v>Quản trị Du lịch &amp; Lữ hành</v>
      </c>
      <c r="H22" s="7" t="str">
        <f>VLOOKUP(B22,[1]!Form_Responses1[[2. Mã số sinh viên (điền đầy đủ chính xác) 
]:[6. Số điện thoại]],5,0)</f>
        <v>0765664203</v>
      </c>
      <c r="I22" s="7" t="str">
        <f>VLOOKUP(B22,[1]!Form_Responses1[[2. Mã số sinh viên (điền đầy đủ chính xác) 
]:[Column1]],6,0)</f>
        <v>T6</v>
      </c>
    </row>
    <row r="23" spans="1:9" x14ac:dyDescent="0.25">
      <c r="A23" s="7">
        <v>19</v>
      </c>
      <c r="B23" s="8">
        <v>25207109817</v>
      </c>
      <c r="C23" s="7" t="s">
        <v>18</v>
      </c>
      <c r="D23" s="7" t="str">
        <f t="shared" si="0"/>
        <v xml:space="preserve">Trần Thị Phương </v>
      </c>
      <c r="E23" s="7" t="s">
        <v>260</v>
      </c>
      <c r="F23" s="7" t="s">
        <v>211</v>
      </c>
      <c r="G23" s="7" t="str">
        <f>VLOOKUP(B23,[1]!Form_Responses1[[2. Mã số sinh viên (điền đầy đủ chính xác) 
]:[5. Chuyên ngành]],4,0)</f>
        <v>Quản trị Du lịch &amp; Khách sạn PSU</v>
      </c>
      <c r="H23" s="7" t="str">
        <f>VLOOKUP(B23,[1]!Form_Responses1[[2. Mã số sinh viên (điền đầy đủ chính xác) 
]:[6. Số điện thoại]],5,0)</f>
        <v>0935610667</v>
      </c>
      <c r="I23" s="7" t="str">
        <f>VLOOKUP(B23,[1]!Form_Responses1[[2. Mã số sinh viên (điền đầy đủ chính xác) 
]:[Column1]],6,0)</f>
        <v>T6</v>
      </c>
    </row>
    <row r="24" spans="1:9" x14ac:dyDescent="0.25">
      <c r="A24" s="7">
        <v>20</v>
      </c>
      <c r="B24" s="6">
        <v>25217104376</v>
      </c>
      <c r="C24" s="7" t="s">
        <v>19</v>
      </c>
      <c r="D24" s="7" t="str">
        <f t="shared" si="0"/>
        <v xml:space="preserve">Phan Văn </v>
      </c>
      <c r="E24" s="7" t="s">
        <v>261</v>
      </c>
      <c r="F24" s="7" t="s">
        <v>212</v>
      </c>
      <c r="G24" s="7" t="str">
        <f>VLOOKUP(B24,[1]!Form_Responses1[[2. Mã số sinh viên (điền đầy đủ chính xác) 
]:[5. Chuyên ngành]],4,0)</f>
        <v>Quản trị Du lịch &amp; Khách sạn PSU</v>
      </c>
      <c r="H24" s="7" t="str">
        <f>VLOOKUP(B24,[1]!Form_Responses1[[2. Mã số sinh viên (điền đầy đủ chính xác) 
]:[6. Số điện thoại]],5,0)</f>
        <v>0779584254</v>
      </c>
      <c r="I24" s="7" t="str">
        <f>VLOOKUP(B24,[1]!Form_Responses1[[2. Mã số sinh viên (điền đầy đủ chính xác) 
]:[Column1]],6,0)</f>
        <v>T6</v>
      </c>
    </row>
    <row r="25" spans="1:9" x14ac:dyDescent="0.25">
      <c r="A25" s="7">
        <v>21</v>
      </c>
      <c r="B25" s="8">
        <v>25217108466</v>
      </c>
      <c r="C25" s="7" t="s">
        <v>20</v>
      </c>
      <c r="D25" s="7" t="str">
        <f t="shared" si="0"/>
        <v xml:space="preserve">Phạm Trung </v>
      </c>
      <c r="E25" s="7" t="s">
        <v>262</v>
      </c>
      <c r="F25" s="7" t="s">
        <v>213</v>
      </c>
      <c r="G25" s="7" t="str">
        <f>VLOOKUP(B25,[1]!Form_Responses1[[2. Mã số sinh viên (điền đầy đủ chính xác) 
]:[5. Chuyên ngành]],4,0)</f>
        <v>Quản trị Du lịch &amp; Khách sạn</v>
      </c>
      <c r="H25" s="7" t="str">
        <f>VLOOKUP(B25,[1]!Form_Responses1[[2. Mã số sinh viên (điền đầy đủ chính xác) 
]:[6. Số điện thoại]],5,0)</f>
        <v>0702702169</v>
      </c>
      <c r="I25" s="7" t="str">
        <f>VLOOKUP(B25,[1]!Form_Responses1[[2. Mã số sinh viên (điền đầy đủ chính xác) 
]:[Column1]],6,0)</f>
        <v>T6</v>
      </c>
    </row>
    <row r="26" spans="1:9" x14ac:dyDescent="0.25">
      <c r="A26" s="7">
        <v>22</v>
      </c>
      <c r="B26" s="6">
        <v>27207142484</v>
      </c>
      <c r="C26" s="7" t="s">
        <v>21</v>
      </c>
      <c r="D26" s="7" t="str">
        <f t="shared" si="0"/>
        <v xml:space="preserve">Trần Thị Thanh </v>
      </c>
      <c r="E26" s="7" t="s">
        <v>263</v>
      </c>
      <c r="F26" s="7" t="s">
        <v>214</v>
      </c>
      <c r="G26" s="7" t="str">
        <f>VLOOKUP(B26,[1]!Form_Responses1[[2. Mã số sinh viên (điền đầy đủ chính xác) 
]:[5. Chuyên ngành]],4,0)</f>
        <v>Quản trị Du lịch &amp; Khách sạn PSU</v>
      </c>
      <c r="H26" s="7" t="str">
        <f>VLOOKUP(B26,[1]!Form_Responses1[[2. Mã số sinh viên (điền đầy đủ chính xác) 
]:[6. Số điện thoại]],5,0)</f>
        <v>0768557698</v>
      </c>
      <c r="I26" s="7" t="str">
        <f>VLOOKUP(B26,[1]!Form_Responses1[[2. Mã số sinh viên (điền đầy đủ chính xác) 
]:[Column1]],6,0)</f>
        <v>T6</v>
      </c>
    </row>
    <row r="27" spans="1:9" x14ac:dyDescent="0.25">
      <c r="A27" s="7">
        <v>23</v>
      </c>
      <c r="B27" s="8">
        <v>27217122799</v>
      </c>
      <c r="C27" s="7" t="s">
        <v>22</v>
      </c>
      <c r="D27" s="7" t="str">
        <f t="shared" si="0"/>
        <v xml:space="preserve">Đoàn Minh </v>
      </c>
      <c r="E27" s="7" t="s">
        <v>245</v>
      </c>
      <c r="F27" s="7" t="s">
        <v>215</v>
      </c>
      <c r="G27" s="7" t="str">
        <f>VLOOKUP(B27,[1]!Form_Responses1[[2. Mã số sinh viên (điền đầy đủ chính xác) 
]:[5. Chuyên ngành]],4,0)</f>
        <v>Quản trị Du lịch &amp; Khách sạn</v>
      </c>
      <c r="H27" s="7" t="str">
        <f>VLOOKUP(B27,[1]!Form_Responses1[[2. Mã số sinh viên (điền đầy đủ chính xác) 
]:[6. Số điện thoại]],5,0)</f>
        <v>0779428858</v>
      </c>
      <c r="I27" s="7" t="str">
        <f>VLOOKUP(B27,[1]!Form_Responses1[[2. Mã số sinh viên (điền đầy đủ chính xác) 
]:[Column1]],6,0)</f>
        <v>T6</v>
      </c>
    </row>
    <row r="28" spans="1:9" x14ac:dyDescent="0.25">
      <c r="A28" s="7">
        <v>24</v>
      </c>
      <c r="B28" s="6">
        <v>27203721674</v>
      </c>
      <c r="C28" s="7" t="s">
        <v>120</v>
      </c>
      <c r="D28" s="7" t="str">
        <f t="shared" si="0"/>
        <v xml:space="preserve">Mai Thị Kiều </v>
      </c>
      <c r="E28" s="7" t="s">
        <v>264</v>
      </c>
      <c r="F28" s="7" t="s">
        <v>184</v>
      </c>
      <c r="G28" s="7" t="str">
        <f>VLOOKUP(B28,[1]!Form_Responses1[[2. Mã số sinh viên (điền đầy đủ chính xác) 
]:[5. Chuyên ngành]],4,0)</f>
        <v>Quản trị sự kiện &amp; giải trí</v>
      </c>
      <c r="H28" s="7" t="str">
        <f>VLOOKUP(B28,[1]!Form_Responses1[[2. Mã số sinh viên (điền đầy đủ chính xác) 
]:[6. Số điện thoại]],5,0)</f>
        <v>0942937052</v>
      </c>
      <c r="I28" s="7" t="str">
        <f>VLOOKUP(B28,[1]!Form_Responses1[[2. Mã số sinh viên (điền đầy đủ chính xác) 
]:[Column1]],6,0)</f>
        <v>T6</v>
      </c>
    </row>
    <row r="29" spans="1:9" x14ac:dyDescent="0.25">
      <c r="A29" s="7">
        <v>25</v>
      </c>
      <c r="B29" s="8">
        <v>27217130749</v>
      </c>
      <c r="C29" s="7" t="s">
        <v>23</v>
      </c>
      <c r="D29" s="7" t="str">
        <f t="shared" si="0"/>
        <v xml:space="preserve">Vương Khánh Duy </v>
      </c>
      <c r="E29" s="7" t="s">
        <v>243</v>
      </c>
      <c r="F29" s="7" t="s">
        <v>205</v>
      </c>
      <c r="G29" s="7" t="str">
        <f>VLOOKUP(B29,[1]!Form_Responses1[[2. Mã số sinh viên (điền đầy đủ chính xác) 
]:[5. Chuyên ngành]],4,0)</f>
        <v>Quản trị Du lịch &amp; Khách sạn</v>
      </c>
      <c r="H29" s="7" t="str">
        <f>VLOOKUP(B29,[1]!Form_Responses1[[2. Mã số sinh viên (điền đầy đủ chính xác) 
]:[6. Số điện thoại]],5,0)</f>
        <v>0971288714</v>
      </c>
      <c r="I29" s="7" t="str">
        <f>VLOOKUP(B29,[1]!Form_Responses1[[2. Mã số sinh viên (điền đầy đủ chính xác) 
]:[Column1]],6,0)</f>
        <v>T6</v>
      </c>
    </row>
    <row r="30" spans="1:9" x14ac:dyDescent="0.25">
      <c r="A30" s="7">
        <v>26</v>
      </c>
      <c r="B30" s="6">
        <v>27207242235</v>
      </c>
      <c r="C30" s="7" t="s">
        <v>121</v>
      </c>
      <c r="D30" s="7" t="str">
        <f t="shared" si="0"/>
        <v xml:space="preserve">Hồ Thị Thanh </v>
      </c>
      <c r="E30" s="7" t="s">
        <v>265</v>
      </c>
      <c r="F30" s="7" t="s">
        <v>191</v>
      </c>
      <c r="G30" s="7" t="str">
        <f>VLOOKUP(B30,[1]!Form_Responses1[[2. Mã số sinh viên (điền đầy đủ chính xác) 
]:[5. Chuyên ngành]],4,0)</f>
        <v>Quản trị Du lịch &amp; Lữ hành</v>
      </c>
      <c r="H30" s="7" t="str">
        <f>VLOOKUP(B30,[1]!Form_Responses1[[2. Mã số sinh viên (điền đầy đủ chính xác) 
]:[6. Số điện thoại]],5,0)</f>
        <v>0911739002</v>
      </c>
      <c r="I30" s="7" t="str">
        <f>VLOOKUP(B30,[1]!Form_Responses1[[2. Mã số sinh viên (điền đầy đủ chính xác) 
]:[Column1]],6,0)</f>
        <v>T6</v>
      </c>
    </row>
    <row r="31" spans="1:9" x14ac:dyDescent="0.25">
      <c r="A31" s="7">
        <v>27</v>
      </c>
      <c r="B31" s="8">
        <v>27207142127</v>
      </c>
      <c r="C31" s="7" t="s">
        <v>24</v>
      </c>
      <c r="D31" s="7" t="str">
        <f t="shared" si="0"/>
        <v xml:space="preserve">Huỳnh Thị Thanh </v>
      </c>
      <c r="E31" s="7" t="s">
        <v>266</v>
      </c>
      <c r="F31" s="7" t="s">
        <v>214</v>
      </c>
      <c r="G31" s="7" t="str">
        <f>VLOOKUP(B31,[1]!Form_Responses1[[2. Mã số sinh viên (điền đầy đủ chính xác) 
]:[5. Chuyên ngành]],4,0)</f>
        <v>Quản trị Du lịch &amp; Khách sạn PSU</v>
      </c>
      <c r="H31" s="7" t="str">
        <f>VLOOKUP(B31,[1]!Form_Responses1[[2. Mã số sinh viên (điền đầy đủ chính xác) 
]:[6. Số điện thoại]],5,0)</f>
        <v>0346291926</v>
      </c>
      <c r="I31" s="7" t="str">
        <f>VLOOKUP(B31,[1]!Form_Responses1[[2. Mã số sinh viên (điền đầy đủ chính xác) 
]:[Column1]],6,0)</f>
        <v>T6</v>
      </c>
    </row>
    <row r="32" spans="1:9" x14ac:dyDescent="0.25">
      <c r="A32" s="7">
        <v>28</v>
      </c>
      <c r="B32" s="6">
        <v>27217143497</v>
      </c>
      <c r="C32" s="7" t="s">
        <v>25</v>
      </c>
      <c r="D32" s="7" t="str">
        <f t="shared" si="0"/>
        <v xml:space="preserve">Đinh Hoàng </v>
      </c>
      <c r="E32" s="7" t="s">
        <v>267</v>
      </c>
      <c r="F32" s="7" t="s">
        <v>216</v>
      </c>
      <c r="G32" s="7" t="str">
        <f>VLOOKUP(B32,[1]!Form_Responses1[[2. Mã số sinh viên (điền đầy đủ chính xác) 
]:[5. Chuyên ngành]],4,0)</f>
        <v>Quản trị Du lịch &amp; Khách sạn</v>
      </c>
      <c r="H32" s="7" t="str">
        <f>VLOOKUP(B32,[1]!Form_Responses1[[2. Mã số sinh viên (điền đầy đủ chính xác) 
]:[6. Số điện thoại]],5,0)</f>
        <v>0377024521</v>
      </c>
      <c r="I32" s="7" t="str">
        <f>VLOOKUP(B32,[1]!Form_Responses1[[2. Mã số sinh viên (điền đầy đủ chính xác) 
]:[Column1]],6,0)</f>
        <v>T6</v>
      </c>
    </row>
    <row r="33" spans="1:9" x14ac:dyDescent="0.25">
      <c r="A33" s="7">
        <v>29</v>
      </c>
      <c r="B33" s="8">
        <v>27207228451</v>
      </c>
      <c r="C33" s="7" t="s">
        <v>122</v>
      </c>
      <c r="D33" s="7" t="str">
        <f t="shared" si="0"/>
        <v xml:space="preserve">Nguyễn Nhật </v>
      </c>
      <c r="E33" s="7" t="s">
        <v>268</v>
      </c>
      <c r="F33" s="7" t="s">
        <v>190</v>
      </c>
      <c r="G33" s="7" t="str">
        <f>VLOOKUP(B33,[1]!Form_Responses1[[2. Mã số sinh viên (điền đầy đủ chính xác) 
]:[5. Chuyên ngành]],4,0)</f>
        <v>Quản trị Du lịch &amp; Lữ hành</v>
      </c>
      <c r="H33" s="7" t="str">
        <f>VLOOKUP(B33,[1]!Form_Responses1[[2. Mã số sinh viên (điền đầy đủ chính xác) 
]:[6. Số điện thoại]],5,0)</f>
        <v>0392379574</v>
      </c>
      <c r="I33" s="7" t="str">
        <f>VLOOKUP(B33,[1]!Form_Responses1[[2. Mã số sinh viên (điền đầy đủ chính xác) 
]:[Column1]],6,0)</f>
        <v>T6</v>
      </c>
    </row>
    <row r="34" spans="1:9" x14ac:dyDescent="0.25">
      <c r="A34" s="7">
        <v>30</v>
      </c>
      <c r="B34" s="6">
        <v>26207130982</v>
      </c>
      <c r="C34" s="7" t="s">
        <v>26</v>
      </c>
      <c r="D34" s="7" t="str">
        <f t="shared" si="0"/>
        <v xml:space="preserve">Nguyễn Thị Diệu </v>
      </c>
      <c r="E34" s="7" t="s">
        <v>269</v>
      </c>
      <c r="F34" s="7" t="s">
        <v>208</v>
      </c>
      <c r="G34" s="7" t="str">
        <f>VLOOKUP(B34,[1]!Form_Responses1[[2. Mã số sinh viên (điền đầy đủ chính xác) 
]:[5. Chuyên ngành]],4,0)</f>
        <v>Quản trị Du lịch &amp; Khách sạn</v>
      </c>
      <c r="H34" s="7" t="str">
        <f>VLOOKUP(B34,[1]!Form_Responses1[[2. Mã số sinh viên (điền đầy đủ chính xác) 
]:[6. Số điện thoại]],5,0)</f>
        <v>0334600928</v>
      </c>
      <c r="I34" s="7" t="str">
        <f>VLOOKUP(B34,[1]!Form_Responses1[[2. Mã số sinh viên (điền đầy đủ chính xác) 
]:[Column1]],6,0)</f>
        <v>T6</v>
      </c>
    </row>
    <row r="35" spans="1:9" x14ac:dyDescent="0.25">
      <c r="A35" s="7">
        <v>31</v>
      </c>
      <c r="B35" s="8">
        <v>27207146805</v>
      </c>
      <c r="C35" s="7" t="s">
        <v>27</v>
      </c>
      <c r="D35" s="7" t="str">
        <f t="shared" si="0"/>
        <v xml:space="preserve">Nguyễn Thị Như </v>
      </c>
      <c r="E35" s="7" t="s">
        <v>258</v>
      </c>
      <c r="F35" s="7" t="s">
        <v>217</v>
      </c>
      <c r="G35" s="7" t="str">
        <f>VLOOKUP(B35,[1]!Form_Responses1[[2. Mã số sinh viên (điền đầy đủ chính xác) 
]:[5. Chuyên ngành]],4,0)</f>
        <v>Quản trị Du lịch &amp; Khách sạn</v>
      </c>
      <c r="H35" s="7" t="str">
        <f>VLOOKUP(B35,[1]!Form_Responses1[[2. Mã số sinh viên (điền đầy đủ chính xác) 
]:[6. Số điện thoại]],5,0)</f>
        <v>0765739874</v>
      </c>
      <c r="I35" s="7" t="str">
        <f>VLOOKUP(B35,[1]!Form_Responses1[[2. Mã số sinh viên (điền đầy đủ chính xác) 
]:[Column1]],6,0)</f>
        <v>T6</v>
      </c>
    </row>
    <row r="36" spans="1:9" x14ac:dyDescent="0.25">
      <c r="A36" s="7">
        <v>32</v>
      </c>
      <c r="B36" s="6">
        <v>27207128646</v>
      </c>
      <c r="C36" s="7" t="s">
        <v>28</v>
      </c>
      <c r="D36" s="7" t="str">
        <f t="shared" si="0"/>
        <v xml:space="preserve">Nguyễn Thị Kiều </v>
      </c>
      <c r="E36" s="7" t="s">
        <v>270</v>
      </c>
      <c r="F36" s="7" t="s">
        <v>214</v>
      </c>
      <c r="G36" s="7" t="str">
        <f>VLOOKUP(B36,[1]!Form_Responses1[[2. Mã số sinh viên (điền đầy đủ chính xác) 
]:[5. Chuyên ngành]],4,0)</f>
        <v>Quản trị Du lịch &amp; Khách sạn PSU</v>
      </c>
      <c r="H36" s="7" t="str">
        <f>VLOOKUP(B36,[1]!Form_Responses1[[2. Mã số sinh viên (điền đầy đủ chính xác) 
]:[6. Số điện thoại]],5,0)</f>
        <v>0944066871</v>
      </c>
      <c r="I36" s="7" t="str">
        <f>VLOOKUP(B36,[1]!Form_Responses1[[2. Mã số sinh viên (điền đầy đủ chính xác) 
]:[Column1]],6,0)</f>
        <v>T6</v>
      </c>
    </row>
    <row r="37" spans="1:9" x14ac:dyDescent="0.25">
      <c r="A37" s="7">
        <v>33</v>
      </c>
      <c r="B37" s="8">
        <v>26207131626</v>
      </c>
      <c r="C37" s="7" t="s">
        <v>29</v>
      </c>
      <c r="D37" s="7" t="str">
        <f t="shared" si="0"/>
        <v xml:space="preserve">Nguyễn Thị Kim </v>
      </c>
      <c r="E37" s="7" t="s">
        <v>271</v>
      </c>
      <c r="F37" s="7" t="s">
        <v>218</v>
      </c>
      <c r="G37" s="7" t="str">
        <f>VLOOKUP(B37,[1]!Form_Responses1[[2. Mã số sinh viên (điền đầy đủ chính xác) 
]:[5. Chuyên ngành]],4,0)</f>
        <v>Quản trị Du lịch &amp; Khách sạn</v>
      </c>
      <c r="H37" s="7" t="str">
        <f>VLOOKUP(B37,[1]!Form_Responses1[[2. Mã số sinh viên (điền đầy đủ chính xác) 
]:[6. Số điện thoại]],5,0)</f>
        <v>0376948760</v>
      </c>
      <c r="I37" s="7" t="str">
        <f>VLOOKUP(B37,[1]!Form_Responses1[[2. Mã số sinh viên (điền đầy đủ chính xác) 
]:[Column1]],6,0)</f>
        <v>T6</v>
      </c>
    </row>
    <row r="38" spans="1:9" x14ac:dyDescent="0.25">
      <c r="A38" s="7">
        <v>34</v>
      </c>
      <c r="B38" s="6">
        <v>26207234959</v>
      </c>
      <c r="C38" s="7" t="s">
        <v>123</v>
      </c>
      <c r="D38" s="7" t="str">
        <f t="shared" si="0"/>
        <v xml:space="preserve">Phan Nguyễn Thảo </v>
      </c>
      <c r="E38" s="7" t="s">
        <v>272</v>
      </c>
      <c r="F38" s="7" t="s">
        <v>192</v>
      </c>
      <c r="G38" s="7" t="str">
        <f>VLOOKUP(B38,[1]!Form_Responses1[[2. Mã số sinh viên (điền đầy đủ chính xác) 
]:[5. Chuyên ngành]],4,0)</f>
        <v>Quản trị Du lịch &amp; Lữ hành PSU</v>
      </c>
      <c r="H38" s="7" t="str">
        <f>VLOOKUP(B38,[1]!Form_Responses1[[2. Mã số sinh viên (điền đầy đủ chính xác) 
]:[6. Số điện thoại]],5,0)</f>
        <v>0784340503</v>
      </c>
      <c r="I38" s="7" t="str">
        <f>VLOOKUP(B38,[1]!Form_Responses1[[2. Mã số sinh viên (điền đầy đủ chính xác) 
]:[Column1]],6,0)</f>
        <v>T6</v>
      </c>
    </row>
    <row r="39" spans="1:9" x14ac:dyDescent="0.25">
      <c r="A39" s="7">
        <v>35</v>
      </c>
      <c r="B39" s="8">
        <v>26207120991</v>
      </c>
      <c r="C39" s="7" t="s">
        <v>30</v>
      </c>
      <c r="D39" s="7" t="str">
        <f t="shared" si="0"/>
        <v xml:space="preserve">Nguyễn Thị Hoài </v>
      </c>
      <c r="E39" s="7" t="s">
        <v>253</v>
      </c>
      <c r="F39" s="7" t="s">
        <v>204</v>
      </c>
      <c r="G39" s="7" t="str">
        <f>VLOOKUP(B39,[1]!Form_Responses1[[2. Mã số sinh viên (điền đầy đủ chính xác) 
]:[5. Chuyên ngành]],4,0)</f>
        <v>Quản trị Du lịch &amp; Khách sạn</v>
      </c>
      <c r="H39" s="7" t="str">
        <f>VLOOKUP(B39,[1]!Form_Responses1[[2. Mã số sinh viên (điền đầy đủ chính xác) 
]:[6. Số điện thoại]],5,0)</f>
        <v>0852391873</v>
      </c>
      <c r="I39" s="7" t="str">
        <f>VLOOKUP(B39,[1]!Form_Responses1[[2. Mã số sinh viên (điền đầy đủ chính xác) 
]:[Column1]],6,0)</f>
        <v>T6</v>
      </c>
    </row>
    <row r="40" spans="1:9" x14ac:dyDescent="0.25">
      <c r="A40" s="7">
        <v>36</v>
      </c>
      <c r="B40" s="6">
        <v>26207120742</v>
      </c>
      <c r="C40" s="7" t="s">
        <v>31</v>
      </c>
      <c r="D40" s="7" t="str">
        <f t="shared" si="0"/>
        <v xml:space="preserve">Trần Cẩm </v>
      </c>
      <c r="E40" s="7" t="s">
        <v>273</v>
      </c>
      <c r="F40" s="7" t="s">
        <v>204</v>
      </c>
      <c r="G40" s="7" t="str">
        <f>VLOOKUP(B40,[1]!Form_Responses1[[2. Mã số sinh viên (điền đầy đủ chính xác) 
]:[5. Chuyên ngành]],4,0)</f>
        <v>Quản trị Du lịch &amp; Khách sạn</v>
      </c>
      <c r="H40" s="7" t="str">
        <f>VLOOKUP(B40,[1]!Form_Responses1[[2. Mã số sinh viên (điền đầy đủ chính xác) 
]:[6. Số điện thoại]],5,0)</f>
        <v>0333743922</v>
      </c>
      <c r="I40" s="7" t="str">
        <f>VLOOKUP(B40,[1]!Form_Responses1[[2. Mã số sinh viên (điền đầy đủ chính xác) 
]:[Column1]],6,0)</f>
        <v>T6</v>
      </c>
    </row>
    <row r="41" spans="1:9" x14ac:dyDescent="0.25">
      <c r="A41" s="7">
        <v>37</v>
      </c>
      <c r="B41" s="8">
        <v>26207135231</v>
      </c>
      <c r="C41" s="7" t="s">
        <v>32</v>
      </c>
      <c r="D41" s="7" t="str">
        <f t="shared" si="0"/>
        <v xml:space="preserve">Lê Thị Thu </v>
      </c>
      <c r="E41" s="7" t="s">
        <v>274</v>
      </c>
      <c r="F41" s="7" t="s">
        <v>219</v>
      </c>
      <c r="G41" s="7" t="str">
        <f>VLOOKUP(B41,[1]!Form_Responses1[[2. Mã số sinh viên (điền đầy đủ chính xác) 
]:[5. Chuyên ngành]],4,0)</f>
        <v>Quản trị Du lịch &amp; Khách sạn</v>
      </c>
      <c r="H41" s="7" t="str">
        <f>VLOOKUP(B41,[1]!Form_Responses1[[2. Mã số sinh viên (điền đầy đủ chính xác) 
]:[6. Số điện thoại]],5,0)</f>
        <v>0869240349</v>
      </c>
      <c r="I41" s="7" t="str">
        <f>VLOOKUP(B41,[1]!Form_Responses1[[2. Mã số sinh viên (điền đầy đủ chính xác) 
]:[Column1]],6,0)</f>
        <v>T6</v>
      </c>
    </row>
    <row r="42" spans="1:9" x14ac:dyDescent="0.25">
      <c r="A42" s="7">
        <v>38</v>
      </c>
      <c r="B42" s="6">
        <v>25207117579</v>
      </c>
      <c r="C42" s="7" t="s">
        <v>33</v>
      </c>
      <c r="D42" s="7" t="str">
        <f t="shared" si="0"/>
        <v xml:space="preserve">Phùng Thị Như </v>
      </c>
      <c r="E42" s="7" t="s">
        <v>275</v>
      </c>
      <c r="F42" s="7" t="s">
        <v>220</v>
      </c>
      <c r="G42" s="7" t="str">
        <f>VLOOKUP(B42,[1]!Form_Responses1[[2. Mã số sinh viên (điền đầy đủ chính xác) 
]:[5. Chuyên ngành]],4,0)</f>
        <v>Quản trị Du lịch &amp; Khách sạn</v>
      </c>
      <c r="H42" s="7" t="str">
        <f>VLOOKUP(B42,[1]!Form_Responses1[[2. Mã số sinh viên (điền đầy đủ chính xác) 
]:[6. Số điện thoại]],5,0)</f>
        <v>0886193547</v>
      </c>
      <c r="I42" s="7" t="str">
        <f>VLOOKUP(B42,[1]!Form_Responses1[[2. Mã số sinh viên (điền đầy đủ chính xác) 
]:[Column1]],6,0)</f>
        <v>T6</v>
      </c>
    </row>
    <row r="43" spans="1:9" x14ac:dyDescent="0.25">
      <c r="A43" s="7">
        <v>39</v>
      </c>
      <c r="B43" s="8">
        <v>27217123844</v>
      </c>
      <c r="C43" s="7" t="s">
        <v>34</v>
      </c>
      <c r="D43" s="7" t="str">
        <f t="shared" si="0"/>
        <v xml:space="preserve">Nguyễn Trương Hải </v>
      </c>
      <c r="E43" s="7" t="s">
        <v>276</v>
      </c>
      <c r="F43" s="7" t="s">
        <v>221</v>
      </c>
      <c r="G43" s="7" t="str">
        <f>VLOOKUP(B43,[1]!Form_Responses1[[2. Mã số sinh viên (điền đầy đủ chính xác) 
]:[5. Chuyên ngành]],4,0)</f>
        <v>Quản trị Du lịch &amp; Khách sạn</v>
      </c>
      <c r="H43" s="7" t="str">
        <f>VLOOKUP(B43,[1]!Form_Responses1[[2. Mã số sinh viên (điền đầy đủ chính xác) 
]:[6. Số điện thoại]],5,0)</f>
        <v>0964632897</v>
      </c>
      <c r="I43" s="7" t="str">
        <f>VLOOKUP(B43,[1]!Form_Responses1[[2. Mã số sinh viên (điền đầy đủ chính xác) 
]:[Column1]],6,0)</f>
        <v>T6</v>
      </c>
    </row>
    <row r="44" spans="1:9" x14ac:dyDescent="0.25">
      <c r="A44" s="7">
        <v>40</v>
      </c>
      <c r="B44" s="6">
        <v>27207321294</v>
      </c>
      <c r="C44" s="7" t="s">
        <v>124</v>
      </c>
      <c r="D44" s="7" t="str">
        <f t="shared" si="0"/>
        <v xml:space="preserve">Lương Thị Huyền </v>
      </c>
      <c r="E44" s="7" t="s">
        <v>252</v>
      </c>
      <c r="F44" s="7" t="s">
        <v>184</v>
      </c>
      <c r="G44" s="7" t="str">
        <f>VLOOKUP(B44,[1]!Form_Responses1[[2. Mã số sinh viên (điền đầy đủ chính xác) 
]:[5. Chuyên ngành]],4,0)</f>
        <v>Quản trị sự kiện &amp; giải trí</v>
      </c>
      <c r="H44" s="7" t="str">
        <f>VLOOKUP(B44,[1]!Form_Responses1[[2. Mã số sinh viên (điền đầy đủ chính xác) 
]:[6. Số điện thoại]],5,0)</f>
        <v>0792891091</v>
      </c>
      <c r="I44" s="7" t="str">
        <f>VLOOKUP(B44,[1]!Form_Responses1[[2. Mã số sinh viên (điền đầy đủ chính xác) 
]:[Column1]],6,0)</f>
        <v>T6</v>
      </c>
    </row>
    <row r="45" spans="1:9" x14ac:dyDescent="0.25">
      <c r="A45" s="7">
        <v>41</v>
      </c>
      <c r="B45" s="8">
        <v>27207220468</v>
      </c>
      <c r="C45" s="7" t="s">
        <v>125</v>
      </c>
      <c r="D45" s="7" t="str">
        <f t="shared" si="0"/>
        <v xml:space="preserve">Nguyễn Thị </v>
      </c>
      <c r="E45" s="7" t="s">
        <v>265</v>
      </c>
      <c r="F45" s="7" t="s">
        <v>190</v>
      </c>
      <c r="G45" s="7" t="str">
        <f>VLOOKUP(B45,[1]!Form_Responses1[[2. Mã số sinh viên (điền đầy đủ chính xác) 
]:[5. Chuyên ngành]],4,0)</f>
        <v>Quản trị Du lịch &amp; Lữ hành</v>
      </c>
      <c r="H45" s="7" t="str">
        <f>VLOOKUP(B45,[1]!Form_Responses1[[2. Mã số sinh viên (điền đầy đủ chính xác) 
]:[6. Số điện thoại]],5,0)</f>
        <v>0866633412</v>
      </c>
      <c r="I45" s="7" t="str">
        <f>VLOOKUP(B45,[1]!Form_Responses1[[2. Mã số sinh viên (điền đầy đủ chính xác) 
]:[Column1]],6,0)</f>
        <v>T6</v>
      </c>
    </row>
    <row r="46" spans="1:9" x14ac:dyDescent="0.25">
      <c r="A46" s="7">
        <v>42</v>
      </c>
      <c r="B46" s="6">
        <v>26207123027</v>
      </c>
      <c r="C46" s="7" t="s">
        <v>35</v>
      </c>
      <c r="D46" s="7" t="str">
        <f t="shared" si="0"/>
        <v xml:space="preserve">Phan Thị Diễm </v>
      </c>
      <c r="E46" s="7" t="s">
        <v>277</v>
      </c>
      <c r="F46" s="7" t="s">
        <v>220</v>
      </c>
      <c r="G46" s="7" t="str">
        <f>VLOOKUP(B46,[1]!Form_Responses1[[2. Mã số sinh viên (điền đầy đủ chính xác) 
]:[5. Chuyên ngành]],4,0)</f>
        <v>Quản trị Du lịch &amp; Khách sạn</v>
      </c>
      <c r="H46" s="7" t="str">
        <f>VLOOKUP(B46,[1]!Form_Responses1[[2. Mã số sinh viên (điền đầy đủ chính xác) 
]:[6. Số điện thoại]],5,0)</f>
        <v>0843486971</v>
      </c>
      <c r="I46" s="7" t="str">
        <f>VLOOKUP(B46,[1]!Form_Responses1[[2. Mã số sinh viên (điền đầy đủ chính xác) 
]:[Column1]],6,0)</f>
        <v>T3</v>
      </c>
    </row>
    <row r="47" spans="1:9" x14ac:dyDescent="0.25">
      <c r="A47" s="7">
        <v>43</v>
      </c>
      <c r="B47" s="8">
        <v>27207252226</v>
      </c>
      <c r="C47" s="7" t="s">
        <v>126</v>
      </c>
      <c r="D47" s="7" t="str">
        <f t="shared" si="0"/>
        <v xml:space="preserve">Bùi Thị Hương </v>
      </c>
      <c r="E47" s="7" t="s">
        <v>278</v>
      </c>
      <c r="F47" s="7" t="s">
        <v>189</v>
      </c>
      <c r="G47" s="7" t="str">
        <f>VLOOKUP(B47,[1]!Form_Responses1[[2. Mã số sinh viên (điền đầy đủ chính xác) 
]:[5. Chuyên ngành]],4,0)</f>
        <v>Quản trị Du lịch &amp; Lữ hành</v>
      </c>
      <c r="H47" s="7" t="str">
        <f>VLOOKUP(B47,[1]!Form_Responses1[[2. Mã số sinh viên (điền đầy đủ chính xác) 
]:[6. Số điện thoại]],5,0)</f>
        <v>0815996594</v>
      </c>
      <c r="I47" s="7" t="str">
        <f>VLOOKUP(B47,[1]!Form_Responses1[[2. Mã số sinh viên (điền đầy đủ chính xác) 
]:[Column1]],6,0)</f>
        <v>T6</v>
      </c>
    </row>
    <row r="48" spans="1:9" x14ac:dyDescent="0.25">
      <c r="A48" s="7">
        <v>44</v>
      </c>
      <c r="B48" s="6">
        <v>27207343616</v>
      </c>
      <c r="C48" s="7" t="s">
        <v>127</v>
      </c>
      <c r="D48" s="7" t="str">
        <f t="shared" si="0"/>
        <v xml:space="preserve">Lê Thị Thanh </v>
      </c>
      <c r="E48" s="7" t="s">
        <v>260</v>
      </c>
      <c r="F48" s="7" t="s">
        <v>184</v>
      </c>
      <c r="G48" s="7" t="str">
        <f>VLOOKUP(B48,[1]!Form_Responses1[[2. Mã số sinh viên (điền đầy đủ chính xác) 
]:[5. Chuyên ngành]],4,0)</f>
        <v>Quản trị sự kiện &amp; giải trí</v>
      </c>
      <c r="H48" s="7" t="str">
        <f>VLOOKUP(B48,[1]!Form_Responses1[[2. Mã số sinh viên (điền đầy đủ chính xác) 
]:[6. Số điện thoại]],5,0)</f>
        <v>0396706620</v>
      </c>
      <c r="I48" s="7" t="str">
        <f>VLOOKUP(B48,[1]!Form_Responses1[[2. Mã số sinh viên (điền đầy đủ chính xác) 
]:[Column1]],6,0)</f>
        <v>T6</v>
      </c>
    </row>
    <row r="49" spans="1:9" x14ac:dyDescent="0.25">
      <c r="A49" s="7">
        <v>45</v>
      </c>
      <c r="B49" s="8">
        <v>26207123854</v>
      </c>
      <c r="C49" s="7" t="s">
        <v>240</v>
      </c>
      <c r="D49" s="7" t="str">
        <f t="shared" si="0"/>
        <v xml:space="preserve">Hoàng Thị Huyền </v>
      </c>
      <c r="E49" s="7" t="s">
        <v>279</v>
      </c>
      <c r="F49" s="7" t="s">
        <v>215</v>
      </c>
      <c r="G49" s="7" t="str">
        <f>VLOOKUP(B49,[1]!Form_Responses1[[2. Mã số sinh viên (điền đầy đủ chính xác) 
]:[5. Chuyên ngành]],4,0)</f>
        <v>Quản trị Du lịch &amp; Khách sạn</v>
      </c>
      <c r="H49" s="7" t="str">
        <f>VLOOKUP(B49,[1]!Form_Responses1[[2. Mã số sinh viên (điền đầy đủ chính xác) 
]:[6. Số điện thoại]],5,0)</f>
        <v>0817833929</v>
      </c>
      <c r="I49" s="7" t="str">
        <f>VLOOKUP(B49,[1]!Form_Responses1[[2. Mã số sinh viên (điền đầy đủ chính xác) 
]:[Column1]],6,0)</f>
        <v>T6</v>
      </c>
    </row>
    <row r="50" spans="1:9" x14ac:dyDescent="0.25">
      <c r="A50" s="7">
        <v>46</v>
      </c>
      <c r="B50" s="6">
        <v>27207100571</v>
      </c>
      <c r="C50" s="7" t="s">
        <v>36</v>
      </c>
      <c r="D50" s="7" t="str">
        <f t="shared" si="0"/>
        <v xml:space="preserve">Vũ Thị Khánh </v>
      </c>
      <c r="E50" s="7" t="s">
        <v>253</v>
      </c>
      <c r="F50" s="7" t="s">
        <v>214</v>
      </c>
      <c r="G50" s="7" t="str">
        <f>VLOOKUP(B50,[1]!Form_Responses1[[2. Mã số sinh viên (điền đầy đủ chính xác) 
]:[5. Chuyên ngành]],4,0)</f>
        <v>Quản trị Du lịch &amp; Khách sạn PSU</v>
      </c>
      <c r="H50" s="7" t="str">
        <f>VLOOKUP(B50,[1]!Form_Responses1[[2. Mã số sinh viên (điền đầy đủ chính xác) 
]:[6. Số điện thoại]],5,0)</f>
        <v>0905023211</v>
      </c>
      <c r="I50" s="7" t="str">
        <f>VLOOKUP(B50,[1]!Form_Responses1[[2. Mã số sinh viên (điền đầy đủ chính xác) 
]:[Column1]],6,0)</f>
        <v>T6</v>
      </c>
    </row>
    <row r="51" spans="1:9" x14ac:dyDescent="0.25">
      <c r="A51" s="7">
        <v>47</v>
      </c>
      <c r="B51" s="8">
        <v>27207240182</v>
      </c>
      <c r="C51" s="7" t="s">
        <v>128</v>
      </c>
      <c r="D51" s="7" t="str">
        <f t="shared" si="0"/>
        <v xml:space="preserve">Đào Thị Xuân </v>
      </c>
      <c r="E51" s="7" t="s">
        <v>275</v>
      </c>
      <c r="F51" s="7" t="s">
        <v>190</v>
      </c>
      <c r="G51" s="7" t="str">
        <f>VLOOKUP(B51,[1]!Form_Responses1[[2. Mã số sinh viên (điền đầy đủ chính xác) 
]:[5. Chuyên ngành]],4,0)</f>
        <v>Quản trị Du lịch &amp; Lữ hành</v>
      </c>
      <c r="H51" s="7" t="str">
        <f>VLOOKUP(B51,[1]!Form_Responses1[[2. Mã số sinh viên (điền đầy đủ chính xác) 
]:[6. Số điện thoại]],5,0)</f>
        <v>0949540302</v>
      </c>
      <c r="I51" s="7" t="str">
        <f>VLOOKUP(B51,[1]!Form_Responses1[[2. Mã số sinh viên (điền đầy đủ chính xác) 
]:[Column1]],6,0)</f>
        <v>T6</v>
      </c>
    </row>
    <row r="52" spans="1:9" x14ac:dyDescent="0.25">
      <c r="A52" s="7">
        <v>48</v>
      </c>
      <c r="B52" s="6">
        <v>27207143916</v>
      </c>
      <c r="C52" s="7" t="s">
        <v>37</v>
      </c>
      <c r="D52" s="7" t="str">
        <f t="shared" si="0"/>
        <v xml:space="preserve">Hồ Thị </v>
      </c>
      <c r="E52" s="7" t="s">
        <v>280</v>
      </c>
      <c r="F52" s="7" t="s">
        <v>221</v>
      </c>
      <c r="G52" s="7" t="str">
        <f>VLOOKUP(B52,[1]!Form_Responses1[[2. Mã số sinh viên (điền đầy đủ chính xác) 
]:[5. Chuyên ngành]],4,0)</f>
        <v>Quản trị Du lịch &amp; Khách sạn</v>
      </c>
      <c r="H52" s="7" t="str">
        <f>VLOOKUP(B52,[1]!Form_Responses1[[2. Mã số sinh viên (điền đầy đủ chính xác) 
]:[6. Số điện thoại]],5,0)</f>
        <v>0869780430</v>
      </c>
      <c r="I52" s="7" t="str">
        <f>VLOOKUP(B52,[1]!Form_Responses1[[2. Mã số sinh viên (điền đầy đủ chính xác) 
]:[Column1]],6,0)</f>
        <v>T6</v>
      </c>
    </row>
    <row r="53" spans="1:9" x14ac:dyDescent="0.25">
      <c r="A53" s="7">
        <v>49</v>
      </c>
      <c r="B53" s="8">
        <v>27207129095</v>
      </c>
      <c r="C53" s="7" t="s">
        <v>38</v>
      </c>
      <c r="D53" s="7" t="str">
        <f t="shared" si="0"/>
        <v xml:space="preserve">Lê Thị Như </v>
      </c>
      <c r="E53" s="7" t="s">
        <v>281</v>
      </c>
      <c r="F53" s="7" t="s">
        <v>221</v>
      </c>
      <c r="G53" s="7" t="str">
        <f>VLOOKUP(B53,[1]!Form_Responses1[[2. Mã số sinh viên (điền đầy đủ chính xác) 
]:[5. Chuyên ngành]],4,0)</f>
        <v>Quản trị Du lịch &amp; Khách sạn</v>
      </c>
      <c r="H53" s="7" t="str">
        <f>VLOOKUP(B53,[1]!Form_Responses1[[2. Mã số sinh viên (điền đầy đủ chính xác) 
]:[6. Số điện thoại]],5,0)</f>
        <v>0377529188</v>
      </c>
      <c r="I53" s="7" t="str">
        <f>VLOOKUP(B53,[1]!Form_Responses1[[2. Mã số sinh viên (điền đầy đủ chính xác) 
]:[Column1]],6,0)</f>
        <v>T6</v>
      </c>
    </row>
    <row r="54" spans="1:9" x14ac:dyDescent="0.25">
      <c r="A54" s="7">
        <v>50</v>
      </c>
      <c r="B54" s="6">
        <v>27207243453</v>
      </c>
      <c r="C54" s="7" t="s">
        <v>129</v>
      </c>
      <c r="D54" s="7" t="str">
        <f t="shared" si="0"/>
        <v xml:space="preserve">Huỳnh Thị Thu </v>
      </c>
      <c r="E54" s="7" t="s">
        <v>282</v>
      </c>
      <c r="F54" s="7" t="s">
        <v>193</v>
      </c>
      <c r="G54" s="7" t="str">
        <f>VLOOKUP(B54,[1]!Form_Responses1[[2. Mã số sinh viên (điền đầy đủ chính xác) 
]:[5. Chuyên ngành]],4,0)</f>
        <v>Quản trị Du lịch &amp; Lữ hành</v>
      </c>
      <c r="H54" s="7" t="str">
        <f>VLOOKUP(B54,[1]!Form_Responses1[[2. Mã số sinh viên (điền đầy đủ chính xác) 
]:[6. Số điện thoại]],5,0)</f>
        <v>0777464287</v>
      </c>
      <c r="I54" s="7" t="str">
        <f>VLOOKUP(B54,[1]!Form_Responses1[[2. Mã số sinh viên (điền đầy đủ chính xác) 
]:[Column1]],6,0)</f>
        <v>T6</v>
      </c>
    </row>
    <row r="55" spans="1:9" x14ac:dyDescent="0.25">
      <c r="A55" s="7">
        <v>51</v>
      </c>
      <c r="B55" s="8">
        <v>27207152556</v>
      </c>
      <c r="C55" s="7" t="s">
        <v>39</v>
      </c>
      <c r="D55" s="7" t="str">
        <f t="shared" si="0"/>
        <v xml:space="preserve">Võ Thị </v>
      </c>
      <c r="E55" s="7" t="s">
        <v>283</v>
      </c>
      <c r="F55" s="7" t="s">
        <v>217</v>
      </c>
      <c r="G55" s="7" t="str">
        <f>VLOOKUP(B55,[1]!Form_Responses1[[2. Mã số sinh viên (điền đầy đủ chính xác) 
]:[5. Chuyên ngành]],4,0)</f>
        <v>Quản trị Du lịch &amp; Khách sạn</v>
      </c>
      <c r="H55" s="7" t="str">
        <f>VLOOKUP(B55,[1]!Form_Responses1[[2. Mã số sinh viên (điền đầy đủ chính xác) 
]:[6. Số điện thoại]],5,0)</f>
        <v>0905234637</v>
      </c>
      <c r="I55" s="7" t="str">
        <f>VLOOKUP(B55,[1]!Form_Responses1[[2. Mã số sinh viên (điền đầy đủ chính xác) 
]:[Column1]],6,0)</f>
        <v>T6</v>
      </c>
    </row>
    <row r="56" spans="1:9" x14ac:dyDescent="0.25">
      <c r="A56" s="7">
        <v>52</v>
      </c>
      <c r="B56" s="6">
        <v>26207100312</v>
      </c>
      <c r="C56" s="7" t="s">
        <v>40</v>
      </c>
      <c r="D56" s="7" t="str">
        <f t="shared" si="0"/>
        <v xml:space="preserve">Nguyễn Thị Thanh </v>
      </c>
      <c r="E56" s="7" t="s">
        <v>284</v>
      </c>
      <c r="F56" s="7" t="s">
        <v>222</v>
      </c>
      <c r="G56" s="7" t="str">
        <f>VLOOKUP(B56,[1]!Form_Responses1[[2. Mã số sinh viên (điền đầy đủ chính xác) 
]:[5. Chuyên ngành]],4,0)</f>
        <v>Quản trị Du lịch &amp; Khách sạn</v>
      </c>
      <c r="H56" s="7" t="str">
        <f>VLOOKUP(B56,[1]!Form_Responses1[[2. Mã số sinh viên (điền đầy đủ chính xác) 
]:[6. Số điện thoại]],5,0)</f>
        <v>0777586086</v>
      </c>
      <c r="I56" s="7" t="str">
        <f>VLOOKUP(B56,[1]!Form_Responses1[[2. Mã số sinh viên (điền đầy đủ chính xác) 
]:[Column1]],6,0)</f>
        <v>T6</v>
      </c>
    </row>
    <row r="57" spans="1:9" x14ac:dyDescent="0.25">
      <c r="A57" s="7">
        <v>53</v>
      </c>
      <c r="B57" s="8">
        <v>27207132468</v>
      </c>
      <c r="C57" s="7" t="s">
        <v>41</v>
      </c>
      <c r="D57" s="7" t="str">
        <f t="shared" si="0"/>
        <v xml:space="preserve">Lê Thị Khánh </v>
      </c>
      <c r="E57" s="7" t="s">
        <v>285</v>
      </c>
      <c r="F57" s="7" t="s">
        <v>205</v>
      </c>
      <c r="G57" s="7" t="str">
        <f>VLOOKUP(B57,[1]!Form_Responses1[[2. Mã số sinh viên (điền đầy đủ chính xác) 
]:[5. Chuyên ngành]],4,0)</f>
        <v>Quản trị Du lịch &amp; Khách sạn</v>
      </c>
      <c r="H57" s="7" t="str">
        <f>VLOOKUP(B57,[1]!Form_Responses1[[2. Mã số sinh viên (điền đầy đủ chính xác) 
]:[6. Số điện thoại]],5,0)</f>
        <v>0827377827</v>
      </c>
      <c r="I57" s="7" t="str">
        <f>VLOOKUP(B57,[1]!Form_Responses1[[2. Mã số sinh viên (điền đầy đủ chính xác) 
]:[Column1]],6,0)</f>
        <v>T6</v>
      </c>
    </row>
    <row r="58" spans="1:9" x14ac:dyDescent="0.25">
      <c r="A58" s="7">
        <v>54</v>
      </c>
      <c r="B58" s="6">
        <v>25207105324</v>
      </c>
      <c r="C58" s="7" t="s">
        <v>42</v>
      </c>
      <c r="D58" s="7" t="str">
        <f t="shared" si="0"/>
        <v xml:space="preserve">Nguyễn Thị Tùng </v>
      </c>
      <c r="E58" s="7" t="s">
        <v>286</v>
      </c>
      <c r="F58" s="7" t="s">
        <v>223</v>
      </c>
      <c r="G58" s="7" t="str">
        <f>VLOOKUP(B58,[1]!Form_Responses1[[2. Mã số sinh viên (điền đầy đủ chính xác) 
]:[5. Chuyên ngành]],4,0)</f>
        <v>Quản trị Du lịch &amp; Khách sạn</v>
      </c>
      <c r="H58" s="7" t="str">
        <f>VLOOKUP(B58,[1]!Form_Responses1[[2. Mã số sinh viên (điền đầy đủ chính xác) 
]:[6. Số điện thoại]],5,0)</f>
        <v>0777053275</v>
      </c>
      <c r="I58" s="7" t="str">
        <f>VLOOKUP(B58,[1]!Form_Responses1[[2. Mã số sinh viên (điền đầy đủ chính xác) 
]:[Column1]],6,0)</f>
        <v>T6</v>
      </c>
    </row>
    <row r="59" spans="1:9" x14ac:dyDescent="0.25">
      <c r="A59" s="7">
        <v>55</v>
      </c>
      <c r="B59" s="8">
        <v>27207123321</v>
      </c>
      <c r="C59" s="7" t="s">
        <v>43</v>
      </c>
      <c r="D59" s="7" t="str">
        <f t="shared" si="0"/>
        <v xml:space="preserve">Trần Thị Thanh </v>
      </c>
      <c r="E59" s="7" t="s">
        <v>287</v>
      </c>
      <c r="F59" s="7" t="s">
        <v>216</v>
      </c>
      <c r="G59" s="7" t="str">
        <f>VLOOKUP(B59,[1]!Form_Responses1[[2. Mã số sinh viên (điền đầy đủ chính xác) 
]:[5. Chuyên ngành]],4,0)</f>
        <v>Quản trị Du lịch &amp; Khách sạn</v>
      </c>
      <c r="H59" s="7" t="str">
        <f>VLOOKUP(B59,[1]!Form_Responses1[[2. Mã số sinh viên (điền đầy đủ chính xác) 
]:[6. Số điện thoại]],5,0)</f>
        <v>0388924829</v>
      </c>
      <c r="I59" s="7" t="str">
        <f>VLOOKUP(B59,[1]!Form_Responses1[[2. Mã số sinh viên (điền đầy đủ chính xác) 
]:[Column1]],6,0)</f>
        <v>T6</v>
      </c>
    </row>
    <row r="60" spans="1:9" x14ac:dyDescent="0.25">
      <c r="A60" s="7">
        <v>56</v>
      </c>
      <c r="B60" s="6">
        <v>27207200199</v>
      </c>
      <c r="C60" s="7" t="s">
        <v>130</v>
      </c>
      <c r="D60" s="7" t="str">
        <f t="shared" si="0"/>
        <v xml:space="preserve">Lê Thị Quỳnh </v>
      </c>
      <c r="E60" s="7" t="s">
        <v>288</v>
      </c>
      <c r="F60" s="7" t="s">
        <v>190</v>
      </c>
      <c r="G60" s="7" t="str">
        <f>VLOOKUP(B60,[1]!Form_Responses1[[2. Mã số sinh viên (điền đầy đủ chính xác) 
]:[5. Chuyên ngành]],4,0)</f>
        <v>Quản trị Du lịch &amp; Lữ hành</v>
      </c>
      <c r="H60" s="7" t="str">
        <f>VLOOKUP(B60,[1]!Form_Responses1[[2. Mã số sinh viên (điền đầy đủ chính xác) 
]:[6. Số điện thoại]],5,0)</f>
        <v>0796667145</v>
      </c>
      <c r="I60" s="7" t="str">
        <f>VLOOKUP(B60,[1]!Form_Responses1[[2. Mã số sinh viên (điền đầy đủ chính xác) 
]:[Column1]],6,0)</f>
        <v>T6</v>
      </c>
    </row>
    <row r="61" spans="1:9" x14ac:dyDescent="0.25">
      <c r="A61" s="7">
        <v>57</v>
      </c>
      <c r="B61" s="8">
        <v>27207201907</v>
      </c>
      <c r="C61" s="7" t="s">
        <v>131</v>
      </c>
      <c r="D61" s="7" t="str">
        <f t="shared" si="0"/>
        <v xml:space="preserve">Trần Thị Thuỳ </v>
      </c>
      <c r="E61" s="7" t="s">
        <v>279</v>
      </c>
      <c r="F61" s="7" t="s">
        <v>189</v>
      </c>
      <c r="G61" s="7" t="str">
        <f>VLOOKUP(B61,[1]!Form_Responses1[[2. Mã số sinh viên (điền đầy đủ chính xác) 
]:[5. Chuyên ngành]],4,0)</f>
        <v>Quản trị Du lịch &amp; Lữ hành</v>
      </c>
      <c r="H61" s="7" t="str">
        <f>VLOOKUP(B61,[1]!Form_Responses1[[2. Mã số sinh viên (điền đầy đủ chính xác) 
]:[6. Số điện thoại]],5,0)</f>
        <v>0786213071</v>
      </c>
      <c r="I61" s="7" t="str">
        <f>VLOOKUP(B61,[1]!Form_Responses1[[2. Mã số sinh viên (điền đầy đủ chính xác) 
]:[Column1]],6,0)</f>
        <v>T6</v>
      </c>
    </row>
    <row r="62" spans="1:9" x14ac:dyDescent="0.25">
      <c r="A62" s="7">
        <v>58</v>
      </c>
      <c r="B62" s="6">
        <v>27217249813</v>
      </c>
      <c r="C62" s="7" t="s">
        <v>132</v>
      </c>
      <c r="D62" s="7" t="str">
        <f t="shared" si="0"/>
        <v xml:space="preserve">Võ Châu </v>
      </c>
      <c r="E62" s="7" t="s">
        <v>289</v>
      </c>
      <c r="F62" s="7" t="s">
        <v>189</v>
      </c>
      <c r="G62" s="7" t="str">
        <f>VLOOKUP(B62,[1]!Form_Responses1[[2. Mã số sinh viên (điền đầy đủ chính xác) 
]:[5. Chuyên ngành]],4,0)</f>
        <v>Quản trị Du lịch &amp; Lữ hành</v>
      </c>
      <c r="H62" s="7" t="str">
        <f>VLOOKUP(B62,[1]!Form_Responses1[[2. Mã số sinh viên (điền đầy đủ chính xác) 
]:[6. Số điện thoại]],5,0)</f>
        <v>0358839966</v>
      </c>
      <c r="I62" s="7" t="str">
        <f>VLOOKUP(B62,[1]!Form_Responses1[[2. Mã số sinh viên (điền đầy đủ chính xác) 
]:[Column1]],6,0)</f>
        <v>T6</v>
      </c>
    </row>
    <row r="63" spans="1:9" x14ac:dyDescent="0.25">
      <c r="A63" s="7">
        <v>59</v>
      </c>
      <c r="B63" s="8">
        <v>27207152388</v>
      </c>
      <c r="C63" s="7" t="s">
        <v>44</v>
      </c>
      <c r="D63" s="7" t="str">
        <f t="shared" si="0"/>
        <v xml:space="preserve">Ngô Thị Phương </v>
      </c>
      <c r="E63" s="7" t="s">
        <v>260</v>
      </c>
      <c r="F63" s="7" t="s">
        <v>214</v>
      </c>
      <c r="G63" s="7" t="str">
        <f>VLOOKUP(B63,[1]!Form_Responses1[[2. Mã số sinh viên (điền đầy đủ chính xác) 
]:[5. Chuyên ngành]],4,0)</f>
        <v>Quản trị Du lịch &amp; Khách sạn PSU</v>
      </c>
      <c r="H63" s="7" t="str">
        <f>VLOOKUP(B63,[1]!Form_Responses1[[2. Mã số sinh viên (điền đầy đủ chính xác) 
]:[6. Số điện thoại]],5,0)</f>
        <v>0347764051</v>
      </c>
      <c r="I63" s="7" t="str">
        <f>VLOOKUP(B63,[1]!Form_Responses1[[2. Mã số sinh viên (điền đầy đủ chính xác) 
]:[Column1]],6,0)</f>
        <v>T6</v>
      </c>
    </row>
    <row r="64" spans="1:9" x14ac:dyDescent="0.25">
      <c r="A64" s="7">
        <v>60</v>
      </c>
      <c r="B64" s="6">
        <v>27207202033</v>
      </c>
      <c r="C64" s="7" t="s">
        <v>133</v>
      </c>
      <c r="D64" s="7" t="str">
        <f t="shared" si="0"/>
        <v xml:space="preserve">Trần Mỹ </v>
      </c>
      <c r="E64" s="7" t="s">
        <v>290</v>
      </c>
      <c r="F64" s="7" t="s">
        <v>189</v>
      </c>
      <c r="G64" s="7" t="str">
        <f>VLOOKUP(B64,[1]!Form_Responses1[[2. Mã số sinh viên (điền đầy đủ chính xác) 
]:[5. Chuyên ngành]],4,0)</f>
        <v>Quản trị Du lịch &amp; Lữ hành</v>
      </c>
      <c r="H64" s="7" t="str">
        <f>VLOOKUP(B64,[1]!Form_Responses1[[2. Mã số sinh viên (điền đầy đủ chính xác) 
]:[6. Số điện thoại]],5,0)</f>
        <v>0914263562</v>
      </c>
      <c r="I64" s="7" t="str">
        <f>VLOOKUP(B64,[1]!Form_Responses1[[2. Mã số sinh viên (điền đầy đủ chính xác) 
]:[Column1]],6,0)</f>
        <v>T6</v>
      </c>
    </row>
    <row r="65" spans="1:9" x14ac:dyDescent="0.25">
      <c r="A65" s="7">
        <v>61</v>
      </c>
      <c r="B65" s="8">
        <v>26217231013</v>
      </c>
      <c r="C65" s="7" t="s">
        <v>134</v>
      </c>
      <c r="D65" s="7" t="str">
        <f t="shared" si="0"/>
        <v xml:space="preserve">Nguyễn Khắc </v>
      </c>
      <c r="E65" s="7" t="s">
        <v>291</v>
      </c>
      <c r="F65" s="7" t="s">
        <v>192</v>
      </c>
      <c r="G65" s="7" t="str">
        <f>VLOOKUP(B65,[1]!Form_Responses1[[2. Mã số sinh viên (điền đầy đủ chính xác) 
]:[5. Chuyên ngành]],4,0)</f>
        <v>Quản trị Du lịch &amp; Lữ hành PSU</v>
      </c>
      <c r="H65" s="7" t="str">
        <f>VLOOKUP(B65,[1]!Form_Responses1[[2. Mã số sinh viên (điền đầy đủ chính xác) 
]:[6. Số điện thoại]],5,0)</f>
        <v>0889364786</v>
      </c>
      <c r="I65" s="7" t="str">
        <f>VLOOKUP(B65,[1]!Form_Responses1[[2. Mã số sinh viên (điền đầy đủ chính xác) 
]:[Column1]],6,0)</f>
        <v>T6</v>
      </c>
    </row>
    <row r="66" spans="1:9" x14ac:dyDescent="0.25">
      <c r="A66" s="7">
        <v>62</v>
      </c>
      <c r="B66" s="6">
        <v>27207101221</v>
      </c>
      <c r="C66" s="7" t="s">
        <v>45</v>
      </c>
      <c r="D66" s="7" t="str">
        <f t="shared" si="0"/>
        <v xml:space="preserve">Ngô Thị Tuyết </v>
      </c>
      <c r="E66" s="7" t="s">
        <v>264</v>
      </c>
      <c r="F66" s="7" t="s">
        <v>224</v>
      </c>
      <c r="G66" s="7" t="str">
        <f>VLOOKUP(B66,[1]!Form_Responses1[[2. Mã số sinh viên (điền đầy đủ chính xác) 
]:[5. Chuyên ngành]],4,0)</f>
        <v>Quản trị Du lịch &amp; Khách sạn</v>
      </c>
      <c r="H66" s="7" t="str">
        <f>VLOOKUP(B66,[1]!Form_Responses1[[2. Mã số sinh viên (điền đầy đủ chính xác) 
]:[6. Số điện thoại]],5,0)</f>
        <v>0796584786</v>
      </c>
      <c r="I66" s="7" t="str">
        <f>VLOOKUP(B66,[1]!Form_Responses1[[2. Mã số sinh viên (điền đầy đủ chính xác) 
]:[Column1]],6,0)</f>
        <v>T6</v>
      </c>
    </row>
    <row r="67" spans="1:9" x14ac:dyDescent="0.25">
      <c r="A67" s="7">
        <v>63</v>
      </c>
      <c r="B67" s="8">
        <v>27207200552</v>
      </c>
      <c r="C67" s="7" t="s">
        <v>135</v>
      </c>
      <c r="D67" s="7" t="str">
        <f t="shared" ref="D67:D130" si="1">LEFT(C67,LEN(C67)-LEN(E67))</f>
        <v xml:space="preserve">Phan Trần Bảo </v>
      </c>
      <c r="E67" s="7" t="s">
        <v>288</v>
      </c>
      <c r="F67" s="7" t="s">
        <v>190</v>
      </c>
      <c r="G67" s="7" t="str">
        <f>VLOOKUP(B67,[1]!Form_Responses1[[2. Mã số sinh viên (điền đầy đủ chính xác) 
]:[5. Chuyên ngành]],4,0)</f>
        <v>Quản trị Du lịch &amp; Lữ hành</v>
      </c>
      <c r="H67" s="7" t="str">
        <f>VLOOKUP(B67,[1]!Form_Responses1[[2. Mã số sinh viên (điền đầy đủ chính xác) 
]:[6. Số điện thoại]],5,0)</f>
        <v>0934931436</v>
      </c>
      <c r="I67" s="7" t="str">
        <f>VLOOKUP(B67,[1]!Form_Responses1[[2. Mã số sinh viên (điền đầy đủ chính xác) 
]:[Column1]],6,0)</f>
        <v>T6</v>
      </c>
    </row>
    <row r="68" spans="1:9" x14ac:dyDescent="0.25">
      <c r="A68" s="7">
        <v>64</v>
      </c>
      <c r="B68" s="6">
        <v>27203444311</v>
      </c>
      <c r="C68" s="7" t="s">
        <v>46</v>
      </c>
      <c r="D68" s="7" t="str">
        <f t="shared" si="1"/>
        <v xml:space="preserve">Đặng Thị Yến </v>
      </c>
      <c r="E68" s="7" t="s">
        <v>264</v>
      </c>
      <c r="F68" s="7" t="s">
        <v>224</v>
      </c>
      <c r="G68" s="7" t="str">
        <f>VLOOKUP(B68,[1]!Form_Responses1[[2. Mã số sinh viên (điền đầy đủ chính xác) 
]:[5. Chuyên ngành]],4,0)</f>
        <v>Quản trị Du lịch &amp; Khách sạn</v>
      </c>
      <c r="H68" s="7" t="str">
        <f>VLOOKUP(B68,[1]!Form_Responses1[[2. Mã số sinh viên (điền đầy đủ chính xác) 
]:[6. Số điện thoại]],5,0)</f>
        <v>0931639451</v>
      </c>
      <c r="I68" s="7" t="str">
        <f>VLOOKUP(B68,[1]!Form_Responses1[[2. Mã số sinh viên (điền đầy đủ chính xác) 
]:[Column1]],6,0)</f>
        <v>T6</v>
      </c>
    </row>
    <row r="69" spans="1:9" x14ac:dyDescent="0.25">
      <c r="A69" s="7">
        <v>65</v>
      </c>
      <c r="B69" s="8">
        <v>26207124697</v>
      </c>
      <c r="C69" s="7" t="s">
        <v>47</v>
      </c>
      <c r="D69" s="7" t="str">
        <f t="shared" si="1"/>
        <v xml:space="preserve">Ông Thị Huyền </v>
      </c>
      <c r="E69" s="7" t="s">
        <v>292</v>
      </c>
      <c r="F69" s="7" t="s">
        <v>222</v>
      </c>
      <c r="G69" s="7" t="str">
        <f>VLOOKUP(B69,[1]!Form_Responses1[[2. Mã số sinh viên (điền đầy đủ chính xác) 
]:[5. Chuyên ngành]],4,0)</f>
        <v>Quản trị Du lịch &amp; Khách sạn</v>
      </c>
      <c r="H69" s="7" t="str">
        <f>VLOOKUP(B69,[1]!Form_Responses1[[2. Mã số sinh viên (điền đầy đủ chính xác) 
]:[6. Số điện thoại]],5,0)</f>
        <v>0901941061</v>
      </c>
      <c r="I69" s="7" t="str">
        <f>VLOOKUP(B69,[1]!Form_Responses1[[2. Mã số sinh viên (điền đầy đủ chính xác) 
]:[Column1]],6,0)</f>
        <v>T6</v>
      </c>
    </row>
    <row r="70" spans="1:9" x14ac:dyDescent="0.25">
      <c r="A70" s="7">
        <v>66</v>
      </c>
      <c r="B70" s="6">
        <v>27207133206</v>
      </c>
      <c r="C70" s="7" t="s">
        <v>48</v>
      </c>
      <c r="D70" s="7" t="str">
        <f t="shared" si="1"/>
        <v xml:space="preserve">Nguyễn Thị Thanh </v>
      </c>
      <c r="E70" s="7" t="s">
        <v>293</v>
      </c>
      <c r="F70" s="7" t="s">
        <v>221</v>
      </c>
      <c r="G70" s="7" t="str">
        <f>VLOOKUP(B70,[1]!Form_Responses1[[2. Mã số sinh viên (điền đầy đủ chính xác) 
]:[5. Chuyên ngành]],4,0)</f>
        <v>Quản trị Du lịch &amp; Khách sạn</v>
      </c>
      <c r="H70" s="7" t="str">
        <f>VLOOKUP(B70,[1]!Form_Responses1[[2. Mã số sinh viên (điền đầy đủ chính xác) 
]:[6. Số điện thoại]],5,0)</f>
        <v>0832765506</v>
      </c>
      <c r="I70" s="7" t="str">
        <f>VLOOKUP(B70,[1]!Form_Responses1[[2. Mã số sinh viên (điền đầy đủ chính xác) 
]:[Column1]],6,0)</f>
        <v>T6</v>
      </c>
    </row>
    <row r="71" spans="1:9" x14ac:dyDescent="0.25">
      <c r="A71" s="7">
        <v>67</v>
      </c>
      <c r="B71" s="8">
        <v>27217220334</v>
      </c>
      <c r="C71" s="7" t="s">
        <v>136</v>
      </c>
      <c r="D71" s="7" t="str">
        <f t="shared" si="1"/>
        <v xml:space="preserve">Đoàn Tuấn </v>
      </c>
      <c r="E71" s="7" t="s">
        <v>272</v>
      </c>
      <c r="F71" s="7" t="s">
        <v>190</v>
      </c>
      <c r="G71" s="7" t="str">
        <f>VLOOKUP(B71,[1]!Form_Responses1[[2. Mã số sinh viên (điền đầy đủ chính xác) 
]:[5. Chuyên ngành]],4,0)</f>
        <v>Quản trị Du lịch &amp; Lữ hành</v>
      </c>
      <c r="H71" s="7" t="str">
        <f>VLOOKUP(B71,[1]!Form_Responses1[[2. Mã số sinh viên (điền đầy đủ chính xác) 
]:[6. Số điện thoại]],5,0)</f>
        <v>0941012254</v>
      </c>
      <c r="I71" s="7" t="str">
        <f>VLOOKUP(B71,[1]!Form_Responses1[[2. Mã số sinh viên (điền đầy đủ chính xác) 
]:[Column1]],6,0)</f>
        <v>T6</v>
      </c>
    </row>
    <row r="72" spans="1:9" x14ac:dyDescent="0.25">
      <c r="A72" s="7">
        <v>68</v>
      </c>
      <c r="B72" s="6">
        <v>27217243754</v>
      </c>
      <c r="C72" s="7" t="s">
        <v>137</v>
      </c>
      <c r="D72" s="7" t="str">
        <f t="shared" si="1"/>
        <v xml:space="preserve">Lê Quang </v>
      </c>
      <c r="E72" s="7" t="s">
        <v>256</v>
      </c>
      <c r="F72" s="7" t="s">
        <v>189</v>
      </c>
      <c r="G72" s="7" t="str">
        <f>VLOOKUP(B72,[1]!Form_Responses1[[2. Mã số sinh viên (điền đầy đủ chính xác) 
]:[5. Chuyên ngành]],4,0)</f>
        <v>Quản trị Du lịch &amp; Lữ hành</v>
      </c>
      <c r="H72" s="7" t="str">
        <f>VLOOKUP(B72,[1]!Form_Responses1[[2. Mã số sinh viên (điền đầy đủ chính xác) 
]:[6. Số điện thoại]],5,0)</f>
        <v>0325295188</v>
      </c>
      <c r="I72" s="7" t="str">
        <f>VLOOKUP(B72,[1]!Form_Responses1[[2. Mã số sinh viên (điền đầy đủ chính xác) 
]:[Column1]],6,0)</f>
        <v>T6</v>
      </c>
    </row>
    <row r="73" spans="1:9" x14ac:dyDescent="0.25">
      <c r="A73" s="7">
        <v>69</v>
      </c>
      <c r="B73" s="8">
        <v>26207200486</v>
      </c>
      <c r="C73" s="7" t="s">
        <v>138</v>
      </c>
      <c r="D73" s="7" t="str">
        <f t="shared" si="1"/>
        <v xml:space="preserve">Lê Ngô Thùy </v>
      </c>
      <c r="E73" s="7" t="s">
        <v>279</v>
      </c>
      <c r="F73" s="7" t="s">
        <v>194</v>
      </c>
      <c r="G73" s="7" t="str">
        <f>VLOOKUP(B73,[1]!Form_Responses1[[2. Mã số sinh viên (điền đầy đủ chính xác) 
]:[5. Chuyên ngành]],4,0)</f>
        <v>Quản trị Du lịch &amp; Lữ hành</v>
      </c>
      <c r="H73" s="7" t="str">
        <f>VLOOKUP(B73,[1]!Form_Responses1[[2. Mã số sinh viên (điền đầy đủ chính xác) 
]:[6. Số điện thoại]],5,0)</f>
        <v>0382105783</v>
      </c>
      <c r="I73" s="7" t="str">
        <f>VLOOKUP(B73,[1]!Form_Responses1[[2. Mã số sinh viên (điền đầy đủ chính xác) 
]:[Column1]],6,0)</f>
        <v>T6</v>
      </c>
    </row>
    <row r="74" spans="1:9" x14ac:dyDescent="0.25">
      <c r="A74" s="7">
        <v>70</v>
      </c>
      <c r="B74" s="6">
        <v>27207141358</v>
      </c>
      <c r="C74" s="7" t="s">
        <v>49</v>
      </c>
      <c r="D74" s="7" t="str">
        <f t="shared" si="1"/>
        <v xml:space="preserve">Trần Lê Lan </v>
      </c>
      <c r="E74" s="7" t="s">
        <v>294</v>
      </c>
      <c r="F74" s="7" t="s">
        <v>217</v>
      </c>
      <c r="G74" s="7" t="str">
        <f>VLOOKUP(B74,[1]!Form_Responses1[[2. Mã số sinh viên (điền đầy đủ chính xác) 
]:[5. Chuyên ngành]],4,0)</f>
        <v>Quản trị Du lịch &amp; Khách sạn</v>
      </c>
      <c r="H74" s="7" t="str">
        <f>VLOOKUP(B74,[1]!Form_Responses1[[2. Mã số sinh viên (điền đầy đủ chính xác) 
]:[6. Số điện thoại]],5,0)</f>
        <v>0788439151</v>
      </c>
      <c r="I74" s="7" t="str">
        <f>VLOOKUP(B74,[1]!Form_Responses1[[2. Mã số sinh viên (điền đầy đủ chính xác) 
]:[Column1]],6,0)</f>
        <v>T6</v>
      </c>
    </row>
    <row r="75" spans="1:9" x14ac:dyDescent="0.25">
      <c r="A75" s="7">
        <v>71</v>
      </c>
      <c r="B75" s="8">
        <v>27207225254</v>
      </c>
      <c r="C75" s="7" t="s">
        <v>139</v>
      </c>
      <c r="D75" s="7" t="str">
        <f t="shared" si="1"/>
        <v xml:space="preserve">Nguyễn Thị Mai </v>
      </c>
      <c r="E75" s="7" t="s">
        <v>275</v>
      </c>
      <c r="F75" s="7" t="s">
        <v>189</v>
      </c>
      <c r="G75" s="7" t="str">
        <f>VLOOKUP(B75,[1]!Form_Responses1[[2. Mã số sinh viên (điền đầy đủ chính xác) 
]:[5. Chuyên ngành]],4,0)</f>
        <v>Quản trị Du lịch &amp; Lữ hành</v>
      </c>
      <c r="H75" s="7" t="str">
        <f>VLOOKUP(B75,[1]!Form_Responses1[[2. Mã số sinh viên (điền đầy đủ chính xác) 
]:[6. Số điện thoại]],5,0)</f>
        <v>0768569827</v>
      </c>
      <c r="I75" s="7" t="str">
        <f>VLOOKUP(B75,[1]!Form_Responses1[[2. Mã số sinh viên (điền đầy đủ chính xác) 
]:[Column1]],6,0)</f>
        <v>T6</v>
      </c>
    </row>
    <row r="76" spans="1:9" x14ac:dyDescent="0.25">
      <c r="A76" s="7">
        <v>72</v>
      </c>
      <c r="B76" s="6">
        <v>26207230787</v>
      </c>
      <c r="C76" s="7" t="s">
        <v>140</v>
      </c>
      <c r="D76" s="7" t="str">
        <f t="shared" si="1"/>
        <v xml:space="preserve">Nguyễn Thị Bích </v>
      </c>
      <c r="E76" s="7" t="s">
        <v>295</v>
      </c>
      <c r="F76" s="7" t="s">
        <v>189</v>
      </c>
      <c r="G76" s="7" t="str">
        <f>VLOOKUP(B76,[1]!Form_Responses1[[2. Mã số sinh viên (điền đầy đủ chính xác) 
]:[5. Chuyên ngành]],4,0)</f>
        <v>Quản trị Du lịch &amp; Lữ hành</v>
      </c>
      <c r="H76" s="7" t="str">
        <f>VLOOKUP(B76,[1]!Form_Responses1[[2. Mã số sinh viên (điền đầy đủ chính xác) 
]:[6. Số điện thoại]],5,0)</f>
        <v>0702704102</v>
      </c>
      <c r="I76" s="7" t="str">
        <f>VLOOKUP(B76,[1]!Form_Responses1[[2. Mã số sinh viên (điền đầy đủ chính xác) 
]:[Column1]],6,0)</f>
        <v>T6</v>
      </c>
    </row>
    <row r="77" spans="1:9" x14ac:dyDescent="0.25">
      <c r="A77" s="7">
        <v>73</v>
      </c>
      <c r="B77" s="8">
        <v>26207125775</v>
      </c>
      <c r="C77" s="7" t="s">
        <v>50</v>
      </c>
      <c r="D77" s="7" t="str">
        <f t="shared" si="1"/>
        <v xml:space="preserve">Huỳnh Thị Hoàng </v>
      </c>
      <c r="E77" s="7" t="s">
        <v>296</v>
      </c>
      <c r="F77" s="7" t="s">
        <v>222</v>
      </c>
      <c r="G77" s="7" t="str">
        <f>VLOOKUP(B77,[1]!Form_Responses1[[2. Mã số sinh viên (điền đầy đủ chính xác) 
]:[5. Chuyên ngành]],4,0)</f>
        <v>Quản trị Du lịch &amp; Khách sạn</v>
      </c>
      <c r="H77" s="7" t="str">
        <f>VLOOKUP(B77,[1]!Form_Responses1[[2. Mã số sinh viên (điền đầy đủ chính xác) 
]:[6. Số điện thoại]],5,0)</f>
        <v>0902178802</v>
      </c>
      <c r="I77" s="7" t="str">
        <f>VLOOKUP(B77,[1]!Form_Responses1[[2. Mã số sinh viên (điền đầy đủ chính xác) 
]:[Column1]],6,0)</f>
        <v>T3</v>
      </c>
    </row>
    <row r="78" spans="1:9" x14ac:dyDescent="0.25">
      <c r="A78" s="7">
        <v>74</v>
      </c>
      <c r="B78" s="6">
        <v>25207109934</v>
      </c>
      <c r="C78" s="7" t="s">
        <v>51</v>
      </c>
      <c r="D78" s="7" t="str">
        <f t="shared" si="1"/>
        <v xml:space="preserve">Võ Việt </v>
      </c>
      <c r="E78" s="7" t="s">
        <v>264</v>
      </c>
      <c r="F78" s="7" t="s">
        <v>225</v>
      </c>
      <c r="G78" s="7" t="str">
        <f>VLOOKUP(B78,[1]!Form_Responses1[[2. Mã số sinh viên (điền đầy đủ chính xác) 
]:[5. Chuyên ngành]],4,0)</f>
        <v>Quản trị Du lịch &amp; Khách sạn</v>
      </c>
      <c r="H78" s="7" t="str">
        <f>VLOOKUP(B78,[1]!Form_Responses1[[2. Mã số sinh viên (điền đầy đủ chính xác) 
]:[6. Số điện thoại]],5,0)</f>
        <v>0379164338</v>
      </c>
      <c r="I78" s="7" t="str">
        <f>VLOOKUP(B78,[1]!Form_Responses1[[2. Mã số sinh viên (điền đầy đủ chính xác) 
]:[Column1]],6,0)</f>
        <v>T12</v>
      </c>
    </row>
    <row r="79" spans="1:9" x14ac:dyDescent="0.25">
      <c r="A79" s="7">
        <v>75</v>
      </c>
      <c r="B79" s="8">
        <v>25217207909</v>
      </c>
      <c r="C79" s="7" t="s">
        <v>52</v>
      </c>
      <c r="D79" s="7" t="str">
        <f t="shared" si="1"/>
        <v xml:space="preserve">Trần Đình Tấn </v>
      </c>
      <c r="E79" s="7" t="s">
        <v>297</v>
      </c>
      <c r="F79" s="7" t="s">
        <v>226</v>
      </c>
      <c r="G79" s="7" t="str">
        <f>VLOOKUP(B79,[1]!Form_Responses1[[2. Mã số sinh viên (điền đầy đủ chính xác) 
]:[5. Chuyên ngành]],4,0)</f>
        <v>Quản trị Du lịch &amp; Khách sạn PSU</v>
      </c>
      <c r="H79" s="7" t="str">
        <f>VLOOKUP(B79,[1]!Form_Responses1[[2. Mã số sinh viên (điền đầy đủ chính xác) 
]:[6. Số điện thoại]],5,0)</f>
        <v>0793643674</v>
      </c>
      <c r="I79" s="7" t="str">
        <f>VLOOKUP(B79,[1]!Form_Responses1[[2. Mã số sinh viên (điền đầy đủ chính xác) 
]:[Column1]],6,0)</f>
        <v>T6</v>
      </c>
    </row>
    <row r="80" spans="1:9" x14ac:dyDescent="0.25">
      <c r="A80" s="7">
        <v>76</v>
      </c>
      <c r="B80" s="6">
        <v>26207131015</v>
      </c>
      <c r="C80" s="7" t="s">
        <v>53</v>
      </c>
      <c r="D80" s="7" t="str">
        <f t="shared" si="1"/>
        <v xml:space="preserve">Phan Hà </v>
      </c>
      <c r="E80" s="7" t="s">
        <v>279</v>
      </c>
      <c r="F80" s="7" t="s">
        <v>209</v>
      </c>
      <c r="G80" s="7" t="str">
        <f>VLOOKUP(B80,[1]!Form_Responses1[[2. Mã số sinh viên (điền đầy đủ chính xác) 
]:[5. Chuyên ngành]],4,0)</f>
        <v>Quản trị Du lịch &amp; Khách sạn</v>
      </c>
      <c r="H80" s="7" t="str">
        <f>VLOOKUP(B80,[1]!Form_Responses1[[2. Mã số sinh viên (điền đầy đủ chính xác) 
]:[6. Số điện thoại]],5,0)</f>
        <v>0386991458</v>
      </c>
      <c r="I80" s="7" t="str">
        <f>VLOOKUP(B80,[1]!Form_Responses1[[2. Mã số sinh viên (điền đầy đủ chính xác) 
]:[Column1]],6,0)</f>
        <v>T6</v>
      </c>
    </row>
    <row r="81" spans="1:9" x14ac:dyDescent="0.25">
      <c r="A81" s="7">
        <v>77</v>
      </c>
      <c r="B81" s="8">
        <v>25207100369</v>
      </c>
      <c r="C81" s="7" t="s">
        <v>54</v>
      </c>
      <c r="D81" s="7" t="str">
        <f t="shared" si="1"/>
        <v xml:space="preserve">Nguyễn Cảnh Diễm </v>
      </c>
      <c r="E81" s="7" t="s">
        <v>275</v>
      </c>
      <c r="F81" s="7" t="s">
        <v>227</v>
      </c>
      <c r="G81" s="7" t="str">
        <f>VLOOKUP(B81,[1]!Form_Responses1[[2. Mã số sinh viên (điền đầy đủ chính xác) 
]:[5. Chuyên ngành]],4,0)</f>
        <v>Quản trị Du lịch &amp; Khách sạn PSU</v>
      </c>
      <c r="H81" s="7" t="str">
        <f>VLOOKUP(B81,[1]!Form_Responses1[[2. Mã số sinh viên (điền đầy đủ chính xác) 
]:[6. Số điện thoại]],5,0)</f>
        <v>0345964724</v>
      </c>
      <c r="I81" s="7" t="str">
        <f>VLOOKUP(B81,[1]!Form_Responses1[[2. Mã số sinh viên (điền đầy đủ chính xác) 
]:[Column1]],6,0)</f>
        <v>T6</v>
      </c>
    </row>
    <row r="82" spans="1:9" x14ac:dyDescent="0.25">
      <c r="A82" s="7">
        <v>78</v>
      </c>
      <c r="B82" s="6">
        <v>27207140430</v>
      </c>
      <c r="C82" s="7" t="s">
        <v>55</v>
      </c>
      <c r="D82" s="7" t="str">
        <f t="shared" si="1"/>
        <v xml:space="preserve">Vũ Bùi Hương </v>
      </c>
      <c r="E82" s="7" t="s">
        <v>256</v>
      </c>
      <c r="F82" s="7" t="s">
        <v>226</v>
      </c>
      <c r="G82" s="7" t="str">
        <f>VLOOKUP(B82,[1]!Form_Responses1[[2. Mã số sinh viên (điền đầy đủ chính xác) 
]:[5. Chuyên ngành]],4,0)</f>
        <v>Quản trị Du lịch &amp; Khách sạn PSU</v>
      </c>
      <c r="H82" s="7" t="str">
        <f>VLOOKUP(B82,[1]!Form_Responses1[[2. Mã số sinh viên (điền đầy đủ chính xác) 
]:[6. Số điện thoại]],5,0)</f>
        <v>0942703069</v>
      </c>
      <c r="I82" s="7" t="str">
        <f>VLOOKUP(B82,[1]!Form_Responses1[[2. Mã số sinh viên (điền đầy đủ chính xác) 
]:[Column1]],6,0)</f>
        <v>T6</v>
      </c>
    </row>
    <row r="83" spans="1:9" x14ac:dyDescent="0.25">
      <c r="A83" s="7">
        <v>79</v>
      </c>
      <c r="B83" s="8">
        <v>27217132620</v>
      </c>
      <c r="C83" s="7" t="s">
        <v>56</v>
      </c>
      <c r="D83" s="7" t="str">
        <f t="shared" si="1"/>
        <v xml:space="preserve">Nguyễn Minh </v>
      </c>
      <c r="E83" s="7" t="s">
        <v>298</v>
      </c>
      <c r="F83" s="7" t="s">
        <v>226</v>
      </c>
      <c r="G83" s="7" t="str">
        <f>VLOOKUP(B83,[1]!Form_Responses1[[2. Mã số sinh viên (điền đầy đủ chính xác) 
]:[5. Chuyên ngành]],4,0)</f>
        <v>Quản trị Du lịch &amp; Khách sạn PSU</v>
      </c>
      <c r="H83" s="7" t="str">
        <f>VLOOKUP(B83,[1]!Form_Responses1[[2. Mã số sinh viên (điền đầy đủ chính xác) 
]:[6. Số điện thoại]],5,0)</f>
        <v>0898149203</v>
      </c>
      <c r="I83" s="7" t="str">
        <f>VLOOKUP(B83,[1]!Form_Responses1[[2. Mã số sinh viên (điền đầy đủ chính xác) 
]:[Column1]],6,0)</f>
        <v>T6</v>
      </c>
    </row>
    <row r="84" spans="1:9" x14ac:dyDescent="0.25">
      <c r="A84" s="7">
        <v>80</v>
      </c>
      <c r="B84" s="6">
        <v>27211223167</v>
      </c>
      <c r="C84" s="7" t="s">
        <v>141</v>
      </c>
      <c r="D84" s="7" t="str">
        <f t="shared" si="1"/>
        <v xml:space="preserve">Nguyễn Thành </v>
      </c>
      <c r="E84" s="7" t="s">
        <v>299</v>
      </c>
      <c r="F84" s="7" t="s">
        <v>189</v>
      </c>
      <c r="G84" s="7" t="str">
        <f>VLOOKUP(B84,[1]!Form_Responses1[[2. Mã số sinh viên (điền đầy đủ chính xác) 
]:[5. Chuyên ngành]],4,0)</f>
        <v>Quản trị Du lịch &amp; Lữ hành</v>
      </c>
      <c r="H84" s="7" t="str">
        <f>VLOOKUP(B84,[1]!Form_Responses1[[2. Mã số sinh viên (điền đầy đủ chính xác) 
]:[6. Số điện thoại]],5,0)</f>
        <v>0567892879</v>
      </c>
      <c r="I84" s="7" t="str">
        <f>VLOOKUP(B84,[1]!Form_Responses1[[2. Mã số sinh viên (điền đầy đủ chính xác) 
]:[Column1]],6,0)</f>
        <v>T6</v>
      </c>
    </row>
    <row r="85" spans="1:9" x14ac:dyDescent="0.25">
      <c r="A85" s="7">
        <v>81</v>
      </c>
      <c r="B85" s="8">
        <v>27207201271</v>
      </c>
      <c r="C85" s="7" t="s">
        <v>142</v>
      </c>
      <c r="D85" s="7" t="str">
        <f t="shared" si="1"/>
        <v xml:space="preserve">Lê Thị Minh </v>
      </c>
      <c r="E85" s="7" t="s">
        <v>263</v>
      </c>
      <c r="F85" s="7" t="s">
        <v>187</v>
      </c>
      <c r="G85" s="7" t="str">
        <f>VLOOKUP(B85,[1]!Form_Responses1[[2. Mã số sinh viên (điền đầy đủ chính xác) 
]:[5. Chuyên ngành]],4,0)</f>
        <v>Quản trị Du lịch &amp; Lữ hành PSU</v>
      </c>
      <c r="H85" s="7" t="str">
        <f>VLOOKUP(B85,[1]!Form_Responses1[[2. Mã số sinh viên (điền đầy đủ chính xác) 
]:[6. Số điện thoại]],5,0)</f>
        <v>0774994806</v>
      </c>
      <c r="I85" s="7" t="str">
        <f>VLOOKUP(B85,[1]!Form_Responses1[[2. Mã số sinh viên (điền đầy đủ chính xác) 
]:[Column1]],6,0)</f>
        <v>T6</v>
      </c>
    </row>
    <row r="86" spans="1:9" x14ac:dyDescent="0.25">
      <c r="A86" s="7">
        <v>82</v>
      </c>
      <c r="B86" s="6">
        <v>26207230789</v>
      </c>
      <c r="C86" s="7" t="s">
        <v>143</v>
      </c>
      <c r="D86" s="7" t="str">
        <f t="shared" si="1"/>
        <v xml:space="preserve">Phan Thị Thanh </v>
      </c>
      <c r="E86" s="7" t="s">
        <v>272</v>
      </c>
      <c r="F86" s="7" t="s">
        <v>188</v>
      </c>
      <c r="G86" s="7" t="str">
        <f>VLOOKUP(B86,[1]!Form_Responses1[[2. Mã số sinh viên (điền đầy đủ chính xác) 
]:[5. Chuyên ngành]],4,0)</f>
        <v>Quản trị Du lịch &amp; Lữ hành</v>
      </c>
      <c r="H86" s="7" t="str">
        <f>VLOOKUP(B86,[1]!Form_Responses1[[2. Mã số sinh viên (điền đầy đủ chính xác) 
]:[6. Số điện thoại]],5,0)</f>
        <v>0787730361</v>
      </c>
      <c r="I86" s="7" t="str">
        <f>VLOOKUP(B86,[1]!Form_Responses1[[2. Mã số sinh viên (điền đầy đủ chính xác) 
]:[Column1]],6,0)</f>
        <v>T6</v>
      </c>
    </row>
    <row r="87" spans="1:9" x14ac:dyDescent="0.25">
      <c r="A87" s="7">
        <v>83</v>
      </c>
      <c r="B87" s="8">
        <v>27207102765</v>
      </c>
      <c r="C87" s="7" t="s">
        <v>57</v>
      </c>
      <c r="D87" s="7" t="str">
        <f t="shared" si="1"/>
        <v xml:space="preserve">Nguyễn Thị Mỹ </v>
      </c>
      <c r="E87" s="7" t="s">
        <v>290</v>
      </c>
      <c r="F87" s="7" t="s">
        <v>205</v>
      </c>
      <c r="G87" s="7" t="str">
        <f>VLOOKUP(B87,[1]!Form_Responses1[[2. Mã số sinh viên (điền đầy đủ chính xác) 
]:[5. Chuyên ngành]],4,0)</f>
        <v>Quản trị Du lịch &amp; Khách sạn</v>
      </c>
      <c r="H87" s="7" t="str">
        <f>VLOOKUP(B87,[1]!Form_Responses1[[2. Mã số sinh viên (điền đầy đủ chính xác) 
]:[6. Số điện thoại]],5,0)</f>
        <v>0702540263</v>
      </c>
      <c r="I87" s="7" t="str">
        <f>VLOOKUP(B87,[1]!Form_Responses1[[2. Mã số sinh viên (điền đầy đủ chính xác) 
]:[Column1]],6,0)</f>
        <v>T6</v>
      </c>
    </row>
    <row r="88" spans="1:9" x14ac:dyDescent="0.25">
      <c r="A88" s="7">
        <v>84</v>
      </c>
      <c r="B88" s="6">
        <v>27207120204</v>
      </c>
      <c r="C88" s="7" t="s">
        <v>58</v>
      </c>
      <c r="D88" s="7" t="str">
        <f t="shared" si="1"/>
        <v xml:space="preserve">Đậu Thị Hà </v>
      </c>
      <c r="E88" s="7" t="s">
        <v>264</v>
      </c>
      <c r="F88" s="7" t="s">
        <v>216</v>
      </c>
      <c r="G88" s="7" t="str">
        <f>VLOOKUP(B88,[1]!Form_Responses1[[2. Mã số sinh viên (điền đầy đủ chính xác) 
]:[5. Chuyên ngành]],4,0)</f>
        <v>Quản trị Du lịch &amp; Khách sạn</v>
      </c>
      <c r="H88" s="7" t="str">
        <f>VLOOKUP(B88,[1]!Form_Responses1[[2. Mã số sinh viên (điền đầy đủ chính xác) 
]:[6. Số điện thoại]],5,0)</f>
        <v>0332999703</v>
      </c>
      <c r="I88" s="7" t="str">
        <f>VLOOKUP(B88,[1]!Form_Responses1[[2. Mã số sinh viên (điền đầy đủ chính xác) 
]:[Column1]],6,0)</f>
        <v>T6</v>
      </c>
    </row>
    <row r="89" spans="1:9" x14ac:dyDescent="0.25">
      <c r="A89" s="7">
        <v>85</v>
      </c>
      <c r="B89" s="8">
        <v>26207124860</v>
      </c>
      <c r="C89" s="7" t="s">
        <v>59</v>
      </c>
      <c r="D89" s="7" t="str">
        <f t="shared" si="1"/>
        <v xml:space="preserve">Nguyễn Hoàng Anh </v>
      </c>
      <c r="E89" s="7" t="s">
        <v>285</v>
      </c>
      <c r="F89" s="7" t="s">
        <v>228</v>
      </c>
      <c r="G89" s="7" t="str">
        <f>VLOOKUP(B89,[1]!Form_Responses1[[2. Mã số sinh viên (điền đầy đủ chính xác) 
]:[5. Chuyên ngành]],4,0)</f>
        <v>Quản trị Du lịch &amp; Khách sạn</v>
      </c>
      <c r="H89" s="7" t="str">
        <f>VLOOKUP(B89,[1]!Form_Responses1[[2. Mã số sinh viên (điền đầy đủ chính xác) 
]:[6. Số điện thoại]],5,0)</f>
        <v>0795602667</v>
      </c>
      <c r="I89" s="7" t="str">
        <f>VLOOKUP(B89,[1]!Form_Responses1[[2. Mã số sinh viên (điền đầy đủ chính xác) 
]:[Column1]],6,0)</f>
        <v>T6</v>
      </c>
    </row>
    <row r="90" spans="1:9" x14ac:dyDescent="0.25">
      <c r="A90" s="7">
        <v>86</v>
      </c>
      <c r="B90" s="6">
        <v>26212130480</v>
      </c>
      <c r="C90" s="7" t="s">
        <v>144</v>
      </c>
      <c r="D90" s="7" t="str">
        <f t="shared" si="1"/>
        <v xml:space="preserve">Bùi Quang </v>
      </c>
      <c r="E90" s="7" t="s">
        <v>280</v>
      </c>
      <c r="F90" s="7" t="s">
        <v>195</v>
      </c>
      <c r="G90" s="7" t="str">
        <f>VLOOKUP(B90,[1]!Form_Responses1[[2. Mã số sinh viên (điền đầy đủ chính xác) 
]:[5. Chuyên ngành]],4,0)</f>
        <v>Quản trị Du lịch &amp; Lữ hành</v>
      </c>
      <c r="H90" s="7" t="str">
        <f>VLOOKUP(B90,[1]!Form_Responses1[[2. Mã số sinh viên (điền đầy đủ chính xác) 
]:[6. Số điện thoại]],5,0)</f>
        <v>0934875689</v>
      </c>
      <c r="I90" s="7" t="str">
        <f>VLOOKUP(B90,[1]!Form_Responses1[[2. Mã số sinh viên (điền đầy đủ chính xác) 
]:[Column1]],6,0)</f>
        <v>T6</v>
      </c>
    </row>
    <row r="91" spans="1:9" x14ac:dyDescent="0.25">
      <c r="A91" s="7">
        <v>87</v>
      </c>
      <c r="B91" s="8">
        <v>27207134467</v>
      </c>
      <c r="C91" s="7" t="s">
        <v>60</v>
      </c>
      <c r="D91" s="7" t="str">
        <f t="shared" si="1"/>
        <v xml:space="preserve">Nguyễn Thị Kim </v>
      </c>
      <c r="E91" s="7" t="s">
        <v>300</v>
      </c>
      <c r="F91" s="7" t="s">
        <v>205</v>
      </c>
      <c r="G91" s="7" t="str">
        <f>VLOOKUP(B91,[1]!Form_Responses1[[2. Mã số sinh viên (điền đầy đủ chính xác) 
]:[5. Chuyên ngành]],4,0)</f>
        <v>Quản trị Du lịch &amp; Khách sạn</v>
      </c>
      <c r="H91" s="7" t="str">
        <f>VLOOKUP(B91,[1]!Form_Responses1[[2. Mã số sinh viên (điền đầy đủ chính xác) 
]:[6. Số điện thoại]],5,0)</f>
        <v>0969193674</v>
      </c>
      <c r="I91" s="7" t="str">
        <f>VLOOKUP(B91,[1]!Form_Responses1[[2. Mã số sinh viên (điền đầy đủ chính xác) 
]:[Column1]],6,0)</f>
        <v>T6</v>
      </c>
    </row>
    <row r="92" spans="1:9" x14ac:dyDescent="0.25">
      <c r="A92" s="7">
        <v>88</v>
      </c>
      <c r="B92" s="6">
        <v>25207210544</v>
      </c>
      <c r="C92" s="7" t="s">
        <v>145</v>
      </c>
      <c r="D92" s="7" t="str">
        <f t="shared" si="1"/>
        <v xml:space="preserve">Phạm Vũ Yến </v>
      </c>
      <c r="E92" s="7" t="s">
        <v>252</v>
      </c>
      <c r="F92" s="7" t="s">
        <v>196</v>
      </c>
      <c r="G92" s="7" t="str">
        <f>VLOOKUP(B92,[1]!Form_Responses1[[2. Mã số sinh viên (điền đầy đủ chính xác) 
]:[5. Chuyên ngành]],4,0)</f>
        <v>Quản trị Du lịch &amp; Lữ hành</v>
      </c>
      <c r="H92" s="7" t="str">
        <f>VLOOKUP(B92,[1]!Form_Responses1[[2. Mã số sinh viên (điền đầy đủ chính xác) 
]:[6. Số điện thoại]],5,0)</f>
        <v>0935573229</v>
      </c>
      <c r="I92" s="7" t="str">
        <f>VLOOKUP(B92,[1]!Form_Responses1[[2. Mã số sinh viên (điền đầy đủ chính xác) 
]:[Column1]],6,0)</f>
        <v>T6</v>
      </c>
    </row>
    <row r="93" spans="1:9" x14ac:dyDescent="0.25">
      <c r="A93" s="7">
        <v>89</v>
      </c>
      <c r="B93" s="8">
        <v>27207302235</v>
      </c>
      <c r="C93" s="7" t="s">
        <v>146</v>
      </c>
      <c r="D93" s="7" t="str">
        <f t="shared" si="1"/>
        <v xml:space="preserve">Nguyễn Thị Hồng </v>
      </c>
      <c r="E93" s="7" t="s">
        <v>274</v>
      </c>
      <c r="F93" s="7" t="s">
        <v>184</v>
      </c>
      <c r="G93" s="7" t="str">
        <f>VLOOKUP(B93,[1]!Form_Responses1[[2. Mã số sinh viên (điền đầy đủ chính xác) 
]:[5. Chuyên ngành]],4,0)</f>
        <v>Quản trị sự kiện &amp; giải trí</v>
      </c>
      <c r="H93" s="7" t="str">
        <f>VLOOKUP(B93,[1]!Form_Responses1[[2. Mã số sinh viên (điền đầy đủ chính xác) 
]:[6. Số điện thoại]],5,0)</f>
        <v>0357208097</v>
      </c>
      <c r="I93" s="7" t="str">
        <f>VLOOKUP(B93,[1]!Form_Responses1[[2. Mã số sinh viên (điền đầy đủ chính xác) 
]:[Column1]],6,0)</f>
        <v>T6</v>
      </c>
    </row>
    <row r="94" spans="1:9" x14ac:dyDescent="0.25">
      <c r="A94" s="7">
        <v>90</v>
      </c>
      <c r="B94" s="6">
        <v>26207134120</v>
      </c>
      <c r="C94" s="7" t="s">
        <v>61</v>
      </c>
      <c r="D94" s="7" t="str">
        <f t="shared" si="1"/>
        <v xml:space="preserve">Lê Phan Kiều </v>
      </c>
      <c r="E94" s="7" t="s">
        <v>301</v>
      </c>
      <c r="F94" s="7" t="s">
        <v>208</v>
      </c>
      <c r="G94" s="7" t="str">
        <f>VLOOKUP(B94,[1]!Form_Responses1[[2. Mã số sinh viên (điền đầy đủ chính xác) 
]:[5. Chuyên ngành]],4,0)</f>
        <v>Quản trị Du lịch &amp; Khách sạn</v>
      </c>
      <c r="H94" s="7" t="str">
        <f>VLOOKUP(B94,[1]!Form_Responses1[[2. Mã số sinh viên (điền đầy đủ chính xác) 
]:[6. Số điện thoại]],5,0)</f>
        <v>0867951496</v>
      </c>
      <c r="I94" s="7" t="str">
        <f>VLOOKUP(B94,[1]!Form_Responses1[[2. Mã số sinh viên (điền đầy đủ chính xác) 
]:[Column1]],6,0)</f>
        <v>T6</v>
      </c>
    </row>
    <row r="95" spans="1:9" x14ac:dyDescent="0.25">
      <c r="A95" s="7">
        <v>91</v>
      </c>
      <c r="B95" s="8">
        <v>27204345793</v>
      </c>
      <c r="C95" s="7" t="s">
        <v>147</v>
      </c>
      <c r="D95" s="7" t="str">
        <f t="shared" si="1"/>
        <v xml:space="preserve">Phan Thị Mỹ </v>
      </c>
      <c r="E95" s="7" t="s">
        <v>265</v>
      </c>
      <c r="F95" s="7" t="s">
        <v>187</v>
      </c>
      <c r="G95" s="7" t="str">
        <f>VLOOKUP(B95,[1]!Form_Responses1[[2. Mã số sinh viên (điền đầy đủ chính xác) 
]:[5. Chuyên ngành]],4,0)</f>
        <v>Quản trị Du lịch &amp; Lữ hành PSU</v>
      </c>
      <c r="H95" s="7" t="str">
        <f>VLOOKUP(B95,[1]!Form_Responses1[[2. Mã số sinh viên (điền đầy đủ chính xác) 
]:[6. Số điện thoại]],5,0)</f>
        <v>0932594209</v>
      </c>
      <c r="I95" s="7" t="str">
        <f>VLOOKUP(B95,[1]!Form_Responses1[[2. Mã số sinh viên (điền đầy đủ chính xác) 
]:[Column1]],6,0)</f>
        <v>T6</v>
      </c>
    </row>
    <row r="96" spans="1:9" x14ac:dyDescent="0.25">
      <c r="A96" s="7">
        <v>92</v>
      </c>
      <c r="B96" s="6">
        <v>26207124478</v>
      </c>
      <c r="C96" s="7" t="s">
        <v>62</v>
      </c>
      <c r="D96" s="7" t="str">
        <f t="shared" si="1"/>
        <v xml:space="preserve">Bùi Thị Lê </v>
      </c>
      <c r="E96" s="7" t="s">
        <v>302</v>
      </c>
      <c r="F96" s="7" t="s">
        <v>208</v>
      </c>
      <c r="G96" s="7" t="str">
        <f>VLOOKUP(B96,[1]!Form_Responses1[[2. Mã số sinh viên (điền đầy đủ chính xác) 
]:[5. Chuyên ngành]],4,0)</f>
        <v>Quản trị Du lịch &amp; Khách sạn</v>
      </c>
      <c r="H96" s="7" t="str">
        <f>VLOOKUP(B96,[1]!Form_Responses1[[2. Mã số sinh viên (điền đầy đủ chính xác) 
]:[6. Số điện thoại]],5,0)</f>
        <v>079 569 5029</v>
      </c>
      <c r="I96" s="7" t="str">
        <f>VLOOKUP(B96,[1]!Form_Responses1[[2. Mã số sinh viên (điền đầy đủ chính xác) 
]:[Column1]],6,0)</f>
        <v>T6</v>
      </c>
    </row>
    <row r="97" spans="1:9" x14ac:dyDescent="0.25">
      <c r="A97" s="7">
        <v>93</v>
      </c>
      <c r="B97" s="8">
        <v>26207135935</v>
      </c>
      <c r="C97" s="7" t="s">
        <v>63</v>
      </c>
      <c r="D97" s="7" t="str">
        <f t="shared" si="1"/>
        <v xml:space="preserve">Trần Thị Thu </v>
      </c>
      <c r="E97" s="7" t="s">
        <v>301</v>
      </c>
      <c r="F97" s="7" t="s">
        <v>214</v>
      </c>
      <c r="G97" s="7" t="str">
        <f>VLOOKUP(B97,[1]!Form_Responses1[[2. Mã số sinh viên (điền đầy đủ chính xác) 
]:[5. Chuyên ngành]],4,0)</f>
        <v>Quản trị Du lịch &amp; Khách sạn PSU</v>
      </c>
      <c r="H97" s="7" t="str">
        <f>VLOOKUP(B97,[1]!Form_Responses1[[2. Mã số sinh viên (điền đầy đủ chính xác) 
]:[6. Số điện thoại]],5,0)</f>
        <v>0916559778</v>
      </c>
      <c r="I97" s="7" t="str">
        <f>VLOOKUP(B97,[1]!Form_Responses1[[2. Mã số sinh viên (điền đầy đủ chính xác) 
]:[Column1]],6,0)</f>
        <v>T6</v>
      </c>
    </row>
    <row r="98" spans="1:9" x14ac:dyDescent="0.25">
      <c r="A98" s="7">
        <v>94</v>
      </c>
      <c r="B98" s="6">
        <v>27207227415</v>
      </c>
      <c r="C98" s="7" t="s">
        <v>148</v>
      </c>
      <c r="D98" s="7" t="str">
        <f t="shared" si="1"/>
        <v xml:space="preserve">Lê Nguyễn Xuân </v>
      </c>
      <c r="E98" s="7" t="s">
        <v>303</v>
      </c>
      <c r="F98" s="7" t="s">
        <v>190</v>
      </c>
      <c r="G98" s="7" t="str">
        <f>VLOOKUP(B98,[1]!Form_Responses1[[2. Mã số sinh viên (điền đầy đủ chính xác) 
]:[5. Chuyên ngành]],4,0)</f>
        <v>Quản trị Du lịch &amp; Lữ hành</v>
      </c>
      <c r="H98" s="7" t="str">
        <f>VLOOKUP(B98,[1]!Form_Responses1[[2. Mã số sinh viên (điền đầy đủ chính xác) 
]:[6. Số điện thoại]],5,0)</f>
        <v>0898188480</v>
      </c>
      <c r="I98" s="7" t="str">
        <f>VLOOKUP(B98,[1]!Form_Responses1[[2. Mã số sinh viên (điền đầy đủ chính xác) 
]:[Column1]],6,0)</f>
        <v>T6</v>
      </c>
    </row>
    <row r="99" spans="1:9" x14ac:dyDescent="0.25">
      <c r="A99" s="7">
        <v>95</v>
      </c>
      <c r="B99" s="8">
        <v>27207226849</v>
      </c>
      <c r="C99" s="7" t="s">
        <v>149</v>
      </c>
      <c r="D99" s="7" t="str">
        <f t="shared" si="1"/>
        <v xml:space="preserve">Phan Bá Như </v>
      </c>
      <c r="E99" s="7" t="s">
        <v>265</v>
      </c>
      <c r="F99" s="7" t="s">
        <v>190</v>
      </c>
      <c r="G99" s="7" t="str">
        <f>VLOOKUP(B99,[1]!Form_Responses1[[2. Mã số sinh viên (điền đầy đủ chính xác) 
]:[5. Chuyên ngành]],4,0)</f>
        <v>Quản trị Du lịch &amp; Lữ hành</v>
      </c>
      <c r="H99" s="7" t="str">
        <f>VLOOKUP(B99,[1]!Form_Responses1[[2. Mã số sinh viên (điền đầy đủ chính xác) 
]:[6. Số điện thoại]],5,0)</f>
        <v>0911695270</v>
      </c>
      <c r="I99" s="7" t="str">
        <f>VLOOKUP(B99,[1]!Form_Responses1[[2. Mã số sinh viên (điền đầy đủ chính xác) 
]:[Column1]],6,0)</f>
        <v>T6</v>
      </c>
    </row>
    <row r="100" spans="1:9" x14ac:dyDescent="0.25">
      <c r="A100" s="7">
        <v>96</v>
      </c>
      <c r="B100" s="6">
        <v>27207347190</v>
      </c>
      <c r="C100" s="7" t="s">
        <v>150</v>
      </c>
      <c r="D100" s="7" t="str">
        <f t="shared" si="1"/>
        <v xml:space="preserve">Võ Thị Thùy </v>
      </c>
      <c r="E100" s="7" t="s">
        <v>304</v>
      </c>
      <c r="F100" s="7" t="s">
        <v>184</v>
      </c>
      <c r="G100" s="7" t="str">
        <f>VLOOKUP(B100,[1]!Form_Responses1[[2. Mã số sinh viên (điền đầy đủ chính xác) 
]:[5. Chuyên ngành]],4,0)</f>
        <v>Quản trị sự kiện &amp; giải trí</v>
      </c>
      <c r="H100" s="7" t="str">
        <f>VLOOKUP(B100,[1]!Form_Responses1[[2. Mã số sinh viên (điền đầy đủ chính xác) 
]:[6. Số điện thoại]],5,0)</f>
        <v>0788590103</v>
      </c>
      <c r="I100" s="7" t="str">
        <f>VLOOKUP(B100,[1]!Form_Responses1[[2. Mã số sinh viên (điền đầy đủ chính xác) 
]:[Column1]],6,0)</f>
        <v>T6</v>
      </c>
    </row>
    <row r="101" spans="1:9" x14ac:dyDescent="0.25">
      <c r="A101" s="7">
        <v>97</v>
      </c>
      <c r="B101" s="8">
        <v>26217241667</v>
      </c>
      <c r="C101" s="7" t="s">
        <v>64</v>
      </c>
      <c r="D101" s="7" t="str">
        <f t="shared" si="1"/>
        <v xml:space="preserve">Nguyễn  </v>
      </c>
      <c r="E101" s="7" t="s">
        <v>305</v>
      </c>
      <c r="F101" s="7" t="s">
        <v>229</v>
      </c>
      <c r="G101" s="7" t="str">
        <f>VLOOKUP(B101,[1]!Form_Responses1[[2. Mã số sinh viên (điền đầy đủ chính xác) 
]:[5. Chuyên ngành]],4,0)</f>
        <v>Quản trị Du lịch &amp; Khách sạn</v>
      </c>
      <c r="H101" s="7" t="str">
        <f>VLOOKUP(B101,[1]!Form_Responses1[[2. Mã số sinh viên (điền đầy đủ chính xác) 
]:[6. Số điện thoại]],5,0)</f>
        <v>0938741507</v>
      </c>
      <c r="I101" s="7" t="str">
        <f>VLOOKUP(B101,[1]!Form_Responses1[[2. Mã số sinh viên (điền đầy đủ chính xác) 
]:[Column1]],6,0)</f>
        <v>T6</v>
      </c>
    </row>
    <row r="102" spans="1:9" x14ac:dyDescent="0.25">
      <c r="A102" s="7">
        <v>98</v>
      </c>
      <c r="B102" s="6">
        <v>26217142007</v>
      </c>
      <c r="C102" s="7" t="s">
        <v>65</v>
      </c>
      <c r="D102" s="7" t="str">
        <f t="shared" si="1"/>
        <v xml:space="preserve">Trần Nguyên </v>
      </c>
      <c r="E102" s="7" t="s">
        <v>306</v>
      </c>
      <c r="F102" s="7" t="s">
        <v>227</v>
      </c>
      <c r="G102" s="7" t="str">
        <f>VLOOKUP(B102,[1]!Form_Responses1[[2. Mã số sinh viên (điền đầy đủ chính xác) 
]:[5. Chuyên ngành]],4,0)</f>
        <v>Quản trị Du lịch &amp; Khách sạn PSU</v>
      </c>
      <c r="H102" s="7" t="str">
        <f>VLOOKUP(B102,[1]!Form_Responses1[[2. Mã số sinh viên (điền đầy đủ chính xác) 
]:[6. Số điện thoại]],5,0)</f>
        <v>0898158061</v>
      </c>
      <c r="I102" s="7" t="str">
        <f>VLOOKUP(B102,[1]!Form_Responses1[[2. Mã số sinh viên (điền đầy đủ chính xác) 
]:[Column1]],6,0)</f>
        <v>T6</v>
      </c>
    </row>
    <row r="103" spans="1:9" x14ac:dyDescent="0.25">
      <c r="A103" s="7">
        <v>99</v>
      </c>
      <c r="B103" s="8">
        <v>27207233916</v>
      </c>
      <c r="C103" s="7" t="s">
        <v>151</v>
      </c>
      <c r="D103" s="7" t="str">
        <f t="shared" si="1"/>
        <v xml:space="preserve">Trần Thị Thuỳ </v>
      </c>
      <c r="E103" s="7" t="s">
        <v>253</v>
      </c>
      <c r="F103" s="7" t="s">
        <v>191</v>
      </c>
      <c r="G103" s="7" t="str">
        <f>VLOOKUP(B103,[1]!Form_Responses1[[2. Mã số sinh viên (điền đầy đủ chính xác) 
]:[5. Chuyên ngành]],4,0)</f>
        <v>Quản trị Du lịch &amp; Lữ hành</v>
      </c>
      <c r="H103" s="7" t="str">
        <f>VLOOKUP(B103,[1]!Form_Responses1[[2. Mã số sinh viên (điền đầy đủ chính xác) 
]:[6. Số điện thoại]],5,0)</f>
        <v>0359593552</v>
      </c>
      <c r="I103" s="7" t="str">
        <f>VLOOKUP(B103,[1]!Form_Responses1[[2. Mã số sinh viên (điền đầy đủ chính xác) 
]:[Column1]],6,0)</f>
        <v>T6</v>
      </c>
    </row>
    <row r="104" spans="1:9" x14ac:dyDescent="0.25">
      <c r="A104" s="7">
        <v>100</v>
      </c>
      <c r="B104" s="6">
        <v>27207101932</v>
      </c>
      <c r="C104" s="7" t="s">
        <v>66</v>
      </c>
      <c r="D104" s="7" t="str">
        <f t="shared" si="1"/>
        <v xml:space="preserve">Nguyễn Thị Diễm </v>
      </c>
      <c r="E104" s="7" t="s">
        <v>307</v>
      </c>
      <c r="F104" s="7" t="s">
        <v>226</v>
      </c>
      <c r="G104" s="7" t="str">
        <f>VLOOKUP(B104,[1]!Form_Responses1[[2. Mã số sinh viên (điền đầy đủ chính xác) 
]:[5. Chuyên ngành]],4,0)</f>
        <v>Quản trị Du lịch &amp; Khách sạn PSU</v>
      </c>
      <c r="H104" s="7" t="str">
        <f>VLOOKUP(B104,[1]!Form_Responses1[[2. Mã số sinh viên (điền đầy đủ chính xác) 
]:[6. Số điện thoại]],5,0)</f>
        <v>0387344662</v>
      </c>
      <c r="I104" s="7" t="str">
        <f>VLOOKUP(B104,[1]!Form_Responses1[[2. Mã số sinh viên (điền đầy đủ chính xác) 
]:[Column1]],6,0)</f>
        <v>T6</v>
      </c>
    </row>
    <row r="105" spans="1:9" x14ac:dyDescent="0.25">
      <c r="A105" s="7">
        <v>101</v>
      </c>
      <c r="B105" s="8">
        <v>27207152647</v>
      </c>
      <c r="C105" s="7" t="s">
        <v>67</v>
      </c>
      <c r="D105" s="7" t="str">
        <f t="shared" si="1"/>
        <v xml:space="preserve">Phạm Thị Ngọc </v>
      </c>
      <c r="E105" s="7" t="s">
        <v>308</v>
      </c>
      <c r="F105" s="7" t="s">
        <v>221</v>
      </c>
      <c r="G105" s="7" t="str">
        <f>VLOOKUP(B105,[1]!Form_Responses1[[2. Mã số sinh viên (điền đầy đủ chính xác) 
]:[5. Chuyên ngành]],4,0)</f>
        <v>Quản trị Du lịch &amp; Khách sạn</v>
      </c>
      <c r="H105" s="7" t="str">
        <f>VLOOKUP(B105,[1]!Form_Responses1[[2. Mã số sinh viên (điền đầy đủ chính xác) 
]:[6. Số điện thoại]],5,0)</f>
        <v>0379249336</v>
      </c>
      <c r="I105" s="7" t="str">
        <f>VLOOKUP(B105,[1]!Form_Responses1[[2. Mã số sinh viên (điền đầy đủ chính xác) 
]:[Column1]],6,0)</f>
        <v>T6</v>
      </c>
    </row>
    <row r="106" spans="1:9" x14ac:dyDescent="0.25">
      <c r="A106" s="7">
        <v>102</v>
      </c>
      <c r="B106" s="6">
        <v>24217202997</v>
      </c>
      <c r="C106" s="7" t="s">
        <v>152</v>
      </c>
      <c r="D106" s="7" t="str">
        <f t="shared" si="1"/>
        <v xml:space="preserve">Nguyễn Cao Minh </v>
      </c>
      <c r="E106" s="7" t="s">
        <v>280</v>
      </c>
      <c r="F106" s="7" t="s">
        <v>197</v>
      </c>
      <c r="G106" s="7" t="str">
        <f>VLOOKUP(B106,[1]!Form_Responses1[[2. Mã số sinh viên (điền đầy đủ chính xác) 
]:[5. Chuyên ngành]],4,0)</f>
        <v>Quản trị Du lịch &amp; Lữ hành PSU</v>
      </c>
      <c r="H106" s="7" t="str">
        <f>VLOOKUP(B106,[1]!Form_Responses1[[2. Mã số sinh viên (điền đầy đủ chính xác) 
]:[6. Số điện thoại]],5,0)</f>
        <v>0377303935</v>
      </c>
      <c r="I106" s="7" t="str">
        <f>VLOOKUP(B106,[1]!Form_Responses1[[2. Mã số sinh viên (điền đầy đủ chính xác) 
]:[Column1]],6,0)</f>
        <v>T6</v>
      </c>
    </row>
    <row r="107" spans="1:9" x14ac:dyDescent="0.25">
      <c r="A107" s="7">
        <v>103</v>
      </c>
      <c r="B107" s="8">
        <v>27217132174</v>
      </c>
      <c r="C107" s="7" t="s">
        <v>68</v>
      </c>
      <c r="D107" s="7" t="str">
        <f t="shared" si="1"/>
        <v xml:space="preserve">Nguyễn Minh </v>
      </c>
      <c r="E107" s="7" t="s">
        <v>309</v>
      </c>
      <c r="F107" s="7" t="s">
        <v>226</v>
      </c>
      <c r="G107" s="7" t="str">
        <f>VLOOKUP(B107,[1]!Form_Responses1[[2. Mã số sinh viên (điền đầy đủ chính xác) 
]:[5. Chuyên ngành]],4,0)</f>
        <v>Quản trị Du lịch &amp; Khách sạn PSU</v>
      </c>
      <c r="H107" s="7" t="str">
        <f>VLOOKUP(B107,[1]!Form_Responses1[[2. Mã số sinh viên (điền đầy đủ chính xác) 
]:[6. Số điện thoại]],5,0)</f>
        <v>0974380500</v>
      </c>
      <c r="I107" s="7" t="str">
        <f>VLOOKUP(B107,[1]!Form_Responses1[[2. Mã số sinh viên (điền đầy đủ chính xác) 
]:[Column1]],6,0)</f>
        <v>T6</v>
      </c>
    </row>
    <row r="108" spans="1:9" x14ac:dyDescent="0.25">
      <c r="A108" s="7">
        <v>104</v>
      </c>
      <c r="B108" s="6">
        <v>27207300530</v>
      </c>
      <c r="C108" s="7" t="s">
        <v>153</v>
      </c>
      <c r="D108" s="7" t="str">
        <f t="shared" si="1"/>
        <v xml:space="preserve">Trần Thị Thiên </v>
      </c>
      <c r="E108" s="7" t="s">
        <v>277</v>
      </c>
      <c r="F108" s="7" t="s">
        <v>184</v>
      </c>
      <c r="G108" s="7" t="str">
        <f>VLOOKUP(B108,[1]!Form_Responses1[[2. Mã số sinh viên (điền đầy đủ chính xác) 
]:[5. Chuyên ngành]],4,0)</f>
        <v>Quản trị sự kiện &amp; giải trí</v>
      </c>
      <c r="H108" s="7" t="str">
        <f>VLOOKUP(B108,[1]!Form_Responses1[[2. Mã số sinh viên (điền đầy đủ chính xác) 
]:[6. Số điện thoại]],5,0)</f>
        <v>0775541788</v>
      </c>
      <c r="I108" s="7" t="str">
        <f>VLOOKUP(B108,[1]!Form_Responses1[[2. Mã số sinh viên (điền đầy đủ chính xác) 
]:[Column1]],6,0)</f>
        <v>T6</v>
      </c>
    </row>
    <row r="109" spans="1:9" x14ac:dyDescent="0.25">
      <c r="A109" s="7">
        <v>105</v>
      </c>
      <c r="B109" s="8">
        <v>27213324100</v>
      </c>
      <c r="C109" s="7" t="s">
        <v>69</v>
      </c>
      <c r="D109" s="7" t="str">
        <f t="shared" si="1"/>
        <v xml:space="preserve">Lưu Vương Hà </v>
      </c>
      <c r="E109" s="7" t="s">
        <v>296</v>
      </c>
      <c r="F109" s="7" t="s">
        <v>217</v>
      </c>
      <c r="G109" s="7" t="str">
        <f>VLOOKUP(B109,[1]!Form_Responses1[[2. Mã số sinh viên (điền đầy đủ chính xác) 
]:[5. Chuyên ngành]],4,0)</f>
        <v>Quản trị Du lịch &amp; Khách sạn</v>
      </c>
      <c r="H109" s="7" t="str">
        <f>VLOOKUP(B109,[1]!Form_Responses1[[2. Mã số sinh viên (điền đầy đủ chính xác) 
]:[6. Số điện thoại]],5,0)</f>
        <v>0359829347</v>
      </c>
      <c r="I109" s="7" t="str">
        <f>VLOOKUP(B109,[1]!Form_Responses1[[2. Mã số sinh viên (điền đầy đủ chính xác) 
]:[Column1]],6,0)</f>
        <v>T6</v>
      </c>
    </row>
    <row r="110" spans="1:9" x14ac:dyDescent="0.25">
      <c r="A110" s="7">
        <v>106</v>
      </c>
      <c r="B110" s="6">
        <v>27207122888</v>
      </c>
      <c r="C110" s="7" t="s">
        <v>70</v>
      </c>
      <c r="D110" s="7" t="str">
        <f t="shared" si="1"/>
        <v xml:space="preserve">Võ Thị Bích </v>
      </c>
      <c r="E110" s="7" t="s">
        <v>310</v>
      </c>
      <c r="F110" s="7" t="s">
        <v>224</v>
      </c>
      <c r="G110" s="7" t="str">
        <f>VLOOKUP(B110,[1]!Form_Responses1[[2. Mã số sinh viên (điền đầy đủ chính xác) 
]:[5. Chuyên ngành]],4,0)</f>
        <v>Quản trị Du lịch &amp; Khách sạn</v>
      </c>
      <c r="H110" s="7" t="str">
        <f>VLOOKUP(B110,[1]!Form_Responses1[[2. Mã số sinh viên (điền đầy đủ chính xác) 
]:[6. Số điện thoại]],5,0)</f>
        <v>0334809597</v>
      </c>
      <c r="I110" s="7" t="str">
        <f>VLOOKUP(B110,[1]!Form_Responses1[[2. Mã số sinh viên (điền đầy đủ chính xác) 
]:[Column1]],6,0)</f>
        <v>T6</v>
      </c>
    </row>
    <row r="111" spans="1:9" x14ac:dyDescent="0.25">
      <c r="A111" s="7">
        <v>107</v>
      </c>
      <c r="B111" s="8">
        <v>27217332954</v>
      </c>
      <c r="C111" s="7" t="s">
        <v>154</v>
      </c>
      <c r="D111" s="7" t="str">
        <f t="shared" si="1"/>
        <v xml:space="preserve">Đào Ngọc Khánh </v>
      </c>
      <c r="E111" s="7" t="s">
        <v>252</v>
      </c>
      <c r="F111" s="7" t="s">
        <v>184</v>
      </c>
      <c r="G111" s="7" t="str">
        <f>VLOOKUP(B111,[1]!Form_Responses1[[2. Mã số sinh viên (điền đầy đủ chính xác) 
]:[5. Chuyên ngành]],4,0)</f>
        <v>Quản trị sự kiện &amp; giải trí</v>
      </c>
      <c r="H111" s="7" t="str">
        <f>VLOOKUP(B111,[1]!Form_Responses1[[2. Mã số sinh viên (điền đầy đủ chính xác) 
]:[6. Số điện thoại]],5,0)</f>
        <v>0899913060</v>
      </c>
      <c r="I111" s="7" t="str">
        <f>VLOOKUP(B111,[1]!Form_Responses1[[2. Mã số sinh viên (điền đầy đủ chính xác) 
]:[Column1]],6,0)</f>
        <v>T6</v>
      </c>
    </row>
    <row r="112" spans="1:9" x14ac:dyDescent="0.25">
      <c r="A112" s="7">
        <v>108</v>
      </c>
      <c r="B112" s="6">
        <v>27207100850</v>
      </c>
      <c r="C112" s="7" t="s">
        <v>71</v>
      </c>
      <c r="D112" s="7" t="str">
        <f t="shared" si="1"/>
        <v xml:space="preserve">Dương Nguyễn Khánh </v>
      </c>
      <c r="E112" s="7" t="s">
        <v>256</v>
      </c>
      <c r="F112" s="7" t="s">
        <v>216</v>
      </c>
      <c r="G112" s="7" t="str">
        <f>VLOOKUP(B112,[1]!Form_Responses1[[2. Mã số sinh viên (điền đầy đủ chính xác) 
]:[5. Chuyên ngành]],4,0)</f>
        <v>Quản trị Du lịch &amp; Khách sạn</v>
      </c>
      <c r="H112" s="7" t="str">
        <f>VLOOKUP(B112,[1]!Form_Responses1[[2. Mã số sinh viên (điền đầy đủ chính xác) 
]:[6. Số điện thoại]],5,0)</f>
        <v>0329659054</v>
      </c>
      <c r="I112" s="7" t="str">
        <f>VLOOKUP(B112,[1]!Form_Responses1[[2. Mã số sinh viên (điền đầy đủ chính xác) 
]:[Column1]],6,0)</f>
        <v>T6</v>
      </c>
    </row>
    <row r="113" spans="1:9" x14ac:dyDescent="0.25">
      <c r="A113" s="7">
        <v>109</v>
      </c>
      <c r="B113" s="8">
        <v>25207201266</v>
      </c>
      <c r="C113" s="7" t="s">
        <v>72</v>
      </c>
      <c r="D113" s="7" t="str">
        <f t="shared" si="1"/>
        <v xml:space="preserve">Trần Thị </v>
      </c>
      <c r="E113" s="7" t="s">
        <v>282</v>
      </c>
      <c r="F113" s="7" t="s">
        <v>215</v>
      </c>
      <c r="G113" s="7" t="str">
        <f>VLOOKUP(B113,[1]!Form_Responses1[[2. Mã số sinh viên (điền đầy đủ chính xác) 
]:[5. Chuyên ngành]],4,0)</f>
        <v>Quản trị Du lịch &amp; Khách sạn</v>
      </c>
      <c r="H113" s="7" t="str">
        <f>VLOOKUP(B113,[1]!Form_Responses1[[2. Mã số sinh viên (điền đầy đủ chính xác) 
]:[6. Số điện thoại]],5,0)</f>
        <v>0382657629</v>
      </c>
      <c r="I113" s="7" t="str">
        <f>VLOOKUP(B113,[1]!Form_Responses1[[2. Mã số sinh viên (điền đầy đủ chính xác) 
]:[Column1]],6,0)</f>
        <v>T6</v>
      </c>
    </row>
    <row r="114" spans="1:9" x14ac:dyDescent="0.25">
      <c r="A114" s="7">
        <v>110</v>
      </c>
      <c r="B114" s="6">
        <v>25207102134</v>
      </c>
      <c r="C114" s="7" t="s">
        <v>73</v>
      </c>
      <c r="D114" s="7" t="str">
        <f t="shared" si="1"/>
        <v xml:space="preserve">Lê Thị Ngọc </v>
      </c>
      <c r="E114" s="7" t="s">
        <v>276</v>
      </c>
      <c r="F114" s="7" t="s">
        <v>230</v>
      </c>
      <c r="G114" s="7" t="str">
        <f>VLOOKUP(B114,[1]!Form_Responses1[[2. Mã số sinh viên (điền đầy đủ chính xác) 
]:[5. Chuyên ngành]],4,0)</f>
        <v>Quản trị Du lịch &amp; Khách sạn PSU</v>
      </c>
      <c r="H114" s="7" t="str">
        <f>VLOOKUP(B114,[1]!Form_Responses1[[2. Mã số sinh viên (điền đầy đủ chính xác) 
]:[6. Số điện thoại]],5,0)</f>
        <v>0385407725</v>
      </c>
      <c r="I114" s="7" t="str">
        <f>VLOOKUP(B114,[1]!Form_Responses1[[2. Mã số sinh viên (điền đầy đủ chính xác) 
]:[Column1]],6,0)</f>
        <v>T6</v>
      </c>
    </row>
    <row r="115" spans="1:9" x14ac:dyDescent="0.25">
      <c r="A115" s="7">
        <v>111</v>
      </c>
      <c r="B115" s="8">
        <v>27207130741</v>
      </c>
      <c r="C115" s="7" t="s">
        <v>74</v>
      </c>
      <c r="D115" s="7" t="str">
        <f t="shared" si="1"/>
        <v xml:space="preserve">Phạm Ngọc </v>
      </c>
      <c r="E115" s="7" t="s">
        <v>311</v>
      </c>
      <c r="F115" s="7" t="s">
        <v>205</v>
      </c>
      <c r="G115" s="7" t="str">
        <f>VLOOKUP(B115,[1]!Form_Responses1[[2. Mã số sinh viên (điền đầy đủ chính xác) 
]:[5. Chuyên ngành]],4,0)</f>
        <v>Quản trị Du lịch &amp; Khách sạn</v>
      </c>
      <c r="H115" s="7" t="str">
        <f>VLOOKUP(B115,[1]!Form_Responses1[[2. Mã số sinh viên (điền đầy đủ chính xác) 
]:[6. Số điện thoại]],5,0)</f>
        <v>0818985934</v>
      </c>
      <c r="I115" s="7" t="str">
        <f>VLOOKUP(B115,[1]!Form_Responses1[[2. Mã số sinh viên (điền đầy đủ chính xác) 
]:[Column1]],6,0)</f>
        <v>T6</v>
      </c>
    </row>
    <row r="116" spans="1:9" x14ac:dyDescent="0.25">
      <c r="A116" s="7">
        <v>112</v>
      </c>
      <c r="B116" s="6">
        <v>27203801181</v>
      </c>
      <c r="C116" s="7" t="s">
        <v>75</v>
      </c>
      <c r="D116" s="7" t="str">
        <f t="shared" si="1"/>
        <v xml:space="preserve">Nguyễn Phùng Linh </v>
      </c>
      <c r="E116" s="7" t="s">
        <v>295</v>
      </c>
      <c r="F116" s="7" t="s">
        <v>217</v>
      </c>
      <c r="G116" s="7" t="str">
        <f>VLOOKUP(B116,[1]!Form_Responses1[[2. Mã số sinh viên (điền đầy đủ chính xác) 
]:[5. Chuyên ngành]],4,0)</f>
        <v>Quản trị Du lịch &amp; Khách sạn</v>
      </c>
      <c r="H116" s="7" t="str">
        <f>VLOOKUP(B116,[1]!Form_Responses1[[2. Mã số sinh viên (điền đầy đủ chính xác) 
]:[6. Số điện thoại]],5,0)</f>
        <v>0394905152</v>
      </c>
      <c r="I116" s="7" t="str">
        <f>VLOOKUP(B116,[1]!Form_Responses1[[2. Mã số sinh viên (điền đầy đủ chính xác) 
]:[Column1]],6,0)</f>
        <v>T6</v>
      </c>
    </row>
    <row r="117" spans="1:9" x14ac:dyDescent="0.25">
      <c r="A117" s="7">
        <v>113</v>
      </c>
      <c r="B117" s="8">
        <v>27217102556</v>
      </c>
      <c r="C117" s="7" t="s">
        <v>76</v>
      </c>
      <c r="D117" s="7" t="str">
        <f t="shared" si="1"/>
        <v xml:space="preserve">Đặng Thu </v>
      </c>
      <c r="E117" s="7" t="s">
        <v>312</v>
      </c>
      <c r="F117" s="7" t="s">
        <v>217</v>
      </c>
      <c r="G117" s="7" t="str">
        <f>VLOOKUP(B117,[1]!Form_Responses1[[2. Mã số sinh viên (điền đầy đủ chính xác) 
]:[5. Chuyên ngành]],4,0)</f>
        <v>Quản trị Du lịch &amp; Khách sạn</v>
      </c>
      <c r="H117" s="7" t="str">
        <f>VLOOKUP(B117,[1]!Form_Responses1[[2. Mã số sinh viên (điền đầy đủ chính xác) 
]:[6. Số điện thoại]],5,0)</f>
        <v>0899850889</v>
      </c>
      <c r="I117" s="7" t="str">
        <f>VLOOKUP(B117,[1]!Form_Responses1[[2. Mã số sinh viên (điền đầy đủ chính xác) 
]:[Column1]],6,0)</f>
        <v>T6</v>
      </c>
    </row>
    <row r="118" spans="1:9" x14ac:dyDescent="0.25">
      <c r="A118" s="7">
        <v>114</v>
      </c>
      <c r="B118" s="6">
        <v>26217333110</v>
      </c>
      <c r="C118" s="7" t="s">
        <v>155</v>
      </c>
      <c r="D118" s="7" t="str">
        <f t="shared" si="1"/>
        <v xml:space="preserve">Hoàng Khâm Đức </v>
      </c>
      <c r="E118" s="7" t="s">
        <v>313</v>
      </c>
      <c r="F118" s="7" t="s">
        <v>186</v>
      </c>
      <c r="G118" s="7" t="str">
        <f>VLOOKUP(B118,[1]!Form_Responses1[[2. Mã số sinh viên (điền đầy đủ chính xác) 
]:[5. Chuyên ngành]],4,0)</f>
        <v>Quản trị sự kiện &amp; giải trí</v>
      </c>
      <c r="H118" s="7" t="str">
        <f>VLOOKUP(B118,[1]!Form_Responses1[[2. Mã số sinh viên (điền đầy đủ chính xác) 
]:[6. Số điện thoại]],5,0)</f>
        <v>0352784307</v>
      </c>
      <c r="I118" s="7" t="str">
        <f>VLOOKUP(B118,[1]!Form_Responses1[[2. Mã số sinh viên (điền đầy đủ chính xác) 
]:[Column1]],6,0)</f>
        <v>T3</v>
      </c>
    </row>
    <row r="119" spans="1:9" x14ac:dyDescent="0.25">
      <c r="A119" s="7">
        <v>115</v>
      </c>
      <c r="B119" s="8">
        <v>26212135949</v>
      </c>
      <c r="C119" s="7" t="s">
        <v>77</v>
      </c>
      <c r="D119" s="7" t="str">
        <f t="shared" si="1"/>
        <v xml:space="preserve">Lê Viết </v>
      </c>
      <c r="E119" s="7" t="s">
        <v>314</v>
      </c>
      <c r="F119" s="7" t="s">
        <v>218</v>
      </c>
      <c r="G119" s="7" t="str">
        <f>VLOOKUP(B119,[1]!Form_Responses1[[2. Mã số sinh viên (điền đầy đủ chính xác) 
]:[5. Chuyên ngành]],4,0)</f>
        <v>Quản trị Du lịch &amp; Khách sạn</v>
      </c>
      <c r="H119" s="7" t="str">
        <f>VLOOKUP(B119,[1]!Form_Responses1[[2. Mã số sinh viên (điền đầy đủ chính xác) 
]:[6. Số điện thoại]],5,0)</f>
        <v>0775432916</v>
      </c>
      <c r="I119" s="7" t="str">
        <f>VLOOKUP(B119,[1]!Form_Responses1[[2. Mã số sinh viên (điền đầy đủ chính xác) 
]:[Column1]],6,0)</f>
        <v>T6</v>
      </c>
    </row>
    <row r="120" spans="1:9" x14ac:dyDescent="0.25">
      <c r="A120" s="7">
        <v>116</v>
      </c>
      <c r="B120" s="6">
        <v>25212107033</v>
      </c>
      <c r="C120" s="7" t="s">
        <v>78</v>
      </c>
      <c r="D120" s="7" t="str">
        <f t="shared" si="1"/>
        <v xml:space="preserve">Huỳnh Viết </v>
      </c>
      <c r="E120" s="7" t="s">
        <v>315</v>
      </c>
      <c r="F120" s="7" t="s">
        <v>231</v>
      </c>
      <c r="G120" s="7" t="str">
        <f>VLOOKUP(B120,[1]!Form_Responses1[[2. Mã số sinh viên (điền đầy đủ chính xác) 
]:[5. Chuyên ngành]],4,0)</f>
        <v>Quản trị Du lịch &amp; Khách sạn PSU</v>
      </c>
      <c r="H120" s="7" t="str">
        <f>VLOOKUP(B120,[1]!Form_Responses1[[2. Mã số sinh viên (điền đầy đủ chính xác) 
]:[6. Số điện thoại]],5,0)</f>
        <v>0782014065</v>
      </c>
      <c r="I120" s="7" t="str">
        <f>VLOOKUP(B120,[1]!Form_Responses1[[2. Mã số sinh viên (điền đầy đủ chính xác) 
]:[Column1]],6,0)</f>
        <v>T6</v>
      </c>
    </row>
    <row r="121" spans="1:9" x14ac:dyDescent="0.25">
      <c r="A121" s="7">
        <v>117</v>
      </c>
      <c r="B121" s="8">
        <v>27207141751</v>
      </c>
      <c r="C121" s="7" t="s">
        <v>79</v>
      </c>
      <c r="D121" s="7" t="str">
        <f t="shared" si="1"/>
        <v xml:space="preserve">Nguyễn Ngọc Kim </v>
      </c>
      <c r="E121" s="7" t="s">
        <v>316</v>
      </c>
      <c r="F121" s="7" t="s">
        <v>216</v>
      </c>
      <c r="G121" s="7" t="str">
        <f>VLOOKUP(B121,[1]!Form_Responses1[[2. Mã số sinh viên (điền đầy đủ chính xác) 
]:[5. Chuyên ngành]],4,0)</f>
        <v>Quản trị Du lịch &amp; Khách sạn</v>
      </c>
      <c r="H121" s="7" t="str">
        <f>VLOOKUP(B121,[1]!Form_Responses1[[2. Mã số sinh viên (điền đầy đủ chính xác) 
]:[6. Số điện thoại]],5,0)</f>
        <v>0905807687</v>
      </c>
      <c r="I121" s="7" t="str">
        <f>VLOOKUP(B121,[1]!Form_Responses1[[2. Mã số sinh viên (điền đầy đủ chính xác) 
]:[Column1]],6,0)</f>
        <v>T6</v>
      </c>
    </row>
    <row r="122" spans="1:9" x14ac:dyDescent="0.25">
      <c r="A122" s="7">
        <v>118</v>
      </c>
      <c r="B122" s="6">
        <v>27207101733</v>
      </c>
      <c r="C122" s="7" t="s">
        <v>80</v>
      </c>
      <c r="D122" s="7" t="str">
        <f t="shared" si="1"/>
        <v xml:space="preserve">Nguyễn Thị Bảo </v>
      </c>
      <c r="E122" s="7" t="s">
        <v>310</v>
      </c>
      <c r="F122" s="7" t="s">
        <v>217</v>
      </c>
      <c r="G122" s="7" t="str">
        <f>VLOOKUP(B122,[1]!Form_Responses1[[2. Mã số sinh viên (điền đầy đủ chính xác) 
]:[5. Chuyên ngành]],4,0)</f>
        <v>Quản trị Du lịch &amp; Khách sạn</v>
      </c>
      <c r="H122" s="7" t="str">
        <f>VLOOKUP(B122,[1]!Form_Responses1[[2. Mã số sinh viên (điền đầy đủ chính xác) 
]:[6. Số điện thoại]],5,0)</f>
        <v>0375045398</v>
      </c>
      <c r="I122" s="7" t="str">
        <f>VLOOKUP(B122,[1]!Form_Responses1[[2. Mã số sinh viên (điền đầy đủ chính xác) 
]:[Column1]],6,0)</f>
        <v>T6</v>
      </c>
    </row>
    <row r="123" spans="1:9" x14ac:dyDescent="0.25">
      <c r="A123" s="7">
        <v>119</v>
      </c>
      <c r="B123" s="8">
        <v>27207147747</v>
      </c>
      <c r="C123" s="7" t="s">
        <v>81</v>
      </c>
      <c r="D123" s="7" t="str">
        <f t="shared" si="1"/>
        <v xml:space="preserve">Nguyễn Thu </v>
      </c>
      <c r="E123" s="7" t="s">
        <v>312</v>
      </c>
      <c r="F123" s="7" t="s">
        <v>217</v>
      </c>
      <c r="G123" s="7" t="str">
        <f>VLOOKUP(B123,[1]!Form_Responses1[[2. Mã số sinh viên (điền đầy đủ chính xác) 
]:[5. Chuyên ngành]],4,0)</f>
        <v>Quản trị Du lịch &amp; Khách sạn</v>
      </c>
      <c r="H123" s="7" t="str">
        <f>VLOOKUP(B123,[1]!Form_Responses1[[2. Mã số sinh viên (điền đầy đủ chính xác) 
]:[6. Số điện thoại]],5,0)</f>
        <v>0376988620</v>
      </c>
      <c r="I123" s="7" t="str">
        <f>VLOOKUP(B123,[1]!Form_Responses1[[2. Mã số sinh viên (điền đầy đủ chính xác) 
]:[Column1]],6,0)</f>
        <v>T6</v>
      </c>
    </row>
    <row r="124" spans="1:9" x14ac:dyDescent="0.25">
      <c r="A124" s="7">
        <v>120</v>
      </c>
      <c r="B124" s="6">
        <v>25207110345</v>
      </c>
      <c r="C124" s="7" t="s">
        <v>82</v>
      </c>
      <c r="D124" s="7" t="str">
        <f t="shared" si="1"/>
        <v xml:space="preserve">Đặng Hoàng </v>
      </c>
      <c r="E124" s="7" t="s">
        <v>317</v>
      </c>
      <c r="F124" s="7" t="s">
        <v>232</v>
      </c>
      <c r="G124" s="7" t="str">
        <f>VLOOKUP(B124,[1]!Form_Responses1[[2. Mã số sinh viên (điền đầy đủ chính xác) 
]:[5. Chuyên ngành]],4,0)</f>
        <v>Quản trị Du lịch &amp; Khách sạn</v>
      </c>
      <c r="H124" s="7" t="str">
        <f>VLOOKUP(B124,[1]!Form_Responses1[[2. Mã số sinh viên (điền đầy đủ chính xác) 
]:[6. Số điện thoại]],5,0)</f>
        <v>0769817327</v>
      </c>
      <c r="I124" s="7" t="str">
        <f>VLOOKUP(B124,[1]!Form_Responses1[[2. Mã số sinh viên (điền đầy đủ chính xác) 
]:[Column1]],6,0)</f>
        <v>T6</v>
      </c>
    </row>
    <row r="125" spans="1:9" x14ac:dyDescent="0.25">
      <c r="A125" s="7">
        <v>121</v>
      </c>
      <c r="B125" s="8">
        <v>27207146875</v>
      </c>
      <c r="C125" s="7" t="s">
        <v>83</v>
      </c>
      <c r="D125" s="7" t="str">
        <f t="shared" si="1"/>
        <v xml:space="preserve">Võ Thị Y </v>
      </c>
      <c r="E125" s="7" t="s">
        <v>248</v>
      </c>
      <c r="F125" s="7" t="s">
        <v>217</v>
      </c>
      <c r="G125" s="7" t="str">
        <f>VLOOKUP(B125,[1]!Form_Responses1[[2. Mã số sinh viên (điền đầy đủ chính xác) 
]:[5. Chuyên ngành]],4,0)</f>
        <v>Quản trị Du lịch &amp; Khách sạn</v>
      </c>
      <c r="H125" s="7" t="str">
        <f>VLOOKUP(B125,[1]!Form_Responses1[[2. Mã số sinh viên (điền đầy đủ chính xác) 
]:[6. Số điện thoại]],5,0)</f>
        <v>0787483403</v>
      </c>
      <c r="I125" s="7" t="str">
        <f>VLOOKUP(B125,[1]!Form_Responses1[[2. Mã số sinh viên (điền đầy đủ chính xác) 
]:[Column1]],6,0)</f>
        <v>T6</v>
      </c>
    </row>
    <row r="126" spans="1:9" x14ac:dyDescent="0.25">
      <c r="A126" s="7">
        <v>122</v>
      </c>
      <c r="B126" s="6">
        <v>26207133639</v>
      </c>
      <c r="C126" s="7" t="s">
        <v>84</v>
      </c>
      <c r="D126" s="7" t="str">
        <f t="shared" si="1"/>
        <v xml:space="preserve">Nguyễn Trúc </v>
      </c>
      <c r="E126" s="7" t="s">
        <v>253</v>
      </c>
      <c r="F126" s="7" t="s">
        <v>219</v>
      </c>
      <c r="G126" s="7" t="str">
        <f>VLOOKUP(B126,[1]!Form_Responses1[[2. Mã số sinh viên (điền đầy đủ chính xác) 
]:[5. Chuyên ngành]],4,0)</f>
        <v>Quản trị Du lịch &amp; Khách sạn</v>
      </c>
      <c r="H126" s="7" t="str">
        <f>VLOOKUP(B126,[1]!Form_Responses1[[2. Mã số sinh viên (điền đầy đủ chính xác) 
]:[6. Số điện thoại]],5,0)</f>
        <v>0378634540</v>
      </c>
      <c r="I126" s="7" t="str">
        <f>VLOOKUP(B126,[1]!Form_Responses1[[2. Mã số sinh viên (điền đầy đủ chính xác) 
]:[Column1]],6,0)</f>
        <v>T6</v>
      </c>
    </row>
    <row r="127" spans="1:9" x14ac:dyDescent="0.25">
      <c r="A127" s="7">
        <v>123</v>
      </c>
      <c r="B127" s="8">
        <v>26207332384</v>
      </c>
      <c r="C127" s="7" t="s">
        <v>156</v>
      </c>
      <c r="D127" s="7" t="str">
        <f t="shared" si="1"/>
        <v xml:space="preserve">Nguyễn Thị </v>
      </c>
      <c r="E127" s="7" t="s">
        <v>288</v>
      </c>
      <c r="F127" s="7" t="s">
        <v>186</v>
      </c>
      <c r="G127" s="7" t="str">
        <f>VLOOKUP(B127,[1]!Form_Responses1[[2. Mã số sinh viên (điền đầy đủ chính xác) 
]:[5. Chuyên ngành]],4,0)</f>
        <v>Quản trị sự kiện &amp; giải trí</v>
      </c>
      <c r="H127" s="7" t="str">
        <f>VLOOKUP(B127,[1]!Form_Responses1[[2. Mã số sinh viên (điền đầy đủ chính xác) 
]:[6. Số điện thoại]],5,0)</f>
        <v>0902653014</v>
      </c>
      <c r="I127" s="7" t="str">
        <f>VLOOKUP(B127,[1]!Form_Responses1[[2. Mã số sinh viên (điền đầy đủ chính xác) 
]:[Column1]],6,0)</f>
        <v>T6</v>
      </c>
    </row>
    <row r="128" spans="1:9" x14ac:dyDescent="0.25">
      <c r="A128" s="7">
        <v>124</v>
      </c>
      <c r="B128" s="6">
        <v>27202124339</v>
      </c>
      <c r="C128" s="7" t="s">
        <v>85</v>
      </c>
      <c r="D128" s="7" t="str">
        <f t="shared" si="1"/>
        <v xml:space="preserve">Đặng Thị Tuyết </v>
      </c>
      <c r="E128" s="7" t="s">
        <v>318</v>
      </c>
      <c r="F128" s="7" t="s">
        <v>217</v>
      </c>
      <c r="G128" s="7" t="str">
        <f>VLOOKUP(B128,[1]!Form_Responses1[[2. Mã số sinh viên (điền đầy đủ chính xác) 
]:[5. Chuyên ngành]],4,0)</f>
        <v>Quản trị Du lịch &amp; Khách sạn</v>
      </c>
      <c r="H128" s="7" t="str">
        <f>VLOOKUP(B128,[1]!Form_Responses1[[2. Mã số sinh viên (điền đầy đủ chính xác) 
]:[6. Số điện thoại]],5,0)</f>
        <v>0983062403</v>
      </c>
      <c r="I128" s="7" t="str">
        <f>VLOOKUP(B128,[1]!Form_Responses1[[2. Mã số sinh viên (điền đầy đủ chính xác) 
]:[Column1]],6,0)</f>
        <v>T6</v>
      </c>
    </row>
    <row r="129" spans="1:9" x14ac:dyDescent="0.25">
      <c r="A129" s="7">
        <v>125</v>
      </c>
      <c r="B129" s="8">
        <v>27207200702</v>
      </c>
      <c r="C129" s="7" t="s">
        <v>157</v>
      </c>
      <c r="D129" s="7" t="str">
        <f t="shared" si="1"/>
        <v xml:space="preserve">Võ Hoàng Thanh </v>
      </c>
      <c r="E129" s="7" t="s">
        <v>288</v>
      </c>
      <c r="F129" s="7" t="s">
        <v>187</v>
      </c>
      <c r="G129" s="7" t="str">
        <f>VLOOKUP(B129,[1]!Form_Responses1[[2. Mã số sinh viên (điền đầy đủ chính xác) 
]:[5. Chuyên ngành]],4,0)</f>
        <v>Quản trị Du lịch &amp; Lữ hành PSU</v>
      </c>
      <c r="H129" s="7" t="str">
        <f>VLOOKUP(B129,[1]!Form_Responses1[[2. Mã số sinh viên (điền đầy đủ chính xác) 
]:[6. Số điện thoại]],5,0)</f>
        <v>0796664282</v>
      </c>
      <c r="I129" s="7" t="str">
        <f>VLOOKUP(B129,[1]!Form_Responses1[[2. Mã số sinh viên (điền đầy đủ chính xác) 
]:[Column1]],6,0)</f>
        <v>T6</v>
      </c>
    </row>
    <row r="130" spans="1:9" x14ac:dyDescent="0.25">
      <c r="A130" s="7">
        <v>126</v>
      </c>
      <c r="B130" s="6">
        <v>27207237671</v>
      </c>
      <c r="C130" s="7" t="s">
        <v>158</v>
      </c>
      <c r="D130" s="7" t="str">
        <f t="shared" si="1"/>
        <v xml:space="preserve">Đặng Thị Tố </v>
      </c>
      <c r="E130" s="7" t="s">
        <v>319</v>
      </c>
      <c r="F130" s="7" t="s">
        <v>190</v>
      </c>
      <c r="G130" s="7" t="str">
        <f>VLOOKUP(B130,[1]!Form_Responses1[[2. Mã số sinh viên (điền đầy đủ chính xác) 
]:[5. Chuyên ngành]],4,0)</f>
        <v>Quản trị Du lịch &amp; Lữ hành</v>
      </c>
      <c r="H130" s="7" t="str">
        <f>VLOOKUP(B130,[1]!Form_Responses1[[2. Mã số sinh viên (điền đầy đủ chính xác) 
]:[6. Số điện thoại]],5,0)</f>
        <v>0768443403</v>
      </c>
      <c r="I130" s="7" t="str">
        <f>VLOOKUP(B130,[1]!Form_Responses1[[2. Mã số sinh viên (điền đầy đủ chính xác) 
]:[Column1]],6,0)</f>
        <v>T6</v>
      </c>
    </row>
    <row r="131" spans="1:9" x14ac:dyDescent="0.25">
      <c r="A131" s="7">
        <v>127</v>
      </c>
      <c r="B131" s="8">
        <v>26207132060</v>
      </c>
      <c r="C131" s="7" t="s">
        <v>86</v>
      </c>
      <c r="D131" s="7" t="str">
        <f t="shared" ref="D131:D178" si="2">LEFT(C131,LEN(C131)-LEN(E131))</f>
        <v xml:space="preserve">Hồ Thị Khánh </v>
      </c>
      <c r="E131" s="7" t="s">
        <v>253</v>
      </c>
      <c r="F131" s="7" t="s">
        <v>233</v>
      </c>
      <c r="G131" s="7" t="str">
        <f>VLOOKUP(B131,[1]!Form_Responses1[[2. Mã số sinh viên (điền đầy đủ chính xác) 
]:[5. Chuyên ngành]],4,0)</f>
        <v>Quản trị Du lịch &amp; Khách sạn</v>
      </c>
      <c r="H131" s="7" t="str">
        <f>VLOOKUP(B131,[1]!Form_Responses1[[2. Mã số sinh viên (điền đầy đủ chính xác) 
]:[6. Số điện thoại]],5,0)</f>
        <v>0337905667</v>
      </c>
      <c r="I131" s="7" t="str">
        <f>VLOOKUP(B131,[1]!Form_Responses1[[2. Mã số sinh viên (điền đầy đủ chính xác) 
]:[Column1]],6,0)</f>
        <v>T6</v>
      </c>
    </row>
    <row r="132" spans="1:9" x14ac:dyDescent="0.25">
      <c r="A132" s="7">
        <v>128</v>
      </c>
      <c r="B132" s="6">
        <v>27207234044</v>
      </c>
      <c r="C132" s="7" t="s">
        <v>159</v>
      </c>
      <c r="D132" s="7" t="str">
        <f t="shared" si="2"/>
        <v xml:space="preserve">Phạm Thị </v>
      </c>
      <c r="E132" s="7" t="s">
        <v>293</v>
      </c>
      <c r="F132" s="7" t="s">
        <v>190</v>
      </c>
      <c r="G132" s="7" t="str">
        <f>VLOOKUP(B132,[1]!Form_Responses1[[2. Mã số sinh viên (điền đầy đủ chính xác) 
]:[5. Chuyên ngành]],4,0)</f>
        <v>Quản trị Du lịch &amp; Lữ hành</v>
      </c>
      <c r="H132" s="7" t="str">
        <f>VLOOKUP(B132,[1]!Form_Responses1[[2. Mã số sinh viên (điền đầy đủ chính xác) 
]:[6. Số điện thoại]],5,0)</f>
        <v>0897147716</v>
      </c>
      <c r="I132" s="7" t="str">
        <f>VLOOKUP(B132,[1]!Form_Responses1[[2. Mã số sinh viên (điền đầy đủ chính xác) 
]:[Column1]],6,0)</f>
        <v>T6</v>
      </c>
    </row>
    <row r="133" spans="1:9" x14ac:dyDescent="0.25">
      <c r="A133" s="7">
        <v>129</v>
      </c>
      <c r="B133" s="8">
        <v>26207142598</v>
      </c>
      <c r="C133" s="7" t="s">
        <v>160</v>
      </c>
      <c r="D133" s="7" t="str">
        <f t="shared" si="2"/>
        <v xml:space="preserve">Ngô Thùy </v>
      </c>
      <c r="E133" s="7" t="s">
        <v>320</v>
      </c>
      <c r="F133" s="7" t="s">
        <v>193</v>
      </c>
      <c r="G133" s="7" t="str">
        <f>VLOOKUP(B133,[1]!Form_Responses1[[2. Mã số sinh viên (điền đầy đủ chính xác) 
]:[5. Chuyên ngành]],4,0)</f>
        <v>Quản trị Du lịch &amp; Lữ hành</v>
      </c>
      <c r="H133" s="7" t="str">
        <f>VLOOKUP(B133,[1]!Form_Responses1[[2. Mã số sinh viên (điền đầy đủ chính xác) 
]:[6. Số điện thoại]],5,0)</f>
        <v>0333945221</v>
      </c>
      <c r="I133" s="7" t="str">
        <f>VLOOKUP(B133,[1]!Form_Responses1[[2. Mã số sinh viên (điền đầy đủ chính xác) 
]:[Column1]],6,0)</f>
        <v>T6</v>
      </c>
    </row>
    <row r="134" spans="1:9" x14ac:dyDescent="0.25">
      <c r="A134" s="7">
        <v>130</v>
      </c>
      <c r="B134" s="6">
        <v>26217126206</v>
      </c>
      <c r="C134" s="7" t="s">
        <v>87</v>
      </c>
      <c r="D134" s="7" t="str">
        <f t="shared" si="2"/>
        <v xml:space="preserve">Lâm Tuấn </v>
      </c>
      <c r="E134" s="7" t="s">
        <v>262</v>
      </c>
      <c r="F134" s="7" t="s">
        <v>234</v>
      </c>
      <c r="G134" s="7" t="str">
        <f>VLOOKUP(B134,[1]!Form_Responses1[[2. Mã số sinh viên (điền đầy đủ chính xác) 
]:[5. Chuyên ngành]],4,0)</f>
        <v>Quản trị Du lịch &amp; Khách sạn PSU</v>
      </c>
      <c r="H134" s="7" t="str">
        <f>VLOOKUP(B134,[1]!Form_Responses1[[2. Mã số sinh viên (điền đầy đủ chính xác) 
]:[6. Số điện thoại]],5,0)</f>
        <v>0825000302</v>
      </c>
      <c r="I134" s="7" t="str">
        <f>VLOOKUP(B134,[1]!Form_Responses1[[2. Mã số sinh viên (điền đầy đủ chính xác) 
]:[Column1]],6,0)</f>
        <v>T6</v>
      </c>
    </row>
    <row r="135" spans="1:9" x14ac:dyDescent="0.25">
      <c r="A135" s="7">
        <v>131</v>
      </c>
      <c r="B135" s="8">
        <v>25203301949</v>
      </c>
      <c r="C135" s="7" t="s">
        <v>88</v>
      </c>
      <c r="D135" s="7" t="str">
        <f t="shared" si="2"/>
        <v xml:space="preserve">Nguyễn Thị Gia </v>
      </c>
      <c r="E135" s="7" t="s">
        <v>252</v>
      </c>
      <c r="F135" s="7" t="s">
        <v>235</v>
      </c>
      <c r="G135" s="7" t="str">
        <f>VLOOKUP(B135,[1]!Form_Responses1[[2. Mã số sinh viên (điền đầy đủ chính xác) 
]:[5. Chuyên ngành]],4,0)</f>
        <v>Quản trị Du lịch &amp; Khách sạn</v>
      </c>
      <c r="H135" s="7" t="str">
        <f>VLOOKUP(B135,[1]!Form_Responses1[[2. Mã số sinh viên (điền đầy đủ chính xác) 
]:[6. Số điện thoại]],5,0)</f>
        <v>0326984094</v>
      </c>
      <c r="I135" s="7" t="str">
        <f>VLOOKUP(B135,[1]!Form_Responses1[[2. Mã số sinh viên (điền đầy đủ chính xác) 
]:[Column1]],6,0)</f>
        <v>T6</v>
      </c>
    </row>
    <row r="136" spans="1:9" x14ac:dyDescent="0.25">
      <c r="A136" s="7">
        <v>132</v>
      </c>
      <c r="B136" s="6">
        <v>27215131988</v>
      </c>
      <c r="C136" s="7" t="s">
        <v>89</v>
      </c>
      <c r="D136" s="7" t="str">
        <f t="shared" si="2"/>
        <v xml:space="preserve">Nguyễn Lê Kiều </v>
      </c>
      <c r="E136" s="7" t="s">
        <v>318</v>
      </c>
      <c r="F136" s="7" t="s">
        <v>217</v>
      </c>
      <c r="G136" s="7" t="str">
        <f>VLOOKUP(B136,[1]!Form_Responses1[[2. Mã số sinh viên (điền đầy đủ chính xác) 
]:[5. Chuyên ngành]],4,0)</f>
        <v>Quản trị Du lịch &amp; Khách sạn</v>
      </c>
      <c r="H136" s="7" t="str">
        <f>VLOOKUP(B136,[1]!Form_Responses1[[2. Mã số sinh viên (điền đầy đủ chính xác) 
]:[6. Số điện thoại]],5,0)</f>
        <v>0389366431</v>
      </c>
      <c r="I136" s="7" t="str">
        <f>VLOOKUP(B136,[1]!Form_Responses1[[2. Mã số sinh viên (điền đầy đủ chính xác) 
]:[Column1]],6,0)</f>
        <v>T6</v>
      </c>
    </row>
    <row r="137" spans="1:9" x14ac:dyDescent="0.25">
      <c r="A137" s="7">
        <v>133</v>
      </c>
      <c r="B137" s="8">
        <v>27207202838</v>
      </c>
      <c r="C137" s="7" t="s">
        <v>161</v>
      </c>
      <c r="D137" s="7" t="str">
        <f t="shared" si="2"/>
        <v xml:space="preserve">Đinh Thị </v>
      </c>
      <c r="E137" s="7" t="s">
        <v>321</v>
      </c>
      <c r="F137" s="7" t="s">
        <v>189</v>
      </c>
      <c r="G137" s="7" t="str">
        <f>VLOOKUP(B137,[1]!Form_Responses1[[2. Mã số sinh viên (điền đầy đủ chính xác) 
]:[5. Chuyên ngành]],4,0)</f>
        <v>Quản trị Du lịch &amp; Lữ hành</v>
      </c>
      <c r="H137" s="7" t="str">
        <f>VLOOKUP(B137,[1]!Form_Responses1[[2. Mã số sinh viên (điền đầy đủ chính xác) 
]:[6. Số điện thoại]],5,0)</f>
        <v>0946084649</v>
      </c>
      <c r="I137" s="7" t="str">
        <f>VLOOKUP(B137,[1]!Form_Responses1[[2. Mã số sinh viên (điền đầy đủ chính xác) 
]:[Column1]],6,0)</f>
        <v>T6</v>
      </c>
    </row>
    <row r="138" spans="1:9" x14ac:dyDescent="0.25">
      <c r="A138" s="7">
        <v>134</v>
      </c>
      <c r="B138" s="6">
        <v>27217120413</v>
      </c>
      <c r="C138" s="7" t="s">
        <v>90</v>
      </c>
      <c r="D138" s="7" t="str">
        <f t="shared" si="2"/>
        <v xml:space="preserve">Nguyễn Phú </v>
      </c>
      <c r="E138" s="7" t="s">
        <v>246</v>
      </c>
      <c r="F138" s="7" t="s">
        <v>216</v>
      </c>
      <c r="G138" s="7" t="str">
        <f>VLOOKUP(B138,[1]!Form_Responses1[[2. Mã số sinh viên (điền đầy đủ chính xác) 
]:[5. Chuyên ngành]],4,0)</f>
        <v>Quản trị Du lịch &amp; Khách sạn</v>
      </c>
      <c r="H138" s="7" t="str">
        <f>VLOOKUP(B138,[1]!Form_Responses1[[2. Mã số sinh viên (điền đầy đủ chính xác) 
]:[6. Số điện thoại]],5,0)</f>
        <v>0905936118</v>
      </c>
      <c r="I138" s="7" t="str">
        <f>VLOOKUP(B138,[1]!Form_Responses1[[2. Mã số sinh viên (điền đầy đủ chính xác) 
]:[Column1]],6,0)</f>
        <v>T6</v>
      </c>
    </row>
    <row r="139" spans="1:9" x14ac:dyDescent="0.25">
      <c r="A139" s="7">
        <v>135</v>
      </c>
      <c r="B139" s="8">
        <v>26207133013</v>
      </c>
      <c r="C139" s="7" t="s">
        <v>162</v>
      </c>
      <c r="D139" s="7" t="str">
        <f t="shared" si="2"/>
        <v xml:space="preserve">Huỳnh Thị Hải </v>
      </c>
      <c r="E139" s="7" t="s">
        <v>322</v>
      </c>
      <c r="F139" s="7" t="s">
        <v>188</v>
      </c>
      <c r="G139" s="7" t="str">
        <f>VLOOKUP(B139,[1]!Form_Responses1[[2. Mã số sinh viên (điền đầy đủ chính xác) 
]:[5. Chuyên ngành]],4,0)</f>
        <v>Quản trị Du lịch &amp; Lữ hành</v>
      </c>
      <c r="H139" s="7" t="str">
        <f>VLOOKUP(B139,[1]!Form_Responses1[[2. Mã số sinh viên (điền đầy đủ chính xác) 
]:[6. Số điện thoại]],5,0)</f>
        <v>0934881385</v>
      </c>
      <c r="I139" s="7" t="str">
        <f>VLOOKUP(B139,[1]!Form_Responses1[[2. Mã số sinh viên (điền đầy đủ chính xác) 
]:[Column1]],6,0)</f>
        <v>T12</v>
      </c>
    </row>
    <row r="140" spans="1:9" x14ac:dyDescent="0.25">
      <c r="A140" s="7">
        <v>136</v>
      </c>
      <c r="B140" s="6">
        <v>26207322444</v>
      </c>
      <c r="C140" s="7" t="s">
        <v>163</v>
      </c>
      <c r="D140" s="7" t="str">
        <f t="shared" si="2"/>
        <v xml:space="preserve">Phạm Thị Trúc </v>
      </c>
      <c r="E140" s="7" t="s">
        <v>290</v>
      </c>
      <c r="F140" s="7" t="s">
        <v>191</v>
      </c>
      <c r="G140" s="7" t="str">
        <f>VLOOKUP(B140,[1]!Form_Responses1[[2. Mã số sinh viên (điền đầy đủ chính xác) 
]:[5. Chuyên ngành]],4,0)</f>
        <v>Quản trị Du lịch &amp; Lữ hành</v>
      </c>
      <c r="H140" s="7" t="str">
        <f>VLOOKUP(B140,[1]!Form_Responses1[[2. Mã số sinh viên (điền đầy đủ chính xác) 
]:[6. Số điện thoại]],5,0)</f>
        <v>0707137941</v>
      </c>
      <c r="I140" s="7" t="str">
        <f>VLOOKUP(B140,[1]!Form_Responses1[[2. Mã số sinh viên (điền đầy đủ chính xác) 
]:[Column1]],6,0)</f>
        <v>T6</v>
      </c>
    </row>
    <row r="141" spans="1:9" x14ac:dyDescent="0.25">
      <c r="A141" s="7">
        <v>137</v>
      </c>
      <c r="B141" s="8">
        <v>26207142679</v>
      </c>
      <c r="C141" s="7" t="s">
        <v>91</v>
      </c>
      <c r="D141" s="7" t="str">
        <f t="shared" si="2"/>
        <v xml:space="preserve">Lê Trà Tố </v>
      </c>
      <c r="E141" s="7" t="s">
        <v>319</v>
      </c>
      <c r="F141" s="7" t="s">
        <v>206</v>
      </c>
      <c r="G141" s="7" t="str">
        <f>VLOOKUP(B141,[1]!Form_Responses1[[2. Mã số sinh viên (điền đầy đủ chính xác) 
]:[5. Chuyên ngành]],4,0)</f>
        <v>Quản trị Du lịch &amp; Khách sạn</v>
      </c>
      <c r="H141" s="7" t="str">
        <f>VLOOKUP(B141,[1]!Form_Responses1[[2. Mã số sinh viên (điền đầy đủ chính xác) 
]:[6. Số điện thoại]],5,0)</f>
        <v>0704644610</v>
      </c>
      <c r="I141" s="7" t="str">
        <f>VLOOKUP(B141,[1]!Form_Responses1[[2. Mã số sinh viên (điền đầy đủ chính xác) 
]:[Column1]],6,0)</f>
        <v>T6</v>
      </c>
    </row>
    <row r="142" spans="1:9" x14ac:dyDescent="0.25">
      <c r="A142" s="7">
        <v>138</v>
      </c>
      <c r="B142" s="6">
        <v>26207231419</v>
      </c>
      <c r="C142" s="7" t="s">
        <v>164</v>
      </c>
      <c r="D142" s="7" t="str">
        <f t="shared" si="2"/>
        <v xml:space="preserve">Nguyễn Thị Út </v>
      </c>
      <c r="E142" s="7" t="s">
        <v>319</v>
      </c>
      <c r="F142" s="7" t="s">
        <v>195</v>
      </c>
      <c r="G142" s="7" t="str">
        <f>VLOOKUP(B142,[1]!Form_Responses1[[2. Mã số sinh viên (điền đầy đủ chính xác) 
]:[5. Chuyên ngành]],4,0)</f>
        <v>Quản trị Du lịch &amp; Lữ hành</v>
      </c>
      <c r="H142" s="7" t="str">
        <f>VLOOKUP(B142,[1]!Form_Responses1[[2. Mã số sinh viên (điền đầy đủ chính xác) 
]:[6. Số điện thoại]],5,0)</f>
        <v>0938021581</v>
      </c>
      <c r="I142" s="7" t="str">
        <f>VLOOKUP(B142,[1]!Form_Responses1[[2. Mã số sinh viên (điền đầy đủ chính xác) 
]:[Column1]],6,0)</f>
        <v>T6</v>
      </c>
    </row>
    <row r="143" spans="1:9" x14ac:dyDescent="0.25">
      <c r="A143" s="7">
        <v>139</v>
      </c>
      <c r="B143" s="8">
        <v>27207152184</v>
      </c>
      <c r="C143" s="7" t="s">
        <v>92</v>
      </c>
      <c r="D143" s="7" t="str">
        <f t="shared" si="2"/>
        <v xml:space="preserve">Hoàng Ngọc Bảo </v>
      </c>
      <c r="E143" s="7" t="s">
        <v>288</v>
      </c>
      <c r="F143" s="7" t="s">
        <v>217</v>
      </c>
      <c r="G143" s="7" t="str">
        <f>VLOOKUP(B143,[1]!Form_Responses1[[2. Mã số sinh viên (điền đầy đủ chính xác) 
]:[5. Chuyên ngành]],4,0)</f>
        <v>Quản trị Du lịch &amp; Khách sạn</v>
      </c>
      <c r="H143" s="7" t="str">
        <f>VLOOKUP(B143,[1]!Form_Responses1[[2. Mã số sinh viên (điền đầy đủ chính xác) 
]:[6. Số điện thoại]],5,0)</f>
        <v>0913604959</v>
      </c>
      <c r="I143" s="7" t="str">
        <f>VLOOKUP(B143,[1]!Form_Responses1[[2. Mã số sinh viên (điền đầy đủ chính xác) 
]:[Column1]],6,0)</f>
        <v>T6</v>
      </c>
    </row>
    <row r="144" spans="1:9" x14ac:dyDescent="0.25">
      <c r="A144" s="7">
        <v>140</v>
      </c>
      <c r="B144" s="6">
        <v>27202324666</v>
      </c>
      <c r="C144" s="7" t="s">
        <v>165</v>
      </c>
      <c r="D144" s="7" t="str">
        <f t="shared" si="2"/>
        <v xml:space="preserve">Trương Nguyễn Kiều </v>
      </c>
      <c r="E144" s="7" t="s">
        <v>270</v>
      </c>
      <c r="F144" s="7" t="s">
        <v>187</v>
      </c>
      <c r="G144" s="7" t="str">
        <f>VLOOKUP(B144,[1]!Form_Responses1[[2. Mã số sinh viên (điền đầy đủ chính xác) 
]:[5. Chuyên ngành]],4,0)</f>
        <v>Quản trị Du lịch &amp; Lữ hành PSU</v>
      </c>
      <c r="H144" s="7" t="str">
        <f>VLOOKUP(B144,[1]!Form_Responses1[[2. Mã số sinh viên (điền đầy đủ chính xác) 
]:[6. Số điện thoại]],5,0)</f>
        <v>0935829763</v>
      </c>
      <c r="I144" s="7" t="str">
        <f>VLOOKUP(B144,[1]!Form_Responses1[[2. Mã số sinh viên (điền đầy đủ chính xác) 
]:[Column1]],6,0)</f>
        <v>T6</v>
      </c>
    </row>
    <row r="145" spans="1:9" x14ac:dyDescent="0.25">
      <c r="A145" s="7">
        <v>141</v>
      </c>
      <c r="B145" s="8">
        <v>27207227260</v>
      </c>
      <c r="C145" s="7" t="s">
        <v>166</v>
      </c>
      <c r="D145" s="7" t="str">
        <f t="shared" si="2"/>
        <v xml:space="preserve">Hồ Quỳnh </v>
      </c>
      <c r="E145" s="7" t="s">
        <v>323</v>
      </c>
      <c r="F145" s="7" t="s">
        <v>198</v>
      </c>
      <c r="G145" s="7" t="str">
        <f>VLOOKUP(B145,[1]!Form_Responses1[[2. Mã số sinh viên (điền đầy đủ chính xác) 
]:[5. Chuyên ngành]],4,0)</f>
        <v>Hướng dẫn viên du lịch quốc tế (Tiếng Anh)</v>
      </c>
      <c r="H145" s="7" t="str">
        <f>VLOOKUP(B145,[1]!Form_Responses1[[2. Mã số sinh viên (điền đầy đủ chính xác) 
]:[6. Số điện thoại]],5,0)</f>
        <v>0332983034</v>
      </c>
      <c r="I145" s="7" t="str">
        <f>VLOOKUP(B145,[1]!Form_Responses1[[2. Mã số sinh viên (điền đầy đủ chính xác) 
]:[Column1]],6,0)</f>
        <v>T6</v>
      </c>
    </row>
    <row r="146" spans="1:9" x14ac:dyDescent="0.25">
      <c r="A146" s="7">
        <v>142</v>
      </c>
      <c r="B146" s="6">
        <v>26217242065</v>
      </c>
      <c r="C146" s="7" t="s">
        <v>167</v>
      </c>
      <c r="D146" s="7" t="str">
        <f t="shared" si="2"/>
        <v xml:space="preserve">Ngô Thanh </v>
      </c>
      <c r="E146" s="7" t="s">
        <v>273</v>
      </c>
      <c r="F146" s="7" t="s">
        <v>196</v>
      </c>
      <c r="G146" s="7" t="str">
        <f>VLOOKUP(B146,[1]!Form_Responses1[[2. Mã số sinh viên (điền đầy đủ chính xác) 
]:[5. Chuyên ngành]],4,0)</f>
        <v>Quản trị Du lịch &amp; Lữ hành</v>
      </c>
      <c r="H146" s="7" t="str">
        <f>VLOOKUP(B146,[1]!Form_Responses1[[2. Mã số sinh viên (điền đầy đủ chính xác) 
]:[6. Số điện thoại]],5,0)</f>
        <v>0794082599</v>
      </c>
      <c r="I146" s="7" t="str">
        <f>VLOOKUP(B146,[1]!Form_Responses1[[2. Mã số sinh viên (điền đầy đủ chính xác) 
]:[Column1]],6,0)</f>
        <v>T6</v>
      </c>
    </row>
    <row r="147" spans="1:9" x14ac:dyDescent="0.25">
      <c r="A147" s="7">
        <v>143</v>
      </c>
      <c r="B147" s="8">
        <v>27207141615</v>
      </c>
      <c r="C147" s="7" t="s">
        <v>93</v>
      </c>
      <c r="D147" s="7" t="str">
        <f t="shared" si="2"/>
        <v xml:space="preserve">Lê Thị Thủy </v>
      </c>
      <c r="E147" s="7" t="s">
        <v>251</v>
      </c>
      <c r="F147" s="7" t="s">
        <v>221</v>
      </c>
      <c r="G147" s="7" t="str">
        <f>VLOOKUP(B147,[1]!Form_Responses1[[2. Mã số sinh viên (điền đầy đủ chính xác) 
]:[5. Chuyên ngành]],4,0)</f>
        <v>Quản trị Du lịch &amp; Khách sạn</v>
      </c>
      <c r="H147" s="7" t="str">
        <f>VLOOKUP(B147,[1]!Form_Responses1[[2. Mã số sinh viên (điền đầy đủ chính xác) 
]:[6. Số điện thoại]],5,0)</f>
        <v>0905795387</v>
      </c>
      <c r="I147" s="7" t="str">
        <f>VLOOKUP(B147,[1]!Form_Responses1[[2. Mã số sinh viên (điền đầy đủ chính xác) 
]:[Column1]],6,0)</f>
        <v>T6</v>
      </c>
    </row>
    <row r="148" spans="1:9" x14ac:dyDescent="0.25">
      <c r="A148" s="7">
        <v>144</v>
      </c>
      <c r="B148" s="6">
        <v>27207128591</v>
      </c>
      <c r="C148" s="7" t="s">
        <v>94</v>
      </c>
      <c r="D148" s="7" t="str">
        <f t="shared" si="2"/>
        <v xml:space="preserve">Trương Thị Ngọc </v>
      </c>
      <c r="E148" s="7" t="s">
        <v>244</v>
      </c>
      <c r="F148" s="7" t="s">
        <v>221</v>
      </c>
      <c r="G148" s="7" t="str">
        <f>VLOOKUP(B148,[1]!Form_Responses1[[2. Mã số sinh viên (điền đầy đủ chính xác) 
]:[5. Chuyên ngành]],4,0)</f>
        <v>Quản trị Du lịch &amp; Khách sạn</v>
      </c>
      <c r="H148" s="7" t="str">
        <f>VLOOKUP(B148,[1]!Form_Responses1[[2. Mã số sinh viên (điền đầy đủ chính xác) 
]:[6. Số điện thoại]],5,0)</f>
        <v>0345644312</v>
      </c>
      <c r="I148" s="7" t="str">
        <f>VLOOKUP(B148,[1]!Form_Responses1[[2. Mã số sinh viên (điền đầy đủ chính xác) 
]:[Column1]],6,0)</f>
        <v>T6</v>
      </c>
    </row>
    <row r="149" spans="1:9" x14ac:dyDescent="0.25">
      <c r="A149" s="7">
        <v>145</v>
      </c>
      <c r="B149" s="8">
        <v>27207337419</v>
      </c>
      <c r="C149" s="7" t="s">
        <v>168</v>
      </c>
      <c r="D149" s="7" t="str">
        <f t="shared" si="2"/>
        <v xml:space="preserve">Nguyễn Thị Thùy </v>
      </c>
      <c r="E149" s="7" t="s">
        <v>292</v>
      </c>
      <c r="F149" s="7" t="s">
        <v>184</v>
      </c>
      <c r="G149" s="7" t="str">
        <f>VLOOKUP(B149,[1]!Form_Responses1[[2. Mã số sinh viên (điền đầy đủ chính xác) 
]:[5. Chuyên ngành]],4,0)</f>
        <v>Quản trị sự kiện &amp; giải trí</v>
      </c>
      <c r="H149" s="7" t="str">
        <f>VLOOKUP(B149,[1]!Form_Responses1[[2. Mã số sinh viên (điền đầy đủ chính xác) 
]:[6. Số điện thoại]],5,0)</f>
        <v>0793920013</v>
      </c>
      <c r="I149" s="7" t="str">
        <f>VLOOKUP(B149,[1]!Form_Responses1[[2. Mã số sinh viên (điền đầy đủ chính xác) 
]:[Column1]],6,0)</f>
        <v>T6</v>
      </c>
    </row>
    <row r="150" spans="1:9" x14ac:dyDescent="0.25">
      <c r="A150" s="7">
        <v>146</v>
      </c>
      <c r="B150" s="6">
        <v>27212102737</v>
      </c>
      <c r="C150" s="7" t="s">
        <v>169</v>
      </c>
      <c r="D150" s="7" t="str">
        <f t="shared" si="2"/>
        <v xml:space="preserve">Huỳnh Huyền </v>
      </c>
      <c r="E150" s="7" t="s">
        <v>253</v>
      </c>
      <c r="F150" s="7" t="s">
        <v>184</v>
      </c>
      <c r="G150" s="7" t="str">
        <f>VLOOKUP(B150,[1]!Form_Responses1[[2. Mã số sinh viên (điền đầy đủ chính xác) 
]:[5. Chuyên ngành]],4,0)</f>
        <v>Quản trị sự kiện &amp; giải trí</v>
      </c>
      <c r="H150" s="7" t="str">
        <f>VLOOKUP(B150,[1]!Form_Responses1[[2. Mã số sinh viên (điền đầy đủ chính xác) 
]:[6. Số điện thoại]],5,0)</f>
        <v>0965039472</v>
      </c>
      <c r="I150" s="7" t="str">
        <f>VLOOKUP(B150,[1]!Form_Responses1[[2. Mã số sinh viên (điền đầy đủ chính xác) 
]:[Column1]],6,0)</f>
        <v>T6</v>
      </c>
    </row>
    <row r="151" spans="1:9" x14ac:dyDescent="0.25">
      <c r="A151" s="7">
        <v>147</v>
      </c>
      <c r="B151" s="8">
        <v>27207101143</v>
      </c>
      <c r="C151" s="7" t="s">
        <v>95</v>
      </c>
      <c r="D151" s="7" t="str">
        <f t="shared" si="2"/>
        <v xml:space="preserve">Phan Thị Thanh </v>
      </c>
      <c r="E151" s="7" t="s">
        <v>301</v>
      </c>
      <c r="F151" s="7" t="s">
        <v>214</v>
      </c>
      <c r="G151" s="7" t="str">
        <f>VLOOKUP(B151,[1]!Form_Responses1[[2. Mã số sinh viên (điền đầy đủ chính xác) 
]:[5. Chuyên ngành]],4,0)</f>
        <v>Quản trị Du lịch &amp; Khách sạn PSU</v>
      </c>
      <c r="H151" s="7" t="str">
        <f>VLOOKUP(B151,[1]!Form_Responses1[[2. Mã số sinh viên (điền đầy đủ chính xác) 
]:[6. Số điện thoại]],5,0)</f>
        <v>0386233073</v>
      </c>
      <c r="I151" s="7" t="str">
        <f>VLOOKUP(B151,[1]!Form_Responses1[[2. Mã số sinh viên (điền đầy đủ chính xác) 
]:[Column1]],6,0)</f>
        <v>T6</v>
      </c>
    </row>
    <row r="152" spans="1:9" x14ac:dyDescent="0.25">
      <c r="A152" s="7">
        <v>148</v>
      </c>
      <c r="B152" s="6">
        <v>27212130517</v>
      </c>
      <c r="C152" s="7" t="s">
        <v>170</v>
      </c>
      <c r="D152" s="7" t="str">
        <f t="shared" si="2"/>
        <v xml:space="preserve">Trịnh Hoàng </v>
      </c>
      <c r="E152" s="7" t="s">
        <v>243</v>
      </c>
      <c r="F152" s="7" t="s">
        <v>187</v>
      </c>
      <c r="G152" s="7" t="str">
        <f>VLOOKUP(B152,[1]!Form_Responses1[[2. Mã số sinh viên (điền đầy đủ chính xác) 
]:[5. Chuyên ngành]],4,0)</f>
        <v>Quản trị Du lịch &amp; Lữ hành PSU</v>
      </c>
      <c r="H152" s="7" t="str">
        <f>VLOOKUP(B152,[1]!Form_Responses1[[2. Mã số sinh viên (điền đầy đủ chính xác) 
]:[6. Số điện thoại]],5,0)</f>
        <v>0971083403</v>
      </c>
      <c r="I152" s="7" t="str">
        <f>VLOOKUP(B152,[1]!Form_Responses1[[2. Mã số sinh viên (điền đầy đủ chính xác) 
]:[Column1]],6,0)</f>
        <v>T6</v>
      </c>
    </row>
    <row r="153" spans="1:9" x14ac:dyDescent="0.25">
      <c r="A153" s="7">
        <v>149</v>
      </c>
      <c r="B153" s="8">
        <v>26207135882</v>
      </c>
      <c r="C153" s="7" t="s">
        <v>96</v>
      </c>
      <c r="D153" s="7" t="str">
        <f t="shared" si="2"/>
        <v xml:space="preserve">Trương Đỗ Tâm </v>
      </c>
      <c r="E153" s="7" t="s">
        <v>264</v>
      </c>
      <c r="F153" s="7" t="s">
        <v>233</v>
      </c>
      <c r="G153" s="7" t="str">
        <f>VLOOKUP(B153,[1]!Form_Responses1[[2. Mã số sinh viên (điền đầy đủ chính xác) 
]:[5. Chuyên ngành]],4,0)</f>
        <v>Quản trị Du lịch &amp; Nhà hàng PSU</v>
      </c>
      <c r="H153" s="7" t="str">
        <f>VLOOKUP(B153,[1]!Form_Responses1[[2. Mã số sinh viên (điền đầy đủ chính xác) 
]:[6. Số điện thoại]],5,0)</f>
        <v>0934095238</v>
      </c>
      <c r="I153" s="7" t="str">
        <f>VLOOKUP(B153,[1]!Form_Responses1[[2. Mã số sinh viên (điền đầy đủ chính xác) 
]:[Column1]],6,0)</f>
        <v>T6</v>
      </c>
    </row>
    <row r="154" spans="1:9" x14ac:dyDescent="0.25">
      <c r="A154" s="7">
        <v>150</v>
      </c>
      <c r="B154" s="6">
        <v>27207246225</v>
      </c>
      <c r="C154" s="7" t="s">
        <v>171</v>
      </c>
      <c r="D154" s="7" t="str">
        <f t="shared" si="2"/>
        <v xml:space="preserve">Ngô Thị Ngọc </v>
      </c>
      <c r="E154" s="7" t="s">
        <v>261</v>
      </c>
      <c r="F154" s="7" t="s">
        <v>189</v>
      </c>
      <c r="G154" s="7" t="str">
        <f>VLOOKUP(B154,[1]!Form_Responses1[[2. Mã số sinh viên (điền đầy đủ chính xác) 
]:[5. Chuyên ngành]],4,0)</f>
        <v>Quản trị Du lịch &amp; Lữ hành</v>
      </c>
      <c r="H154" s="7" t="str">
        <f>VLOOKUP(B154,[1]!Form_Responses1[[2. Mã số sinh viên (điền đầy đủ chính xác) 
]:[6. Số điện thoại]],5,0)</f>
        <v>0767492041</v>
      </c>
      <c r="I154" s="7" t="str">
        <f>VLOOKUP(B154,[1]!Form_Responses1[[2. Mã số sinh viên (điền đầy đủ chính xác) 
]:[Column1]],6,0)</f>
        <v>T6</v>
      </c>
    </row>
    <row r="155" spans="1:9" x14ac:dyDescent="0.25">
      <c r="A155" s="7">
        <v>151</v>
      </c>
      <c r="B155" s="8">
        <v>26207141474</v>
      </c>
      <c r="C155" s="7" t="s">
        <v>97</v>
      </c>
      <c r="D155" s="7" t="str">
        <f t="shared" si="2"/>
        <v xml:space="preserve">Nguyễn Lê Thảo </v>
      </c>
      <c r="E155" s="7" t="s">
        <v>252</v>
      </c>
      <c r="F155" s="7" t="s">
        <v>233</v>
      </c>
      <c r="G155" s="7" t="str">
        <f>VLOOKUP(B155,[1]!Form_Responses1[[2. Mã số sinh viên (điền đầy đủ chính xác) 
]:[5. Chuyên ngành]],4,0)</f>
        <v>Quản trị Du lịch &amp; Khách sạn</v>
      </c>
      <c r="H155" s="7" t="str">
        <f>VLOOKUP(B155,[1]!Form_Responses1[[2. Mã số sinh viên (điền đầy đủ chính xác) 
]:[6. Số điện thoại]],5,0)</f>
        <v>0855770379</v>
      </c>
      <c r="I155" s="7" t="str">
        <f>VLOOKUP(B155,[1]!Form_Responses1[[2. Mã số sinh viên (điền đầy đủ chính xác) 
]:[Column1]],6,0)</f>
        <v>T6</v>
      </c>
    </row>
    <row r="156" spans="1:9" x14ac:dyDescent="0.25">
      <c r="A156" s="7">
        <v>152</v>
      </c>
      <c r="B156" s="6">
        <v>27207244539</v>
      </c>
      <c r="C156" s="7" t="s">
        <v>172</v>
      </c>
      <c r="D156" s="7" t="str">
        <f t="shared" si="2"/>
        <v xml:space="preserve">Mai Thị Anh </v>
      </c>
      <c r="E156" s="7" t="s">
        <v>285</v>
      </c>
      <c r="F156" s="7" t="s">
        <v>189</v>
      </c>
      <c r="G156" s="7" t="str">
        <f>VLOOKUP(B156,[1]!Form_Responses1[[2. Mã số sinh viên (điền đầy đủ chính xác) 
]:[5. Chuyên ngành]],4,0)</f>
        <v>Quản trị Du lịch &amp; Lữ hành</v>
      </c>
      <c r="H156" s="7" t="str">
        <f>VLOOKUP(B156,[1]!Form_Responses1[[2. Mã số sinh viên (điền đầy đủ chính xác) 
]:[6. Số điện thoại]],5,0)</f>
        <v>0865146167</v>
      </c>
      <c r="I156" s="7" t="str">
        <f>VLOOKUP(B156,[1]!Form_Responses1[[2. Mã số sinh viên (điền đầy đủ chính xác) 
]:[Column1]],6,0)</f>
        <v>T6</v>
      </c>
    </row>
    <row r="157" spans="1:9" x14ac:dyDescent="0.25">
      <c r="A157" s="7">
        <v>153</v>
      </c>
      <c r="B157" s="8">
        <v>27207130473</v>
      </c>
      <c r="C157" s="7" t="s">
        <v>98</v>
      </c>
      <c r="D157" s="7" t="str">
        <f t="shared" si="2"/>
        <v xml:space="preserve">Nguyễn Thị Kim </v>
      </c>
      <c r="E157" s="7" t="s">
        <v>272</v>
      </c>
      <c r="F157" s="7" t="s">
        <v>205</v>
      </c>
      <c r="G157" s="7" t="str">
        <f>VLOOKUP(B157,[1]!Form_Responses1[[2. Mã số sinh viên (điền đầy đủ chính xác) 
]:[5. Chuyên ngành]],4,0)</f>
        <v>Quản trị Du lịch &amp; Khách sạn</v>
      </c>
      <c r="H157" s="7" t="str">
        <f>VLOOKUP(B157,[1]!Form_Responses1[[2. Mã số sinh viên (điền đầy đủ chính xác) 
]:[6. Số điện thoại]],5,0)</f>
        <v>0935822973</v>
      </c>
      <c r="I157" s="7" t="str">
        <f>VLOOKUP(B157,[1]!Form_Responses1[[2. Mã số sinh viên (điền đầy đủ chính xác) 
]:[Column1]],6,0)</f>
        <v>T6</v>
      </c>
    </row>
    <row r="158" spans="1:9" x14ac:dyDescent="0.25">
      <c r="A158" s="7">
        <v>154</v>
      </c>
      <c r="B158" s="6">
        <v>26217129382</v>
      </c>
      <c r="C158" s="7" t="s">
        <v>99</v>
      </c>
      <c r="D158" s="7" t="str">
        <f t="shared" si="2"/>
        <v xml:space="preserve">Nguyễn Hữu Trung </v>
      </c>
      <c r="E158" s="7" t="s">
        <v>324</v>
      </c>
      <c r="F158" s="7" t="s">
        <v>234</v>
      </c>
      <c r="G158" s="7" t="str">
        <f>VLOOKUP(B158,[1]!Form_Responses1[[2. Mã số sinh viên (điền đầy đủ chính xác) 
]:[5. Chuyên ngành]],4,0)</f>
        <v>Quản trị Du lịch &amp; Khách sạn PSU</v>
      </c>
      <c r="H158" s="7" t="str">
        <f>VLOOKUP(B158,[1]!Form_Responses1[[2. Mã số sinh viên (điền đầy đủ chính xác) 
]:[6. Số điện thoại]],5,0)</f>
        <v>0345576907</v>
      </c>
      <c r="I158" s="7" t="str">
        <f>VLOOKUP(B158,[1]!Form_Responses1[[2. Mã số sinh viên (điền đầy đủ chính xác) 
]:[Column1]],6,0)</f>
        <v>T6</v>
      </c>
    </row>
    <row r="159" spans="1:9" x14ac:dyDescent="0.25">
      <c r="A159" s="7">
        <v>155</v>
      </c>
      <c r="B159" s="8">
        <v>25217201693</v>
      </c>
      <c r="C159" s="7" t="s">
        <v>173</v>
      </c>
      <c r="D159" s="7" t="str">
        <f t="shared" si="2"/>
        <v xml:space="preserve">Nguyễn Lê Quang </v>
      </c>
      <c r="E159" s="7" t="s">
        <v>243</v>
      </c>
      <c r="F159" s="7" t="s">
        <v>199</v>
      </c>
      <c r="G159" s="7" t="str">
        <f>VLOOKUP(B159,[1]!Form_Responses1[[2. Mã số sinh viên (điền đầy đủ chính xác) 
]:[5. Chuyên ngành]],4,0)</f>
        <v>Quản trị Du lịch &amp; Lữ hành PSU</v>
      </c>
      <c r="H159" s="7" t="str">
        <f>VLOOKUP(B159,[1]!Form_Responses1[[2. Mã số sinh viên (điền đầy đủ chính xác) 
]:[6. Số điện thoại]],5,0)</f>
        <v>0705287773</v>
      </c>
      <c r="I159" s="7" t="str">
        <f>VLOOKUP(B159,[1]!Form_Responses1[[2. Mã số sinh viên (điền đầy đủ chính xác) 
]:[Column1]],6,0)</f>
        <v>T6</v>
      </c>
    </row>
    <row r="160" spans="1:9" x14ac:dyDescent="0.25">
      <c r="A160" s="7">
        <v>156</v>
      </c>
      <c r="B160" s="6">
        <v>26217133260</v>
      </c>
      <c r="C160" s="7" t="s">
        <v>100</v>
      </c>
      <c r="D160" s="7" t="str">
        <f t="shared" si="2"/>
        <v xml:space="preserve">Hồ Chí </v>
      </c>
      <c r="E160" s="7" t="s">
        <v>257</v>
      </c>
      <c r="F160" s="7" t="s">
        <v>234</v>
      </c>
      <c r="G160" s="7" t="str">
        <f>VLOOKUP(B160,[1]!Form_Responses1[[2. Mã số sinh viên (điền đầy đủ chính xác) 
]:[5. Chuyên ngành]],4,0)</f>
        <v>Quản trị Du lịch &amp; Khách sạn PSU</v>
      </c>
      <c r="H160" s="7" t="str">
        <f>VLOOKUP(B160,[1]!Form_Responses1[[2. Mã số sinh viên (điền đầy đủ chính xác) 
]:[6. Số điện thoại]],5,0)</f>
        <v>0396970457</v>
      </c>
      <c r="I160" s="7" t="str">
        <f>VLOOKUP(B160,[1]!Form_Responses1[[2. Mã số sinh viên (điền đầy đủ chính xác) 
]:[Column1]],6,0)</f>
        <v>T6</v>
      </c>
    </row>
    <row r="161" spans="1:9" x14ac:dyDescent="0.25">
      <c r="A161" s="7">
        <v>157</v>
      </c>
      <c r="B161" s="8">
        <v>27207347193</v>
      </c>
      <c r="C161" s="7" t="s">
        <v>174</v>
      </c>
      <c r="D161" s="7" t="str">
        <f t="shared" si="2"/>
        <v xml:space="preserve">Lê Ninh Đoàn Thiên </v>
      </c>
      <c r="E161" s="7" t="s">
        <v>325</v>
      </c>
      <c r="F161" s="7" t="s">
        <v>184</v>
      </c>
      <c r="G161" s="7" t="str">
        <f>VLOOKUP(B161,[1]!Form_Responses1[[2. Mã số sinh viên (điền đầy đủ chính xác) 
]:[5. Chuyên ngành]],4,0)</f>
        <v>Quản trị sự kiện &amp; giải trí</v>
      </c>
      <c r="H161" s="7" t="str">
        <f>VLOOKUP(B161,[1]!Form_Responses1[[2. Mã số sinh viên (điền đầy đủ chính xác) 
]:[6. Số điện thoại]],5,0)</f>
        <v>0908669360</v>
      </c>
      <c r="I161" s="7" t="str">
        <f>VLOOKUP(B161,[1]!Form_Responses1[[2. Mã số sinh viên (điền đầy đủ chính xác) 
]:[Column1]],6,0)</f>
        <v>T6</v>
      </c>
    </row>
    <row r="162" spans="1:9" x14ac:dyDescent="0.25">
      <c r="A162" s="7">
        <v>158</v>
      </c>
      <c r="B162" s="6">
        <v>26207129998</v>
      </c>
      <c r="C162" s="7" t="s">
        <v>101</v>
      </c>
      <c r="D162" s="7" t="str">
        <f t="shared" si="2"/>
        <v xml:space="preserve">Võ Lê Bích </v>
      </c>
      <c r="E162" s="7" t="s">
        <v>288</v>
      </c>
      <c r="F162" s="7" t="s">
        <v>236</v>
      </c>
      <c r="G162" s="7" t="str">
        <f>VLOOKUP(B162,[1]!Form_Responses1[[2. Mã số sinh viên (điền đầy đủ chính xác) 
]:[5. Chuyên ngành]],4,0)</f>
        <v>Quản trị Du lịch &amp; Khách sạn</v>
      </c>
      <c r="H162" s="7" t="str">
        <f>VLOOKUP(B162,[1]!Form_Responses1[[2. Mã số sinh viên (điền đầy đủ chính xác) 
]:[6. Số điện thoại]],5,0)</f>
        <v>0799444780</v>
      </c>
      <c r="I162" s="7" t="str">
        <f>VLOOKUP(B162,[1]!Form_Responses1[[2. Mã số sinh viên (điền đầy đủ chính xác) 
]:[Column1]],6,0)</f>
        <v>T6</v>
      </c>
    </row>
    <row r="163" spans="1:9" x14ac:dyDescent="0.25">
      <c r="A163" s="7">
        <v>159</v>
      </c>
      <c r="B163" s="8">
        <v>25203301866</v>
      </c>
      <c r="C163" s="7" t="s">
        <v>102</v>
      </c>
      <c r="D163" s="7" t="str">
        <f t="shared" si="2"/>
        <v xml:space="preserve">Trần Cẩm </v>
      </c>
      <c r="E163" s="7" t="s">
        <v>252</v>
      </c>
      <c r="F163" s="7" t="s">
        <v>237</v>
      </c>
      <c r="G163" s="7" t="str">
        <f>VLOOKUP(B163,[1]!Form_Responses1[[2. Mã số sinh viên (điền đầy đủ chính xác) 
]:[5. Chuyên ngành]],4,0)</f>
        <v>Quản trị Du lịch &amp; Khách sạn PSU</v>
      </c>
      <c r="H163" s="7" t="str">
        <f>VLOOKUP(B163,[1]!Form_Responses1[[2. Mã số sinh viên (điền đầy đủ chính xác) 
]:[6. Số điện thoại]],5,0)</f>
        <v>0364128942</v>
      </c>
      <c r="I163" s="7" t="str">
        <f>VLOOKUP(B163,[1]!Form_Responses1[[2. Mã số sinh viên (điền đầy đủ chính xác) 
]:[Column1]],6,0)</f>
        <v>T6</v>
      </c>
    </row>
    <row r="164" spans="1:9" x14ac:dyDescent="0.25">
      <c r="A164" s="7">
        <v>160</v>
      </c>
      <c r="B164" s="6">
        <v>26207325388</v>
      </c>
      <c r="C164" s="7" t="s">
        <v>175</v>
      </c>
      <c r="D164" s="7" t="str">
        <f t="shared" si="2"/>
        <v xml:space="preserve">Trần Thị Tuyết </v>
      </c>
      <c r="E164" s="7" t="s">
        <v>293</v>
      </c>
      <c r="F164" s="7" t="s">
        <v>186</v>
      </c>
      <c r="G164" s="7" t="str">
        <f>VLOOKUP(B164,[1]!Form_Responses1[[2. Mã số sinh viên (điền đầy đủ chính xác) 
]:[5. Chuyên ngành]],4,0)</f>
        <v>Quản trị sự kiện &amp; giải trí</v>
      </c>
      <c r="H164" s="7" t="str">
        <f>VLOOKUP(B164,[1]!Form_Responses1[[2. Mã số sinh viên (điền đầy đủ chính xác) 
]:[6. Số điện thoại]],5,0)</f>
        <v>0769528572</v>
      </c>
      <c r="I164" s="7" t="str">
        <f>VLOOKUP(B164,[1]!Form_Responses1[[2. Mã số sinh viên (điền đầy đủ chính xác) 
]:[Column1]],6,0)</f>
        <v>T6</v>
      </c>
    </row>
    <row r="165" spans="1:9" x14ac:dyDescent="0.25">
      <c r="A165" s="7">
        <v>161</v>
      </c>
      <c r="B165" s="8">
        <v>27207202211</v>
      </c>
      <c r="C165" s="7" t="s">
        <v>176</v>
      </c>
      <c r="D165" s="7" t="str">
        <f t="shared" si="2"/>
        <v xml:space="preserve">Đoàn Thị Thùy </v>
      </c>
      <c r="E165" s="7" t="s">
        <v>304</v>
      </c>
      <c r="F165" s="7" t="s">
        <v>189</v>
      </c>
      <c r="G165" s="7" t="str">
        <f>VLOOKUP(B165,[1]!Form_Responses1[[2. Mã số sinh viên (điền đầy đủ chính xác) 
]:[5. Chuyên ngành]],4,0)</f>
        <v>Quản trị Du lịch &amp; Lữ hành</v>
      </c>
      <c r="H165" s="7" t="str">
        <f>VLOOKUP(B165,[1]!Form_Responses1[[2. Mã số sinh viên (điền đầy đủ chính xác) 
]:[6. Số điện thoại]],5,0)</f>
        <v>0818100109</v>
      </c>
      <c r="I165" s="7" t="str">
        <f>VLOOKUP(B165,[1]!Form_Responses1[[2. Mã số sinh viên (điền đầy đủ chính xác) 
]:[Column1]],6,0)</f>
        <v>T6</v>
      </c>
    </row>
    <row r="166" spans="1:9" x14ac:dyDescent="0.25">
      <c r="A166" s="7">
        <v>162</v>
      </c>
      <c r="B166" s="6">
        <v>27207249775</v>
      </c>
      <c r="C166" s="7" t="s">
        <v>177</v>
      </c>
      <c r="D166" s="7" t="str">
        <f t="shared" si="2"/>
        <v xml:space="preserve">Nguyễn Thị </v>
      </c>
      <c r="E166" s="7" t="s">
        <v>326</v>
      </c>
      <c r="F166" s="7" t="s">
        <v>189</v>
      </c>
      <c r="G166" s="7" t="str">
        <f>VLOOKUP(B166,[1]!Form_Responses1[[2. Mã số sinh viên (điền đầy đủ chính xác) 
]:[5. Chuyên ngành]],4,0)</f>
        <v>Quản trị Du lịch &amp; Lữ hành</v>
      </c>
      <c r="H166" s="7" t="str">
        <f>VLOOKUP(B166,[1]!Form_Responses1[[2. Mã số sinh viên (điền đầy đủ chính xác) 
]:[6. Số điện thoại]],5,0)</f>
        <v>0964536951</v>
      </c>
      <c r="I166" s="7" t="str">
        <f>VLOOKUP(B166,[1]!Form_Responses1[[2. Mã số sinh viên (điền đầy đủ chính xác) 
]:[Column1]],6,0)</f>
        <v>T6</v>
      </c>
    </row>
    <row r="167" spans="1:9" x14ac:dyDescent="0.25">
      <c r="A167" s="7">
        <v>163</v>
      </c>
      <c r="B167" s="8">
        <v>25207116585</v>
      </c>
      <c r="C167" s="7" t="s">
        <v>103</v>
      </c>
      <c r="D167" s="7" t="str">
        <f t="shared" si="2"/>
        <v xml:space="preserve">Nguyễn Thị Hải </v>
      </c>
      <c r="E167" s="7" t="s">
        <v>323</v>
      </c>
      <c r="F167" s="7" t="s">
        <v>207</v>
      </c>
      <c r="G167" s="7" t="str">
        <f>VLOOKUP(B167,[1]!Form_Responses1[[2. Mã số sinh viên (điền đầy đủ chính xác) 
]:[5. Chuyên ngành]],4,0)</f>
        <v>Quản trị Du lịch &amp; Khách sạn PSU</v>
      </c>
      <c r="H167" s="7" t="str">
        <f>VLOOKUP(B167,[1]!Form_Responses1[[2. Mã số sinh viên (điền đầy đủ chính xác) 
]:[6. Số điện thoại]],5,0)</f>
        <v>0795568747</v>
      </c>
      <c r="I167" s="7" t="str">
        <f>VLOOKUP(B167,[1]!Form_Responses1[[2. Mã số sinh viên (điền đầy đủ chính xác) 
]:[Column1]],6,0)</f>
        <v>T6</v>
      </c>
    </row>
    <row r="168" spans="1:9" x14ac:dyDescent="0.25">
      <c r="A168" s="7">
        <v>164</v>
      </c>
      <c r="B168" s="6">
        <v>26217134947</v>
      </c>
      <c r="C168" s="7" t="s">
        <v>178</v>
      </c>
      <c r="D168" s="7" t="str">
        <f t="shared" si="2"/>
        <v xml:space="preserve">Trần Gia </v>
      </c>
      <c r="E168" s="7" t="s">
        <v>327</v>
      </c>
      <c r="F168" s="7" t="s">
        <v>200</v>
      </c>
      <c r="G168" s="7" t="str">
        <f>VLOOKUP(B168,[1]!Form_Responses1[[2. Mã số sinh viên (điền đầy đủ chính xác) 
]:[5. Chuyên ngành]],4,0)</f>
        <v>Quản trị Du lịch &amp; Lữ hành PSU</v>
      </c>
      <c r="H168" s="7" t="str">
        <f>VLOOKUP(B168,[1]!Form_Responses1[[2. Mã số sinh viên (điền đầy đủ chính xác) 
]:[6. Số điện thoại]],5,0)</f>
        <v>0901530749</v>
      </c>
      <c r="I168" s="7" t="str">
        <f>VLOOKUP(B168,[1]!Form_Responses1[[2. Mã số sinh viên (điền đầy đủ chính xác) 
]:[Column1]],6,0)</f>
        <v>T6</v>
      </c>
    </row>
    <row r="169" spans="1:9" x14ac:dyDescent="0.25">
      <c r="A169" s="7">
        <v>165</v>
      </c>
      <c r="B169" s="8">
        <v>27207120879</v>
      </c>
      <c r="C169" s="7" t="s">
        <v>104</v>
      </c>
      <c r="D169" s="7" t="str">
        <f t="shared" si="2"/>
        <v xml:space="preserve">Nguyễn Thị Thanh </v>
      </c>
      <c r="E169" s="7" t="s">
        <v>260</v>
      </c>
      <c r="F169" s="7" t="s">
        <v>221</v>
      </c>
      <c r="G169" s="7" t="str">
        <f>VLOOKUP(B169,[1]!Form_Responses1[[2. Mã số sinh viên (điền đầy đủ chính xác) 
]:[5. Chuyên ngành]],4,0)</f>
        <v>Quản trị Du lịch &amp; Khách sạn</v>
      </c>
      <c r="H169" s="7" t="str">
        <f>VLOOKUP(B169,[1]!Form_Responses1[[2. Mã số sinh viên (điền đầy đủ chính xác) 
]:[6. Số điện thoại]],5,0)</f>
        <v>0708061703</v>
      </c>
      <c r="I169" s="7" t="str">
        <f>VLOOKUP(B169,[1]!Form_Responses1[[2. Mã số sinh viên (điền đầy đủ chính xác) 
]:[Column1]],6,0)</f>
        <v>T6</v>
      </c>
    </row>
    <row r="170" spans="1:9" x14ac:dyDescent="0.25">
      <c r="A170" s="7">
        <v>166</v>
      </c>
      <c r="B170" s="6">
        <v>26217142313</v>
      </c>
      <c r="C170" s="7" t="s">
        <v>105</v>
      </c>
      <c r="D170" s="7" t="str">
        <f t="shared" si="2"/>
        <v xml:space="preserve">Đỗ Hải Thanh </v>
      </c>
      <c r="E170" s="7" t="s">
        <v>276</v>
      </c>
      <c r="F170" s="7" t="s">
        <v>206</v>
      </c>
      <c r="G170" s="7" t="str">
        <f>VLOOKUP(B170,[1]!Form_Responses1[[2. Mã số sinh viên (điền đầy đủ chính xác) 
]:[5. Chuyên ngành]],4,0)</f>
        <v>Quản trị Du lịch &amp; Khách sạn</v>
      </c>
      <c r="H170" s="7" t="str">
        <f>VLOOKUP(B170,[1]!Form_Responses1[[2. Mã số sinh viên (điền đầy đủ chính xác) 
]:[6. Số điện thoại]],5,0)</f>
        <v>0797828702</v>
      </c>
      <c r="I170" s="7" t="str">
        <f>VLOOKUP(B170,[1]!Form_Responses1[[2. Mã số sinh viên (điền đầy đủ chính xác) 
]:[Column1]],6,0)</f>
        <v>T6</v>
      </c>
    </row>
    <row r="171" spans="1:9" x14ac:dyDescent="0.25">
      <c r="A171" s="7">
        <v>167</v>
      </c>
      <c r="B171" s="8">
        <v>25207101002</v>
      </c>
      <c r="C171" s="7" t="s">
        <v>106</v>
      </c>
      <c r="D171" s="7" t="str">
        <f t="shared" si="2"/>
        <v xml:space="preserve">Phan Thị Mỹ </v>
      </c>
      <c r="E171" s="7" t="s">
        <v>328</v>
      </c>
      <c r="F171" s="7" t="s">
        <v>238</v>
      </c>
      <c r="G171" s="7" t="str">
        <f>VLOOKUP(B171,[1]!Form_Responses1[[2. Mã số sinh viên (điền đầy đủ chính xác) 
]:[5. Chuyên ngành]],4,0)</f>
        <v>Quản trị Du lịch &amp; Khách sạn</v>
      </c>
      <c r="H171" s="7" t="str">
        <f>VLOOKUP(B171,[1]!Form_Responses1[[2. Mã số sinh viên (điền đầy đủ chính xác) 
]:[6. Số điện thoại]],5,0)</f>
        <v>0384360485</v>
      </c>
      <c r="I171" s="7" t="str">
        <f>VLOOKUP(B171,[1]!Form_Responses1[[2. Mã số sinh viên (điền đầy đủ chính xác) 
]:[Column1]],6,0)</f>
        <v>T6</v>
      </c>
    </row>
    <row r="172" spans="1:9" x14ac:dyDescent="0.25">
      <c r="A172" s="7">
        <v>168</v>
      </c>
      <c r="B172" s="6">
        <v>26217226204</v>
      </c>
      <c r="C172" s="7" t="s">
        <v>179</v>
      </c>
      <c r="D172" s="7" t="str">
        <f t="shared" si="2"/>
        <v xml:space="preserve">Nguyễn Nhật </v>
      </c>
      <c r="E172" s="7" t="s">
        <v>329</v>
      </c>
      <c r="F172" s="7" t="s">
        <v>193</v>
      </c>
      <c r="G172" s="7" t="str">
        <f>VLOOKUP(B172,[1]!Form_Responses1[[2. Mã số sinh viên (điền đầy đủ chính xác) 
]:[5. Chuyên ngành]],4,0)</f>
        <v>Quản trị Du lịch &amp; Lữ hành</v>
      </c>
      <c r="H172" s="7" t="str">
        <f>VLOOKUP(B172,[1]!Form_Responses1[[2. Mã số sinh viên (điền đầy đủ chính xác) 
]:[6. Số điện thoại]],5,0)</f>
        <v>0916967642</v>
      </c>
      <c r="I172" s="7" t="str">
        <f>VLOOKUP(B172,[1]!Form_Responses1[[2. Mã số sinh viên (điền đầy đủ chính xác) 
]:[Column1]],6,0)</f>
        <v>T6</v>
      </c>
    </row>
    <row r="173" spans="1:9" x14ac:dyDescent="0.25">
      <c r="A173" s="7">
        <v>169</v>
      </c>
      <c r="B173" s="8">
        <v>25212715759</v>
      </c>
      <c r="C173" s="7" t="s">
        <v>107</v>
      </c>
      <c r="D173" s="7" t="str">
        <f t="shared" si="2"/>
        <v xml:space="preserve">Nguyễn Kim </v>
      </c>
      <c r="E173" s="7" t="s">
        <v>280</v>
      </c>
      <c r="F173" s="7" t="s">
        <v>235</v>
      </c>
      <c r="G173" s="7" t="str">
        <f>VLOOKUP(B173,[1]!Form_Responses1[[2. Mã số sinh viên (điền đầy đủ chính xác) 
]:[5. Chuyên ngành]],4,0)</f>
        <v>Quản trị Du lịch &amp; Khách sạn</v>
      </c>
      <c r="H173" s="7" t="str">
        <f>VLOOKUP(B173,[1]!Form_Responses1[[2. Mã số sinh viên (điền đầy đủ chính xác) 
]:[6. Số điện thoại]],5,0)</f>
        <v>0795534765</v>
      </c>
      <c r="I173" s="7" t="str">
        <f>VLOOKUP(B173,[1]!Form_Responses1[[2. Mã số sinh viên (điền đầy đủ chính xác) 
]:[Column1]],6,0)</f>
        <v>T6</v>
      </c>
    </row>
    <row r="174" spans="1:9" x14ac:dyDescent="0.25">
      <c r="A174" s="7">
        <v>170</v>
      </c>
      <c r="B174" s="6">
        <v>26207234780</v>
      </c>
      <c r="C174" s="7" t="s">
        <v>180</v>
      </c>
      <c r="D174" s="7" t="str">
        <f t="shared" si="2"/>
        <v xml:space="preserve">Lê Thị Hà </v>
      </c>
      <c r="E174" s="7" t="s">
        <v>296</v>
      </c>
      <c r="F174" s="7" t="s">
        <v>200</v>
      </c>
      <c r="G174" s="7" t="str">
        <f>VLOOKUP(B174,[1]!Form_Responses1[[2. Mã số sinh viên (điền đầy đủ chính xác) 
]:[5. Chuyên ngành]],4,0)</f>
        <v>Quản trị Du lịch &amp; Lữ hành PSU</v>
      </c>
      <c r="H174" s="7" t="str">
        <f>VLOOKUP(B174,[1]!Form_Responses1[[2. Mã số sinh viên (điền đầy đủ chính xác) 
]:[6. Số điện thoại]],5,0)</f>
        <v>0987933225</v>
      </c>
      <c r="I174" s="7" t="str">
        <f>VLOOKUP(B174,[1]!Form_Responses1[[2. Mã số sinh viên (điền đầy đủ chính xác) 
]:[Column1]],6,0)</f>
        <v>T6</v>
      </c>
    </row>
    <row r="175" spans="1:9" x14ac:dyDescent="0.25">
      <c r="A175" s="7">
        <v>171</v>
      </c>
      <c r="B175" s="8">
        <v>27207142512</v>
      </c>
      <c r="C175" s="7" t="s">
        <v>108</v>
      </c>
      <c r="D175" s="7" t="str">
        <f t="shared" si="2"/>
        <v xml:space="preserve">Đặng Thị Quỳnh </v>
      </c>
      <c r="E175" s="7" t="s">
        <v>323</v>
      </c>
      <c r="F175" s="7" t="s">
        <v>221</v>
      </c>
      <c r="G175" s="7" t="str">
        <f>VLOOKUP(B175,[1]!Form_Responses1[[2. Mã số sinh viên (điền đầy đủ chính xác) 
]:[5. Chuyên ngành]],4,0)</f>
        <v>Quản trị Du lịch &amp; Khách sạn</v>
      </c>
      <c r="H175" s="7" t="str">
        <f>VLOOKUP(B175,[1]!Form_Responses1[[2. Mã số sinh viên (điền đầy đủ chính xác) 
]:[6. Số điện thoại]],5,0)</f>
        <v>0975277852</v>
      </c>
      <c r="I175" s="7" t="str">
        <f>VLOOKUP(B175,[1]!Form_Responses1[[2. Mã số sinh viên (điền đầy đủ chính xác) 
]:[Column1]],6,0)</f>
        <v>T6</v>
      </c>
    </row>
    <row r="176" spans="1:9" x14ac:dyDescent="0.25">
      <c r="A176" s="7">
        <v>172</v>
      </c>
      <c r="B176" s="6">
        <v>25217208813</v>
      </c>
      <c r="C176" s="7" t="s">
        <v>181</v>
      </c>
      <c r="D176" s="7" t="str">
        <f t="shared" si="2"/>
        <v xml:space="preserve">Lê Quốc </v>
      </c>
      <c r="E176" s="7" t="s">
        <v>330</v>
      </c>
      <c r="F176" s="7" t="s">
        <v>196</v>
      </c>
      <c r="G176" s="7" t="str">
        <f>VLOOKUP(B176,[1]!Form_Responses1[[2. Mã số sinh viên (điền đầy đủ chính xác) 
]:[5. Chuyên ngành]],4,0)</f>
        <v>Quản trị Du lịch &amp; Lữ hành</v>
      </c>
      <c r="H176" s="7" t="str">
        <f>VLOOKUP(B176,[1]!Form_Responses1[[2. Mã số sinh viên (điền đầy đủ chính xác) 
]:[6. Số điện thoại]],5,0)</f>
        <v>0779588617</v>
      </c>
      <c r="I176" s="7" t="str">
        <f>VLOOKUP(B176,[1]!Form_Responses1[[2. Mã số sinh viên (điền đầy đủ chính xác) 
]:[Column1]],6,0)</f>
        <v>T6</v>
      </c>
    </row>
    <row r="177" spans="1:9" x14ac:dyDescent="0.25">
      <c r="A177" s="7">
        <v>173</v>
      </c>
      <c r="B177" s="8">
        <v>27207200046</v>
      </c>
      <c r="C177" s="7" t="s">
        <v>182</v>
      </c>
      <c r="D177" s="7" t="str">
        <f t="shared" si="2"/>
        <v xml:space="preserve">Nguyễn Thị Ny </v>
      </c>
      <c r="E177" s="7" t="s">
        <v>331</v>
      </c>
      <c r="F177" s="7" t="s">
        <v>190</v>
      </c>
      <c r="G177" s="7" t="str">
        <f>VLOOKUP(B177,[1]!Form_Responses1[[2. Mã số sinh viên (điền đầy đủ chính xác) 
]:[5. Chuyên ngành]],4,0)</f>
        <v>Quản trị Du lịch &amp; Lữ hành</v>
      </c>
      <c r="H177" s="7" t="str">
        <f>VLOOKUP(B177,[1]!Form_Responses1[[2. Mã số sinh viên (điền đầy đủ chính xác) 
]:[6. Số điện thoại]],5,0)</f>
        <v>0762607705</v>
      </c>
      <c r="I177" s="7" t="str">
        <f>VLOOKUP(B177,[1]!Form_Responses1[[2. Mã số sinh viên (điền đầy đủ chính xác) 
]:[Column1]],6,0)</f>
        <v>T6</v>
      </c>
    </row>
    <row r="178" spans="1:9" x14ac:dyDescent="0.25">
      <c r="A178" s="7">
        <v>174</v>
      </c>
      <c r="B178" s="6">
        <v>25211210374</v>
      </c>
      <c r="C178" s="7" t="s">
        <v>109</v>
      </c>
      <c r="D178" s="7" t="str">
        <f t="shared" si="2"/>
        <v xml:space="preserve">Tôn Thất Minh </v>
      </c>
      <c r="E178" s="7" t="s">
        <v>324</v>
      </c>
      <c r="F178" s="7" t="s">
        <v>239</v>
      </c>
      <c r="G178" s="7" t="str">
        <f>VLOOKUP(B178,[1]!Form_Responses1[[2. Mã số sinh viên (điền đầy đủ chính xác) 
]:[5. Chuyên ngành]],4,0)</f>
        <v>Quản trị Du lịch &amp; Khách sạn</v>
      </c>
      <c r="H178" s="7" t="str">
        <f>VLOOKUP(B178,[1]!Form_Responses1[[2. Mã số sinh viên (điền đầy đủ chính xác) 
]:[6. Số điện thoại]],5,0)</f>
        <v>0905651823</v>
      </c>
      <c r="I178" s="7" t="str">
        <f>VLOOKUP(B178,[1]!Form_Responses1[[2. Mã số sinh viên (điền đầy đủ chính xác) 
]:[Column1]],6,0)</f>
        <v>T6</v>
      </c>
    </row>
    <row r="182" spans="1:9" ht="16.5" x14ac:dyDescent="0.25">
      <c r="A182" s="1" t="s">
        <v>334</v>
      </c>
      <c r="B182" s="1"/>
      <c r="C182" s="1"/>
      <c r="D182" s="1"/>
      <c r="E182" s="1"/>
      <c r="F182" s="1"/>
      <c r="G182" s="1"/>
      <c r="H182" s="1"/>
      <c r="I182" s="1"/>
    </row>
    <row r="184" spans="1:9" x14ac:dyDescent="0.25">
      <c r="A184" s="3" t="s">
        <v>1</v>
      </c>
      <c r="B184" s="4" t="s">
        <v>2</v>
      </c>
      <c r="C184" s="5" t="s">
        <v>3</v>
      </c>
      <c r="D184" s="5" t="s">
        <v>332</v>
      </c>
      <c r="E184" s="5" t="s">
        <v>333</v>
      </c>
      <c r="F184" s="3" t="s">
        <v>4</v>
      </c>
      <c r="G184" s="3" t="s">
        <v>5</v>
      </c>
      <c r="H184" s="3" t="s">
        <v>6</v>
      </c>
      <c r="I184" s="3" t="s">
        <v>7</v>
      </c>
    </row>
    <row r="185" spans="1:9" x14ac:dyDescent="0.25">
      <c r="A185" s="9">
        <v>1</v>
      </c>
      <c r="B185" s="9">
        <v>26207234042</v>
      </c>
      <c r="C185" s="10" t="s">
        <v>115</v>
      </c>
      <c r="D185" s="10" t="str">
        <f>LEFT(C185,LEN(C185)-LEN(E185))</f>
        <v xml:space="preserve">Nguyễn Nguyên Hồng </v>
      </c>
      <c r="E185" s="10" t="s">
        <v>250</v>
      </c>
      <c r="F185" s="10" t="s">
        <v>188</v>
      </c>
      <c r="G185" s="10" t="str">
        <f>VLOOKUP(B185,[1]!Form_Responses1[[2. Mã số sinh viên (điền đầy đủ chính xác) 
]:[5. Chuyên ngành]],4,0)</f>
        <v>Quản trị Du lịch &amp; Lữ hành</v>
      </c>
      <c r="H185" s="10" t="str">
        <f>VLOOKUP(B185,[1]!Form_Responses1[[2. Mã số sinh viên (điền đầy đủ chính xác) 
]:[6. Số điện thoại]],5,0)</f>
        <v>0774274264</v>
      </c>
      <c r="I185" s="10" t="str">
        <f>VLOOKUP(B185,[1]!Form_Responses1[[2. Mã số sinh viên (điền đầy đủ chính xác) 
]:[Column1]],6,0)</f>
        <v>chưa được CNTT</v>
      </c>
    </row>
    <row r="186" spans="1:9" x14ac:dyDescent="0.25">
      <c r="A186" s="9">
        <v>2</v>
      </c>
      <c r="B186" s="9">
        <v>26207221726</v>
      </c>
      <c r="C186" s="10" t="s">
        <v>15</v>
      </c>
      <c r="D186" s="10" t="str">
        <f t="shared" ref="D186:D187" si="3">LEFT(C186,LEN(C186)-LEN(E186))</f>
        <v xml:space="preserve">Trần Thị Thùy </v>
      </c>
      <c r="E186" s="10" t="s">
        <v>256</v>
      </c>
      <c r="F186" s="10" t="s">
        <v>208</v>
      </c>
      <c r="G186" s="10" t="str">
        <f>VLOOKUP(B186,[1]!Form_Responses1[[2. Mã số sinh viên (điền đầy đủ chính xác) 
]:[5. Chuyên ngành]],4,0)</f>
        <v>Quản trị Du lịch &amp; Khách sạn</v>
      </c>
      <c r="H186" s="10" t="str">
        <f>VLOOKUP(B186,[1]!Form_Responses1[[2. Mã số sinh viên (điền đầy đủ chính xác) 
]:[6. Số điện thoại]],5,0)</f>
        <v>0982069451</v>
      </c>
      <c r="I186" s="10" t="str">
        <f>VLOOKUP(B186,[1]!Form_Responses1[[2. Mã số sinh viên (điền đầy đủ chính xác) 
]:[Column1]],6,0)</f>
        <v>chưa được CNTT</v>
      </c>
    </row>
    <row r="187" spans="1:9" x14ac:dyDescent="0.25">
      <c r="A187" s="11">
        <v>3</v>
      </c>
      <c r="B187" s="9">
        <v>25217109913</v>
      </c>
      <c r="C187" s="10" t="s">
        <v>17</v>
      </c>
      <c r="D187" s="10" t="str">
        <f t="shared" si="3"/>
        <v xml:space="preserve">Nguyễn Như </v>
      </c>
      <c r="E187" s="10" t="s">
        <v>258</v>
      </c>
      <c r="F187" s="10" t="s">
        <v>210</v>
      </c>
      <c r="G187" s="10" t="str">
        <f>VLOOKUP(B187,[1]!Form_Responses1[[2. Mã số sinh viên (điền đầy đủ chính xác) 
]:[5. Chuyên ngành]],4,0)</f>
        <v>Quản trị Du lịch &amp; Khách sạn</v>
      </c>
      <c r="H187" s="10" t="str">
        <f>VLOOKUP(B187,[1]!Form_Responses1[[2. Mã số sinh viên (điền đầy đủ chính xác) 
]:[6. Số điện thoại]],5,0)</f>
        <v>0385464370</v>
      </c>
      <c r="I187" s="10" t="str">
        <f>VLOOKUP(B187,[1]!Form_Responses1[[2. Mã số sinh viên (điền đầy đủ chính xác) 
]:[Column1]],6,0)</f>
        <v>chưa được CNTT</v>
      </c>
    </row>
  </sheetData>
  <mergeCells count="2">
    <mergeCell ref="A1:I1"/>
    <mergeCell ref="A182:I182"/>
  </mergeCells>
  <conditionalFormatting sqref="A185 B5:B178">
    <cfRule type="duplicateValues" dxfId="4" priority="5"/>
  </conditionalFormatting>
  <conditionalFormatting sqref="A186">
    <cfRule type="duplicateValues" dxfId="3" priority="4"/>
  </conditionalFormatting>
  <conditionalFormatting sqref="B185">
    <cfRule type="duplicateValues" dxfId="2" priority="3"/>
  </conditionalFormatting>
  <conditionalFormatting sqref="B186">
    <cfRule type="duplicateValues" dxfId="1" priority="2"/>
  </conditionalFormatting>
  <conditionalFormatting sqref="B18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2025-06-16T02:55:21Z</dcterms:created>
  <dcterms:modified xsi:type="dcterms:W3CDTF">2025-06-16T04:24:53Z</dcterms:modified>
</cp:coreProperties>
</file>