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TỐT NGHIỆP\2026\T6.2026\HỒ SƠ CÔNG BỐ SV\"/>
    </mc:Choice>
  </mc:AlternateContent>
  <xr:revisionPtr revIDLastSave="0" documentId="13_ncr:1_{466E152C-9B74-41C3-8806-D069AFE99567}"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s>
  <definedNames>
    <definedName name="_xlnm._FilterDatabase" localSheetId="0" hidden="1">Sheet1!$A$12:$W$12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8" i="1" l="1"/>
  <c r="M18" i="1"/>
  <c r="N18" i="1"/>
  <c r="L19" i="1"/>
  <c r="M19" i="1"/>
  <c r="N19" i="1"/>
  <c r="L20" i="1"/>
  <c r="M20" i="1"/>
  <c r="N20" i="1"/>
  <c r="L15" i="1"/>
  <c r="M15" i="1"/>
  <c r="N15" i="1"/>
  <c r="L16" i="1"/>
  <c r="M16" i="1"/>
  <c r="N16" i="1"/>
  <c r="L17" i="1"/>
  <c r="M17" i="1"/>
  <c r="N17" i="1"/>
  <c r="L14" i="1"/>
  <c r="M14" i="1"/>
  <c r="N14" i="1"/>
  <c r="N13" i="1"/>
  <c r="M13" i="1"/>
  <c r="L13" i="1"/>
  <c r="I15" i="2"/>
  <c r="H15" i="2"/>
  <c r="G15" i="2"/>
</calcChain>
</file>

<file path=xl/sharedStrings.xml><?xml version="1.0" encoding="utf-8"?>
<sst xmlns="http://schemas.openxmlformats.org/spreadsheetml/2006/main" count="200" uniqueCount="133">
  <si>
    <t>STT</t>
  </si>
  <si>
    <t>Mã số sinh viên</t>
  </si>
  <si>
    <t>Họ và</t>
  </si>
  <si>
    <t>tên</t>
  </si>
  <si>
    <t>Ngày sinh</t>
  </si>
  <si>
    <t>Lớp</t>
  </si>
  <si>
    <t>Khoá</t>
  </si>
  <si>
    <t>Chuyên ngành</t>
  </si>
  <si>
    <t>Tên đơn vị thực tập</t>
  </si>
  <si>
    <t>Bộ phận thực tập</t>
  </si>
  <si>
    <t>GVHD</t>
  </si>
  <si>
    <t>hình thức thực tập CHÍNH THỨC</t>
  </si>
  <si>
    <t>tỷ lệ nợ</t>
  </si>
  <si>
    <t>tình trạng NHẬN PHIẾU TIẾP NHẬN DN</t>
  </si>
  <si>
    <t>ghi chú về tình trạng nộp phiếu tiếp nhận</t>
  </si>
  <si>
    <t>tình trạng doanh nghiệp</t>
  </si>
  <si>
    <t>GHI CHÚ</t>
  </si>
  <si>
    <t>SĐT</t>
  </si>
  <si>
    <t>Mail</t>
  </si>
  <si>
    <t>K28</t>
  </si>
  <si>
    <t>Quản Trị Du Lịch Lữ Hành (Đại Học)</t>
  </si>
  <si>
    <t>Sale/Marketing</t>
  </si>
  <si>
    <t>CAO THỊ CẨM HƯƠNG</t>
  </si>
  <si>
    <t>CHUYÊN ĐỀ</t>
  </si>
  <si>
    <t>Đã nộp</t>
  </si>
  <si>
    <t>Chấp nhận</t>
  </si>
  <si>
    <t>K28DLL2</t>
  </si>
  <si>
    <t>Quản Trị Sự Kiện &amp; Giải Trí (Đại Học)</t>
  </si>
  <si>
    <t>PHAN THỊ HỒNG HẢI</t>
  </si>
  <si>
    <t>Duyên</t>
  </si>
  <si>
    <t>K28 DSG</t>
  </si>
  <si>
    <t>Hướng Dẫn Du Lịch Quốc Tế (Đại Học - Tiếng Anh)</t>
  </si>
  <si>
    <t>BÙI LÊ ANH PHƯƠNG</t>
  </si>
  <si>
    <t>K28E-DHD</t>
  </si>
  <si>
    <t>Điều hành tour</t>
  </si>
  <si>
    <t>K28DLL1</t>
  </si>
  <si>
    <t>Dương</t>
  </si>
  <si>
    <t>HUỲNH THỊ THẢO LY</t>
  </si>
  <si>
    <t>TRẦN THỊ MỸ LINH</t>
  </si>
  <si>
    <t>BÙI LONG UYÊN</t>
  </si>
  <si>
    <t>ĐINH NGUYỄN MINH HUỆ</t>
  </si>
  <si>
    <t>ĐINH THỊ MỸ LỆ</t>
  </si>
  <si>
    <t>Trang</t>
  </si>
  <si>
    <t>Nguyễn Thị Mỹ</t>
  </si>
  <si>
    <t>LÝ THỊ THƯƠNG</t>
  </si>
  <si>
    <t>TRẦN THỊ TÚ NHI</t>
  </si>
  <si>
    <t>TRẦN VĂN HÓA</t>
  </si>
  <si>
    <t>Phúc</t>
  </si>
  <si>
    <t>VÕ THỊ THANH THỦY</t>
  </si>
  <si>
    <t>PHẠM THỊ MỸ LINH</t>
  </si>
  <si>
    <t>NGUYỄN THỊ TUYẾT</t>
  </si>
  <si>
    <t>Công Ty TNHH Tầm Vóc Việt</t>
  </si>
  <si>
    <t>myduyenn281120@gmail.com</t>
  </si>
  <si>
    <t>Tưởng Thị Ngọc</t>
  </si>
  <si>
    <t>tuongtngocduong@gmail.com</t>
  </si>
  <si>
    <t>Cao Thị Vĩnh Hiền</t>
  </si>
  <si>
    <t>Công Ty TNHH Thương Mại Và Dịch Vụ Du Lịch Bạn Đồng Hành Châu Á</t>
  </si>
  <si>
    <t>ctrang1410@gmail.com</t>
  </si>
  <si>
    <t>Email</t>
  </si>
  <si>
    <t>SĐT GVHD</t>
  </si>
  <si>
    <t>Học Hàm/ Học vị</t>
  </si>
  <si>
    <t>ĐỢT 06/2026</t>
  </si>
  <si>
    <t>KHOA DU LỊCH LỮ HÀNH QUỐC TẾ</t>
  </si>
  <si>
    <t>QUY ĐỊNH</t>
  </si>
  <si>
    <t>1. Kiểm tra tất cả thông tin  trong file bên dưới, nếu có bất kỳ sai sót nào báo cô Diệu Linh Giáo vụ để kiểm tra, không báo mặc định hồ sơ đúng 100%</t>
  </si>
  <si>
    <t>2.  Yêu cầu sinh viên đọc kỹ kế hoạch tốt nghiệp 06/2026 để nắm tiến độ: https://dtu-hti.edu.vn/tot-nghiep-a2p/ke-hoach-thuc-tap-thi-tot-nghiep-thang-062026-truong-du-lich-du-kien-469</t>
  </si>
  <si>
    <t>3. Chủ động liên hệ GVHD theo thông tin đã cung cấp để được hướng dẫn vào nhóm và chọn tên đề tài</t>
  </si>
  <si>
    <t>4. Chú ý điền link đăng ký tên đề tài và kiểm tra kết quả cập nhật thường xuyên. 
- Thời gian đăng ký đề tài trên link: 30/01-01/02/2026
- Thời gian duyệt tên đề tài: 02/2-03/02/2026
- Thời gian điều chỉnh tên đề tài ( nếu có): 04/02/2026
- Nộp Bảng đăng ký tên đề tài về Khoa (03 Quang Trung bàn lễ tân trường Du lịch): từ khi được trưởng khoa duyệt tên đề tài -05/02/2026</t>
  </si>
  <si>
    <t>5. Mọi sự chậm trễ thay đổi phải báo cáo đầy đủ về cô Linh giáo vụ
- SV không thực hiện đúng quy định: HỦY KẾT QUẢ THỰC TẬP</t>
  </si>
  <si>
    <t>6. SV không có tên trong danh sách được hiểu: HỦY SƠ THỰC TẬP, xem danh sách hủy để biết lý do chi tiết</t>
  </si>
  <si>
    <t>GIẢNG VIÊN HƯỚNG DẪN</t>
  </si>
  <si>
    <t>EMAIL</t>
  </si>
  <si>
    <t>0985114649</t>
  </si>
  <si>
    <t>caotcamhuong@dtu-hti.edu.vn</t>
  </si>
  <si>
    <t>0932478969</t>
  </si>
  <si>
    <t>dinhtmyle@dtu-hti.edu.vn</t>
  </si>
  <si>
    <t>0988 073 696</t>
  </si>
  <si>
    <t>lythithuong@dtu-hti.edu.vn</t>
  </si>
  <si>
    <t>0987 128 678</t>
  </si>
  <si>
    <t>phamtmylinh@dtu-hti.edu.vn</t>
  </si>
  <si>
    <t>dinhnminhhue@dtu-hti.edu.vn</t>
  </si>
  <si>
    <t>0935304112</t>
  </si>
  <si>
    <t>tranttunhi1@dtu-hti.edu.vn</t>
  </si>
  <si>
    <t>0935335189</t>
  </si>
  <si>
    <t>nguyenthituyet@dtu-hti.edu.vn</t>
  </si>
  <si>
    <t>0905070194</t>
  </si>
  <si>
    <t>Huynhtthaoly3@dtu.edu.vn</t>
  </si>
  <si>
    <t>0989337534</t>
  </si>
  <si>
    <t>votthanhthuy10@dtu-hti.edu.vn</t>
  </si>
  <si>
    <t>0975718029</t>
  </si>
  <si>
    <t>trantmylinh5@duytan.edu.vn</t>
  </si>
  <si>
    <t>0847499159</t>
  </si>
  <si>
    <t>builonguyen@dtu.edu.vn</t>
  </si>
  <si>
    <t>0904646092</t>
  </si>
  <si>
    <t>anhphuong@duytan.edu.vn</t>
  </si>
  <si>
    <t>0935218468</t>
  </si>
  <si>
    <t>tvhoa.hdvdn@gmail.com</t>
  </si>
  <si>
    <t>HỌC HÀM/HỌC VỊ</t>
  </si>
  <si>
    <t>Thạc sĩ</t>
  </si>
  <si>
    <t>Tiến sĩ</t>
  </si>
  <si>
    <t>0348389062</t>
  </si>
  <si>
    <t>phanthonghai@dtu-hti.edu.vn</t>
  </si>
  <si>
    <t>0935201043</t>
  </si>
  <si>
    <t>chưa chấp nhận</t>
  </si>
  <si>
    <t>Lê Văn Thiên</t>
  </si>
  <si>
    <t>Chiêu</t>
  </si>
  <si>
    <t>Phan Nguyễn Hoàng</t>
  </si>
  <si>
    <t>NANO TRAVEL</t>
  </si>
  <si>
    <t>Công Ty TNHH Chino Wedding &amp; Events</t>
  </si>
  <si>
    <t>Điều phối sự kiện</t>
  </si>
  <si>
    <t>đã mời sv lên vp chiều 2/2 hoặc sáng 3/2</t>
  </si>
  <si>
    <t>longqbxxx@gmail.com</t>
  </si>
  <si>
    <t>phannguyenhoangphuc7@gmail.com</t>
  </si>
  <si>
    <t>CHUYỂN HÌNH THỨC KHÓA LUẬN SANG CHUYÊN ĐỀ</t>
  </si>
  <si>
    <t>DANH SÁCH XÉT ĐIỀU KIỆN THAM DỰ TỐT NGHIỆP VÀ PHÂN CÔNG GIẢNG VIÊN HƯỚNG DẪN CẬP NHẬT 02/2/2026</t>
  </si>
  <si>
    <t>PHÂN MỚI</t>
  </si>
  <si>
    <t>Trần Quỳnh</t>
  </si>
  <si>
    <t>Bảo</t>
  </si>
  <si>
    <t>K27-DLL2</t>
  </si>
  <si>
    <t>K27</t>
  </si>
  <si>
    <t>Công ty TNHH dịch vụ du lịch VIETNAM TREASURE</t>
  </si>
  <si>
    <t>Kinh doanh</t>
  </si>
  <si>
    <t>BỔ SUNG NGÀY 4/2/2026</t>
  </si>
  <si>
    <t>baoxidop@gmail.com</t>
  </si>
  <si>
    <t>Lê Thị Thanh</t>
  </si>
  <si>
    <t>Thương</t>
  </si>
  <si>
    <t>K28DLL4</t>
  </si>
  <si>
    <t>Công Ty TNHH Nano Travel</t>
  </si>
  <si>
    <t>Nguyễn Thị Thi</t>
  </si>
  <si>
    <t>Thảo</t>
  </si>
  <si>
    <t>Công Ty TNHH Asian Classic Travels-chi nhánh Đà Nẵng</t>
  </si>
  <si>
    <t>thanhthuonglethi180@gmail.com</t>
  </si>
  <si>
    <t>thao801204@gmail.com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</si>
</sst>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1010000]d/m/yyyy;@"/>
  </numFmts>
  <fonts count="14"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2"/>
      <color theme="1"/>
      <name val="Times New Roman"/>
      <family val="1"/>
    </font>
    <font>
      <sz val="12"/>
      <color theme="1"/>
      <name val="Times New Roman"/>
      <family val="1"/>
    </font>
    <font>
      <sz val="12"/>
      <color rgb="FF000000"/>
      <name val="Times New Roman"/>
      <family val="1"/>
    </font>
    <font>
      <sz val="12"/>
      <color rgb="FFFF0000"/>
      <name val="Times New Roman"/>
      <family val="1"/>
    </font>
    <font>
      <sz val="12"/>
      <name val="Times New Roman"/>
      <family val="1"/>
    </font>
    <font>
      <b/>
      <sz val="14"/>
      <color theme="1"/>
      <name val="Times New Roman"/>
      <family val="1"/>
    </font>
    <font>
      <b/>
      <sz val="20"/>
      <color theme="1"/>
      <name val="Times New Roman"/>
      <family val="1"/>
    </font>
    <font>
      <b/>
      <sz val="12"/>
      <color rgb="FFC00000"/>
      <name val="Times New Roman"/>
      <family val="1"/>
    </font>
    <font>
      <sz val="13"/>
      <color theme="1"/>
      <name val="Times New Roman"/>
      <family val="1"/>
    </font>
    <font>
      <sz val="13"/>
      <color rgb="FF000000"/>
      <name val="Times New Roman"/>
      <family val="1"/>
    </font>
  </fonts>
  <fills count="7">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FFFFFF"/>
        <bgColor rgb="FF000000"/>
      </patternFill>
    </fill>
    <fill>
      <patternFill patternType="solid">
        <fgColor theme="0"/>
        <bgColor rgb="FFFCE5CD"/>
      </patternFill>
    </fill>
    <fill>
      <patternFill patternType="solid">
        <fgColor theme="0"/>
        <bgColor rgb="FFFFF2CC"/>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67">
    <xf numFmtId="0" fontId="0" fillId="0" borderId="0" xfId="0"/>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64" fontId="5" fillId="2" borderId="1" xfId="1" applyNumberFormat="1" applyFont="1" applyFill="1" applyBorder="1" applyAlignment="1">
      <alignment horizontal="center" vertical="center"/>
    </xf>
    <xf numFmtId="0" fontId="6" fillId="0" borderId="1" xfId="0" applyFont="1" applyBorder="1" applyAlignment="1">
      <alignment horizontal="center" vertical="center"/>
    </xf>
    <xf numFmtId="164" fontId="8" fillId="2" borderId="1" xfId="1" applyNumberFormat="1" applyFont="1" applyFill="1" applyBorder="1" applyAlignment="1">
      <alignment horizontal="center" vertical="center"/>
    </xf>
    <xf numFmtId="0" fontId="0" fillId="0" borderId="0" xfId="0" applyAlignment="1">
      <alignment horizontal="center"/>
    </xf>
    <xf numFmtId="0" fontId="2" fillId="2" borderId="0" xfId="0" applyFont="1" applyFill="1"/>
    <xf numFmtId="0" fontId="4" fillId="2" borderId="1" xfId="0" applyFont="1" applyFill="1" applyBorder="1" applyAlignment="1">
      <alignment horizontal="center" vertical="center" wrapText="1"/>
    </xf>
    <xf numFmtId="0" fontId="4" fillId="2" borderId="0" xfId="0" applyFont="1" applyFill="1" applyAlignment="1">
      <alignment horizontal="center" wrapText="1"/>
    </xf>
    <xf numFmtId="0" fontId="4" fillId="2" borderId="0" xfId="0" applyFont="1" applyFill="1" applyAlignment="1">
      <alignment horizontal="center"/>
    </xf>
    <xf numFmtId="164" fontId="4" fillId="2" borderId="0" xfId="1" applyNumberFormat="1" applyFont="1" applyFill="1" applyBorder="1" applyAlignment="1">
      <alignment horizontal="center"/>
    </xf>
    <xf numFmtId="0" fontId="4" fillId="2" borderId="0" xfId="0" applyFont="1" applyFill="1"/>
    <xf numFmtId="0" fontId="9" fillId="0" borderId="0" xfId="0" applyFont="1" applyAlignment="1">
      <alignment horizontal="center" vertical="center"/>
    </xf>
    <xf numFmtId="0" fontId="10" fillId="2" borderId="0" xfId="0" applyFont="1" applyFill="1" applyAlignment="1">
      <alignment horizontal="center"/>
    </xf>
    <xf numFmtId="0" fontId="11" fillId="2" borderId="0" xfId="0" applyFont="1" applyFill="1" applyAlignment="1">
      <alignment horizontal="left"/>
    </xf>
    <xf numFmtId="0" fontId="11" fillId="2" borderId="0" xfId="0" applyFont="1" applyFill="1" applyAlignment="1">
      <alignment horizontal="left" vertical="top" wrapText="1"/>
    </xf>
    <xf numFmtId="0" fontId="11" fillId="2" borderId="0" xfId="0" applyFont="1" applyFill="1" applyAlignment="1">
      <alignment horizontal="left" wrapText="1"/>
    </xf>
    <xf numFmtId="0" fontId="11" fillId="2" borderId="0" xfId="0" applyFont="1" applyFill="1" applyAlignment="1">
      <alignment horizontal="left" vertical="top"/>
    </xf>
    <xf numFmtId="0" fontId="12" fillId="3" borderId="2" xfId="0" applyFont="1" applyFill="1" applyBorder="1" applyAlignment="1">
      <alignment horizontal="center"/>
    </xf>
    <xf numFmtId="0" fontId="12" fillId="0" borderId="1" xfId="0" applyFont="1" applyBorder="1" applyAlignment="1">
      <alignment horizontal="center"/>
    </xf>
    <xf numFmtId="0" fontId="6" fillId="0" borderId="1" xfId="0" applyFont="1" applyBorder="1" applyAlignment="1">
      <alignment horizontal="center" wrapText="1"/>
    </xf>
    <xf numFmtId="0" fontId="6" fillId="0" borderId="1" xfId="0" quotePrefix="1" applyFont="1" applyBorder="1" applyAlignment="1">
      <alignment horizontal="center" wrapText="1"/>
    </xf>
    <xf numFmtId="0" fontId="6" fillId="0" borderId="3" xfId="0" applyFont="1" applyBorder="1" applyAlignment="1">
      <alignment horizontal="center"/>
    </xf>
    <xf numFmtId="0" fontId="13" fillId="0" borderId="1" xfId="0" quotePrefix="1" applyFont="1" applyBorder="1" applyAlignment="1">
      <alignment horizontal="center" vertical="center" wrapText="1"/>
    </xf>
    <xf numFmtId="0" fontId="3" fillId="0" borderId="4" xfId="2" applyFill="1" applyBorder="1" applyAlignment="1">
      <alignment horizontal="center" vertical="center" wrapText="1"/>
    </xf>
    <xf numFmtId="0" fontId="6" fillId="0" borderId="5" xfId="0" applyFont="1" applyBorder="1" applyAlignment="1">
      <alignment horizontal="center"/>
    </xf>
    <xf numFmtId="0" fontId="12" fillId="0" borderId="1" xfId="0" quotePrefix="1" applyFont="1" applyBorder="1" applyAlignment="1">
      <alignment horizontal="center" vertical="center" wrapText="1"/>
    </xf>
    <xf numFmtId="0" fontId="3" fillId="0" borderId="1" xfId="2" applyBorder="1"/>
    <xf numFmtId="0" fontId="12" fillId="3" borderId="0" xfId="0" applyFont="1" applyFill="1" applyAlignment="1">
      <alignment horizontal="center" vertical="center"/>
    </xf>
    <xf numFmtId="0" fontId="12"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5" xfId="0" applyFont="1" applyBorder="1" applyAlignment="1">
      <alignment horizontal="center" vertical="center"/>
    </xf>
    <xf numFmtId="0" fontId="12" fillId="0" borderId="1" xfId="0" quotePrefix="1" applyFont="1" applyBorder="1" applyAlignment="1">
      <alignment horizontal="center"/>
    </xf>
    <xf numFmtId="0" fontId="8"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2" borderId="0" xfId="0" applyFont="1" applyFill="1" applyAlignment="1">
      <alignment horizontal="center" vertical="center"/>
    </xf>
    <xf numFmtId="0" fontId="8"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165"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4" fillId="5" borderId="2" xfId="0" applyFont="1" applyFill="1" applyBorder="1" applyAlignment="1">
      <alignment horizontal="center" vertical="center" wrapText="1"/>
    </xf>
    <xf numFmtId="164" fontId="4" fillId="5" borderId="2" xfId="1"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5" fillId="2" borderId="1" xfId="0" applyFont="1" applyFill="1" applyBorder="1" applyAlignment="1">
      <alignment vertical="center"/>
    </xf>
    <xf numFmtId="14" fontId="8"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14" fontId="6" fillId="4" borderId="6" xfId="0" applyNumberFormat="1" applyFont="1" applyFill="1" applyBorder="1" applyAlignment="1">
      <alignment horizontal="center" vertical="center" wrapText="1"/>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6" fillId="0" borderId="3" xfId="0" applyFont="1" applyBorder="1" applyAlignment="1">
      <alignment horizontal="center" vertical="center"/>
    </xf>
    <xf numFmtId="0" fontId="6" fillId="4" borderId="1" xfId="0" applyFont="1" applyFill="1" applyBorder="1" applyAlignment="1">
      <alignment horizontal="center" vertical="center"/>
    </xf>
    <xf numFmtId="0" fontId="6" fillId="4" borderId="7" xfId="0" applyFont="1" applyFill="1" applyBorder="1" applyAlignment="1">
      <alignment horizontal="center" vertical="center"/>
    </xf>
    <xf numFmtId="14" fontId="6" fillId="4" borderId="7" xfId="0" applyNumberFormat="1" applyFont="1" applyFill="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xf>
    <xf numFmtId="0" fontId="11" fillId="2" borderId="0" xfId="0" applyFont="1" applyFill="1" applyAlignment="1">
      <alignment horizontal="left" vertical="top" wrapText="1"/>
    </xf>
    <xf numFmtId="0" fontId="11" fillId="2" borderId="0" xfId="0" applyFont="1" applyFill="1" applyAlignment="1">
      <alignment horizontal="left" wrapText="1"/>
    </xf>
    <xf numFmtId="0" fontId="6" fillId="0" borderId="9" xfId="0" applyFont="1" applyBorder="1" applyAlignment="1">
      <alignment horizontal="center" vertical="center"/>
    </xf>
    <xf numFmtId="0" fontId="6" fillId="4" borderId="6" xfId="0" applyFont="1" applyFill="1" applyBorder="1" applyAlignment="1">
      <alignment horizontal="center" vertical="center"/>
    </xf>
    <xf numFmtId="0" fontId="6" fillId="4" borderId="8" xfId="0" applyFont="1" applyFill="1" applyBorder="1" applyAlignment="1">
      <alignment horizontal="center" vertical="center"/>
    </xf>
    <xf numFmtId="14" fontId="6" fillId="4" borderId="8" xfId="0" applyNumberFormat="1" applyFont="1" applyFill="1" applyBorder="1" applyAlignment="1">
      <alignment horizontal="center" vertical="center" wrapText="1"/>
    </xf>
    <xf numFmtId="0" fontId="8" fillId="4" borderId="8" xfId="0" applyFont="1" applyFill="1" applyBorder="1" applyAlignment="1">
      <alignment horizontal="center" vertical="center"/>
    </xf>
  </cellXfs>
  <cellStyles count="3">
    <cellStyle name="Hyperlink" xfId="2" builtinId="8"/>
    <cellStyle name="Normal" xfId="0" builtinId="0"/>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votthanhthuy10@dtu-hti.edu.vn" TargetMode="External"/><Relationship Id="rId2" Type="http://schemas.openxmlformats.org/officeDocument/2006/relationships/hyperlink" Target="mailto:Huynhtthaoly3@dtu.edu.vn" TargetMode="External"/><Relationship Id="rId1" Type="http://schemas.openxmlformats.org/officeDocument/2006/relationships/hyperlink" Target="mailto:dinhnminhhue@dtu-hti.edu.vn" TargetMode="External"/><Relationship Id="rId4" Type="http://schemas.openxmlformats.org/officeDocument/2006/relationships/hyperlink" Target="mailto:tvhoa.hdvd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
  <sheetViews>
    <sheetView tabSelected="1" zoomScale="85" zoomScaleNormal="85" workbookViewId="0">
      <pane xSplit="2" ySplit="12" topLeftCell="C13" activePane="bottomRight" state="frozen"/>
      <selection pane="topRight" activeCell="C1" sqref="C1"/>
      <selection pane="bottomLeft" activeCell="A13" sqref="A13"/>
      <selection pane="bottomRight" activeCell="C20" sqref="C20"/>
    </sheetView>
  </sheetViews>
  <sheetFormatPr defaultRowHeight="15" x14ac:dyDescent="0.25"/>
  <cols>
    <col min="1" max="1" width="9.42578125" style="6" bestFit="1" customWidth="1"/>
    <col min="2" max="2" width="19.140625" style="6" bestFit="1" customWidth="1"/>
    <col min="3" max="3" width="27.5703125" style="6" bestFit="1" customWidth="1"/>
    <col min="4" max="4" width="14.140625" style="6" bestFit="1" customWidth="1"/>
    <col min="5" max="5" width="16.5703125" style="6" bestFit="1" customWidth="1"/>
    <col min="6" max="6" width="22.140625" style="6" customWidth="1"/>
    <col min="7" max="7" width="12.5703125" style="6" customWidth="1"/>
    <col min="8" max="8" width="46.140625" style="6" customWidth="1"/>
    <col min="9" max="9" width="54.140625" style="6" customWidth="1"/>
    <col min="10" max="10" width="29.42578125" style="6" bestFit="1" customWidth="1"/>
    <col min="11" max="11" width="28.7109375" style="6" bestFit="1" customWidth="1"/>
    <col min="12" max="12" width="18.5703125" style="6" bestFit="1" customWidth="1"/>
    <col min="13" max="13" width="31.5703125" style="6" customWidth="1"/>
    <col min="14" max="14" width="22" style="6" customWidth="1"/>
    <col min="15" max="15" width="36.28515625" style="6" bestFit="1" customWidth="1"/>
    <col min="16" max="16" width="11.85546875" style="6" bestFit="1" customWidth="1"/>
    <col min="17" max="17" width="26.140625" style="6" customWidth="1"/>
    <col min="18" max="18" width="31.85546875" style="6" customWidth="1"/>
    <col min="19" max="19" width="27.28515625" style="6" customWidth="1"/>
    <col min="20" max="20" width="39.42578125" style="6" customWidth="1"/>
    <col min="21" max="21" width="14.42578125" style="6" bestFit="1" customWidth="1"/>
    <col min="22" max="22" width="43.140625" style="6" bestFit="1" customWidth="1"/>
    <col min="23" max="23" width="37" style="6" bestFit="1" customWidth="1"/>
  </cols>
  <sheetData>
    <row r="1" spans="1:23" s="7" customFormat="1" ht="25.5" x14ac:dyDescent="0.35">
      <c r="A1" s="12"/>
      <c r="B1" s="12"/>
      <c r="C1" s="12"/>
      <c r="D1" s="12"/>
      <c r="F1" s="12"/>
      <c r="G1" s="14" t="s">
        <v>114</v>
      </c>
      <c r="H1" s="12"/>
      <c r="I1" s="9"/>
      <c r="J1" s="9"/>
      <c r="K1" s="10"/>
      <c r="L1" s="10"/>
      <c r="M1" s="10"/>
      <c r="N1" s="10"/>
      <c r="O1" s="10"/>
      <c r="P1" s="11"/>
      <c r="Q1" s="9"/>
      <c r="R1" s="9"/>
      <c r="S1" s="9"/>
      <c r="T1" s="9"/>
      <c r="U1" s="9"/>
      <c r="V1" s="9"/>
      <c r="W1" s="10"/>
    </row>
    <row r="2" spans="1:23" s="7" customFormat="1" ht="25.5" x14ac:dyDescent="0.35">
      <c r="A2" s="10"/>
      <c r="B2" s="10"/>
      <c r="C2" s="10"/>
      <c r="D2" s="10"/>
      <c r="F2" s="10"/>
      <c r="G2" s="14" t="s">
        <v>62</v>
      </c>
      <c r="H2" s="10"/>
      <c r="I2" s="9"/>
      <c r="J2" s="9"/>
      <c r="K2" s="10"/>
      <c r="L2" s="10"/>
      <c r="M2" s="10"/>
      <c r="N2" s="10"/>
      <c r="O2" s="10"/>
      <c r="P2" s="11"/>
      <c r="Q2" s="9"/>
      <c r="R2" s="9"/>
      <c r="S2" s="9"/>
      <c r="T2" s="9"/>
      <c r="U2" s="9"/>
      <c r="V2" s="9"/>
      <c r="W2" s="10"/>
    </row>
    <row r="3" spans="1:23" s="7" customFormat="1" ht="25.5" x14ac:dyDescent="0.35">
      <c r="A3" s="10"/>
      <c r="B3" s="10"/>
      <c r="C3" s="10"/>
      <c r="D3" s="10"/>
      <c r="F3" s="10"/>
      <c r="G3" s="14" t="s">
        <v>61</v>
      </c>
      <c r="H3" s="10"/>
      <c r="I3" s="9"/>
      <c r="J3" s="9"/>
      <c r="K3" s="10"/>
      <c r="L3" s="10"/>
      <c r="M3" s="10"/>
      <c r="N3" s="10"/>
      <c r="O3" s="10"/>
      <c r="P3" s="11"/>
      <c r="Q3" s="9"/>
      <c r="R3" s="9"/>
      <c r="S3" s="9"/>
      <c r="T3" s="9"/>
      <c r="U3" s="9"/>
      <c r="V3" s="9"/>
      <c r="W3" s="10"/>
    </row>
    <row r="4" spans="1:23" s="7" customFormat="1" ht="15.75" x14ac:dyDescent="0.25">
      <c r="B4" s="15" t="s">
        <v>63</v>
      </c>
      <c r="C4" s="10"/>
      <c r="D4" s="10"/>
      <c r="E4" s="10"/>
      <c r="F4" s="10"/>
      <c r="G4" s="10"/>
      <c r="H4" s="10"/>
      <c r="I4" s="9"/>
      <c r="J4" s="9"/>
      <c r="K4" s="10"/>
      <c r="L4" s="10"/>
      <c r="M4" s="10"/>
      <c r="N4" s="10"/>
      <c r="O4" s="10"/>
      <c r="P4" s="11"/>
      <c r="Q4" s="9"/>
      <c r="R4" s="9"/>
      <c r="S4" s="9"/>
      <c r="T4" s="9"/>
      <c r="U4" s="9"/>
      <c r="V4" s="9"/>
      <c r="W4" s="10"/>
    </row>
    <row r="5" spans="1:23" s="7" customFormat="1" ht="15.75" x14ac:dyDescent="0.25">
      <c r="B5" s="15" t="s">
        <v>64</v>
      </c>
      <c r="C5" s="10"/>
      <c r="D5" s="10"/>
      <c r="E5" s="10"/>
      <c r="F5" s="10"/>
      <c r="G5" s="10"/>
      <c r="H5" s="10"/>
      <c r="I5" s="9"/>
      <c r="J5" s="9"/>
      <c r="K5" s="10"/>
      <c r="L5" s="10"/>
      <c r="M5" s="10"/>
      <c r="N5" s="10"/>
      <c r="O5" s="10"/>
      <c r="P5" s="11"/>
      <c r="Q5" s="9"/>
      <c r="R5" s="9"/>
      <c r="S5" s="9"/>
      <c r="T5" s="9"/>
      <c r="U5" s="9"/>
      <c r="V5" s="9"/>
      <c r="W5" s="10"/>
    </row>
    <row r="6" spans="1:23" s="7" customFormat="1" ht="15.75" x14ac:dyDescent="0.25">
      <c r="B6" s="15" t="s">
        <v>65</v>
      </c>
      <c r="C6" s="10"/>
      <c r="D6" s="10"/>
      <c r="E6" s="10"/>
      <c r="F6" s="10"/>
      <c r="G6" s="10"/>
      <c r="H6" s="10"/>
      <c r="I6" s="9"/>
      <c r="J6" s="9"/>
      <c r="K6" s="10"/>
      <c r="L6" s="10"/>
      <c r="M6" s="10"/>
      <c r="N6" s="10"/>
      <c r="O6" s="10"/>
      <c r="P6" s="11"/>
      <c r="Q6" s="9"/>
      <c r="R6" s="9"/>
      <c r="S6" s="9"/>
      <c r="T6" s="9"/>
      <c r="U6" s="9"/>
      <c r="V6" s="9"/>
      <c r="W6" s="10"/>
    </row>
    <row r="7" spans="1:23" s="7" customFormat="1" ht="15.75" x14ac:dyDescent="0.25">
      <c r="B7" s="15" t="s">
        <v>66</v>
      </c>
      <c r="C7" s="10"/>
      <c r="D7" s="10"/>
      <c r="E7" s="10"/>
      <c r="F7" s="10"/>
      <c r="G7" s="10"/>
      <c r="H7" s="10"/>
      <c r="I7" s="9"/>
      <c r="J7" s="9"/>
      <c r="K7" s="10"/>
      <c r="L7" s="10"/>
      <c r="M7" s="10"/>
      <c r="N7" s="10"/>
      <c r="O7" s="10"/>
      <c r="P7" s="11"/>
      <c r="Q7" s="9"/>
      <c r="R7" s="9"/>
      <c r="S7" s="9"/>
      <c r="T7" s="9"/>
      <c r="U7" s="9"/>
      <c r="V7" s="9"/>
      <c r="W7" s="10"/>
    </row>
    <row r="8" spans="1:23" s="7" customFormat="1" ht="94.5" customHeight="1" x14ac:dyDescent="0.25">
      <c r="B8" s="60" t="s">
        <v>67</v>
      </c>
      <c r="C8" s="60"/>
      <c r="D8" s="60"/>
      <c r="E8" s="60"/>
      <c r="F8" s="60"/>
      <c r="G8" s="60"/>
      <c r="H8" s="60"/>
      <c r="I8" s="60"/>
      <c r="J8" s="9"/>
      <c r="K8" s="10"/>
      <c r="L8" s="10"/>
      <c r="M8" s="10"/>
      <c r="N8" s="10"/>
      <c r="O8" s="10"/>
      <c r="P8" s="11"/>
      <c r="Q8" s="9"/>
      <c r="R8" s="9"/>
      <c r="S8" s="9"/>
      <c r="T8" s="9"/>
      <c r="U8" s="9"/>
      <c r="V8" s="9"/>
      <c r="W8" s="10"/>
    </row>
    <row r="9" spans="1:23" s="7" customFormat="1" ht="33.75" customHeight="1" x14ac:dyDescent="0.25">
      <c r="B9" s="61" t="s">
        <v>68</v>
      </c>
      <c r="C9" s="61"/>
      <c r="D9" s="61"/>
      <c r="E9" s="61"/>
      <c r="F9" s="61"/>
      <c r="G9" s="61"/>
      <c r="H9" s="61"/>
      <c r="I9" s="16"/>
      <c r="J9" s="9"/>
      <c r="K9" s="10"/>
      <c r="L9" s="10"/>
      <c r="M9" s="10"/>
      <c r="N9" s="10"/>
      <c r="O9" s="10"/>
      <c r="P9" s="11"/>
      <c r="Q9" s="9"/>
      <c r="R9" s="9"/>
      <c r="S9" s="9"/>
      <c r="T9" s="9"/>
      <c r="U9" s="9"/>
      <c r="V9" s="9"/>
      <c r="W9" s="10"/>
    </row>
    <row r="10" spans="1:23" s="7" customFormat="1" ht="33.75" customHeight="1" x14ac:dyDescent="0.25">
      <c r="B10" s="18" t="s">
        <v>69</v>
      </c>
      <c r="C10" s="17"/>
      <c r="D10" s="17"/>
      <c r="E10" s="17"/>
      <c r="F10" s="17"/>
      <c r="G10" s="17"/>
      <c r="H10" s="17"/>
      <c r="I10" s="16"/>
      <c r="J10" s="9"/>
      <c r="K10" s="10"/>
      <c r="L10" s="10"/>
      <c r="M10" s="10"/>
      <c r="N10" s="10"/>
      <c r="O10" s="10"/>
      <c r="P10" s="11"/>
      <c r="Q10" s="9"/>
      <c r="R10" s="9"/>
      <c r="S10" s="9"/>
      <c r="T10" s="9"/>
      <c r="U10" s="9"/>
      <c r="V10" s="9"/>
      <c r="W10" s="10"/>
    </row>
    <row r="11" spans="1:23" s="7" customFormat="1" ht="18.75" x14ac:dyDescent="0.25">
      <c r="C11" s="10"/>
      <c r="D11" s="10"/>
      <c r="E11" s="13"/>
      <c r="F11" s="10"/>
      <c r="G11" s="10"/>
      <c r="H11" s="10"/>
      <c r="I11" s="9"/>
      <c r="J11" s="9"/>
      <c r="K11" s="10"/>
      <c r="L11" s="10"/>
      <c r="M11" s="10"/>
      <c r="N11" s="10"/>
      <c r="O11" s="10"/>
      <c r="P11" s="11"/>
      <c r="Q11" s="9"/>
      <c r="R11" s="9"/>
      <c r="S11" s="9"/>
      <c r="T11" s="9"/>
      <c r="U11" s="9"/>
      <c r="V11" s="9"/>
      <c r="W11" s="10"/>
    </row>
    <row r="12" spans="1:23" ht="31.5" x14ac:dyDescent="0.25">
      <c r="A12" s="38" t="s">
        <v>0</v>
      </c>
      <c r="B12" s="38" t="s">
        <v>1</v>
      </c>
      <c r="C12" s="38" t="s">
        <v>2</v>
      </c>
      <c r="D12" s="38" t="s">
        <v>3</v>
      </c>
      <c r="E12" s="39" t="s">
        <v>4</v>
      </c>
      <c r="F12" s="38" t="s">
        <v>5</v>
      </c>
      <c r="G12" s="38" t="s">
        <v>6</v>
      </c>
      <c r="H12" s="40" t="s">
        <v>7</v>
      </c>
      <c r="I12" s="38" t="s">
        <v>8</v>
      </c>
      <c r="J12" s="38" t="s">
        <v>9</v>
      </c>
      <c r="K12" s="38" t="s">
        <v>10</v>
      </c>
      <c r="L12" s="38" t="s">
        <v>60</v>
      </c>
      <c r="M12" s="38" t="s">
        <v>58</v>
      </c>
      <c r="N12" s="38" t="s">
        <v>59</v>
      </c>
      <c r="O12" s="41" t="s">
        <v>11</v>
      </c>
      <c r="P12" s="42" t="s">
        <v>12</v>
      </c>
      <c r="Q12" s="43" t="s">
        <v>13</v>
      </c>
      <c r="R12" s="43" t="s">
        <v>14</v>
      </c>
      <c r="S12" s="43" t="s">
        <v>15</v>
      </c>
      <c r="T12" s="38" t="s">
        <v>16</v>
      </c>
      <c r="U12" s="38" t="s">
        <v>17</v>
      </c>
      <c r="V12" s="40" t="s">
        <v>18</v>
      </c>
      <c r="W12" s="36"/>
    </row>
    <row r="13" spans="1:23" ht="31.5" x14ac:dyDescent="0.25">
      <c r="A13" s="1">
        <v>1</v>
      </c>
      <c r="B13" s="34">
        <v>28218144186</v>
      </c>
      <c r="C13" s="34" t="s">
        <v>104</v>
      </c>
      <c r="D13" s="37" t="s">
        <v>105</v>
      </c>
      <c r="E13" s="45">
        <v>38004</v>
      </c>
      <c r="F13" s="34" t="s">
        <v>33</v>
      </c>
      <c r="G13" s="34" t="s">
        <v>19</v>
      </c>
      <c r="H13" s="34" t="s">
        <v>31</v>
      </c>
      <c r="I13" s="34" t="s">
        <v>107</v>
      </c>
      <c r="J13" s="34" t="s">
        <v>21</v>
      </c>
      <c r="K13" s="37" t="s">
        <v>40</v>
      </c>
      <c r="L13" s="31" t="str">
        <f>VLOOKUP(K13,Sheet2!$A$2:$D$15,4,0)</f>
        <v>Thạc sĩ</v>
      </c>
      <c r="M13" s="31" t="str">
        <f>VLOOKUP(K13,Sheet2!$A$2:$D$15,3,0)</f>
        <v>dinhnminhhue@dtu-hti.edu.vn</v>
      </c>
      <c r="N13" s="31" t="str">
        <f>VLOOKUP(K13,Sheet2!$A$2:$D$15,2,0)</f>
        <v>0935201043</v>
      </c>
      <c r="O13" s="1" t="s">
        <v>23</v>
      </c>
      <c r="P13" s="5">
        <v>4.1000000000000002E-2</v>
      </c>
      <c r="Q13" s="2" t="s">
        <v>24</v>
      </c>
      <c r="R13" s="34" t="s">
        <v>110</v>
      </c>
      <c r="S13" s="34" t="s">
        <v>103</v>
      </c>
      <c r="T13" s="2" t="s">
        <v>115</v>
      </c>
      <c r="U13" s="46">
        <v>918911097</v>
      </c>
      <c r="V13" s="46" t="s">
        <v>111</v>
      </c>
      <c r="W13" s="44"/>
    </row>
    <row r="14" spans="1:23" ht="15.75" x14ac:dyDescent="0.25">
      <c r="A14" s="1">
        <v>2</v>
      </c>
      <c r="B14" s="34">
        <v>28218251544</v>
      </c>
      <c r="C14" s="34" t="s">
        <v>106</v>
      </c>
      <c r="D14" s="37" t="s">
        <v>47</v>
      </c>
      <c r="E14" s="45">
        <v>38182</v>
      </c>
      <c r="F14" s="34" t="s">
        <v>30</v>
      </c>
      <c r="G14" s="34" t="s">
        <v>19</v>
      </c>
      <c r="H14" s="34" t="s">
        <v>27</v>
      </c>
      <c r="I14" s="34" t="s">
        <v>108</v>
      </c>
      <c r="J14" s="34" t="s">
        <v>109</v>
      </c>
      <c r="K14" s="37" t="s">
        <v>37</v>
      </c>
      <c r="L14" s="31" t="str">
        <f>VLOOKUP(K14,Sheet2!$A$2:$D$15,4,0)</f>
        <v>Thạc sĩ</v>
      </c>
      <c r="M14" s="31" t="str">
        <f>VLOOKUP(K14,Sheet2!$A$2:$D$15,3,0)</f>
        <v>Huynhtthaoly3@dtu.edu.vn</v>
      </c>
      <c r="N14" s="31" t="str">
        <f>VLOOKUP(K14,Sheet2!$A$2:$D$15,2,0)</f>
        <v>0905070194</v>
      </c>
      <c r="O14" s="1" t="s">
        <v>23</v>
      </c>
      <c r="P14" s="5">
        <v>0</v>
      </c>
      <c r="Q14" s="2" t="s">
        <v>24</v>
      </c>
      <c r="R14" s="2"/>
      <c r="S14" s="2" t="s">
        <v>25</v>
      </c>
      <c r="T14" s="2" t="s">
        <v>115</v>
      </c>
      <c r="U14" s="46">
        <v>359695079</v>
      </c>
      <c r="V14" s="46" t="s">
        <v>112</v>
      </c>
      <c r="W14" s="44"/>
    </row>
    <row r="15" spans="1:23" ht="31.5" x14ac:dyDescent="0.25">
      <c r="A15" s="1">
        <v>3</v>
      </c>
      <c r="B15" s="35">
        <v>28208153477</v>
      </c>
      <c r="C15" s="1" t="s">
        <v>43</v>
      </c>
      <c r="D15" s="1" t="s">
        <v>29</v>
      </c>
      <c r="E15" s="50">
        <v>38071</v>
      </c>
      <c r="F15" s="48" t="s">
        <v>35</v>
      </c>
      <c r="G15" s="48" t="s">
        <v>19</v>
      </c>
      <c r="H15" s="48" t="s">
        <v>20</v>
      </c>
      <c r="I15" s="2" t="s">
        <v>51</v>
      </c>
      <c r="J15" s="1" t="s">
        <v>21</v>
      </c>
      <c r="K15" s="54" t="s">
        <v>41</v>
      </c>
      <c r="L15" s="31" t="str">
        <f>VLOOKUP(K15,Sheet2!$A$2:$D$15,4,0)</f>
        <v>Thạc sĩ</v>
      </c>
      <c r="M15" s="31" t="str">
        <f>VLOOKUP(K15,Sheet2!$A$2:$D$15,3,0)</f>
        <v>dinhtmyle@dtu-hti.edu.vn</v>
      </c>
      <c r="N15" s="31" t="str">
        <f>VLOOKUP(K15,Sheet2!$A$2:$D$15,2,0)</f>
        <v>0932478969</v>
      </c>
      <c r="O15" s="52" t="s">
        <v>23</v>
      </c>
      <c r="P15" s="3"/>
      <c r="Q15" s="2" t="s">
        <v>24</v>
      </c>
      <c r="R15" s="2"/>
      <c r="S15" s="2" t="s">
        <v>25</v>
      </c>
      <c r="T15" s="2" t="s">
        <v>113</v>
      </c>
      <c r="U15" s="2">
        <v>345324375</v>
      </c>
      <c r="V15" s="2" t="s">
        <v>52</v>
      </c>
      <c r="W15" s="44"/>
    </row>
    <row r="16" spans="1:23" ht="31.5" x14ac:dyDescent="0.25">
      <c r="A16" s="1">
        <v>4</v>
      </c>
      <c r="B16" s="47">
        <v>28206201279</v>
      </c>
      <c r="C16" s="1" t="s">
        <v>53</v>
      </c>
      <c r="D16" s="1" t="s">
        <v>36</v>
      </c>
      <c r="E16" s="51">
        <v>37995</v>
      </c>
      <c r="F16" s="49" t="s">
        <v>35</v>
      </c>
      <c r="G16" s="49" t="s">
        <v>19</v>
      </c>
      <c r="H16" s="49" t="s">
        <v>20</v>
      </c>
      <c r="I16" s="2" t="s">
        <v>51</v>
      </c>
      <c r="J16" s="1" t="s">
        <v>21</v>
      </c>
      <c r="K16" s="54" t="s">
        <v>41</v>
      </c>
      <c r="L16" s="31" t="str">
        <f>VLOOKUP(K16,Sheet2!$A$2:$D$15,4,0)</f>
        <v>Thạc sĩ</v>
      </c>
      <c r="M16" s="31" t="str">
        <f>VLOOKUP(K16,Sheet2!$A$2:$D$15,3,0)</f>
        <v>dinhtmyle@dtu-hti.edu.vn</v>
      </c>
      <c r="N16" s="31" t="str">
        <f>VLOOKUP(K16,Sheet2!$A$2:$D$15,2,0)</f>
        <v>0932478969</v>
      </c>
      <c r="O16" s="53" t="s">
        <v>23</v>
      </c>
      <c r="P16" s="3"/>
      <c r="Q16" s="2" t="s">
        <v>24</v>
      </c>
      <c r="R16" s="2"/>
      <c r="S16" s="2" t="s">
        <v>25</v>
      </c>
      <c r="T16" s="2" t="s">
        <v>113</v>
      </c>
      <c r="U16" s="2">
        <v>347105864</v>
      </c>
      <c r="V16" s="2" t="s">
        <v>54</v>
      </c>
      <c r="W16" s="44"/>
    </row>
    <row r="17" spans="1:23" ht="31.5" x14ac:dyDescent="0.25">
      <c r="A17" s="1">
        <v>5</v>
      </c>
      <c r="B17" s="47">
        <v>28204504050</v>
      </c>
      <c r="C17" s="1" t="s">
        <v>55</v>
      </c>
      <c r="D17" s="1" t="s">
        <v>42</v>
      </c>
      <c r="E17" s="51">
        <v>38274</v>
      </c>
      <c r="F17" s="49" t="s">
        <v>26</v>
      </c>
      <c r="G17" s="49" t="s">
        <v>19</v>
      </c>
      <c r="H17" s="49" t="s">
        <v>20</v>
      </c>
      <c r="I17" s="2" t="s">
        <v>56</v>
      </c>
      <c r="J17" s="1" t="s">
        <v>34</v>
      </c>
      <c r="K17" s="4" t="s">
        <v>32</v>
      </c>
      <c r="L17" s="31" t="str">
        <f>VLOOKUP(K17,Sheet2!$A$2:$D$15,4,0)</f>
        <v>Tiến sĩ</v>
      </c>
      <c r="M17" s="31" t="str">
        <f>VLOOKUP(K17,Sheet2!$A$2:$D$15,3,0)</f>
        <v>anhphuong@duytan.edu.vn</v>
      </c>
      <c r="N17" s="31" t="str">
        <f>VLOOKUP(K17,Sheet2!$A$2:$D$15,2,0)</f>
        <v>0904646092</v>
      </c>
      <c r="O17" s="58" t="s">
        <v>23</v>
      </c>
      <c r="P17" s="3"/>
      <c r="Q17" s="2" t="s">
        <v>24</v>
      </c>
      <c r="R17" s="2"/>
      <c r="S17" s="2" t="s">
        <v>25</v>
      </c>
      <c r="T17" s="2" t="s">
        <v>113</v>
      </c>
      <c r="U17" s="2">
        <v>869306718</v>
      </c>
      <c r="V17" s="2" t="s">
        <v>57</v>
      </c>
      <c r="W17" s="44"/>
    </row>
    <row r="18" spans="1:23" ht="15.75" x14ac:dyDescent="0.25">
      <c r="A18" s="1">
        <v>6</v>
      </c>
      <c r="B18" s="35">
        <v>27213838225</v>
      </c>
      <c r="C18" s="55" t="s">
        <v>116</v>
      </c>
      <c r="D18" s="56" t="s">
        <v>117</v>
      </c>
      <c r="E18" s="57">
        <v>37790</v>
      </c>
      <c r="F18" s="48" t="s">
        <v>118</v>
      </c>
      <c r="G18" s="48" t="s">
        <v>119</v>
      </c>
      <c r="H18" s="48" t="s">
        <v>20</v>
      </c>
      <c r="I18" s="48" t="s">
        <v>120</v>
      </c>
      <c r="J18" s="56" t="s">
        <v>121</v>
      </c>
      <c r="K18" s="1" t="s">
        <v>44</v>
      </c>
      <c r="L18" s="31" t="str">
        <f>VLOOKUP(K18,Sheet2!$A$2:$D$15,4,0)</f>
        <v>Thạc sĩ</v>
      </c>
      <c r="M18" s="31" t="str">
        <f>VLOOKUP(K18,Sheet2!$A$2:$D$15,3,0)</f>
        <v>lythithuong@dtu-hti.edu.vn</v>
      </c>
      <c r="N18" s="31" t="str">
        <f>VLOOKUP(K18,Sheet2!$A$2:$D$15,2,0)</f>
        <v>0988 073 696</v>
      </c>
      <c r="O18" s="58" t="s">
        <v>23</v>
      </c>
      <c r="P18" s="59"/>
      <c r="Q18" s="2" t="s">
        <v>24</v>
      </c>
      <c r="R18" s="59"/>
      <c r="S18" s="2" t="s">
        <v>25</v>
      </c>
      <c r="T18" s="2" t="s">
        <v>122</v>
      </c>
      <c r="U18" s="2">
        <v>961504349</v>
      </c>
      <c r="V18" s="2" t="s">
        <v>123</v>
      </c>
    </row>
    <row r="19" spans="1:23" ht="15.75" x14ac:dyDescent="0.25">
      <c r="A19" s="1">
        <v>7</v>
      </c>
      <c r="B19" s="35">
        <v>28208140356</v>
      </c>
      <c r="C19" s="55" t="s">
        <v>124</v>
      </c>
      <c r="D19" s="56" t="s">
        <v>125</v>
      </c>
      <c r="E19" s="57">
        <v>38278</v>
      </c>
      <c r="F19" s="48" t="s">
        <v>126</v>
      </c>
      <c r="G19" s="48" t="s">
        <v>19</v>
      </c>
      <c r="H19" s="48" t="s">
        <v>20</v>
      </c>
      <c r="I19" s="48" t="s">
        <v>127</v>
      </c>
      <c r="J19" s="56" t="s">
        <v>21</v>
      </c>
      <c r="K19" s="62" t="s">
        <v>41</v>
      </c>
      <c r="L19" s="31" t="str">
        <f>VLOOKUP(K19,Sheet2!$A$2:$D$15,4,0)</f>
        <v>Thạc sĩ</v>
      </c>
      <c r="M19" s="31" t="str">
        <f>VLOOKUP(K19,Sheet2!$A$2:$D$15,3,0)</f>
        <v>dinhtmyle@dtu-hti.edu.vn</v>
      </c>
      <c r="N19" s="31" t="str">
        <f>VLOOKUP(K19,Sheet2!$A$2:$D$15,2,0)</f>
        <v>0932478969</v>
      </c>
      <c r="O19" s="58" t="s">
        <v>23</v>
      </c>
      <c r="Q19" s="2" t="s">
        <v>24</v>
      </c>
      <c r="R19" s="59"/>
      <c r="S19" s="2" t="s">
        <v>25</v>
      </c>
      <c r="T19" s="2" t="s">
        <v>122</v>
      </c>
      <c r="U19" s="2">
        <v>935644902</v>
      </c>
      <c r="V19" s="2" t="s">
        <v>131</v>
      </c>
    </row>
    <row r="20" spans="1:23" ht="15.75" x14ac:dyDescent="0.25">
      <c r="A20" s="1">
        <v>8</v>
      </c>
      <c r="B20" s="47">
        <v>28204723689</v>
      </c>
      <c r="C20" s="63" t="s">
        <v>128</v>
      </c>
      <c r="D20" s="64" t="s">
        <v>129</v>
      </c>
      <c r="E20" s="65">
        <v>37994</v>
      </c>
      <c r="F20" s="49" t="s">
        <v>126</v>
      </c>
      <c r="G20" s="49" t="s">
        <v>19</v>
      </c>
      <c r="H20" s="49" t="s">
        <v>20</v>
      </c>
      <c r="I20" s="49" t="s">
        <v>130</v>
      </c>
      <c r="J20" s="64" t="s">
        <v>34</v>
      </c>
      <c r="K20" s="66" t="s">
        <v>40</v>
      </c>
      <c r="L20" s="31" t="str">
        <f>VLOOKUP(K20,Sheet2!$A$2:$D$15,4,0)</f>
        <v>Thạc sĩ</v>
      </c>
      <c r="M20" s="31" t="str">
        <f>VLOOKUP(K20,Sheet2!$A$2:$D$15,3,0)</f>
        <v>dinhnminhhue@dtu-hti.edu.vn</v>
      </c>
      <c r="N20" s="31" t="str">
        <f>VLOOKUP(K20,Sheet2!$A$2:$D$15,2,0)</f>
        <v>0935201043</v>
      </c>
      <c r="O20" s="58" t="s">
        <v>23</v>
      </c>
      <c r="Q20" s="2" t="s">
        <v>24</v>
      </c>
      <c r="R20" s="59"/>
      <c r="S20" s="2" t="s">
        <v>25</v>
      </c>
      <c r="T20" s="2" t="s">
        <v>122</v>
      </c>
      <c r="U20" s="2">
        <v>934903966</v>
      </c>
      <c r="V20" s="2" t="s">
        <v>132</v>
      </c>
    </row>
  </sheetData>
  <autoFilter ref="A12:W12" xr:uid="{00000000-0001-0000-0000-000000000000}"/>
  <sortState xmlns:xlrd2="http://schemas.microsoft.com/office/spreadsheetml/2017/richdata2" ref="A13:W17">
    <sortCondition ref="K13:K17"/>
  </sortState>
  <mergeCells count="2">
    <mergeCell ref="B8:I8"/>
    <mergeCell ref="B9:H9"/>
  </mergeCells>
  <conditionalFormatting sqref="B12">
    <cfRule type="duplicateValues" dxfId="1" priority="17"/>
  </conditionalFormatting>
  <conditionalFormatting sqref="B12:D12">
    <cfRule type="duplicateValues" dxfId="0" priority="16"/>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69F61-B6D9-4CC5-994A-14E284B464E2}">
  <dimension ref="A1:I15"/>
  <sheetViews>
    <sheetView workbookViewId="0">
      <selection activeCell="I25" sqref="I25"/>
    </sheetView>
  </sheetViews>
  <sheetFormatPr defaultRowHeight="15" x14ac:dyDescent="0.25"/>
  <cols>
    <col min="1" max="1" width="30.5703125" bestFit="1" customWidth="1"/>
    <col min="2" max="2" width="15.42578125" bestFit="1" customWidth="1"/>
    <col min="3" max="3" width="31.5703125" bestFit="1" customWidth="1"/>
  </cols>
  <sheetData>
    <row r="1" spans="1:9" ht="16.5" x14ac:dyDescent="0.25">
      <c r="A1" s="19" t="s">
        <v>70</v>
      </c>
      <c r="B1" s="19" t="s">
        <v>17</v>
      </c>
      <c r="C1" s="19" t="s">
        <v>71</v>
      </c>
      <c r="D1" s="29" t="s">
        <v>97</v>
      </c>
    </row>
    <row r="2" spans="1:9" ht="16.5" x14ac:dyDescent="0.25">
      <c r="A2" s="20" t="s">
        <v>22</v>
      </c>
      <c r="B2" s="20" t="s">
        <v>72</v>
      </c>
      <c r="C2" s="20" t="s">
        <v>73</v>
      </c>
      <c r="D2" s="30" t="s">
        <v>98</v>
      </c>
    </row>
    <row r="3" spans="1:9" ht="16.5" x14ac:dyDescent="0.25">
      <c r="A3" s="20" t="s">
        <v>41</v>
      </c>
      <c r="B3" s="20" t="s">
        <v>74</v>
      </c>
      <c r="C3" s="20" t="s">
        <v>75</v>
      </c>
      <c r="D3" s="30" t="s">
        <v>98</v>
      </c>
    </row>
    <row r="4" spans="1:9" ht="16.5" x14ac:dyDescent="0.25">
      <c r="A4" s="20" t="s">
        <v>44</v>
      </c>
      <c r="B4" s="20" t="s">
        <v>76</v>
      </c>
      <c r="C4" s="20" t="s">
        <v>77</v>
      </c>
      <c r="D4" s="30" t="s">
        <v>98</v>
      </c>
    </row>
    <row r="5" spans="1:9" ht="16.5" x14ac:dyDescent="0.25">
      <c r="A5" s="20" t="s">
        <v>49</v>
      </c>
      <c r="B5" s="20" t="s">
        <v>78</v>
      </c>
      <c r="C5" s="20" t="s">
        <v>79</v>
      </c>
      <c r="D5" s="30" t="s">
        <v>98</v>
      </c>
    </row>
    <row r="6" spans="1:9" ht="16.5" x14ac:dyDescent="0.25">
      <c r="A6" s="20" t="s">
        <v>40</v>
      </c>
      <c r="B6" s="33" t="s">
        <v>102</v>
      </c>
      <c r="C6" s="20" t="s">
        <v>80</v>
      </c>
      <c r="D6" s="30" t="s">
        <v>98</v>
      </c>
    </row>
    <row r="7" spans="1:9" ht="16.5" x14ac:dyDescent="0.25">
      <c r="A7" s="20" t="s">
        <v>45</v>
      </c>
      <c r="B7" s="20" t="s">
        <v>81</v>
      </c>
      <c r="C7" s="20" t="s">
        <v>82</v>
      </c>
      <c r="D7" s="30" t="s">
        <v>98</v>
      </c>
    </row>
    <row r="8" spans="1:9" ht="16.5" x14ac:dyDescent="0.25">
      <c r="A8" s="21" t="s">
        <v>50</v>
      </c>
      <c r="B8" s="22" t="s">
        <v>83</v>
      </c>
      <c r="C8" s="20" t="s">
        <v>84</v>
      </c>
      <c r="D8" s="30" t="s">
        <v>98</v>
      </c>
    </row>
    <row r="9" spans="1:9" ht="16.5" x14ac:dyDescent="0.25">
      <c r="A9" s="23" t="s">
        <v>37</v>
      </c>
      <c r="B9" s="24" t="s">
        <v>85</v>
      </c>
      <c r="C9" s="25" t="s">
        <v>86</v>
      </c>
      <c r="D9" s="30" t="s">
        <v>98</v>
      </c>
    </row>
    <row r="10" spans="1:9" ht="16.5" x14ac:dyDescent="0.25">
      <c r="A10" s="26" t="s">
        <v>48</v>
      </c>
      <c r="B10" s="27" t="s">
        <v>87</v>
      </c>
      <c r="C10" s="28" t="s">
        <v>88</v>
      </c>
      <c r="D10" s="30" t="s">
        <v>98</v>
      </c>
    </row>
    <row r="11" spans="1:9" ht="16.5" x14ac:dyDescent="0.25">
      <c r="A11" s="26" t="s">
        <v>38</v>
      </c>
      <c r="B11" s="26" t="s">
        <v>89</v>
      </c>
      <c r="C11" s="26" t="s">
        <v>90</v>
      </c>
      <c r="D11" s="30" t="s">
        <v>99</v>
      </c>
    </row>
    <row r="12" spans="1:9" ht="16.5" x14ac:dyDescent="0.25">
      <c r="A12" s="26" t="s">
        <v>39</v>
      </c>
      <c r="B12" s="26" t="s">
        <v>91</v>
      </c>
      <c r="C12" s="26" t="s">
        <v>92</v>
      </c>
      <c r="D12" s="30" t="s">
        <v>98</v>
      </c>
    </row>
    <row r="13" spans="1:9" ht="16.5" x14ac:dyDescent="0.25">
      <c r="A13" s="26" t="s">
        <v>32</v>
      </c>
      <c r="B13" s="26" t="s">
        <v>93</v>
      </c>
      <c r="C13" s="26" t="s">
        <v>94</v>
      </c>
      <c r="D13" s="30" t="s">
        <v>99</v>
      </c>
    </row>
    <row r="14" spans="1:9" ht="47.25" x14ac:dyDescent="0.25">
      <c r="A14" s="26" t="s">
        <v>46</v>
      </c>
      <c r="B14" s="26" t="s">
        <v>95</v>
      </c>
      <c r="C14" s="26" t="s">
        <v>96</v>
      </c>
      <c r="D14" s="30" t="s">
        <v>98</v>
      </c>
      <c r="G14" s="8" t="s">
        <v>60</v>
      </c>
      <c r="H14" s="8" t="s">
        <v>58</v>
      </c>
      <c r="I14" s="8" t="s">
        <v>59</v>
      </c>
    </row>
    <row r="15" spans="1:9" ht="16.5" x14ac:dyDescent="0.25">
      <c r="A15" s="32" t="s">
        <v>28</v>
      </c>
      <c r="B15" s="32" t="s">
        <v>100</v>
      </c>
      <c r="C15" s="32" t="s">
        <v>101</v>
      </c>
      <c r="D15" s="30" t="s">
        <v>98</v>
      </c>
      <c r="G15" s="31" t="e">
        <f>VLOOKUP(F15,Sheet2!$A$2:$D$15,4,0)</f>
        <v>#N/A</v>
      </c>
      <c r="H15" s="31" t="e">
        <f>VLOOKUP(F15,Sheet2!$A$2:$D$15,3,0)</f>
        <v>#N/A</v>
      </c>
      <c r="I15" s="31" t="e">
        <f>VLOOKUP(F15,Sheet2!$A$2:$D$15,2,0)</f>
        <v>#N/A</v>
      </c>
    </row>
  </sheetData>
  <hyperlinks>
    <hyperlink ref="C6" r:id="rId1" xr:uid="{BC777BBE-EA3A-4E07-925D-A175409516FF}"/>
    <hyperlink ref="C9" r:id="rId2" xr:uid="{AFBBE0D4-79DD-473D-B14B-C7413BE25B7E}"/>
    <hyperlink ref="C10" r:id="rId3" xr:uid="{D1B946E7-DA4B-46AF-9D3B-D8FE6D62CB8C}"/>
    <hyperlink ref="C14" r:id="rId4" display="mailto:tvhoa.hdvdn@gmail.com" xr:uid="{D3D9767E-B525-4A0D-A6AC-B0CC08C523B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ĐỨC LONG TRẦN</cp:lastModifiedBy>
  <dcterms:created xsi:type="dcterms:W3CDTF">2015-06-05T18:17:20Z</dcterms:created>
  <dcterms:modified xsi:type="dcterms:W3CDTF">2026-02-04T09:45:52Z</dcterms:modified>
</cp:coreProperties>
</file>