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/>
  </bookViews>
  <sheets>
    <sheet name="2. XDD_T" sheetId="10" r:id="rId1"/>
    <sheet name="3. VLK_T" sheetId="9" r:id="rId2"/>
    <sheet name="4. NNA_T" sheetId="11" r:id="rId3"/>
  </sheets>
  <definedNames>
    <definedName name="_xlnm.Print_Area" localSheetId="0">'2. XDD_T'!$A$1:$AF$30</definedName>
    <definedName name="_xlnm.Print_Area" localSheetId="1">'3. VLK_T'!$A$1:$AF$30</definedName>
    <definedName name="_xlnm.Print_Area" localSheetId="2">'4. NNA_T'!$A$1:$AF$31</definedName>
  </definedNames>
  <calcPr calcId="152511"/>
</workbook>
</file>

<file path=xl/calcChain.xml><?xml version="1.0" encoding="utf-8"?>
<calcChain xmlns="http://schemas.openxmlformats.org/spreadsheetml/2006/main">
  <c r="G18" i="11" l="1"/>
  <c r="K7" i="11" l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K7" i="9" l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G17" i="10" l="1"/>
  <c r="K7" i="10" l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E18" i="11" l="1"/>
  <c r="E17" i="10"/>
  <c r="E17" i="9" l="1"/>
  <c r="G17" i="9" s="1"/>
</calcChain>
</file>

<file path=xl/sharedStrings.xml><?xml version="1.0" encoding="utf-8"?>
<sst xmlns="http://schemas.openxmlformats.org/spreadsheetml/2006/main" count="419" uniqueCount="108">
  <si>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</si>
  <si>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</si>
  <si>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</si>
  <si>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</si>
  <si>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</si>
  <si>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</si>
  <si>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</si>
  <si>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</si>
  <si>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</si>
  <si>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</si>
  <si>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</si>
  <si>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</si>
  <si>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</si>
  <si>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</si>
  <si>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</si>
  <si>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</si>
  <si>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</si>
  <si>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</si>
  <si>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</si>
  <si>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</si>
  <si>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</si>
  <si>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</si>
  <si>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</si>
  <si>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PHI</t>
  </si>
  <si>
    <t>SỐ
SV</t>
  </si>
  <si>
    <t>K. LLCT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</si>
  <si>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</si>
  <si>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</si>
  <si>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</si>
  <si>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LAW</t>
  </si>
  <si>
    <t>Thanh</t>
  </si>
  <si>
    <t>Quyên</t>
  </si>
  <si>
    <t>*</t>
  </si>
  <si>
    <t>CHƯƠNG TRÌNH: T</t>
  </si>
  <si>
    <t>MÃ 
MÔN</t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</si>
  <si>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LUẬT KINH TẾ 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</si>
  <si>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* </t>
    </r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</si>
  <si>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XÂY DỰNG </t>
    </r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</si>
  <si>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</si>
  <si>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2</t>
    </r>
    <r>
      <rPr>
        <b/>
        <sz val="11"/>
        <rFont val="Times New Roman"/>
        <family val="1"/>
      </rPr>
      <t xml:space="preserve">      *    NĂM HỌC: 2022 - 2023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</si>
  <si>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</si>
  <si>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04</t>
    </r>
  </si>
  <si>
    <t>ENG</t>
  </si>
  <si>
    <t>Anh Ngữ Trung Cấp 1</t>
  </si>
  <si>
    <t xml:space="preserve">Nguyễn Thị Bích </t>
  </si>
  <si>
    <t>Giang</t>
  </si>
  <si>
    <t>K. NGOẠI NGỮ</t>
  </si>
  <si>
    <t xml:space="preserve">Nguyễn Thị Thu </t>
  </si>
  <si>
    <t>Na</t>
  </si>
  <si>
    <t>K. LUẬT</t>
  </si>
  <si>
    <t>K. KHTN</t>
  </si>
  <si>
    <t>MTH</t>
  </si>
  <si>
    <t>Phan</t>
  </si>
  <si>
    <t>Qúy</t>
  </si>
  <si>
    <t>Anh Ngữ Trung Cấp 2</t>
  </si>
  <si>
    <t xml:space="preserve">Lương Kim </t>
  </si>
  <si>
    <t>Thư</t>
  </si>
  <si>
    <t>Thủy</t>
  </si>
  <si>
    <t>ACC</t>
  </si>
  <si>
    <t xml:space="preserve">Nguyễn Thị Hồng </t>
  </si>
  <si>
    <t>K. KẾ TOÁN</t>
  </si>
  <si>
    <t>Đà Nẵng, ngày……..tháng…….năm 2023</t>
  </si>
  <si>
    <t>Toán Cao Cấp A2</t>
  </si>
  <si>
    <t>PHY</t>
  </si>
  <si>
    <t>Vật Lý Đại Cương 1</t>
  </si>
  <si>
    <t xml:space="preserve">Hồ Văn </t>
  </si>
  <si>
    <t>Tuyến</t>
  </si>
  <si>
    <t>Vật Lý Đại Cương 2</t>
  </si>
  <si>
    <t xml:space="preserve">Nguyễn Phước </t>
  </si>
  <si>
    <t>Thể</t>
  </si>
  <si>
    <t>CIE</t>
  </si>
  <si>
    <t>Vẽ kỹ thuật &amp; CAD</t>
  </si>
  <si>
    <t>Trương Hồng</t>
  </si>
  <si>
    <t>Minh</t>
  </si>
  <si>
    <t>K. XÂY DỰNG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</si>
  <si>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    * </t>
    </r>
  </si>
  <si>
    <t>Xây dựng Văn bản Pháp luật</t>
  </si>
  <si>
    <t>Logic học</t>
  </si>
  <si>
    <t>Nguyễn Mậu</t>
  </si>
  <si>
    <t>Luật Hành Chính</t>
  </si>
  <si>
    <t xml:space="preserve">Hoàng Thị </t>
  </si>
  <si>
    <t>Nguyên Lý Kế Toán 1</t>
  </si>
  <si>
    <t>Luật lao động</t>
  </si>
  <si>
    <t>Hồng</t>
  </si>
  <si>
    <t>Nguyễn Thị</t>
  </si>
  <si>
    <t>Tấm</t>
  </si>
  <si>
    <t>Luyện Âm (tiếng Anh)</t>
  </si>
  <si>
    <t>Ngữ Pháp Anh Văn Nâng Cao</t>
  </si>
  <si>
    <t>Đọc 2</t>
  </si>
  <si>
    <t>Viết 2</t>
  </si>
  <si>
    <t>Phan Thị Như</t>
  </si>
  <si>
    <t>Gấm</t>
  </si>
  <si>
    <t>Nhạn</t>
  </si>
  <si>
    <t xml:space="preserve">Lê Thị Kim </t>
  </si>
  <si>
    <t>Uyên</t>
  </si>
  <si>
    <t>Nghe 2</t>
  </si>
  <si>
    <t>Nói 2</t>
  </si>
  <si>
    <t>Biên Dịch 1</t>
  </si>
  <si>
    <t>Phiên Dịch 1</t>
  </si>
  <si>
    <t xml:space="preserve">Huỳnh Vũ Chí </t>
  </si>
  <si>
    <t>Tâm</t>
  </si>
  <si>
    <t xml:space="preserve">Kiều Thị Đông </t>
  </si>
  <si>
    <t>Dương Hữu</t>
  </si>
  <si>
    <t>Phước</t>
  </si>
  <si>
    <t xml:space="preserve">Nguyễn Xuân </t>
  </si>
  <si>
    <t>Tích</t>
  </si>
  <si>
    <t>TRẠM ĐÀO TẠO: ĐÀ NẴNG + TP HCM</t>
  </si>
  <si>
    <t>TRẠM ĐÀO TẠO:  PHÚ YÊN + TP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</si>
</sst>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3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112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left" vertical="center"/>
    </xf>
    <xf numFmtId="0" fontId="20" fillId="2" borderId="9" xfId="1" applyFont="1" applyFill="1" applyBorder="1" applyAlignment="1">
      <alignment horizontal="left" vertical="center"/>
    </xf>
    <xf numFmtId="0" fontId="20" fillId="2" borderId="15" xfId="1" applyFont="1" applyFill="1" applyBorder="1" applyAlignment="1">
      <alignment horizontal="left" vertical="center"/>
    </xf>
    <xf numFmtId="0" fontId="20" fillId="2" borderId="14" xfId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vertical="center"/>
    </xf>
    <xf numFmtId="0" fontId="20" fillId="2" borderId="1" xfId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3" fontId="22" fillId="0" borderId="3" xfId="1" applyNumberFormat="1" applyFont="1" applyFill="1" applyBorder="1" applyAlignment="1">
      <alignment horizontal="left" vertical="center" wrapText="1"/>
    </xf>
    <xf numFmtId="3" fontId="22" fillId="0" borderId="5" xfId="1" applyNumberFormat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7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0" fontId="12" fillId="0" borderId="7" xfId="1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0"/>
  <sheetViews>
    <sheetView showGridLines="0" tabSelected="1" view="pageBreakPreview" zoomScaleNormal="100" zoomScaleSheetLayoutView="100" workbookViewId="0">
      <selection activeCell="O21" sqref="O21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4.44140625" style="16" customWidth="1"/>
    <col min="5" max="6" width="2.6640625" style="16" bestFit="1" customWidth="1"/>
    <col min="7" max="7" width="11.77734375" style="16" bestFit="1" customWidth="1"/>
    <col min="8" max="8" width="4.77734375" style="16" bestFit="1" customWidth="1"/>
    <col min="9" max="9" width="10.21875" style="16" bestFit="1" customWidth="1"/>
    <col min="10" max="24" width="2.5546875" style="16" customWidth="1"/>
    <col min="25" max="30" width="2.5546875" style="17" customWidth="1"/>
    <col min="31" max="31" width="3.44140625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3" s="1" customFormat="1" ht="14.25" customHeight="1" x14ac:dyDescent="0.2">
      <c r="A1" s="88" t="s">
        <v>0</v>
      </c>
      <c r="B1" s="88"/>
      <c r="C1" s="88"/>
      <c r="D1" s="88"/>
      <c r="E1" s="88"/>
      <c r="F1" s="89" t="s">
        <v>39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s="1" customFormat="1" ht="14.25" customHeight="1" x14ac:dyDescent="0.2">
      <c r="A2" s="90" t="s">
        <v>1</v>
      </c>
      <c r="B2" s="90"/>
      <c r="C2" s="90"/>
      <c r="D2" s="90"/>
      <c r="E2" s="90"/>
      <c r="F2" s="89" t="s">
        <v>75</v>
      </c>
      <c r="G2" s="89"/>
      <c r="H2" s="89"/>
      <c r="I2" s="89"/>
      <c r="J2" s="89" t="s">
        <v>37</v>
      </c>
      <c r="K2" s="89"/>
      <c r="L2" s="89"/>
      <c r="M2" s="89"/>
      <c r="N2" s="89"/>
      <c r="O2" s="89"/>
      <c r="P2" s="89"/>
      <c r="Q2" s="89"/>
      <c r="R2" s="89"/>
      <c r="S2" s="89"/>
      <c r="T2" s="46"/>
      <c r="U2" s="1" t="s">
        <v>32</v>
      </c>
      <c r="W2" s="46"/>
      <c r="X2" s="91" t="s">
        <v>33</v>
      </c>
      <c r="Y2" s="91"/>
      <c r="Z2" s="91"/>
      <c r="AA2" s="91"/>
      <c r="AB2" s="91"/>
      <c r="AC2" s="91"/>
      <c r="AD2" s="91"/>
      <c r="AE2" s="91"/>
      <c r="AF2" s="91"/>
      <c r="AG2" s="27"/>
    </row>
    <row r="3" spans="1:33" s="1" customFormat="1" ht="14.25" customHeight="1" x14ac:dyDescent="0.2">
      <c r="A3" s="30"/>
      <c r="B3" s="30"/>
      <c r="C3" s="30"/>
      <c r="D3" s="30"/>
      <c r="E3" s="30"/>
      <c r="F3" s="89" t="s">
        <v>106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3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3" s="6" customFormat="1" ht="18.75" customHeight="1" x14ac:dyDescent="0.25">
      <c r="A5" s="73" t="s">
        <v>2</v>
      </c>
      <c r="B5" s="74" t="s">
        <v>34</v>
      </c>
      <c r="C5" s="75"/>
      <c r="D5" s="80" t="s">
        <v>3</v>
      </c>
      <c r="E5" s="80" t="s">
        <v>4</v>
      </c>
      <c r="F5" s="80" t="s">
        <v>24</v>
      </c>
      <c r="G5" s="74" t="s">
        <v>5</v>
      </c>
      <c r="H5" s="75"/>
      <c r="I5" s="29" t="s">
        <v>6</v>
      </c>
      <c r="J5" s="105">
        <v>2023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 t="s">
        <v>7</v>
      </c>
      <c r="AF5" s="83" t="s">
        <v>8</v>
      </c>
    </row>
    <row r="6" spans="1:33" s="6" customFormat="1" ht="18.75" customHeight="1" x14ac:dyDescent="0.25">
      <c r="A6" s="73"/>
      <c r="B6" s="76"/>
      <c r="C6" s="77"/>
      <c r="D6" s="81"/>
      <c r="E6" s="81"/>
      <c r="F6" s="81"/>
      <c r="G6" s="76"/>
      <c r="H6" s="77"/>
      <c r="I6" s="29" t="s">
        <v>9</v>
      </c>
      <c r="J6" s="106">
        <v>5</v>
      </c>
      <c r="K6" s="106"/>
      <c r="L6" s="106">
        <v>6</v>
      </c>
      <c r="M6" s="106"/>
      <c r="N6" s="106"/>
      <c r="O6" s="106"/>
      <c r="P6" s="106">
        <v>7</v>
      </c>
      <c r="Q6" s="106"/>
      <c r="R6" s="106"/>
      <c r="S6" s="106"/>
      <c r="T6" s="106"/>
      <c r="U6" s="106">
        <v>8</v>
      </c>
      <c r="V6" s="106"/>
      <c r="W6" s="106"/>
      <c r="X6" s="106"/>
      <c r="Y6" s="106">
        <v>9</v>
      </c>
      <c r="Z6" s="106"/>
      <c r="AA6" s="106"/>
      <c r="AB6" s="106"/>
      <c r="AC6" s="105">
        <v>10</v>
      </c>
      <c r="AD6" s="105"/>
      <c r="AE6" s="84"/>
      <c r="AF6" s="84"/>
    </row>
    <row r="7" spans="1:33" s="6" customFormat="1" ht="18.75" customHeight="1" x14ac:dyDescent="0.25">
      <c r="A7" s="73"/>
      <c r="B7" s="78"/>
      <c r="C7" s="79"/>
      <c r="D7" s="82"/>
      <c r="E7" s="82"/>
      <c r="F7" s="82"/>
      <c r="G7" s="78"/>
      <c r="H7" s="79"/>
      <c r="I7" s="29" t="s">
        <v>10</v>
      </c>
      <c r="J7" s="28">
        <v>45068</v>
      </c>
      <c r="K7" s="28">
        <f>J7+7</f>
        <v>45075</v>
      </c>
      <c r="L7" s="28">
        <f t="shared" ref="L7:AD7" si="0">K7+7</f>
        <v>45082</v>
      </c>
      <c r="M7" s="28">
        <f t="shared" si="0"/>
        <v>45089</v>
      </c>
      <c r="N7" s="28">
        <f t="shared" si="0"/>
        <v>45096</v>
      </c>
      <c r="O7" s="28">
        <f t="shared" si="0"/>
        <v>45103</v>
      </c>
      <c r="P7" s="28">
        <f t="shared" si="0"/>
        <v>45110</v>
      </c>
      <c r="Q7" s="28">
        <f t="shared" si="0"/>
        <v>45117</v>
      </c>
      <c r="R7" s="28">
        <f t="shared" si="0"/>
        <v>45124</v>
      </c>
      <c r="S7" s="28">
        <f t="shared" si="0"/>
        <v>45131</v>
      </c>
      <c r="T7" s="28">
        <f t="shared" si="0"/>
        <v>45138</v>
      </c>
      <c r="U7" s="28">
        <f t="shared" si="0"/>
        <v>45145</v>
      </c>
      <c r="V7" s="28">
        <f t="shared" si="0"/>
        <v>45152</v>
      </c>
      <c r="W7" s="28">
        <f t="shared" si="0"/>
        <v>45159</v>
      </c>
      <c r="X7" s="28">
        <f t="shared" si="0"/>
        <v>45166</v>
      </c>
      <c r="Y7" s="28">
        <f t="shared" si="0"/>
        <v>45173</v>
      </c>
      <c r="Z7" s="28">
        <f t="shared" si="0"/>
        <v>45180</v>
      </c>
      <c r="AA7" s="28">
        <f t="shared" si="0"/>
        <v>45187</v>
      </c>
      <c r="AB7" s="28">
        <f t="shared" si="0"/>
        <v>45194</v>
      </c>
      <c r="AC7" s="28">
        <f t="shared" si="0"/>
        <v>45201</v>
      </c>
      <c r="AD7" s="28">
        <f t="shared" si="0"/>
        <v>45208</v>
      </c>
      <c r="AE7" s="85"/>
      <c r="AF7" s="85"/>
    </row>
    <row r="8" spans="1:33" s="8" customFormat="1" ht="21" customHeight="1" x14ac:dyDescent="0.25">
      <c r="A8" s="86" t="s">
        <v>40</v>
      </c>
      <c r="B8" s="87"/>
      <c r="C8" s="87"/>
      <c r="D8" s="87"/>
      <c r="E8" s="7"/>
      <c r="F8" s="7"/>
      <c r="G8" s="7"/>
      <c r="H8" s="7"/>
      <c r="I8" s="7"/>
      <c r="J8" s="70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</row>
    <row r="9" spans="1:33" s="8" customFormat="1" ht="23.25" customHeight="1" x14ac:dyDescent="0.25">
      <c r="A9" s="35">
        <v>1</v>
      </c>
      <c r="B9" s="37" t="s">
        <v>42</v>
      </c>
      <c r="C9" s="38">
        <v>201</v>
      </c>
      <c r="D9" s="39" t="s">
        <v>43</v>
      </c>
      <c r="E9" s="24">
        <v>2</v>
      </c>
      <c r="F9" s="22">
        <v>16</v>
      </c>
      <c r="G9" s="40" t="s">
        <v>44</v>
      </c>
      <c r="H9" s="41" t="s">
        <v>45</v>
      </c>
      <c r="I9" s="23" t="s">
        <v>46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3" s="8" customFormat="1" ht="23.25" customHeight="1" x14ac:dyDescent="0.25">
      <c r="A10" s="35">
        <v>2</v>
      </c>
      <c r="B10" s="42" t="s">
        <v>51</v>
      </c>
      <c r="C10" s="43">
        <v>104</v>
      </c>
      <c r="D10" s="44" t="s">
        <v>62</v>
      </c>
      <c r="E10" s="24">
        <v>4</v>
      </c>
      <c r="F10" s="22">
        <v>16</v>
      </c>
      <c r="G10" s="40" t="s">
        <v>52</v>
      </c>
      <c r="H10" s="41" t="s">
        <v>53</v>
      </c>
      <c r="I10" s="23" t="s">
        <v>50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3" s="8" customFormat="1" ht="23.25" customHeight="1" x14ac:dyDescent="0.25">
      <c r="A11" s="35">
        <v>3</v>
      </c>
      <c r="B11" s="42" t="s">
        <v>63</v>
      </c>
      <c r="C11" s="43">
        <v>101</v>
      </c>
      <c r="D11" s="44" t="s">
        <v>64</v>
      </c>
      <c r="E11" s="24">
        <v>3</v>
      </c>
      <c r="F11" s="22">
        <v>16</v>
      </c>
      <c r="G11" s="40" t="s">
        <v>65</v>
      </c>
      <c r="H11" s="41" t="s">
        <v>66</v>
      </c>
      <c r="I11" s="23" t="s">
        <v>50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3" s="8" customFormat="1" ht="23.25" customHeight="1" x14ac:dyDescent="0.25">
      <c r="A12" s="68" t="s">
        <v>41</v>
      </c>
      <c r="B12" s="69"/>
      <c r="C12" s="69"/>
      <c r="D12" s="69"/>
      <c r="E12" s="25"/>
      <c r="F12" s="25"/>
      <c r="G12" s="34"/>
      <c r="H12" s="34"/>
      <c r="I12" s="52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2"/>
    </row>
    <row r="13" spans="1:33" s="8" customFormat="1" ht="23.25" customHeight="1" x14ac:dyDescent="0.25">
      <c r="A13" s="35">
        <v>4</v>
      </c>
      <c r="B13" s="37" t="s">
        <v>42</v>
      </c>
      <c r="C13" s="38">
        <v>202</v>
      </c>
      <c r="D13" s="39" t="s">
        <v>54</v>
      </c>
      <c r="E13" s="24">
        <v>2</v>
      </c>
      <c r="F13" s="22">
        <v>16</v>
      </c>
      <c r="G13" s="40" t="s">
        <v>55</v>
      </c>
      <c r="H13" s="41" t="s">
        <v>56</v>
      </c>
      <c r="I13" s="23" t="s">
        <v>46</v>
      </c>
      <c r="J13" s="9"/>
      <c r="K13" s="9"/>
      <c r="L13" s="9"/>
      <c r="M13" s="9"/>
      <c r="N13" s="9"/>
      <c r="O13" s="10"/>
      <c r="P13" s="10"/>
      <c r="Q13" s="10"/>
      <c r="R13" s="10"/>
      <c r="S13" s="10"/>
      <c r="T13" s="10"/>
      <c r="U13" s="10" t="s">
        <v>11</v>
      </c>
      <c r="V13" s="10" t="s">
        <v>11</v>
      </c>
      <c r="W13" s="10" t="s">
        <v>11</v>
      </c>
      <c r="X13" s="10" t="s">
        <v>11</v>
      </c>
      <c r="Y13" s="10" t="s">
        <v>11</v>
      </c>
      <c r="Z13" s="10" t="s">
        <v>11</v>
      </c>
      <c r="AA13" s="10" t="s">
        <v>11</v>
      </c>
      <c r="AB13" s="10" t="s">
        <v>11</v>
      </c>
      <c r="AC13" s="10" t="s">
        <v>12</v>
      </c>
      <c r="AD13" s="10" t="s">
        <v>13</v>
      </c>
      <c r="AE13" s="10">
        <v>4</v>
      </c>
      <c r="AF13" s="9"/>
    </row>
    <row r="14" spans="1:33" s="8" customFormat="1" ht="23.25" customHeight="1" x14ac:dyDescent="0.25">
      <c r="A14" s="35">
        <v>5</v>
      </c>
      <c r="B14" s="42" t="s">
        <v>63</v>
      </c>
      <c r="C14" s="45">
        <v>102</v>
      </c>
      <c r="D14" s="44" t="s">
        <v>67</v>
      </c>
      <c r="E14" s="21">
        <v>4</v>
      </c>
      <c r="F14" s="22">
        <v>16</v>
      </c>
      <c r="G14" s="40" t="s">
        <v>68</v>
      </c>
      <c r="H14" s="41" t="s">
        <v>69</v>
      </c>
      <c r="I14" s="23" t="s">
        <v>50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3" s="8" customFormat="1" ht="20.25" customHeight="1" x14ac:dyDescent="0.25">
      <c r="A15" s="101">
        <v>6</v>
      </c>
      <c r="B15" s="107" t="s">
        <v>70</v>
      </c>
      <c r="C15" s="109">
        <v>111</v>
      </c>
      <c r="D15" s="96" t="s">
        <v>71</v>
      </c>
      <c r="E15" s="98">
        <v>3</v>
      </c>
      <c r="F15" s="99">
        <v>16</v>
      </c>
      <c r="G15" s="48" t="s">
        <v>44</v>
      </c>
      <c r="H15" s="49" t="s">
        <v>57</v>
      </c>
      <c r="I15" s="103" t="s">
        <v>74</v>
      </c>
      <c r="J15" s="94"/>
      <c r="K15" s="94"/>
      <c r="L15" s="94"/>
      <c r="M15" s="94"/>
      <c r="N15" s="94"/>
      <c r="O15" s="94"/>
      <c r="P15" s="94"/>
      <c r="Q15" s="94"/>
      <c r="R15" s="94"/>
      <c r="S15" s="92"/>
      <c r="T15" s="92"/>
      <c r="U15" s="92" t="s">
        <v>11</v>
      </c>
      <c r="V15" s="92" t="s">
        <v>11</v>
      </c>
      <c r="W15" s="92" t="s">
        <v>11</v>
      </c>
      <c r="X15" s="92" t="s">
        <v>11</v>
      </c>
      <c r="Y15" s="92" t="s">
        <v>11</v>
      </c>
      <c r="Z15" s="92" t="s">
        <v>11</v>
      </c>
      <c r="AA15" s="92" t="s">
        <v>11</v>
      </c>
      <c r="AB15" s="92" t="s">
        <v>11</v>
      </c>
      <c r="AC15" s="92" t="s">
        <v>12</v>
      </c>
      <c r="AD15" s="92" t="s">
        <v>13</v>
      </c>
      <c r="AE15" s="92">
        <v>4</v>
      </c>
      <c r="AF15" s="94"/>
    </row>
    <row r="16" spans="1:33" s="8" customFormat="1" ht="20.25" customHeight="1" x14ac:dyDescent="0.25">
      <c r="A16" s="102"/>
      <c r="B16" s="108"/>
      <c r="C16" s="110"/>
      <c r="D16" s="97"/>
      <c r="E16" s="98"/>
      <c r="F16" s="100"/>
      <c r="G16" s="50" t="s">
        <v>72</v>
      </c>
      <c r="H16" s="51" t="s">
        <v>73</v>
      </c>
      <c r="I16" s="104"/>
      <c r="J16" s="95"/>
      <c r="K16" s="95"/>
      <c r="L16" s="95"/>
      <c r="M16" s="95"/>
      <c r="N16" s="95"/>
      <c r="O16" s="95"/>
      <c r="P16" s="95"/>
      <c r="Q16" s="95"/>
      <c r="R16" s="95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5"/>
    </row>
    <row r="17" spans="1:32" s="6" customFormat="1" ht="23.25" customHeight="1" x14ac:dyDescent="0.25">
      <c r="A17" s="57" t="s">
        <v>14</v>
      </c>
      <c r="B17" s="57"/>
      <c r="C17" s="57"/>
      <c r="D17" s="57"/>
      <c r="E17" s="11">
        <f>SUM(E9:E16)</f>
        <v>18</v>
      </c>
      <c r="F17" s="33"/>
      <c r="G17" s="58">
        <f>E17*300000</f>
        <v>5400000</v>
      </c>
      <c r="H17" s="59"/>
      <c r="I17" s="33"/>
      <c r="J17" s="6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4"/>
    </row>
    <row r="18" spans="1:32" ht="3" customHeight="1" x14ac:dyDescent="0.15"/>
    <row r="19" spans="1:32" s="12" customFormat="1" ht="15.75" customHeight="1" x14ac:dyDescent="0.2">
      <c r="A19" s="60" t="s">
        <v>15</v>
      </c>
      <c r="B19" s="60"/>
      <c r="C19" s="60"/>
      <c r="D19" s="60"/>
      <c r="Y19" s="32"/>
      <c r="Z19" s="32"/>
      <c r="AA19" s="32"/>
      <c r="AB19" s="32"/>
      <c r="AC19" s="32"/>
      <c r="AD19" s="32"/>
      <c r="AE19" s="13"/>
      <c r="AF19" s="13"/>
    </row>
    <row r="20" spans="1:32" s="12" customFormat="1" ht="15.75" customHeight="1" x14ac:dyDescent="0.2">
      <c r="B20" s="61" t="s">
        <v>26</v>
      </c>
      <c r="C20" s="61"/>
      <c r="D20" s="61"/>
      <c r="E20" s="61"/>
      <c r="F20" s="61"/>
      <c r="G20" s="61"/>
      <c r="H20" s="32"/>
      <c r="Y20" s="32"/>
      <c r="Z20" s="32"/>
      <c r="AA20" s="32"/>
      <c r="AB20" s="32"/>
      <c r="AC20" s="32"/>
      <c r="AD20" s="32"/>
      <c r="AE20" s="13"/>
      <c r="AF20" s="13"/>
    </row>
    <row r="21" spans="1:32" s="32" customFormat="1" ht="15.75" customHeight="1" x14ac:dyDescent="0.25">
      <c r="B21" s="61" t="s">
        <v>27</v>
      </c>
      <c r="C21" s="61"/>
      <c r="D21" s="61"/>
      <c r="E21" s="61"/>
      <c r="F21" s="61"/>
      <c r="G21" s="61"/>
      <c r="AE21" s="14"/>
      <c r="AF21" s="14"/>
    </row>
    <row r="22" spans="1:32" s="32" customFormat="1" ht="15.75" customHeight="1" x14ac:dyDescent="0.25">
      <c r="B22" s="61" t="s">
        <v>28</v>
      </c>
      <c r="C22" s="61"/>
      <c r="D22" s="61"/>
      <c r="E22" s="61"/>
      <c r="F22" s="61"/>
      <c r="G22" s="61"/>
      <c r="AE22" s="14"/>
      <c r="AF22" s="14"/>
    </row>
    <row r="23" spans="1:32" s="31" customFormat="1" ht="14.25" customHeight="1" x14ac:dyDescent="0.25">
      <c r="B23" s="15"/>
      <c r="C23" s="15"/>
      <c r="U23" s="67" t="s">
        <v>61</v>
      </c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1:32" s="31" customFormat="1" ht="15.75" customHeight="1" x14ac:dyDescent="0.25">
      <c r="A24" s="65" t="s">
        <v>16</v>
      </c>
      <c r="B24" s="65"/>
      <c r="C24" s="65"/>
      <c r="D24" s="65"/>
      <c r="G24" s="65" t="s">
        <v>17</v>
      </c>
      <c r="H24" s="65"/>
      <c r="I24" s="65"/>
      <c r="J24" s="65"/>
      <c r="K24" s="65"/>
      <c r="L24" s="65"/>
      <c r="M24" s="65"/>
      <c r="N24" s="65"/>
      <c r="O24" s="65"/>
      <c r="P24" s="19"/>
      <c r="Q24" s="19"/>
      <c r="R24" s="19"/>
      <c r="S24" s="19"/>
      <c r="T24" s="19"/>
      <c r="U24" s="19"/>
      <c r="V24" s="65" t="s">
        <v>21</v>
      </c>
      <c r="W24" s="65"/>
      <c r="X24" s="65"/>
      <c r="Y24" s="65"/>
      <c r="Z24" s="65"/>
      <c r="AA24" s="65"/>
      <c r="AB24" s="65"/>
      <c r="AC24" s="65"/>
      <c r="AD24" s="65"/>
      <c r="AE24" s="65"/>
      <c r="AF24" s="65"/>
    </row>
    <row r="25" spans="1:32" s="31" customFormat="1" ht="15.75" customHeight="1" x14ac:dyDescent="0.25">
      <c r="V25" s="65" t="s">
        <v>18</v>
      </c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1:32" s="31" customFormat="1" ht="4.5" customHeight="1" x14ac:dyDescent="0.25">
      <c r="AE26" s="30"/>
      <c r="AF26" s="30"/>
    </row>
    <row r="27" spans="1:32" s="31" customFormat="1" ht="14.25" x14ac:dyDescent="0.25">
      <c r="AE27" s="30"/>
      <c r="AF27" s="30"/>
    </row>
    <row r="28" spans="1:32" s="31" customFormat="1" ht="14.25" x14ac:dyDescent="0.25">
      <c r="AE28" s="30"/>
      <c r="AF28" s="30"/>
    </row>
    <row r="29" spans="1:32" s="31" customFormat="1" ht="14.25" x14ac:dyDescent="0.25">
      <c r="AE29" s="30"/>
      <c r="AF29" s="30"/>
    </row>
    <row r="30" spans="1:32" s="30" customFormat="1" ht="15.75" customHeight="1" x14ac:dyDescent="0.25">
      <c r="A30" s="66" t="s">
        <v>19</v>
      </c>
      <c r="B30" s="66"/>
      <c r="C30" s="66"/>
      <c r="D30" s="66"/>
      <c r="G30" s="66" t="s">
        <v>20</v>
      </c>
      <c r="H30" s="66"/>
      <c r="I30" s="66"/>
      <c r="J30" s="66"/>
      <c r="K30" s="66"/>
      <c r="L30" s="66"/>
      <c r="M30" s="66"/>
      <c r="N30" s="66"/>
      <c r="O30" s="66"/>
      <c r="P30" s="20"/>
      <c r="Q30" s="20"/>
      <c r="R30" s="20"/>
      <c r="S30" s="20"/>
      <c r="T30" s="20"/>
      <c r="U30" s="20"/>
      <c r="V30" s="66" t="s">
        <v>22</v>
      </c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</sheetData>
  <mergeCells count="71">
    <mergeCell ref="A30:D30"/>
    <mergeCell ref="G30:O30"/>
    <mergeCell ref="V30:AF30"/>
    <mergeCell ref="B22:G22"/>
    <mergeCell ref="U23:AF23"/>
    <mergeCell ref="A24:D24"/>
    <mergeCell ref="G24:O24"/>
    <mergeCell ref="V24:AF24"/>
    <mergeCell ref="V25:AF25"/>
    <mergeCell ref="L6:O6"/>
    <mergeCell ref="P6:T6"/>
    <mergeCell ref="U6:X6"/>
    <mergeCell ref="Y6:AB6"/>
    <mergeCell ref="B21:G21"/>
    <mergeCell ref="A8:D8"/>
    <mergeCell ref="J8:AF8"/>
    <mergeCell ref="A12:D12"/>
    <mergeCell ref="J12:AF12"/>
    <mergeCell ref="A17:D17"/>
    <mergeCell ref="G17:H17"/>
    <mergeCell ref="J17:AF17"/>
    <mergeCell ref="A19:D19"/>
    <mergeCell ref="B20:G20"/>
    <mergeCell ref="B15:B16"/>
    <mergeCell ref="C15:C16"/>
    <mergeCell ref="J5:AD5"/>
    <mergeCell ref="AC6:AD6"/>
    <mergeCell ref="A1:E1"/>
    <mergeCell ref="A2:E2"/>
    <mergeCell ref="F2:I2"/>
    <mergeCell ref="F1:AG1"/>
    <mergeCell ref="F3:AF3"/>
    <mergeCell ref="A5:A7"/>
    <mergeCell ref="B5:C7"/>
    <mergeCell ref="D5:D7"/>
    <mergeCell ref="E5:E7"/>
    <mergeCell ref="F5:F7"/>
    <mergeCell ref="G5:H7"/>
    <mergeCell ref="AE5:AE7"/>
    <mergeCell ref="AF5:AF7"/>
    <mergeCell ref="J6:K6"/>
    <mergeCell ref="D15:D16"/>
    <mergeCell ref="E15:E16"/>
    <mergeCell ref="F15:F16"/>
    <mergeCell ref="A15:A16"/>
    <mergeCell ref="I15:I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AD15:AD16"/>
    <mergeCell ref="AE15:AE16"/>
    <mergeCell ref="AF15:AF16"/>
    <mergeCell ref="J2:S2"/>
    <mergeCell ref="X2:AF2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</mergeCells>
  <printOptions horizontalCentered="1"/>
  <pageMargins left="0" right="0" top="0.61" bottom="0" header="0.31496062992126" footer="0.31496062992126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0"/>
  <sheetViews>
    <sheetView showGridLines="0" view="pageBreakPreview" zoomScaleNormal="100" zoomScaleSheetLayoutView="100" workbookViewId="0">
      <selection activeCell="I12" sqref="I12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7.33203125" style="16" customWidth="1"/>
    <col min="5" max="6" width="2.6640625" style="16" bestFit="1" customWidth="1"/>
    <col min="7" max="7" width="11.109375" style="16" customWidth="1"/>
    <col min="8" max="8" width="5.21875" style="16" customWidth="1"/>
    <col min="9" max="9" width="10.21875" style="16" bestFit="1" customWidth="1"/>
    <col min="10" max="24" width="2.6640625" style="16" customWidth="1"/>
    <col min="25" max="30" width="2.6640625" style="17" customWidth="1"/>
    <col min="31" max="31" width="3.44140625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3" s="1" customFormat="1" ht="14.25" customHeight="1" x14ac:dyDescent="0.2">
      <c r="A1" s="88" t="s">
        <v>0</v>
      </c>
      <c r="B1" s="88"/>
      <c r="C1" s="88"/>
      <c r="D1" s="88"/>
      <c r="E1" s="88"/>
      <c r="F1" s="89" t="s">
        <v>39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s="1" customFormat="1" ht="14.25" customHeight="1" x14ac:dyDescent="0.2">
      <c r="A2" s="90" t="s">
        <v>1</v>
      </c>
      <c r="B2" s="90"/>
      <c r="C2" s="90"/>
      <c r="D2" s="90"/>
      <c r="E2" s="90"/>
      <c r="F2" s="89" t="s">
        <v>36</v>
      </c>
      <c r="G2" s="89"/>
      <c r="H2" s="89"/>
      <c r="I2" s="89"/>
      <c r="J2" s="111" t="s">
        <v>35</v>
      </c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" t="s">
        <v>32</v>
      </c>
      <c r="Y2" s="91" t="s">
        <v>33</v>
      </c>
      <c r="Z2" s="91"/>
      <c r="AA2" s="91"/>
      <c r="AB2" s="91"/>
      <c r="AC2" s="91"/>
      <c r="AD2" s="91"/>
      <c r="AE2" s="91"/>
      <c r="AF2" s="91"/>
      <c r="AG2" s="27"/>
    </row>
    <row r="3" spans="1:33" s="1" customFormat="1" ht="14.25" customHeight="1" x14ac:dyDescent="0.2">
      <c r="A3" s="30"/>
      <c r="B3" s="30"/>
      <c r="C3" s="30"/>
      <c r="D3" s="30"/>
      <c r="E3" s="30"/>
      <c r="F3" s="89" t="s">
        <v>107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3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3" s="6" customFormat="1" ht="18.75" customHeight="1" x14ac:dyDescent="0.25">
      <c r="A5" s="73" t="s">
        <v>2</v>
      </c>
      <c r="B5" s="74" t="s">
        <v>34</v>
      </c>
      <c r="C5" s="75"/>
      <c r="D5" s="80" t="s">
        <v>3</v>
      </c>
      <c r="E5" s="80" t="s">
        <v>4</v>
      </c>
      <c r="F5" s="80" t="s">
        <v>24</v>
      </c>
      <c r="G5" s="74" t="s">
        <v>5</v>
      </c>
      <c r="H5" s="75"/>
      <c r="I5" s="29" t="s">
        <v>6</v>
      </c>
      <c r="J5" s="105">
        <v>2023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 t="s">
        <v>7</v>
      </c>
      <c r="AF5" s="83" t="s">
        <v>8</v>
      </c>
    </row>
    <row r="6" spans="1:33" s="6" customFormat="1" ht="18.75" customHeight="1" x14ac:dyDescent="0.25">
      <c r="A6" s="73"/>
      <c r="B6" s="76"/>
      <c r="C6" s="77"/>
      <c r="D6" s="81"/>
      <c r="E6" s="81"/>
      <c r="F6" s="81"/>
      <c r="G6" s="76"/>
      <c r="H6" s="77"/>
      <c r="I6" s="29" t="s">
        <v>9</v>
      </c>
      <c r="J6" s="106">
        <v>5</v>
      </c>
      <c r="K6" s="106"/>
      <c r="L6" s="106">
        <v>6</v>
      </c>
      <c r="M6" s="106"/>
      <c r="N6" s="106"/>
      <c r="O6" s="106"/>
      <c r="P6" s="106">
        <v>7</v>
      </c>
      <c r="Q6" s="106"/>
      <c r="R6" s="106"/>
      <c r="S6" s="106"/>
      <c r="T6" s="106"/>
      <c r="U6" s="106">
        <v>8</v>
      </c>
      <c r="V6" s="106"/>
      <c r="W6" s="106"/>
      <c r="X6" s="106"/>
      <c r="Y6" s="106">
        <v>9</v>
      </c>
      <c r="Z6" s="106"/>
      <c r="AA6" s="106"/>
      <c r="AB6" s="106"/>
      <c r="AC6" s="105">
        <v>10</v>
      </c>
      <c r="AD6" s="105"/>
      <c r="AE6" s="84"/>
      <c r="AF6" s="84"/>
    </row>
    <row r="7" spans="1:33" s="6" customFormat="1" ht="18.75" customHeight="1" x14ac:dyDescent="0.25">
      <c r="A7" s="73"/>
      <c r="B7" s="78"/>
      <c r="C7" s="79"/>
      <c r="D7" s="82"/>
      <c r="E7" s="82"/>
      <c r="F7" s="82"/>
      <c r="G7" s="78"/>
      <c r="H7" s="79"/>
      <c r="I7" s="29" t="s">
        <v>10</v>
      </c>
      <c r="J7" s="28">
        <v>45068</v>
      </c>
      <c r="K7" s="28">
        <f>J7+7</f>
        <v>45075</v>
      </c>
      <c r="L7" s="28">
        <f t="shared" ref="L7:AD7" si="0">K7+7</f>
        <v>45082</v>
      </c>
      <c r="M7" s="28">
        <f t="shared" si="0"/>
        <v>45089</v>
      </c>
      <c r="N7" s="28">
        <f t="shared" si="0"/>
        <v>45096</v>
      </c>
      <c r="O7" s="28">
        <f t="shared" si="0"/>
        <v>45103</v>
      </c>
      <c r="P7" s="28">
        <f t="shared" si="0"/>
        <v>45110</v>
      </c>
      <c r="Q7" s="28">
        <f t="shared" si="0"/>
        <v>45117</v>
      </c>
      <c r="R7" s="28">
        <f t="shared" si="0"/>
        <v>45124</v>
      </c>
      <c r="S7" s="28">
        <f t="shared" si="0"/>
        <v>45131</v>
      </c>
      <c r="T7" s="28">
        <f t="shared" si="0"/>
        <v>45138</v>
      </c>
      <c r="U7" s="28">
        <f t="shared" si="0"/>
        <v>45145</v>
      </c>
      <c r="V7" s="28">
        <f t="shared" si="0"/>
        <v>45152</v>
      </c>
      <c r="W7" s="28">
        <f t="shared" si="0"/>
        <v>45159</v>
      </c>
      <c r="X7" s="28">
        <f t="shared" si="0"/>
        <v>45166</v>
      </c>
      <c r="Y7" s="28">
        <f t="shared" si="0"/>
        <v>45173</v>
      </c>
      <c r="Z7" s="28">
        <f t="shared" si="0"/>
        <v>45180</v>
      </c>
      <c r="AA7" s="28">
        <f t="shared" si="0"/>
        <v>45187</v>
      </c>
      <c r="AB7" s="28">
        <f t="shared" si="0"/>
        <v>45194</v>
      </c>
      <c r="AC7" s="28">
        <f t="shared" si="0"/>
        <v>45201</v>
      </c>
      <c r="AD7" s="28">
        <f t="shared" si="0"/>
        <v>45208</v>
      </c>
      <c r="AE7" s="85"/>
      <c r="AF7" s="85"/>
    </row>
    <row r="8" spans="1:33" s="8" customFormat="1" ht="21" customHeight="1" x14ac:dyDescent="0.25">
      <c r="A8" s="86" t="s">
        <v>40</v>
      </c>
      <c r="B8" s="87"/>
      <c r="C8" s="87"/>
      <c r="D8" s="87"/>
      <c r="E8" s="7"/>
      <c r="F8" s="7"/>
      <c r="G8" s="7"/>
      <c r="H8" s="7"/>
      <c r="I8" s="7"/>
      <c r="J8" s="70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</row>
    <row r="9" spans="1:33" s="8" customFormat="1" ht="23.25" customHeight="1" x14ac:dyDescent="0.25">
      <c r="A9" s="35">
        <v>1</v>
      </c>
      <c r="B9" s="37" t="s">
        <v>42</v>
      </c>
      <c r="C9" s="38">
        <v>201</v>
      </c>
      <c r="D9" s="39" t="s">
        <v>43</v>
      </c>
      <c r="E9" s="24">
        <v>2</v>
      </c>
      <c r="F9" s="22">
        <v>8</v>
      </c>
      <c r="G9" s="40" t="s">
        <v>44</v>
      </c>
      <c r="H9" s="41" t="s">
        <v>45</v>
      </c>
      <c r="I9" s="22" t="s">
        <v>46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3" s="8" customFormat="1" ht="23.25" customHeight="1" x14ac:dyDescent="0.25">
      <c r="A10" s="35">
        <v>2</v>
      </c>
      <c r="B10" s="42" t="s">
        <v>29</v>
      </c>
      <c r="C10" s="43">
        <v>216</v>
      </c>
      <c r="D10" s="53" t="s">
        <v>76</v>
      </c>
      <c r="E10" s="24">
        <v>3</v>
      </c>
      <c r="F10" s="22">
        <v>8</v>
      </c>
      <c r="G10" s="40" t="s">
        <v>47</v>
      </c>
      <c r="H10" s="41" t="s">
        <v>48</v>
      </c>
      <c r="I10" s="22" t="s">
        <v>49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3" s="8" customFormat="1" ht="23.25" customHeight="1" x14ac:dyDescent="0.25">
      <c r="A11" s="35">
        <v>3</v>
      </c>
      <c r="B11" s="42" t="s">
        <v>23</v>
      </c>
      <c r="C11" s="43">
        <v>306</v>
      </c>
      <c r="D11" s="53" t="s">
        <v>77</v>
      </c>
      <c r="E11" s="24">
        <v>3</v>
      </c>
      <c r="F11" s="22">
        <v>8</v>
      </c>
      <c r="G11" s="40" t="s">
        <v>78</v>
      </c>
      <c r="H11" s="41" t="s">
        <v>73</v>
      </c>
      <c r="I11" s="22" t="s">
        <v>25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3" s="8" customFormat="1" ht="23.25" customHeight="1" x14ac:dyDescent="0.25">
      <c r="A12" s="35">
        <v>4</v>
      </c>
      <c r="B12" s="42" t="s">
        <v>29</v>
      </c>
      <c r="C12" s="43">
        <v>230</v>
      </c>
      <c r="D12" s="53" t="s">
        <v>79</v>
      </c>
      <c r="E12" s="24">
        <v>3</v>
      </c>
      <c r="F12" s="22">
        <v>8</v>
      </c>
      <c r="G12" s="40" t="s">
        <v>80</v>
      </c>
      <c r="H12" s="41" t="s">
        <v>31</v>
      </c>
      <c r="I12" s="22" t="s">
        <v>49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3" s="8" customFormat="1" ht="23.25" customHeight="1" x14ac:dyDescent="0.25">
      <c r="A13" s="68" t="s">
        <v>41</v>
      </c>
      <c r="B13" s="69"/>
      <c r="C13" s="69"/>
      <c r="D13" s="69"/>
      <c r="E13" s="25"/>
      <c r="F13" s="25"/>
      <c r="G13" s="34"/>
      <c r="H13" s="34"/>
      <c r="I13" s="26"/>
      <c r="J13" s="7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</row>
    <row r="14" spans="1:33" s="8" customFormat="1" ht="23.25" customHeight="1" x14ac:dyDescent="0.25">
      <c r="A14" s="35">
        <v>5</v>
      </c>
      <c r="B14" s="37" t="s">
        <v>42</v>
      </c>
      <c r="C14" s="38">
        <v>202</v>
      </c>
      <c r="D14" s="39" t="s">
        <v>54</v>
      </c>
      <c r="E14" s="24">
        <v>2</v>
      </c>
      <c r="F14" s="22">
        <v>8</v>
      </c>
      <c r="G14" s="40" t="s">
        <v>55</v>
      </c>
      <c r="H14" s="41" t="s">
        <v>56</v>
      </c>
      <c r="I14" s="23" t="s">
        <v>46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3" s="8" customFormat="1" ht="23.25" customHeight="1" x14ac:dyDescent="0.25">
      <c r="A15" s="35">
        <v>6</v>
      </c>
      <c r="B15" s="42" t="s">
        <v>58</v>
      </c>
      <c r="C15" s="43">
        <v>201</v>
      </c>
      <c r="D15" s="53" t="s">
        <v>81</v>
      </c>
      <c r="E15" s="24">
        <v>3</v>
      </c>
      <c r="F15" s="22">
        <v>8</v>
      </c>
      <c r="G15" s="40" t="s">
        <v>84</v>
      </c>
      <c r="H15" s="41" t="s">
        <v>85</v>
      </c>
      <c r="I15" s="23" t="s">
        <v>60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3" s="8" customFormat="1" ht="23.25" customHeight="1" x14ac:dyDescent="0.25">
      <c r="A16" s="36">
        <v>7</v>
      </c>
      <c r="B16" s="42" t="s">
        <v>29</v>
      </c>
      <c r="C16" s="43">
        <v>283</v>
      </c>
      <c r="D16" s="53" t="s">
        <v>82</v>
      </c>
      <c r="E16" s="24">
        <v>3</v>
      </c>
      <c r="F16" s="22">
        <v>8</v>
      </c>
      <c r="G16" s="40" t="s">
        <v>47</v>
      </c>
      <c r="H16" s="41" t="s">
        <v>83</v>
      </c>
      <c r="I16" s="22" t="s">
        <v>49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6" customFormat="1" ht="23.25" customHeight="1" x14ac:dyDescent="0.25">
      <c r="A17" s="57" t="s">
        <v>14</v>
      </c>
      <c r="B17" s="57"/>
      <c r="C17" s="57"/>
      <c r="D17" s="57"/>
      <c r="E17" s="11">
        <f>SUM(E9:E16)</f>
        <v>19</v>
      </c>
      <c r="F17" s="33"/>
      <c r="G17" s="58">
        <f>E17*280000</f>
        <v>5320000</v>
      </c>
      <c r="H17" s="59"/>
      <c r="I17" s="33"/>
      <c r="J17" s="62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4"/>
    </row>
    <row r="18" spans="1:32" ht="3" customHeight="1" x14ac:dyDescent="0.15"/>
    <row r="19" spans="1:32" s="12" customFormat="1" ht="15.75" customHeight="1" x14ac:dyDescent="0.2">
      <c r="A19" s="60" t="s">
        <v>15</v>
      </c>
      <c r="B19" s="60"/>
      <c r="C19" s="60"/>
      <c r="D19" s="60"/>
      <c r="Y19" s="32"/>
      <c r="Z19" s="32"/>
      <c r="AA19" s="32"/>
      <c r="AB19" s="32"/>
      <c r="AC19" s="32"/>
      <c r="AD19" s="32"/>
      <c r="AE19" s="13"/>
      <c r="AF19" s="13"/>
    </row>
    <row r="20" spans="1:32" s="12" customFormat="1" ht="15.75" customHeight="1" x14ac:dyDescent="0.2">
      <c r="B20" s="61" t="s">
        <v>26</v>
      </c>
      <c r="C20" s="61"/>
      <c r="D20" s="61"/>
      <c r="E20" s="61"/>
      <c r="F20" s="61"/>
      <c r="G20" s="61"/>
      <c r="H20" s="32"/>
      <c r="Y20" s="32"/>
      <c r="Z20" s="32"/>
      <c r="AA20" s="32"/>
      <c r="AB20" s="32"/>
      <c r="AC20" s="32"/>
      <c r="AD20" s="32"/>
      <c r="AE20" s="13"/>
      <c r="AF20" s="13"/>
    </row>
    <row r="21" spans="1:32" s="32" customFormat="1" ht="15.75" customHeight="1" x14ac:dyDescent="0.25">
      <c r="B21" s="61" t="s">
        <v>27</v>
      </c>
      <c r="C21" s="61"/>
      <c r="D21" s="61"/>
      <c r="E21" s="61"/>
      <c r="F21" s="61"/>
      <c r="G21" s="61"/>
      <c r="AE21" s="14"/>
      <c r="AF21" s="14"/>
    </row>
    <row r="22" spans="1:32" s="32" customFormat="1" ht="15.75" customHeight="1" x14ac:dyDescent="0.25">
      <c r="B22" s="61" t="s">
        <v>28</v>
      </c>
      <c r="C22" s="61"/>
      <c r="D22" s="61"/>
      <c r="E22" s="61"/>
      <c r="F22" s="61"/>
      <c r="G22" s="61"/>
      <c r="AE22" s="14"/>
      <c r="AF22" s="14"/>
    </row>
    <row r="23" spans="1:32" s="31" customFormat="1" ht="14.25" customHeight="1" x14ac:dyDescent="0.25">
      <c r="B23" s="15"/>
      <c r="C23" s="15"/>
      <c r="U23" s="67" t="s">
        <v>61</v>
      </c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1:32" s="31" customFormat="1" ht="15.75" customHeight="1" x14ac:dyDescent="0.25">
      <c r="A24" s="65" t="s">
        <v>16</v>
      </c>
      <c r="B24" s="65"/>
      <c r="C24" s="65"/>
      <c r="D24" s="65"/>
      <c r="G24" s="65" t="s">
        <v>17</v>
      </c>
      <c r="H24" s="65"/>
      <c r="I24" s="65"/>
      <c r="J24" s="65"/>
      <c r="K24" s="65"/>
      <c r="L24" s="65"/>
      <c r="M24" s="65"/>
      <c r="N24" s="65"/>
      <c r="O24" s="65"/>
      <c r="P24" s="19"/>
      <c r="Q24" s="19"/>
      <c r="R24" s="19"/>
      <c r="S24" s="19"/>
      <c r="T24" s="19"/>
      <c r="U24" s="19"/>
      <c r="V24" s="65" t="s">
        <v>21</v>
      </c>
      <c r="W24" s="65"/>
      <c r="X24" s="65"/>
      <c r="Y24" s="65"/>
      <c r="Z24" s="65"/>
      <c r="AA24" s="65"/>
      <c r="AB24" s="65"/>
      <c r="AC24" s="65"/>
      <c r="AD24" s="65"/>
      <c r="AE24" s="65"/>
      <c r="AF24" s="65"/>
    </row>
    <row r="25" spans="1:32" s="31" customFormat="1" ht="15.75" customHeight="1" x14ac:dyDescent="0.25">
      <c r="V25" s="65" t="s">
        <v>18</v>
      </c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1:32" s="31" customFormat="1" ht="4.5" customHeight="1" x14ac:dyDescent="0.25">
      <c r="AE26" s="30"/>
      <c r="AF26" s="30"/>
    </row>
    <row r="27" spans="1:32" s="31" customFormat="1" ht="14.25" x14ac:dyDescent="0.25">
      <c r="AE27" s="30"/>
      <c r="AF27" s="30"/>
    </row>
    <row r="28" spans="1:32" s="31" customFormat="1" ht="14.25" x14ac:dyDescent="0.25">
      <c r="AE28" s="30"/>
      <c r="AF28" s="30"/>
    </row>
    <row r="29" spans="1:32" s="31" customFormat="1" ht="14.25" x14ac:dyDescent="0.25">
      <c r="AE29" s="30"/>
      <c r="AF29" s="30"/>
    </row>
    <row r="30" spans="1:32" s="30" customFormat="1" ht="15.75" customHeight="1" x14ac:dyDescent="0.25">
      <c r="A30" s="66" t="s">
        <v>19</v>
      </c>
      <c r="B30" s="66"/>
      <c r="C30" s="66"/>
      <c r="D30" s="66"/>
      <c r="G30" s="66" t="s">
        <v>20</v>
      </c>
      <c r="H30" s="66"/>
      <c r="I30" s="66"/>
      <c r="J30" s="66"/>
      <c r="K30" s="66"/>
      <c r="L30" s="66"/>
      <c r="M30" s="66"/>
      <c r="N30" s="66"/>
      <c r="O30" s="66"/>
      <c r="P30" s="20"/>
      <c r="Q30" s="20"/>
      <c r="R30" s="20"/>
      <c r="S30" s="20"/>
      <c r="T30" s="20"/>
      <c r="U30" s="20"/>
      <c r="V30" s="66" t="s">
        <v>22</v>
      </c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</sheetData>
  <mergeCells count="41">
    <mergeCell ref="A8:D8"/>
    <mergeCell ref="J6:K6"/>
    <mergeCell ref="L6:O6"/>
    <mergeCell ref="P6:T6"/>
    <mergeCell ref="U6:X6"/>
    <mergeCell ref="Y6:AB6"/>
    <mergeCell ref="A17:D17"/>
    <mergeCell ref="G17:H17"/>
    <mergeCell ref="J17:AF17"/>
    <mergeCell ref="A30:D30"/>
    <mergeCell ref="G30:O30"/>
    <mergeCell ref="V30:AF30"/>
    <mergeCell ref="B22:G22"/>
    <mergeCell ref="U23:AF23"/>
    <mergeCell ref="A24:D24"/>
    <mergeCell ref="G24:O24"/>
    <mergeCell ref="V24:AF24"/>
    <mergeCell ref="V25:AF25"/>
    <mergeCell ref="B21:G21"/>
    <mergeCell ref="A19:D19"/>
    <mergeCell ref="B20:G20"/>
    <mergeCell ref="F3:AF3"/>
    <mergeCell ref="A5:A7"/>
    <mergeCell ref="B5:C7"/>
    <mergeCell ref="D5:D7"/>
    <mergeCell ref="E5:E7"/>
    <mergeCell ref="F5:F7"/>
    <mergeCell ref="G5:H7"/>
    <mergeCell ref="AE5:AE7"/>
    <mergeCell ref="AF5:AF7"/>
    <mergeCell ref="J5:AD5"/>
    <mergeCell ref="AC6:AD6"/>
    <mergeCell ref="J8:AF8"/>
    <mergeCell ref="A13:D13"/>
    <mergeCell ref="J13:AF13"/>
    <mergeCell ref="A1:E1"/>
    <mergeCell ref="A2:E2"/>
    <mergeCell ref="F2:I2"/>
    <mergeCell ref="F1:AG1"/>
    <mergeCell ref="J2:U2"/>
    <mergeCell ref="Y2:AF2"/>
  </mergeCells>
  <printOptions horizontalCentered="1"/>
  <pageMargins left="0" right="0" top="0.78740157480314998" bottom="0" header="0.31496062992126" footer="0.31496062992126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1"/>
  <sheetViews>
    <sheetView showGridLines="0" view="pageBreakPreview" zoomScaleNormal="100" zoomScaleSheetLayoutView="100" workbookViewId="0">
      <selection activeCell="AJ12" sqref="AJ12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7.5546875" style="16" customWidth="1"/>
    <col min="5" max="6" width="2.6640625" style="16" bestFit="1" customWidth="1"/>
    <col min="7" max="7" width="11.77734375" style="16" bestFit="1" customWidth="1"/>
    <col min="8" max="8" width="5" style="16" bestFit="1" customWidth="1"/>
    <col min="9" max="9" width="10.21875" style="16" bestFit="1" customWidth="1"/>
    <col min="10" max="24" width="2.6640625" style="16" customWidth="1"/>
    <col min="25" max="30" width="2.6640625" style="17" customWidth="1"/>
    <col min="31" max="31" width="3.44140625" style="18" customWidth="1"/>
    <col min="32" max="32" width="3.6640625" style="18" bestFit="1" customWidth="1"/>
    <col min="33" max="33" width="9" style="16" bestFit="1" customWidth="1"/>
    <col min="34" max="16384" width="9" style="16"/>
  </cols>
  <sheetData>
    <row r="1" spans="1:33" s="1" customFormat="1" ht="14.25" customHeight="1" x14ac:dyDescent="0.2">
      <c r="A1" s="88" t="s">
        <v>0</v>
      </c>
      <c r="B1" s="88"/>
      <c r="C1" s="88"/>
      <c r="D1" s="88"/>
      <c r="E1" s="88"/>
      <c r="F1" s="89" t="s">
        <v>39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3" s="1" customFormat="1" ht="14.25" customHeight="1" x14ac:dyDescent="0.2">
      <c r="A2" s="90" t="s">
        <v>1</v>
      </c>
      <c r="B2" s="90"/>
      <c r="C2" s="90"/>
      <c r="D2" s="90"/>
      <c r="E2" s="90"/>
      <c r="F2" s="89" t="s">
        <v>36</v>
      </c>
      <c r="G2" s="89"/>
      <c r="H2" s="89"/>
      <c r="I2" s="89"/>
      <c r="J2" s="89" t="s">
        <v>38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1" t="s">
        <v>32</v>
      </c>
      <c r="W2" s="46"/>
      <c r="X2" s="46"/>
      <c r="Y2" s="91" t="s">
        <v>33</v>
      </c>
      <c r="Z2" s="91"/>
      <c r="AA2" s="91"/>
      <c r="AB2" s="91"/>
      <c r="AC2" s="91"/>
      <c r="AD2" s="91"/>
      <c r="AE2" s="91"/>
      <c r="AF2" s="91"/>
      <c r="AG2" s="27"/>
    </row>
    <row r="3" spans="1:33" s="1" customFormat="1" ht="14.25" customHeight="1" x14ac:dyDescent="0.2">
      <c r="A3" s="30"/>
      <c r="B3" s="30"/>
      <c r="C3" s="30"/>
      <c r="D3" s="30"/>
      <c r="E3" s="30"/>
      <c r="F3" s="89" t="s">
        <v>106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3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2"/>
      <c r="AF4" s="2"/>
    </row>
    <row r="5" spans="1:33" s="6" customFormat="1" ht="18.75" customHeight="1" x14ac:dyDescent="0.25">
      <c r="A5" s="73" t="s">
        <v>2</v>
      </c>
      <c r="B5" s="74" t="s">
        <v>34</v>
      </c>
      <c r="C5" s="75"/>
      <c r="D5" s="80" t="s">
        <v>3</v>
      </c>
      <c r="E5" s="80" t="s">
        <v>4</v>
      </c>
      <c r="F5" s="80" t="s">
        <v>24</v>
      </c>
      <c r="G5" s="74" t="s">
        <v>5</v>
      </c>
      <c r="H5" s="75"/>
      <c r="I5" s="29" t="s">
        <v>6</v>
      </c>
      <c r="J5" s="105">
        <v>2023</v>
      </c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83" t="s">
        <v>7</v>
      </c>
      <c r="AF5" s="83" t="s">
        <v>8</v>
      </c>
    </row>
    <row r="6" spans="1:33" s="6" customFormat="1" ht="18.75" customHeight="1" x14ac:dyDescent="0.25">
      <c r="A6" s="73"/>
      <c r="B6" s="76"/>
      <c r="C6" s="77"/>
      <c r="D6" s="81"/>
      <c r="E6" s="81"/>
      <c r="F6" s="81"/>
      <c r="G6" s="76"/>
      <c r="H6" s="77"/>
      <c r="I6" s="29" t="s">
        <v>9</v>
      </c>
      <c r="J6" s="106">
        <v>5</v>
      </c>
      <c r="K6" s="106"/>
      <c r="L6" s="106">
        <v>6</v>
      </c>
      <c r="M6" s="106"/>
      <c r="N6" s="106"/>
      <c r="O6" s="106"/>
      <c r="P6" s="106">
        <v>7</v>
      </c>
      <c r="Q6" s="106"/>
      <c r="R6" s="106"/>
      <c r="S6" s="106"/>
      <c r="T6" s="106"/>
      <c r="U6" s="106">
        <v>8</v>
      </c>
      <c r="V6" s="106"/>
      <c r="W6" s="106"/>
      <c r="X6" s="106"/>
      <c r="Y6" s="106">
        <v>9</v>
      </c>
      <c r="Z6" s="106"/>
      <c r="AA6" s="106"/>
      <c r="AB6" s="106"/>
      <c r="AC6" s="105">
        <v>10</v>
      </c>
      <c r="AD6" s="105"/>
      <c r="AE6" s="84"/>
      <c r="AF6" s="84"/>
    </row>
    <row r="7" spans="1:33" s="6" customFormat="1" ht="18.75" customHeight="1" x14ac:dyDescent="0.25">
      <c r="A7" s="73"/>
      <c r="B7" s="78"/>
      <c r="C7" s="79"/>
      <c r="D7" s="82"/>
      <c r="E7" s="82"/>
      <c r="F7" s="82"/>
      <c r="G7" s="78"/>
      <c r="H7" s="79"/>
      <c r="I7" s="29" t="s">
        <v>10</v>
      </c>
      <c r="J7" s="28">
        <v>45068</v>
      </c>
      <c r="K7" s="28">
        <f>J7+7</f>
        <v>45075</v>
      </c>
      <c r="L7" s="28">
        <f t="shared" ref="L7:AD7" si="0">K7+7</f>
        <v>45082</v>
      </c>
      <c r="M7" s="28">
        <f t="shared" si="0"/>
        <v>45089</v>
      </c>
      <c r="N7" s="28">
        <f t="shared" si="0"/>
        <v>45096</v>
      </c>
      <c r="O7" s="28">
        <f t="shared" si="0"/>
        <v>45103</v>
      </c>
      <c r="P7" s="28">
        <f t="shared" si="0"/>
        <v>45110</v>
      </c>
      <c r="Q7" s="28">
        <f t="shared" si="0"/>
        <v>45117</v>
      </c>
      <c r="R7" s="28">
        <f t="shared" si="0"/>
        <v>45124</v>
      </c>
      <c r="S7" s="28">
        <f t="shared" si="0"/>
        <v>45131</v>
      </c>
      <c r="T7" s="28">
        <f t="shared" si="0"/>
        <v>45138</v>
      </c>
      <c r="U7" s="28">
        <f t="shared" si="0"/>
        <v>45145</v>
      </c>
      <c r="V7" s="28">
        <f t="shared" si="0"/>
        <v>45152</v>
      </c>
      <c r="W7" s="28">
        <f t="shared" si="0"/>
        <v>45159</v>
      </c>
      <c r="X7" s="28">
        <f t="shared" si="0"/>
        <v>45166</v>
      </c>
      <c r="Y7" s="28">
        <f t="shared" si="0"/>
        <v>45173</v>
      </c>
      <c r="Z7" s="28">
        <f t="shared" si="0"/>
        <v>45180</v>
      </c>
      <c r="AA7" s="28">
        <f t="shared" si="0"/>
        <v>45187</v>
      </c>
      <c r="AB7" s="28">
        <f t="shared" si="0"/>
        <v>45194</v>
      </c>
      <c r="AC7" s="28">
        <f t="shared" si="0"/>
        <v>45201</v>
      </c>
      <c r="AD7" s="28">
        <f t="shared" si="0"/>
        <v>45208</v>
      </c>
      <c r="AE7" s="85"/>
      <c r="AF7" s="85"/>
    </row>
    <row r="8" spans="1:33" s="8" customFormat="1" ht="21" customHeight="1" x14ac:dyDescent="0.25">
      <c r="A8" s="86" t="s">
        <v>40</v>
      </c>
      <c r="B8" s="87"/>
      <c r="C8" s="87"/>
      <c r="D8" s="87"/>
      <c r="E8" s="7"/>
      <c r="F8" s="7"/>
      <c r="G8" s="7"/>
      <c r="H8" s="7"/>
      <c r="I8" s="7"/>
      <c r="J8" s="70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</row>
    <row r="9" spans="1:33" s="8" customFormat="1" ht="23.25" customHeight="1" x14ac:dyDescent="0.25">
      <c r="A9" s="35">
        <v>1</v>
      </c>
      <c r="B9" s="54" t="s">
        <v>42</v>
      </c>
      <c r="C9" s="55">
        <v>105</v>
      </c>
      <c r="D9" s="56" t="s">
        <v>86</v>
      </c>
      <c r="E9" s="47">
        <v>2</v>
      </c>
      <c r="F9" s="22">
        <v>33</v>
      </c>
      <c r="G9" s="40" t="s">
        <v>90</v>
      </c>
      <c r="H9" s="41" t="s">
        <v>91</v>
      </c>
      <c r="I9" s="22" t="s">
        <v>46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4</v>
      </c>
      <c r="AF9" s="9"/>
    </row>
    <row r="10" spans="1:33" s="8" customFormat="1" ht="23.25" customHeight="1" x14ac:dyDescent="0.25">
      <c r="A10" s="35">
        <v>2</v>
      </c>
      <c r="B10" s="54" t="s">
        <v>42</v>
      </c>
      <c r="C10" s="55">
        <v>204</v>
      </c>
      <c r="D10" s="56" t="s">
        <v>87</v>
      </c>
      <c r="E10" s="47">
        <v>2</v>
      </c>
      <c r="F10" s="22">
        <v>33</v>
      </c>
      <c r="G10" s="40" t="s">
        <v>59</v>
      </c>
      <c r="H10" s="41" t="s">
        <v>92</v>
      </c>
      <c r="I10" s="22" t="s">
        <v>46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4</v>
      </c>
      <c r="AF10" s="9"/>
    </row>
    <row r="11" spans="1:33" s="8" customFormat="1" ht="23.25" customHeight="1" x14ac:dyDescent="0.25">
      <c r="A11" s="35">
        <v>3</v>
      </c>
      <c r="B11" s="42" t="s">
        <v>42</v>
      </c>
      <c r="C11" s="43">
        <v>206</v>
      </c>
      <c r="D11" s="44" t="s">
        <v>88</v>
      </c>
      <c r="E11" s="24">
        <v>2</v>
      </c>
      <c r="F11" s="22">
        <v>33</v>
      </c>
      <c r="G11" s="40" t="s">
        <v>55</v>
      </c>
      <c r="H11" s="41" t="s">
        <v>56</v>
      </c>
      <c r="I11" s="22" t="s">
        <v>46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4</v>
      </c>
      <c r="AF11" s="9"/>
    </row>
    <row r="12" spans="1:33" s="8" customFormat="1" ht="23.25" customHeight="1" x14ac:dyDescent="0.25">
      <c r="A12" s="35">
        <v>4</v>
      </c>
      <c r="B12" s="42" t="s">
        <v>42</v>
      </c>
      <c r="C12" s="43">
        <v>207</v>
      </c>
      <c r="D12" s="44" t="s">
        <v>89</v>
      </c>
      <c r="E12" s="24">
        <v>2</v>
      </c>
      <c r="F12" s="22">
        <v>33</v>
      </c>
      <c r="G12" s="40" t="s">
        <v>93</v>
      </c>
      <c r="H12" s="41" t="s">
        <v>94</v>
      </c>
      <c r="I12" s="22" t="s">
        <v>46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4</v>
      </c>
      <c r="AF12" s="9"/>
    </row>
    <row r="13" spans="1:33" s="8" customFormat="1" ht="23.25" customHeight="1" x14ac:dyDescent="0.25">
      <c r="A13" s="68" t="s">
        <v>41</v>
      </c>
      <c r="B13" s="69"/>
      <c r="C13" s="69"/>
      <c r="D13" s="69"/>
      <c r="E13" s="25"/>
      <c r="F13" s="25"/>
      <c r="G13" s="34"/>
      <c r="H13" s="34"/>
      <c r="I13" s="26"/>
      <c r="J13" s="7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</row>
    <row r="14" spans="1:33" s="8" customFormat="1" ht="23.25" customHeight="1" x14ac:dyDescent="0.25">
      <c r="A14" s="35">
        <v>5</v>
      </c>
      <c r="B14" s="42" t="s">
        <v>42</v>
      </c>
      <c r="C14" s="43">
        <v>208</v>
      </c>
      <c r="D14" s="44" t="s">
        <v>95</v>
      </c>
      <c r="E14" s="24">
        <v>2</v>
      </c>
      <c r="F14" s="22">
        <v>33</v>
      </c>
      <c r="G14" s="40" t="s">
        <v>99</v>
      </c>
      <c r="H14" s="41" t="s">
        <v>100</v>
      </c>
      <c r="I14" s="22" t="s">
        <v>46</v>
      </c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11</v>
      </c>
      <c r="AB14" s="10" t="s">
        <v>11</v>
      </c>
      <c r="AC14" s="10" t="s">
        <v>12</v>
      </c>
      <c r="AD14" s="10" t="s">
        <v>13</v>
      </c>
      <c r="AE14" s="10">
        <v>4</v>
      </c>
      <c r="AF14" s="9"/>
    </row>
    <row r="15" spans="1:33" s="8" customFormat="1" ht="23.25" customHeight="1" x14ac:dyDescent="0.25">
      <c r="A15" s="35">
        <v>6</v>
      </c>
      <c r="B15" s="42" t="s">
        <v>42</v>
      </c>
      <c r="C15" s="43">
        <v>209</v>
      </c>
      <c r="D15" s="44" t="s">
        <v>96</v>
      </c>
      <c r="E15" s="24">
        <v>2</v>
      </c>
      <c r="F15" s="22">
        <v>33</v>
      </c>
      <c r="G15" s="40" t="s">
        <v>101</v>
      </c>
      <c r="H15" s="41" t="s">
        <v>30</v>
      </c>
      <c r="I15" s="22" t="s">
        <v>46</v>
      </c>
      <c r="J15" s="9"/>
      <c r="K15" s="9"/>
      <c r="L15" s="9"/>
      <c r="M15" s="9"/>
      <c r="N15" s="9"/>
      <c r="O15" s="10"/>
      <c r="P15" s="10"/>
      <c r="Q15" s="10"/>
      <c r="R15" s="10"/>
      <c r="S15" s="10"/>
      <c r="T15" s="10"/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11</v>
      </c>
      <c r="AB15" s="10" t="s">
        <v>11</v>
      </c>
      <c r="AC15" s="10" t="s">
        <v>12</v>
      </c>
      <c r="AD15" s="10" t="s">
        <v>13</v>
      </c>
      <c r="AE15" s="10">
        <v>4</v>
      </c>
      <c r="AF15" s="9"/>
    </row>
    <row r="16" spans="1:33" s="8" customFormat="1" ht="23.25" customHeight="1" x14ac:dyDescent="0.25">
      <c r="A16" s="36">
        <v>7</v>
      </c>
      <c r="B16" s="42" t="s">
        <v>42</v>
      </c>
      <c r="C16" s="43">
        <v>271</v>
      </c>
      <c r="D16" s="44" t="s">
        <v>97</v>
      </c>
      <c r="E16" s="24">
        <v>3</v>
      </c>
      <c r="F16" s="22">
        <v>33</v>
      </c>
      <c r="G16" s="40" t="s">
        <v>102</v>
      </c>
      <c r="H16" s="41" t="s">
        <v>103</v>
      </c>
      <c r="I16" s="22" t="s">
        <v>46</v>
      </c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11</v>
      </c>
      <c r="AB16" s="10" t="s">
        <v>11</v>
      </c>
      <c r="AC16" s="10" t="s">
        <v>12</v>
      </c>
      <c r="AD16" s="10" t="s">
        <v>13</v>
      </c>
      <c r="AE16" s="10">
        <v>4</v>
      </c>
      <c r="AF16" s="9"/>
    </row>
    <row r="17" spans="1:32" s="8" customFormat="1" ht="23.25" customHeight="1" x14ac:dyDescent="0.25">
      <c r="A17" s="36">
        <v>8</v>
      </c>
      <c r="B17" s="42" t="s">
        <v>42</v>
      </c>
      <c r="C17" s="43">
        <v>276</v>
      </c>
      <c r="D17" s="44" t="s">
        <v>98</v>
      </c>
      <c r="E17" s="24">
        <v>3</v>
      </c>
      <c r="F17" s="22">
        <v>33</v>
      </c>
      <c r="G17" s="40" t="s">
        <v>104</v>
      </c>
      <c r="H17" s="41" t="s">
        <v>105</v>
      </c>
      <c r="I17" s="22" t="s">
        <v>46</v>
      </c>
      <c r="J17" s="9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11</v>
      </c>
      <c r="AB17" s="10" t="s">
        <v>11</v>
      </c>
      <c r="AC17" s="10" t="s">
        <v>12</v>
      </c>
      <c r="AD17" s="10" t="s">
        <v>13</v>
      </c>
      <c r="AE17" s="10">
        <v>4</v>
      </c>
      <c r="AF17" s="9"/>
    </row>
    <row r="18" spans="1:32" s="6" customFormat="1" ht="23.25" customHeight="1" x14ac:dyDescent="0.25">
      <c r="A18" s="57" t="s">
        <v>14</v>
      </c>
      <c r="B18" s="57"/>
      <c r="C18" s="57"/>
      <c r="D18" s="57"/>
      <c r="E18" s="11">
        <f>SUM(E9:E17)</f>
        <v>18</v>
      </c>
      <c r="F18" s="33"/>
      <c r="G18" s="58">
        <f>E18*280000</f>
        <v>5040000</v>
      </c>
      <c r="H18" s="59"/>
      <c r="I18" s="33"/>
      <c r="J18" s="62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4"/>
    </row>
    <row r="19" spans="1:32" ht="3" customHeight="1" x14ac:dyDescent="0.15"/>
    <row r="20" spans="1:32" s="12" customFormat="1" ht="15.75" customHeight="1" x14ac:dyDescent="0.2">
      <c r="A20" s="60" t="s">
        <v>15</v>
      </c>
      <c r="B20" s="60"/>
      <c r="C20" s="60"/>
      <c r="D20" s="60"/>
      <c r="Y20" s="32"/>
      <c r="Z20" s="32"/>
      <c r="AA20" s="32"/>
      <c r="AB20" s="32"/>
      <c r="AC20" s="32"/>
      <c r="AD20" s="32"/>
      <c r="AE20" s="13"/>
      <c r="AF20" s="13"/>
    </row>
    <row r="21" spans="1:32" s="12" customFormat="1" ht="15.75" customHeight="1" x14ac:dyDescent="0.2">
      <c r="B21" s="61" t="s">
        <v>26</v>
      </c>
      <c r="C21" s="61"/>
      <c r="D21" s="61"/>
      <c r="E21" s="61"/>
      <c r="F21" s="61"/>
      <c r="G21" s="61"/>
      <c r="H21" s="32"/>
      <c r="Y21" s="32"/>
      <c r="Z21" s="32"/>
      <c r="AA21" s="32"/>
      <c r="AB21" s="32"/>
      <c r="AC21" s="32"/>
      <c r="AD21" s="32"/>
      <c r="AE21" s="13"/>
      <c r="AF21" s="13"/>
    </row>
    <row r="22" spans="1:32" s="32" customFormat="1" ht="15.75" customHeight="1" x14ac:dyDescent="0.25">
      <c r="B22" s="61" t="s">
        <v>27</v>
      </c>
      <c r="C22" s="61"/>
      <c r="D22" s="61"/>
      <c r="E22" s="61"/>
      <c r="F22" s="61"/>
      <c r="G22" s="61"/>
      <c r="AE22" s="14"/>
      <c r="AF22" s="14"/>
    </row>
    <row r="23" spans="1:32" s="32" customFormat="1" ht="15.75" customHeight="1" x14ac:dyDescent="0.25">
      <c r="B23" s="61" t="s">
        <v>28</v>
      </c>
      <c r="C23" s="61"/>
      <c r="D23" s="61"/>
      <c r="E23" s="61"/>
      <c r="F23" s="61"/>
      <c r="G23" s="61"/>
      <c r="AE23" s="14"/>
      <c r="AF23" s="14"/>
    </row>
    <row r="24" spans="1:32" s="31" customFormat="1" ht="14.25" customHeight="1" x14ac:dyDescent="0.25">
      <c r="B24" s="15"/>
      <c r="C24" s="15"/>
      <c r="U24" s="67" t="s">
        <v>61</v>
      </c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</row>
    <row r="25" spans="1:32" s="31" customFormat="1" ht="15.75" customHeight="1" x14ac:dyDescent="0.25">
      <c r="A25" s="65" t="s">
        <v>16</v>
      </c>
      <c r="B25" s="65"/>
      <c r="C25" s="65"/>
      <c r="D25" s="65"/>
      <c r="G25" s="65" t="s">
        <v>17</v>
      </c>
      <c r="H25" s="65"/>
      <c r="I25" s="65"/>
      <c r="J25" s="65"/>
      <c r="K25" s="65"/>
      <c r="L25" s="65"/>
      <c r="M25" s="65"/>
      <c r="N25" s="65"/>
      <c r="O25" s="65"/>
      <c r="P25" s="19"/>
      <c r="Q25" s="19"/>
      <c r="R25" s="19"/>
      <c r="S25" s="19"/>
      <c r="T25" s="19"/>
      <c r="U25" s="19"/>
      <c r="V25" s="65" t="s">
        <v>21</v>
      </c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1:32" s="31" customFormat="1" ht="15.75" customHeight="1" x14ac:dyDescent="0.25">
      <c r="V26" s="65" t="s">
        <v>18</v>
      </c>
      <c r="W26" s="65"/>
      <c r="X26" s="65"/>
      <c r="Y26" s="65"/>
      <c r="Z26" s="65"/>
      <c r="AA26" s="65"/>
      <c r="AB26" s="65"/>
      <c r="AC26" s="65"/>
      <c r="AD26" s="65"/>
      <c r="AE26" s="65"/>
      <c r="AF26" s="65"/>
    </row>
    <row r="27" spans="1:32" s="31" customFormat="1" ht="4.5" customHeight="1" x14ac:dyDescent="0.25">
      <c r="AE27" s="30"/>
      <c r="AF27" s="30"/>
    </row>
    <row r="28" spans="1:32" s="31" customFormat="1" ht="14.25" x14ac:dyDescent="0.25">
      <c r="AE28" s="30"/>
      <c r="AF28" s="30"/>
    </row>
    <row r="29" spans="1:32" s="31" customFormat="1" ht="14.25" x14ac:dyDescent="0.25">
      <c r="AE29" s="30"/>
      <c r="AF29" s="30"/>
    </row>
    <row r="30" spans="1:32" s="31" customFormat="1" ht="14.25" x14ac:dyDescent="0.25">
      <c r="AE30" s="30"/>
      <c r="AF30" s="30"/>
    </row>
    <row r="31" spans="1:32" s="30" customFormat="1" ht="15.75" customHeight="1" x14ac:dyDescent="0.25">
      <c r="A31" s="66" t="s">
        <v>19</v>
      </c>
      <c r="B31" s="66"/>
      <c r="C31" s="66"/>
      <c r="D31" s="66"/>
      <c r="G31" s="66" t="s">
        <v>20</v>
      </c>
      <c r="H31" s="66"/>
      <c r="I31" s="66"/>
      <c r="J31" s="66"/>
      <c r="K31" s="66"/>
      <c r="L31" s="66"/>
      <c r="M31" s="66"/>
      <c r="N31" s="66"/>
      <c r="O31" s="66"/>
      <c r="P31" s="20"/>
      <c r="Q31" s="20"/>
      <c r="R31" s="20"/>
      <c r="S31" s="20"/>
      <c r="T31" s="20"/>
      <c r="U31" s="20"/>
      <c r="V31" s="66" t="s">
        <v>22</v>
      </c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</sheetData>
  <mergeCells count="41">
    <mergeCell ref="B22:G22"/>
    <mergeCell ref="A8:D8"/>
    <mergeCell ref="J8:AF8"/>
    <mergeCell ref="A13:D13"/>
    <mergeCell ref="J13:AF13"/>
    <mergeCell ref="A31:D31"/>
    <mergeCell ref="G31:O31"/>
    <mergeCell ref="V31:AF31"/>
    <mergeCell ref="B23:G23"/>
    <mergeCell ref="U24:AF24"/>
    <mergeCell ref="A25:D25"/>
    <mergeCell ref="G25:O25"/>
    <mergeCell ref="V25:AF25"/>
    <mergeCell ref="V26:AF26"/>
    <mergeCell ref="A18:D18"/>
    <mergeCell ref="G18:H18"/>
    <mergeCell ref="J18:AF18"/>
    <mergeCell ref="A20:D20"/>
    <mergeCell ref="B21:G21"/>
    <mergeCell ref="AF5:AF7"/>
    <mergeCell ref="J6:K6"/>
    <mergeCell ref="L6:O6"/>
    <mergeCell ref="P6:T6"/>
    <mergeCell ref="U6:X6"/>
    <mergeCell ref="Y6:AB6"/>
    <mergeCell ref="J5:AD5"/>
    <mergeCell ref="AC6:AD6"/>
    <mergeCell ref="A1:E1"/>
    <mergeCell ref="A2:E2"/>
    <mergeCell ref="F2:I2"/>
    <mergeCell ref="F1:AG1"/>
    <mergeCell ref="F3:AF3"/>
    <mergeCell ref="J2:U2"/>
    <mergeCell ref="Y2:AF2"/>
    <mergeCell ref="G5:H7"/>
    <mergeCell ref="AE5:AE7"/>
    <mergeCell ref="A5:A7"/>
    <mergeCell ref="B5:C7"/>
    <mergeCell ref="D5:D7"/>
    <mergeCell ref="E5:E7"/>
    <mergeCell ref="F5:F7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2. XDD_T</vt:lpstr>
      <vt:lpstr>3. VLK_T</vt:lpstr>
      <vt:lpstr>4. NNA_T</vt:lpstr>
      <vt:lpstr>'2. XDD_T'!Print_Area</vt:lpstr>
      <vt:lpstr>'3. VLK_T'!Print_Area</vt:lpstr>
      <vt:lpstr>'4. NNA_T'!Print_Area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2023-02-09T06:29:56Z</cp:lastPrinted>
  <dcterms:created xsi:type="dcterms:W3CDTF">2020-10-08T06:30:30Z</dcterms:created>
  <dcterms:modified xsi:type="dcterms:W3CDTF">2023-03-27T02:31:34Z</dcterms:modified>
</cp:coreProperties>
</file>