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675" activeTab="3"/>
  </bookViews>
  <sheets>
    <sheet name="1. NNA" sheetId="1" r:id="rId1"/>
    <sheet name="2. XDD_T" sheetId="2" r:id="rId2"/>
    <sheet name="3. KTH_T" sheetId="5" r:id="rId3"/>
    <sheet name="4. VLK_T" sheetId="7" r:id="rId4"/>
    <sheet name="KHUNG CTĐT (NNA)" sheetId="4" state="hidden" r:id="rId5"/>
    <sheet name="KHUNG CTĐT (XD)" sheetId="3" state="hidden" r:id="rId6"/>
    <sheet name="KHUNG CTĐT (KTH)" sheetId="6" state="hidden" r:id="rId7"/>
    <sheet name="KHUNG CTĐT (VLK)" sheetId="8" r:id="rId8"/>
    <sheet name="Sheet1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7" l="1"/>
  <c r="L7" i="7" s="1"/>
  <c r="M7" i="7" s="1"/>
  <c r="N7" i="7" s="1"/>
  <c r="O7" i="7" s="1"/>
  <c r="P7" i="7" s="1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K7" i="5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K7" i="2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D5" i="9" l="1"/>
  <c r="E5" i="9" s="1"/>
  <c r="F5" i="9" s="1"/>
  <c r="G5" i="9" s="1"/>
  <c r="H5" i="9" s="1"/>
  <c r="I5" i="9" s="1"/>
  <c r="J5" i="9" s="1"/>
  <c r="K5" i="9" s="1"/>
  <c r="L5" i="9" s="1"/>
  <c r="M5" i="9" s="1"/>
  <c r="N5" i="9" s="1"/>
  <c r="O5" i="9" s="1"/>
  <c r="P5" i="9" s="1"/>
  <c r="Q5" i="9" s="1"/>
  <c r="R5" i="9" s="1"/>
  <c r="S5" i="9" s="1"/>
  <c r="T5" i="9" s="1"/>
  <c r="U5" i="9" s="1"/>
  <c r="V5" i="9" s="1"/>
  <c r="W5" i="9" s="1"/>
  <c r="X5" i="9" l="1"/>
  <c r="C9" i="9"/>
  <c r="D9" i="9" s="1"/>
  <c r="E9" i="9" s="1"/>
  <c r="F9" i="9" s="1"/>
  <c r="G9" i="9" s="1"/>
  <c r="H9" i="9" s="1"/>
  <c r="I9" i="9" s="1"/>
  <c r="J9" i="9" s="1"/>
  <c r="K9" i="9" s="1"/>
  <c r="L9" i="9" s="1"/>
  <c r="M9" i="9" s="1"/>
  <c r="N9" i="9" s="1"/>
  <c r="O9" i="9" s="1"/>
  <c r="P9" i="9" s="1"/>
  <c r="Q9" i="9" s="1"/>
  <c r="R9" i="9" s="1"/>
  <c r="S9" i="9" s="1"/>
  <c r="T9" i="9" s="1"/>
  <c r="U9" i="9" s="1"/>
  <c r="V9" i="9" s="1"/>
  <c r="W9" i="9" s="1"/>
  <c r="X9" i="9" s="1"/>
  <c r="E17" i="7"/>
  <c r="G17" i="7" s="1"/>
  <c r="E18" i="5" l="1"/>
  <c r="G18" i="5" s="1"/>
  <c r="F44" i="4" l="1"/>
  <c r="E54" i="3" l="1"/>
  <c r="E17" i="2" l="1"/>
  <c r="G17" i="2" s="1"/>
  <c r="E18" i="1" l="1"/>
  <c r="G18" i="1" s="1"/>
  <c r="K7" i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</calcChain>
</file>

<file path=xl/comments1.xml><?xml version="1.0" encoding="utf-8"?>
<comments xmlns="http://schemas.openxmlformats.org/spreadsheetml/2006/main">
  <authors>
    <author>Thành Mập</author>
  </authors>
  <commentList>
    <comment ref="D51" authorId="0" shapeId="0">
      <text>
        <r>
          <rPr>
            <b/>
            <sz val="9"/>
            <color indexed="81"/>
            <rFont val="Tahoma"/>
            <family val="2"/>
          </rPr>
          <t>Thay môn "Đường lối CM của ĐCS Việt Nam" (3 TC)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2" authorId="0" shapeId="0">
      <text>
        <r>
          <rPr>
            <b/>
            <sz val="9"/>
            <color indexed="81"/>
            <rFont val="Tahoma"/>
            <family val="2"/>
          </rPr>
          <t>Thay môn "Marx-Lenin 2" (3 tc)</t>
        </r>
      </text>
    </comment>
    <comment ref="D53" authorId="0" shapeId="0">
      <text>
        <r>
          <rPr>
            <b/>
            <sz val="9"/>
            <color indexed="81"/>
            <rFont val="Tahoma"/>
            <family val="2"/>
          </rPr>
          <t>Thay môn "Marx-Lenin 2" (3 tc)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<sst xmlns="http://schemas.openxmlformats.org/spreadsheetml/2006/main" count="1380" uniqueCount="419">
  <si>
    <t>BỘ GIÁO DỤC &amp; ĐÀO TẠO</t>
  </si>
  <si>
    <t>TRƯỜNG ĐẠI HỌC DUY TÂN</t>
  </si>
  <si>
    <r>
      <t xml:space="preserve">KHÓA: </t>
    </r>
    <r>
      <rPr>
        <b/>
        <sz val="11"/>
        <color rgb="FF0000FF"/>
        <rFont val="Times New Roman"/>
        <family val="1"/>
      </rPr>
      <t xml:space="preserve">X29 (TUYỂN SINH ĐỢT 1) </t>
    </r>
    <r>
      <rPr>
        <b/>
        <sz val="11"/>
        <rFont val="Times New Roman"/>
        <family val="1"/>
      </rPr>
      <t xml:space="preserve">   * </t>
    </r>
  </si>
  <si>
    <r>
      <t xml:space="preserve">CHUYÊN NGÀNH: </t>
    </r>
    <r>
      <rPr>
        <b/>
        <sz val="11"/>
        <color rgb="FF0000FF"/>
        <rFont val="Times New Roman"/>
        <family val="1"/>
      </rPr>
      <t>NGÔN NGỮ ANH</t>
    </r>
  </si>
  <si>
    <t>*</t>
  </si>
  <si>
    <t>CHƯƠNG TRÌNH:</t>
  </si>
  <si>
    <t>T</t>
  </si>
  <si>
    <t>TRẠM ĐÀO TẠO: VP ĐẠI DIỆN TP HCM + ĐÀ NẴNG</t>
  </si>
  <si>
    <t>STT</t>
  </si>
  <si>
    <t>MÃ MÔN</t>
  </si>
  <si>
    <t>TÊN MÔN HỌC</t>
  </si>
  <si>
    <t>SỐ
TC</t>
  </si>
  <si>
    <t>SỐ
SV</t>
  </si>
  <si>
    <t>GIẢNG VIÊN
GIẢNG DẠY</t>
  </si>
  <si>
    <t>NĂM</t>
  </si>
  <si>
    <t>GHI 
CHÚ</t>
  </si>
  <si>
    <t>THÁNG</t>
  </si>
  <si>
    <t>NGÀY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</si>
  <si>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03</t>
    </r>
  </si>
  <si>
    <t>ENG</t>
  </si>
  <si>
    <t>Luyện Âm (tiếng Anh)</t>
  </si>
  <si>
    <t>ThS. Phan Thị Như</t>
  </si>
  <si>
    <t>Gấm</t>
  </si>
  <si>
    <t>K. Tiếng Anh</t>
  </si>
  <si>
    <t>x</t>
  </si>
  <si>
    <t>R</t>
  </si>
  <si>
    <t>E</t>
  </si>
  <si>
    <t>Ngữ Pháp Anh Văn Nâng Cao</t>
  </si>
  <si>
    <t xml:space="preserve">ThS. Nguyễn Thị Hồng </t>
  </si>
  <si>
    <t>Nhạn</t>
  </si>
  <si>
    <t>Đọc 2</t>
  </si>
  <si>
    <t xml:space="preserve">ThS. Lương Kim </t>
  </si>
  <si>
    <t>Thư</t>
  </si>
  <si>
    <t>Viết 2</t>
  </si>
  <si>
    <t xml:space="preserve">ThS. Lê Thị Kim </t>
  </si>
  <si>
    <t>Uyên</t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</si>
  <si>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0000FF"/>
        <rFont val="Times New Roman"/>
        <family val="1"/>
      </rPr>
      <t>04</t>
    </r>
  </si>
  <si>
    <t>Nghe 2</t>
  </si>
  <si>
    <t xml:space="preserve">ThS. Huỳnh Vũ Chí </t>
  </si>
  <si>
    <t>Tâm</t>
  </si>
  <si>
    <t>Nói 2</t>
  </si>
  <si>
    <t xml:space="preserve">ThS. Kiều Thị Đông </t>
  </si>
  <si>
    <t>Thanh</t>
  </si>
  <si>
    <t>Biên Dịch 1</t>
  </si>
  <si>
    <t>ThS. Dương Hữu</t>
  </si>
  <si>
    <t>Phước</t>
  </si>
  <si>
    <t>Phiên Dịch 1</t>
  </si>
  <si>
    <t xml:space="preserve">ThS. Nguyễn Xuân </t>
  </si>
  <si>
    <t>Tích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</si>
  <si>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</si>
  <si>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</si>
  <si>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</si>
  <si>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</si>
  <si>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</si>
  <si>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Đà Nẵng, ngày……..tháng…...năm 2023</t>
  </si>
  <si>
    <t>LẬP BẢNG</t>
  </si>
  <si>
    <t>TRUNG TÂM ĐTTT &amp; BẰNG 2</t>
  </si>
  <si>
    <t>KT. HIỆU TRƯỞNG</t>
  </si>
  <si>
    <t>PHÓ HIỆU TRƯỞNG</t>
  </si>
  <si>
    <t>Phạm Văn Thành</t>
  </si>
  <si>
    <t>ThS. Nguyễn Trung Thuận</t>
  </si>
  <si>
    <t>TS. Nguyễn Phi Sơn</t>
  </si>
  <si>
    <t>SỐ 
GIỜ
ÔN 
TẬP</t>
  </si>
  <si>
    <r>
      <t xml:space="preserve">CHUYÊN NGÀNH: </t>
    </r>
    <r>
      <rPr>
        <b/>
        <sz val="11"/>
        <color rgb="FF0000FF"/>
        <rFont val="Times New Roman"/>
        <family val="1"/>
      </rPr>
      <t>XÂY DỰNG</t>
    </r>
  </si>
  <si>
    <t>TÊN MÔN</t>
  </si>
  <si>
    <t>SỐ 
TC</t>
  </si>
  <si>
    <t>SỐ 
SV</t>
  </si>
  <si>
    <t>HỌ VÀ</t>
  </si>
  <si>
    <t>TÊN</t>
  </si>
  <si>
    <t>Anh Ngữ Trung Cấp 1</t>
  </si>
  <si>
    <t>COM</t>
  </si>
  <si>
    <t>Nói &amp; Trình Bày (tiếng Việt)</t>
  </si>
  <si>
    <t>PHY</t>
  </si>
  <si>
    <t>Vật Lý Đại Cương 1</t>
  </si>
  <si>
    <t>PHI</t>
  </si>
  <si>
    <t>Phương Pháp Luận</t>
  </si>
  <si>
    <t>MTH</t>
  </si>
  <si>
    <t>Toán Cao Cấp A2</t>
  </si>
  <si>
    <t>Viết (tiếng Việt)</t>
  </si>
  <si>
    <t>CIE</t>
  </si>
  <si>
    <t>Vẽ kỹ thuật &amp; CAD</t>
  </si>
  <si>
    <t>Anh Ngữ Trung Cấp 2</t>
  </si>
  <si>
    <t>MEC</t>
  </si>
  <si>
    <t>Cơ lý thuyết 1</t>
  </si>
  <si>
    <t>Vật Lý Đại Cương 2</t>
  </si>
  <si>
    <t>LAW</t>
  </si>
  <si>
    <t>Pháp Luật Đại Cương</t>
  </si>
  <si>
    <t>Trắc địa</t>
  </si>
  <si>
    <t>HYD</t>
  </si>
  <si>
    <t>Thủy lực</t>
  </si>
  <si>
    <t>POS</t>
  </si>
  <si>
    <t>Tư Tưởng Hồ Chí Minh</t>
  </si>
  <si>
    <t>Kỹ Thuật Thi Công</t>
  </si>
  <si>
    <t>Sức Bền Vật Liệu 1</t>
  </si>
  <si>
    <t>Cơ lý thuyết 2</t>
  </si>
  <si>
    <t>Những NLCB của CN Marx - Lenin 2</t>
  </si>
  <si>
    <t>Vật Liệu Xây Dựng</t>
  </si>
  <si>
    <t>Thí Nghiệm Vật Liệu Xây Dựng</t>
  </si>
  <si>
    <t>FST</t>
  </si>
  <si>
    <t>Tin Học trong Xây Dựng</t>
  </si>
  <si>
    <t>DTE</t>
  </si>
  <si>
    <t>Kỹ Năng Xin Việc</t>
  </si>
  <si>
    <t>Anh Ngữ Cao Cấp 1</t>
  </si>
  <si>
    <t>HIS</t>
  </si>
  <si>
    <t>Đường Lối CM của ĐCS Việt Nam</t>
  </si>
  <si>
    <t>Cơ Học Kết Cấu 1 (gồm SAP)</t>
  </si>
  <si>
    <t>Cơ Học Đất</t>
  </si>
  <si>
    <t>Kết Cấu Bê Tông Cốt Thép</t>
  </si>
  <si>
    <t>Đồ Án Kết Cấu Bê Tông Cốt Thép</t>
  </si>
  <si>
    <t>Kết Cấu Thép</t>
  </si>
  <si>
    <t>Anh Ngữ Cao Cấp 2</t>
  </si>
  <si>
    <t>Máy Xây Dựng</t>
  </si>
  <si>
    <t>Nền &amp; Móng</t>
  </si>
  <si>
    <t>Đồ Án Nền &amp; Móng</t>
  </si>
  <si>
    <t>ARC</t>
  </si>
  <si>
    <t>Kiến Trúc cho Xây Dựng</t>
  </si>
  <si>
    <t>Tổ Chức Thi Công</t>
  </si>
  <si>
    <t>Kết Cấu Nhà Bê Tông Cốt Thép</t>
  </si>
  <si>
    <t>Đồ Án Nhà Bê Tông Cốt Thép</t>
  </si>
  <si>
    <t>Kết Cấu Nhà Thép</t>
  </si>
  <si>
    <t>Đồ Án Kết Cấu Nhà Thép</t>
  </si>
  <si>
    <t>Đồ Án Kỹ Thuật Thi Công Bê Tông Toàn Khối</t>
  </si>
  <si>
    <t>Kỹ Thuât Lắp Ghép Công Trình DD &amp; CN</t>
  </si>
  <si>
    <t>Đồ Án Kỹ Thuật Lắp Ghép Công Trình DD &amp; CN</t>
  </si>
  <si>
    <t>Tổ Chức Thi Công Công Trình DD &amp; CN</t>
  </si>
  <si>
    <t>Đồ Án Tổ Chức Thi Công Công Trình DD &amp; CN</t>
  </si>
  <si>
    <t>FIN</t>
  </si>
  <si>
    <t>Dự Toán Xây Dựng</t>
  </si>
  <si>
    <t>Đồ án tốt nghiệp</t>
  </si>
  <si>
    <t>Giảng viên khoa Xây dựng</t>
  </si>
  <si>
    <t xml:space="preserve">ThS. Nguyễn Thị Bích </t>
  </si>
  <si>
    <t>Giang</t>
  </si>
  <si>
    <t xml:space="preserve">TS. Hoàng Thị </t>
  </si>
  <si>
    <t>Hường</t>
  </si>
  <si>
    <t xml:space="preserve">TS. Hồ Văn </t>
  </si>
  <si>
    <t>Tuyến</t>
  </si>
  <si>
    <t xml:space="preserve">TS. Trần Nhật </t>
  </si>
  <si>
    <t>Tân</t>
  </si>
  <si>
    <t xml:space="preserve">ThS. Bùi Thị Kim </t>
  </si>
  <si>
    <t>Phượng</t>
  </si>
  <si>
    <t>Thủy</t>
  </si>
  <si>
    <t>ThS. Trương Hồng</t>
  </si>
  <si>
    <t>Minh</t>
  </si>
  <si>
    <t>TS. Trần Thu</t>
  </si>
  <si>
    <t>Hiền</t>
  </si>
  <si>
    <t>ThS. Huỳnh Ngọc</t>
  </si>
  <si>
    <t>Toàn</t>
  </si>
  <si>
    <t xml:space="preserve">ThS. Hoàng Thị </t>
  </si>
  <si>
    <t>Quyên</t>
  </si>
  <si>
    <t>ThS. Nguyễn Hoàng</t>
  </si>
  <si>
    <t>ThS. Phan Đình</t>
  </si>
  <si>
    <t>Thoại</t>
  </si>
  <si>
    <t xml:space="preserve">TS. Nguyễn Văn </t>
  </si>
  <si>
    <t>Dương</t>
  </si>
  <si>
    <t xml:space="preserve">ThS. Phạm Quang </t>
  </si>
  <si>
    <t>Nhật</t>
  </si>
  <si>
    <t xml:space="preserve">ThS. Trần Thanh </t>
  </si>
  <si>
    <t>Việt</t>
  </si>
  <si>
    <t>ThS. Nguyễn Thị Hải</t>
  </si>
  <si>
    <t>Lên</t>
  </si>
  <si>
    <t>ThS. Vũ Văn</t>
  </si>
  <si>
    <t>Nhân</t>
  </si>
  <si>
    <t>ThS. Phạm Viết</t>
  </si>
  <si>
    <t>Hiếu</t>
  </si>
  <si>
    <t xml:space="preserve">ThS. Phan Văn </t>
  </si>
  <si>
    <t>Sơn</t>
  </si>
  <si>
    <t>ThS. Trịnh Đình</t>
  </si>
  <si>
    <t>ThS. Lê Cao</t>
  </si>
  <si>
    <t>Vinh</t>
  </si>
  <si>
    <t xml:space="preserve">ThS. Phan Thị Tịnh </t>
  </si>
  <si>
    <t>ThS. Ngô Quang</t>
  </si>
  <si>
    <t xml:space="preserve">ThS. Nguyễn Quốc </t>
  </si>
  <si>
    <t>Lâm</t>
  </si>
  <si>
    <t>TRẠM ĐÀO TẠO: VP ĐẠI DIỆN TP HCM + ĐÀ NẴNG + PHÚ YÊN</t>
  </si>
  <si>
    <t xml:space="preserve">ThS. Phan </t>
  </si>
  <si>
    <t>Qúy</t>
  </si>
  <si>
    <t>Lịch sử Đảng cộng sản Việt Nam</t>
  </si>
  <si>
    <t xml:space="preserve">Kinh tế chính trị Marx - Lenin </t>
  </si>
  <si>
    <t>Chủ nghĩa xã hội khoa học</t>
  </si>
  <si>
    <t>K. KHTN</t>
  </si>
  <si>
    <t>K. Xây dựng</t>
  </si>
  <si>
    <t>XÂY DỰNG</t>
  </si>
  <si>
    <t>ĐIỆN 
THOẠI</t>
  </si>
  <si>
    <t>EMAIL</t>
  </si>
  <si>
    <t>hoanghuongvn@gmail.com</t>
  </si>
  <si>
    <t xml:space="preserve">ThS. Phan Thị Như </t>
  </si>
  <si>
    <t>phanthinhugam@gmail.com</t>
  </si>
  <si>
    <t>nguyenhongnhan@yahoo.com</t>
  </si>
  <si>
    <t>nguyenvanduong9@duytan.edu.vn</t>
  </si>
  <si>
    <t>luongkimthudn@gmail.com</t>
  </si>
  <si>
    <t>kimuyenle.dn@gmail.com</t>
  </si>
  <si>
    <t>hvchitam@gmail.com</t>
  </si>
  <si>
    <t>kieuthanh0810@gmail.com</t>
  </si>
  <si>
    <t xml:space="preserve">sonpvs@duytan.edu.vn </t>
  </si>
  <si>
    <t>phienanha3@gmail.com</t>
  </si>
  <si>
    <t>CS2</t>
  </si>
  <si>
    <t>Tin Học Ứng Dụng</t>
  </si>
  <si>
    <t xml:space="preserve">ThS. Phạm Thị </t>
  </si>
  <si>
    <t>Thúy</t>
  </si>
  <si>
    <t xml:space="preserve">ptthuydt@gmail.com </t>
  </si>
  <si>
    <t>Lý Thuyết Dịch Anh Văn</t>
  </si>
  <si>
    <t>nguyenxuantich1984@gmail.com</t>
  </si>
  <si>
    <t>nguyenhailen82.dtu@gmail.com</t>
  </si>
  <si>
    <t>huuphuoc101981@gmail.com</t>
  </si>
  <si>
    <t>tantrannhat82@gmail.com</t>
  </si>
  <si>
    <t>Đọc 3</t>
  </si>
  <si>
    <t>Viết 3</t>
  </si>
  <si>
    <t xml:space="preserve">ThS. Lê Diệu </t>
  </si>
  <si>
    <t>My</t>
  </si>
  <si>
    <t>le_dieumy@yahoo.com</t>
  </si>
  <si>
    <t>Nghe 3</t>
  </si>
  <si>
    <t xml:space="preserve">ThS. Trần Hữu </t>
  </si>
  <si>
    <t>Hưng</t>
  </si>
  <si>
    <t>tranhuuhung@gmail.com</t>
  </si>
  <si>
    <t>Nói 3</t>
  </si>
  <si>
    <t xml:space="preserve">ThS. Nguyễn Thị Diệu </t>
  </si>
  <si>
    <t>Trâm</t>
  </si>
  <si>
    <t>dieutram2019@gmail.com</t>
  </si>
  <si>
    <t>Ngữ Âm - Âm Vị Học</t>
  </si>
  <si>
    <t>ThS. Đỗ Thị Kim</t>
  </si>
  <si>
    <t>Cúc</t>
  </si>
  <si>
    <t>cucdtk87@gmail.com</t>
  </si>
  <si>
    <t>Biên Dịch 2</t>
  </si>
  <si>
    <t>Phiên Dịch 2</t>
  </si>
  <si>
    <t>Đạo Đức Công Việc</t>
  </si>
  <si>
    <t xml:space="preserve">ThS. Lê Phúc Minh </t>
  </si>
  <si>
    <t>Chuyên</t>
  </si>
  <si>
    <t>K. QTKD</t>
  </si>
  <si>
    <t>lpmchuyen@gmail.com</t>
  </si>
  <si>
    <t>Đọc 4</t>
  </si>
  <si>
    <t>tinhtamphan2018@gmail.com</t>
  </si>
  <si>
    <t>Viết 4</t>
  </si>
  <si>
    <t>Nghe 4</t>
  </si>
  <si>
    <t>Nói 4</t>
  </si>
  <si>
    <t xml:space="preserve">ThS. Vũ Văn </t>
  </si>
  <si>
    <t>Thịnh</t>
  </si>
  <si>
    <t>vuvanthinh_duytan@yahoo.com.vn</t>
  </si>
  <si>
    <t>Dịch Báo Cáo Kinh Tế - Xã Hội</t>
  </si>
  <si>
    <t xml:space="preserve">ThS. Mai Thanh </t>
  </si>
  <si>
    <t>Hùng</t>
  </si>
  <si>
    <t>born20nov@gmail.com</t>
  </si>
  <si>
    <t>Anh Văn Lễ Tân</t>
  </si>
  <si>
    <t>dinhthanh77@gmail.com</t>
  </si>
  <si>
    <t>CUL</t>
  </si>
  <si>
    <t>Văn Hóa Mỹ</t>
  </si>
  <si>
    <t>Dịch Hội Nghị</t>
  </si>
  <si>
    <t>bich_giang20@yahoo.com</t>
  </si>
  <si>
    <t>LIT</t>
  </si>
  <si>
    <t>Văn Học Anh</t>
  </si>
  <si>
    <t>Dịch thuật khoa học</t>
  </si>
  <si>
    <t>Anh Văn Thư Tín Thương Mại</t>
  </si>
  <si>
    <t xml:space="preserve">ThS. Phan Thị Thủy </t>
  </si>
  <si>
    <t>Tiên</t>
  </si>
  <si>
    <t>phtthuytien@gmail.com</t>
  </si>
  <si>
    <t>Thực Tập Tốt Nghiệp</t>
  </si>
  <si>
    <t>Giảng viên khoa Ngoại ngữ</t>
  </si>
  <si>
    <t>Khóa luận Tốt Nghiệp</t>
  </si>
  <si>
    <t>Thời Sự Trong Nước Việt - Anh</t>
  </si>
  <si>
    <t>Thời Sự Quốc Tế Anh-Việt</t>
  </si>
  <si>
    <t>NGÔN NGỮ ANH</t>
  </si>
  <si>
    <r>
      <t xml:space="preserve">CHUYÊN NGÀNH: </t>
    </r>
    <r>
      <rPr>
        <b/>
        <sz val="11"/>
        <color rgb="FF0000FF"/>
        <rFont val="Times New Roman"/>
        <family val="1"/>
      </rPr>
      <t>KẾ TOÁN</t>
    </r>
  </si>
  <si>
    <t>Toán cao cấp C2</t>
  </si>
  <si>
    <t>Cơ sở luật kinh tế</t>
  </si>
  <si>
    <t>STA</t>
  </si>
  <si>
    <t>Nguyên lý thống kê kinh tế (với SPSS)</t>
  </si>
  <si>
    <t>ACC</t>
  </si>
  <si>
    <t>Kế toán quản trị 1</t>
  </si>
  <si>
    <t>Kế toán tài chính 1</t>
  </si>
  <si>
    <t>ECO</t>
  </si>
  <si>
    <t>Kinh tế lượng</t>
  </si>
  <si>
    <t>Căn bản kinh tế vĩ mô</t>
  </si>
  <si>
    <t>MKT</t>
  </si>
  <si>
    <t>Tiếp thị căn bản</t>
  </si>
  <si>
    <t>OB</t>
  </si>
  <si>
    <t>Tổng quan hành vi tổ chức</t>
  </si>
  <si>
    <t>IS</t>
  </si>
  <si>
    <t>Hệ thống thông tin Kế toán</t>
  </si>
  <si>
    <t>Kế toán quản trị 2</t>
  </si>
  <si>
    <t>Kinh tế trong quản trị</t>
  </si>
  <si>
    <t>Quản trị tài chính 1</t>
  </si>
  <si>
    <t>Thuế nhà nước</t>
  </si>
  <si>
    <t>MGO</t>
  </si>
  <si>
    <t>Quản trị Hoạt động &amp; Sản xuất</t>
  </si>
  <si>
    <t>Kế toán tài chính 2</t>
  </si>
  <si>
    <t>AUD</t>
  </si>
  <si>
    <t>Kiểm toán căn bản</t>
  </si>
  <si>
    <t>HRM</t>
  </si>
  <si>
    <t>Quản trị nhân lực</t>
  </si>
  <si>
    <t>MGT</t>
  </si>
  <si>
    <t>Quản trị chiến lược</t>
  </si>
  <si>
    <t>Các mô hình ra quyết định</t>
  </si>
  <si>
    <t>Kế toán hành chính sự nghiệp</t>
  </si>
  <si>
    <t>Phân tích báo cáo tài chính</t>
  </si>
  <si>
    <t>Kế toán tài chính nâng cao</t>
  </si>
  <si>
    <t>Thực tập tốt nghiệp</t>
  </si>
  <si>
    <t>Giảng viên khoa Kế toán</t>
  </si>
  <si>
    <t xml:space="preserve">ThS. Nguyễn Thị Thu </t>
  </si>
  <si>
    <t>Na</t>
  </si>
  <si>
    <t>thuna181@gmail.com</t>
  </si>
  <si>
    <t xml:space="preserve">ThS. Nguyễn Thị </t>
  </si>
  <si>
    <t>Tiến</t>
  </si>
  <si>
    <t>tiennt79@gmail.com</t>
  </si>
  <si>
    <t>Sương</t>
  </si>
  <si>
    <t>hongsuongnguyen1356@gmail.com</t>
  </si>
  <si>
    <t xml:space="preserve">ThS. Thái Nữ Hạ </t>
  </si>
  <si>
    <t>tnhuyen79@gmail.com</t>
  </si>
  <si>
    <t>ThS. Trần Anh</t>
  </si>
  <si>
    <t>tranvietdtu@gmail.com</t>
  </si>
  <si>
    <t>ThS. Võ Thị Thanh</t>
  </si>
  <si>
    <t>Thương</t>
  </si>
  <si>
    <t>thanhthuongqt2@gmail.com</t>
  </si>
  <si>
    <t xml:space="preserve">ThS. Sái Thị Lệ </t>
  </si>
  <si>
    <t>sailethuy@yahoo.com</t>
  </si>
  <si>
    <t>hoangquyenlaw109@gmail.com</t>
  </si>
  <si>
    <t xml:space="preserve">ThS. Đoàn Thị Thúy </t>
  </si>
  <si>
    <t>Hải</t>
  </si>
  <si>
    <t>haidoan092019@gmail.com</t>
  </si>
  <si>
    <t xml:space="preserve">ThS. Nguyễn Quang </t>
  </si>
  <si>
    <t>Ánh</t>
  </si>
  <si>
    <t>quanganhsdtu@gmail.com</t>
  </si>
  <si>
    <t xml:space="preserve">ThS. Lê Thị Huyền </t>
  </si>
  <si>
    <t>lehuyentram1606@gmail.com</t>
  </si>
  <si>
    <t xml:space="preserve">ThS. Nguyễn Thị Tuyên </t>
  </si>
  <si>
    <t>Ngôn</t>
  </si>
  <si>
    <t>ngondtu@gmail.com</t>
  </si>
  <si>
    <t>ThS. Mai Xuân</t>
  </si>
  <si>
    <t>Bình</t>
  </si>
  <si>
    <t>binhmx90@gmail.com</t>
  </si>
  <si>
    <t xml:space="preserve">ThS.Nguyễn Thị Khánh </t>
  </si>
  <si>
    <t>Vân</t>
  </si>
  <si>
    <t>nguyenthikhanhvandtu2010@gmail.com</t>
  </si>
  <si>
    <t>ThS. Lê Hoàng Thiên</t>
  </si>
  <si>
    <t xml:space="preserve">thien lehoangthientan@gmail.com </t>
  </si>
  <si>
    <t xml:space="preserve">ThS. Lê Anh </t>
  </si>
  <si>
    <t>Tuấn</t>
  </si>
  <si>
    <t>latuan0507@gmail.com</t>
  </si>
  <si>
    <t xml:space="preserve">TS. Hồ Tuấn </t>
  </si>
  <si>
    <t>Vũ</t>
  </si>
  <si>
    <t>hotuanvu@duytan.edu.vn</t>
  </si>
  <si>
    <t xml:space="preserve">ThS. Lê Thị Khánh </t>
  </si>
  <si>
    <t>Ly</t>
  </si>
  <si>
    <t>khanhlyxd@gmail.com</t>
  </si>
  <si>
    <t>ThS. Đặng Thanh</t>
  </si>
  <si>
    <t>Dũng</t>
  </si>
  <si>
    <t xml:space="preserve">dung0507@gmail.com </t>
  </si>
  <si>
    <t xml:space="preserve">TS. Nguyễn Đức </t>
  </si>
  <si>
    <t>ndhien219@gmail.com</t>
  </si>
  <si>
    <t xml:space="preserve">ThS. Hồ Thị Phi </t>
  </si>
  <si>
    <t>Yến</t>
  </si>
  <si>
    <t>hothiphiyen@gmail.com</t>
  </si>
  <si>
    <t xml:space="preserve">ThS. Dương Thị Thanh </t>
  </si>
  <si>
    <t>thanhhien296@gmail.com</t>
  </si>
  <si>
    <t>ThS. Phan</t>
  </si>
  <si>
    <t>K. Luật</t>
  </si>
  <si>
    <t>K. Kế toán</t>
  </si>
  <si>
    <t>Nguyên lý thống kê kinh tế</t>
  </si>
  <si>
    <r>
      <t xml:space="preserve">CHUYÊN NGÀNH: </t>
    </r>
    <r>
      <rPr>
        <b/>
        <sz val="11"/>
        <color rgb="FF0000FF"/>
        <rFont val="Times New Roman"/>
        <family val="1"/>
      </rPr>
      <t>LUẬT KINH TẾ</t>
    </r>
  </si>
  <si>
    <t>Logic học</t>
  </si>
  <si>
    <t>ThS. Nguyễn Mậu</t>
  </si>
  <si>
    <t xml:space="preserve">mauminhqk5@gmail.com </t>
  </si>
  <si>
    <t>CS</t>
  </si>
  <si>
    <t>Luật Hành Chính</t>
  </si>
  <si>
    <t>Lý Thuyết XS &amp; Thống Kê Toán</t>
  </si>
  <si>
    <t>Quản Trị Học</t>
  </si>
  <si>
    <t>Luật thương mại 1</t>
  </si>
  <si>
    <t xml:space="preserve">ThS. Phạm Thị Thanh </t>
  </si>
  <si>
    <t xml:space="preserve">phan phamtam441995@gmail.com </t>
  </si>
  <si>
    <t>Xây dựng Văn bản Pháp luật</t>
  </si>
  <si>
    <t>Luật lao động</t>
  </si>
  <si>
    <t>Nguyên Lý Kế Toán 1</t>
  </si>
  <si>
    <t>ThS. Nguyễn Thị</t>
  </si>
  <si>
    <t>Tấm</t>
  </si>
  <si>
    <t>tam80duytan@gmail.com</t>
  </si>
  <si>
    <t>Luật dân sự 1</t>
  </si>
  <si>
    <t>Nghệ thuật đàm phán</t>
  </si>
  <si>
    <t>Thảo</t>
  </si>
  <si>
    <t>thaoduytan@gmail.com</t>
  </si>
  <si>
    <t>Luật hình sự</t>
  </si>
  <si>
    <t>ThS. Lê Thị Xuân</t>
  </si>
  <si>
    <t>Phương</t>
  </si>
  <si>
    <t>xuanphuongcq@gmail.com</t>
  </si>
  <si>
    <t>Luật thương mại 2</t>
  </si>
  <si>
    <t xml:space="preserve">ThS. Mai Thị Mai </t>
  </si>
  <si>
    <t>Hương</t>
  </si>
  <si>
    <t>maihuong263088@gmail.com</t>
  </si>
  <si>
    <t>Đạo đức trong công việc</t>
  </si>
  <si>
    <t>Luật dân sự 2</t>
  </si>
  <si>
    <t>BNK</t>
  </si>
  <si>
    <t>Nghiệp vụ Bảo hiểm</t>
  </si>
  <si>
    <t>ThS. Trần Đình</t>
  </si>
  <si>
    <t>trandinhuyen@gmail.com</t>
  </si>
  <si>
    <t>Luật công pháp Quốc tế</t>
  </si>
  <si>
    <t>IB</t>
  </si>
  <si>
    <t>Thương Mại Quốc Tế</t>
  </si>
  <si>
    <t>Pháp luật về tố tụng</t>
  </si>
  <si>
    <t>Luật Đất Đai &amp; Môi Trường</t>
  </si>
  <si>
    <t>ThS. Lê Thị Bích</t>
  </si>
  <si>
    <t>Ngọc</t>
  </si>
  <si>
    <t>bichngoclaw06394@gmail.com</t>
  </si>
  <si>
    <t>Luật Môi trường</t>
  </si>
  <si>
    <t>Luật tài chính</t>
  </si>
  <si>
    <t>Luật sở hữu Trí tuệ</t>
  </si>
  <si>
    <t>Luật đầu tư</t>
  </si>
  <si>
    <t>Luật Ngân hàng</t>
  </si>
  <si>
    <t>ThS. Châu Thị Ngọc</t>
  </si>
  <si>
    <t>Tuyết</t>
  </si>
  <si>
    <t>chautngoctuyet@dtu.edu.vn</t>
  </si>
  <si>
    <t>Giảng viên khoa Luật</t>
  </si>
  <si>
    <t>Khóa luận tốt nghiệp</t>
  </si>
  <si>
    <t>LUẬT KINH TẾ</t>
  </si>
  <si>
    <t>K. XHNV</t>
  </si>
  <si>
    <t>TRẠM ĐÀO TẠO: VP ĐẠI DIỆN TP HCM + ĐÀ NẴNG + HÀ NỘI</t>
  </si>
  <si>
    <t>TUẦN</t>
  </si>
  <si>
    <t>KỲ 1</t>
  </si>
  <si>
    <t>KỲ 2</t>
  </si>
  <si>
    <r>
      <t xml:space="preserve">KẾ HOẠCH HOẠT ĐỘNG GIẢNG DẠY HỌC </t>
    </r>
    <r>
      <rPr>
        <b/>
        <sz val="11"/>
        <color rgb="FFFF0000"/>
        <rFont val="Times New Roman"/>
        <family val="1"/>
      </rPr>
      <t>KỲ 2</t>
    </r>
    <r>
      <rPr>
        <b/>
        <sz val="11"/>
        <rFont val="Times New Roman"/>
        <family val="1"/>
      </rPr>
      <t xml:space="preserve">       *      NĂM HỌC: 2023 - 2024</t>
    </r>
  </si>
  <si>
    <t>GIÁM ĐỐC</t>
  </si>
  <si>
    <t>ThS. Trần Quang</t>
  </si>
  <si>
    <t>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</si>
</sst>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47" x14ac:knownFonts="1">
    <font>
      <sz val="12"/>
      <color theme="1"/>
      <name val="Calibri Light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u/>
      <sz val="11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FF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Times New Roman"/>
      <family val="1"/>
    </font>
    <font>
      <sz val="10"/>
      <color rgb="FFCC00FF"/>
      <name val="Times New Roman"/>
      <family val="1"/>
    </font>
    <font>
      <sz val="9"/>
      <color rgb="FFCC00FF"/>
      <name val="Times New Roman"/>
      <family val="1"/>
    </font>
    <font>
      <sz val="9"/>
      <color rgb="FF0000FF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FF"/>
      <name val="Times New Roman"/>
      <family val="1"/>
    </font>
    <font>
      <u/>
      <sz val="11"/>
      <color rgb="FF0000FF"/>
      <name val="Times New Roman"/>
      <family val="1"/>
    </font>
    <font>
      <sz val="11"/>
      <color rgb="FFFF0000"/>
      <name val="Times New Roman"/>
      <family val="1"/>
    </font>
    <font>
      <sz val="12"/>
      <name val="Calibri Light"/>
      <family val="2"/>
      <charset val="163"/>
      <scheme val="major"/>
    </font>
    <font>
      <sz val="11"/>
      <color rgb="FFCC00FF"/>
      <name val="Times New Roman"/>
      <family val="1"/>
    </font>
    <font>
      <u/>
      <sz val="11"/>
      <color rgb="FFFF0000"/>
      <name val="Times New Roman"/>
      <family val="1"/>
    </font>
    <font>
      <b/>
      <sz val="12"/>
      <name val="Times New Roman"/>
      <family val="1"/>
    </font>
    <font>
      <u/>
      <sz val="11"/>
      <color rgb="FFCC00FF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C00000"/>
      <name val="Times New Roman"/>
      <family val="1"/>
    </font>
    <font>
      <b/>
      <sz val="10"/>
      <color rgb="FFC00000"/>
      <name val="Times New Roman"/>
      <family val="1"/>
    </font>
    <font>
      <b/>
      <sz val="8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00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285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7" fillId="0" borderId="0" xfId="1" applyNumberFormat="1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14" fontId="6" fillId="0" borderId="0" xfId="1" applyNumberFormat="1" applyFont="1" applyFill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164" fontId="10" fillId="2" borderId="1" xfId="1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1" xfId="1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1" xfId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left" vertical="center"/>
    </xf>
    <xf numFmtId="0" fontId="15" fillId="3" borderId="7" xfId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right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vertical="center"/>
    </xf>
    <xf numFmtId="0" fontId="12" fillId="0" borderId="7" xfId="1" applyNumberFormat="1" applyFont="1" applyFill="1" applyBorder="1" applyAlignment="1">
      <alignment vertical="center"/>
    </xf>
    <xf numFmtId="164" fontId="14" fillId="0" borderId="0" xfId="1" applyNumberFormat="1" applyFont="1" applyFill="1" applyAlignment="1">
      <alignment horizontal="center" vertical="center"/>
    </xf>
    <xf numFmtId="0" fontId="15" fillId="0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/>
    </xf>
    <xf numFmtId="0" fontId="18" fillId="0" borderId="0" xfId="1" applyFont="1" applyFill="1" applyAlignment="1">
      <alignment horizontal="center" vertical="center"/>
    </xf>
    <xf numFmtId="0" fontId="18" fillId="0" borderId="0" xfId="1" applyFont="1" applyFill="1" applyBorder="1" applyAlignment="1">
      <alignment horizontal="center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14" fontId="14" fillId="0" borderId="0" xfId="1" applyNumberFormat="1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right" vertical="center"/>
    </xf>
    <xf numFmtId="0" fontId="20" fillId="3" borderId="18" xfId="0" applyFont="1" applyFill="1" applyBorder="1" applyAlignment="1">
      <alignment horizontal="left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left" vertical="center" wrapText="1"/>
    </xf>
    <xf numFmtId="0" fontId="24" fillId="3" borderId="14" xfId="0" applyFont="1" applyFill="1" applyBorder="1" applyAlignment="1">
      <alignment horizontal="right" vertical="center"/>
    </xf>
    <xf numFmtId="0" fontId="24" fillId="3" borderId="18" xfId="0" applyFont="1" applyFill="1" applyBorder="1" applyAlignment="1">
      <alignment horizontal="left" vertical="center"/>
    </xf>
    <xf numFmtId="0" fontId="24" fillId="3" borderId="20" xfId="0" applyFont="1" applyFill="1" applyBorder="1" applyAlignment="1">
      <alignment vertical="center" wrapText="1"/>
    </xf>
    <xf numFmtId="0" fontId="24" fillId="3" borderId="20" xfId="1" applyFont="1" applyFill="1" applyBorder="1" applyAlignment="1">
      <alignment horizontal="left" vertical="center" wrapText="1"/>
    </xf>
    <xf numFmtId="0" fontId="20" fillId="3" borderId="14" xfId="0" applyFont="1" applyFill="1" applyBorder="1" applyAlignment="1">
      <alignment horizontal="left" vertical="center"/>
    </xf>
    <xf numFmtId="0" fontId="23" fillId="3" borderId="19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15" fillId="3" borderId="2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left" vertical="center"/>
    </xf>
    <xf numFmtId="0" fontId="25" fillId="3" borderId="18" xfId="0" applyFont="1" applyFill="1" applyBorder="1" applyAlignment="1">
      <alignment horizontal="left" vertical="center"/>
    </xf>
    <xf numFmtId="0" fontId="28" fillId="3" borderId="20" xfId="1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right" vertical="center"/>
    </xf>
    <xf numFmtId="0" fontId="29" fillId="3" borderId="18" xfId="0" applyFont="1" applyFill="1" applyBorder="1" applyAlignment="1">
      <alignment horizontal="left" vertical="center"/>
    </xf>
    <xf numFmtId="0" fontId="29" fillId="3" borderId="20" xfId="1" applyFont="1" applyFill="1" applyBorder="1" applyAlignment="1">
      <alignment horizontal="left" vertical="center" wrapText="1"/>
    </xf>
    <xf numFmtId="0" fontId="29" fillId="3" borderId="20" xfId="0" applyFont="1" applyFill="1" applyBorder="1" applyAlignment="1">
      <alignment horizontal="center" vertical="center"/>
    </xf>
    <xf numFmtId="0" fontId="30" fillId="3" borderId="20" xfId="1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/>
    </xf>
    <xf numFmtId="0" fontId="22" fillId="2" borderId="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right" vertical="center"/>
    </xf>
    <xf numFmtId="0" fontId="25" fillId="4" borderId="18" xfId="0" applyFont="1" applyFill="1" applyBorder="1" applyAlignment="1">
      <alignment horizontal="left" vertical="center"/>
    </xf>
    <xf numFmtId="0" fontId="25" fillId="4" borderId="20" xfId="1" applyFont="1" applyFill="1" applyBorder="1" applyAlignment="1">
      <alignment horizontal="left" vertical="center" wrapText="1"/>
    </xf>
    <xf numFmtId="0" fontId="25" fillId="4" borderId="20" xfId="0" applyFont="1" applyFill="1" applyBorder="1" applyAlignment="1">
      <alignment horizontal="center" vertical="center"/>
    </xf>
    <xf numFmtId="0" fontId="28" fillId="4" borderId="20" xfId="1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left" vertical="center"/>
    </xf>
    <xf numFmtId="0" fontId="25" fillId="0" borderId="14" xfId="0" applyFont="1" applyFill="1" applyBorder="1" applyAlignment="1">
      <alignment horizontal="right" vertical="center"/>
    </xf>
    <xf numFmtId="0" fontId="25" fillId="0" borderId="18" xfId="0" applyFont="1" applyFill="1" applyBorder="1" applyAlignment="1">
      <alignment horizontal="left" vertical="center"/>
    </xf>
    <xf numFmtId="0" fontId="25" fillId="0" borderId="20" xfId="0" applyFont="1" applyFill="1" applyBorder="1" applyAlignment="1">
      <alignment vertical="center" wrapText="1"/>
    </xf>
    <xf numFmtId="0" fontId="25" fillId="0" borderId="20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4" fillId="3" borderId="20" xfId="0" applyFont="1" applyFill="1" applyBorder="1" applyAlignment="1">
      <alignment horizontal="center" vertical="center"/>
    </xf>
    <xf numFmtId="0" fontId="31" fillId="3" borderId="20" xfId="1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18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4" xfId="0" applyFont="1" applyFill="1" applyBorder="1" applyAlignment="1">
      <alignment horizontal="right" vertical="center"/>
    </xf>
    <xf numFmtId="0" fontId="24" fillId="0" borderId="18" xfId="0" applyFont="1" applyFill="1" applyBorder="1" applyAlignment="1">
      <alignment horizontal="left" vertical="center"/>
    </xf>
    <xf numFmtId="0" fontId="24" fillId="0" borderId="20" xfId="0" applyFont="1" applyFill="1" applyBorder="1" applyAlignment="1">
      <alignment vertical="center" wrapText="1"/>
    </xf>
    <xf numFmtId="0" fontId="24" fillId="0" borderId="20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vertical="center"/>
    </xf>
    <xf numFmtId="0" fontId="25" fillId="0" borderId="15" xfId="0" applyFont="1" applyFill="1" applyBorder="1" applyAlignment="1">
      <alignment horizontal="right" vertical="center"/>
    </xf>
    <xf numFmtId="0" fontId="25" fillId="0" borderId="16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horizontal="center" vertical="center"/>
    </xf>
    <xf numFmtId="0" fontId="28" fillId="3" borderId="17" xfId="1" applyFont="1" applyFill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31" fillId="3" borderId="5" xfId="0" applyFont="1" applyFill="1" applyBorder="1" applyAlignment="1">
      <alignment horizontal="right" vertical="center"/>
    </xf>
    <xf numFmtId="0" fontId="31" fillId="3" borderId="7" xfId="0" applyFont="1" applyFill="1" applyBorder="1" applyAlignment="1">
      <alignment horizontal="left" vertical="center"/>
    </xf>
    <xf numFmtId="0" fontId="31" fillId="3" borderId="1" xfId="0" applyFont="1" applyFill="1" applyBorder="1" applyAlignment="1">
      <alignment vertical="center" wrapText="1"/>
    </xf>
    <xf numFmtId="0" fontId="31" fillId="3" borderId="1" xfId="0" applyFont="1" applyFill="1" applyBorder="1" applyAlignment="1">
      <alignment horizontal="center" vertical="center"/>
    </xf>
    <xf numFmtId="0" fontId="31" fillId="3" borderId="1" xfId="1" applyFont="1" applyFill="1" applyBorder="1" applyAlignment="1">
      <alignment horizontal="center" vertical="center"/>
    </xf>
    <xf numFmtId="0" fontId="31" fillId="3" borderId="5" xfId="1" applyFont="1" applyFill="1" applyBorder="1" applyAlignment="1">
      <alignment horizontal="left" vertical="center"/>
    </xf>
    <xf numFmtId="0" fontId="31" fillId="3" borderId="7" xfId="1" applyFont="1" applyFill="1" applyBorder="1" applyAlignment="1">
      <alignment horizontal="left" vertical="center"/>
    </xf>
    <xf numFmtId="0" fontId="29" fillId="0" borderId="14" xfId="0" applyFont="1" applyFill="1" applyBorder="1" applyAlignment="1">
      <alignment horizontal="right" vertical="center"/>
    </xf>
    <xf numFmtId="0" fontId="29" fillId="0" borderId="18" xfId="0" applyFont="1" applyFill="1" applyBorder="1" applyAlignment="1">
      <alignment horizontal="left" vertical="center"/>
    </xf>
    <xf numFmtId="0" fontId="29" fillId="0" borderId="20" xfId="0" applyFont="1" applyFill="1" applyBorder="1" applyAlignment="1">
      <alignment vertical="center" wrapText="1"/>
    </xf>
    <xf numFmtId="0" fontId="29" fillId="0" borderId="20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3" borderId="20" xfId="0" applyFont="1" applyFill="1" applyBorder="1" applyAlignment="1">
      <alignment vertical="center" wrapText="1"/>
    </xf>
    <xf numFmtId="0" fontId="29" fillId="4" borderId="14" xfId="0" applyFont="1" applyFill="1" applyBorder="1" applyAlignment="1">
      <alignment horizontal="right" vertical="center"/>
    </xf>
    <xf numFmtId="0" fontId="29" fillId="4" borderId="18" xfId="0" applyFont="1" applyFill="1" applyBorder="1" applyAlignment="1">
      <alignment horizontal="left" vertical="center"/>
    </xf>
    <xf numFmtId="0" fontId="29" fillId="4" borderId="20" xfId="1" applyFont="1" applyFill="1" applyBorder="1" applyAlignment="1">
      <alignment horizontal="left" vertical="center" wrapText="1"/>
    </xf>
    <xf numFmtId="0" fontId="29" fillId="4" borderId="20" xfId="0" applyFont="1" applyFill="1" applyBorder="1" applyAlignment="1">
      <alignment horizontal="center" vertical="center"/>
    </xf>
    <xf numFmtId="0" fontId="30" fillId="4" borderId="20" xfId="1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left" vertical="center"/>
    </xf>
    <xf numFmtId="0" fontId="15" fillId="0" borderId="1" xfId="1" applyNumberFormat="1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3" borderId="5" xfId="0" applyFont="1" applyFill="1" applyBorder="1" applyAlignment="1">
      <alignment horizontal="righ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left" vertical="center"/>
    </xf>
    <xf numFmtId="0" fontId="24" fillId="3" borderId="5" xfId="0" applyFont="1" applyFill="1" applyBorder="1" applyAlignment="1">
      <alignment horizontal="right" vertical="center"/>
    </xf>
    <xf numFmtId="0" fontId="24" fillId="3" borderId="7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/>
    </xf>
    <xf numFmtId="0" fontId="20" fillId="3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3" fillId="0" borderId="0" xfId="0" applyFont="1"/>
    <xf numFmtId="0" fontId="33" fillId="0" borderId="0" xfId="0" applyFont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0" fontId="33" fillId="0" borderId="7" xfId="0" applyFont="1" applyBorder="1" applyAlignment="1">
      <alignment horizontal="left"/>
    </xf>
    <xf numFmtId="0" fontId="22" fillId="2" borderId="2" xfId="0" applyFont="1" applyFill="1" applyBorder="1" applyAlignment="1">
      <alignment horizontal="left" vertical="center"/>
    </xf>
    <xf numFmtId="0" fontId="35" fillId="0" borderId="1" xfId="0" applyFont="1" applyBorder="1"/>
    <xf numFmtId="0" fontId="33" fillId="0" borderId="5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6" fillId="0" borderId="1" xfId="0" applyFont="1" applyBorder="1" applyAlignment="1">
      <alignment horizontal="left"/>
    </xf>
    <xf numFmtId="0" fontId="36" fillId="0" borderId="5" xfId="0" applyFont="1" applyBorder="1" applyAlignment="1">
      <alignment horizontal="left"/>
    </xf>
    <xf numFmtId="0" fontId="36" fillId="0" borderId="7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37" fillId="0" borderId="0" xfId="0" applyFont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8" fillId="0" borderId="5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38" fillId="0" borderId="1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38" fillId="0" borderId="5" xfId="0" applyFont="1" applyBorder="1" applyAlignment="1">
      <alignment horizontal="left"/>
    </xf>
    <xf numFmtId="0" fontId="38" fillId="0" borderId="7" xfId="0" applyFont="1" applyBorder="1" applyAlignment="1">
      <alignment horizontal="left"/>
    </xf>
    <xf numFmtId="0" fontId="39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3" fillId="0" borderId="5" xfId="0" applyFont="1" applyBorder="1" applyAlignment="1">
      <alignment horizontal="right"/>
    </xf>
    <xf numFmtId="0" fontId="36" fillId="0" borderId="5" xfId="0" applyFont="1" applyBorder="1" applyAlignment="1">
      <alignment horizontal="right"/>
    </xf>
    <xf numFmtId="0" fontId="34" fillId="0" borderId="5" xfId="0" applyFont="1" applyBorder="1" applyAlignment="1">
      <alignment horizontal="right"/>
    </xf>
    <xf numFmtId="0" fontId="34" fillId="0" borderId="7" xfId="0" applyFont="1" applyBorder="1" applyAlignment="1">
      <alignment horizontal="center"/>
    </xf>
    <xf numFmtId="0" fontId="34" fillId="0" borderId="1" xfId="0" applyFont="1" applyBorder="1" applyAlignment="1">
      <alignment horizontal="left"/>
    </xf>
    <xf numFmtId="0" fontId="34" fillId="0" borderId="1" xfId="0" applyFont="1" applyBorder="1" applyAlignment="1">
      <alignment horizontal="center"/>
    </xf>
    <xf numFmtId="0" fontId="34" fillId="0" borderId="5" xfId="0" applyFont="1" applyBorder="1" applyAlignment="1">
      <alignment horizontal="left"/>
    </xf>
    <xf numFmtId="0" fontId="34" fillId="0" borderId="7" xfId="0" applyFont="1" applyBorder="1" applyAlignment="1">
      <alignment horizontal="left"/>
    </xf>
    <xf numFmtId="0" fontId="31" fillId="0" borderId="5" xfId="0" applyFont="1" applyFill="1" applyBorder="1" applyAlignment="1">
      <alignment horizontal="right" vertical="center"/>
    </xf>
    <xf numFmtId="0" fontId="31" fillId="0" borderId="7" xfId="0" applyFont="1" applyFill="1" applyBorder="1" applyAlignment="1">
      <alignment horizontal="left" vertical="center"/>
    </xf>
    <xf numFmtId="0" fontId="31" fillId="0" borderId="1" xfId="1" applyFont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right"/>
    </xf>
    <xf numFmtId="0" fontId="41" fillId="0" borderId="1" xfId="0" applyFont="1" applyBorder="1"/>
    <xf numFmtId="0" fontId="42" fillId="0" borderId="0" xfId="0" applyFont="1"/>
    <xf numFmtId="0" fontId="42" fillId="0" borderId="0" xfId="0" applyFont="1" applyAlignment="1">
      <alignment horizontal="center"/>
    </xf>
    <xf numFmtId="0" fontId="42" fillId="2" borderId="1" xfId="0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14" fontId="42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14" fontId="25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14" fontId="44" fillId="2" borderId="1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14" fontId="42" fillId="5" borderId="1" xfId="0" applyNumberFormat="1" applyFont="1" applyFill="1" applyBorder="1" applyAlignment="1">
      <alignment horizontal="center" vertical="center"/>
    </xf>
    <xf numFmtId="0" fontId="42" fillId="5" borderId="0" xfId="0" applyFont="1" applyFill="1" applyAlignment="1">
      <alignment horizontal="center"/>
    </xf>
    <xf numFmtId="0" fontId="10" fillId="2" borderId="1" xfId="2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left"/>
    </xf>
    <xf numFmtId="0" fontId="23" fillId="0" borderId="7" xfId="0" applyFont="1" applyBorder="1" applyAlignment="1">
      <alignment horizontal="lef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2" fillId="0" borderId="5" xfId="1" applyNumberFormat="1" applyFont="1" applyFill="1" applyBorder="1" applyAlignment="1">
      <alignment horizontal="left" vertical="center"/>
    </xf>
    <xf numFmtId="0" fontId="12" fillId="0" borderId="6" xfId="1" applyNumberFormat="1" applyFont="1" applyFill="1" applyBorder="1" applyAlignment="1">
      <alignment horizontal="left" vertical="center"/>
    </xf>
    <xf numFmtId="0" fontId="7" fillId="0" borderId="5" xfId="1" applyNumberFormat="1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12" fillId="3" borderId="5" xfId="1" applyNumberFormat="1" applyFont="1" applyFill="1" applyBorder="1" applyAlignment="1">
      <alignment horizontal="left" vertical="center"/>
    </xf>
    <xf numFmtId="0" fontId="12" fillId="3" borderId="6" xfId="1" applyNumberFormat="1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3" fontId="46" fillId="0" borderId="5" xfId="1" applyNumberFormat="1" applyFont="1" applyFill="1" applyBorder="1" applyAlignment="1">
      <alignment horizontal="left" vertical="center" wrapText="1"/>
    </xf>
    <xf numFmtId="3" fontId="46" fillId="0" borderId="7" xfId="1" applyNumberFormat="1" applyFont="1" applyFill="1" applyBorder="1" applyAlignment="1">
      <alignment horizontal="left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Alignment="1">
      <alignment horizontal="left"/>
    </xf>
    <xf numFmtId="0" fontId="6" fillId="0" borderId="0" xfId="1" applyFont="1" applyFill="1" applyAlignment="1">
      <alignment horizontal="left" vertical="center"/>
    </xf>
    <xf numFmtId="0" fontId="21" fillId="0" borderId="0" xfId="1" applyFont="1" applyFill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1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1" xfId="1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5" fillId="0" borderId="1" xfId="1" applyNumberFormat="1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40" fillId="0" borderId="24" xfId="0" applyFont="1" applyBorder="1" applyAlignment="1">
      <alignment horizontal="center"/>
    </xf>
    <xf numFmtId="0" fontId="29" fillId="0" borderId="20" xfId="0" applyFont="1" applyFill="1" applyBorder="1" applyAlignment="1">
      <alignment horizontal="center" vertical="center"/>
    </xf>
    <xf numFmtId="0" fontId="32" fillId="0" borderId="24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20" xfId="1" applyFont="1" applyBorder="1" applyAlignment="1">
      <alignment horizontal="left" vertical="center" wrapText="1"/>
    </xf>
    <xf numFmtId="0" fontId="42" fillId="0" borderId="9" xfId="0" applyFont="1" applyBorder="1" applyAlignment="1">
      <alignment horizontal="center" vertical="center"/>
    </xf>
  </cellXfs>
  <cellStyles count="4">
    <cellStyle name="Normal" xfId="0" builtinId="0"/>
    <cellStyle name="Normal 2" xfId="2"/>
    <cellStyle name="Normal 2 2" xfId="3"/>
    <cellStyle name="Normal 7" xfId="1"/>
  </cellStyles>
  <dxfs count="0"/>
  <tableStyles count="0" defaultTableStyle="TableStyleMedium2" defaultPivotStyle="PivotStyleLight16"/>
  <colors>
    <mruColors>
      <color rgb="FFCC00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maihuong2630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31"/>
  <sheetViews>
    <sheetView showGridLines="0" view="pageBreakPreview" topLeftCell="A10" zoomScaleNormal="100" zoomScaleSheetLayoutView="100" workbookViewId="0">
      <selection activeCell="G25" sqref="G25:O26"/>
    </sheetView>
  </sheetViews>
  <sheetFormatPr defaultColWidth="10.125" defaultRowHeight="8.25" x14ac:dyDescent="0.15"/>
  <cols>
    <col min="1" max="1" width="3.375" style="35" customWidth="1"/>
    <col min="2" max="2" width="4.5" style="35" bestFit="1" customWidth="1"/>
    <col min="3" max="3" width="3.125" style="35" bestFit="1" customWidth="1"/>
    <col min="4" max="4" width="19.25" style="35" bestFit="1" customWidth="1"/>
    <col min="5" max="5" width="3.375" style="35" customWidth="1"/>
    <col min="6" max="6" width="3.25" style="35" customWidth="1"/>
    <col min="7" max="7" width="16.125" style="35" customWidth="1"/>
    <col min="8" max="8" width="5.75" style="35" customWidth="1"/>
    <col min="9" max="9" width="9.375" style="35" customWidth="1"/>
    <col min="10" max="24" width="2.75" style="35" customWidth="1"/>
    <col min="25" max="28" width="2.75" style="36" customWidth="1"/>
    <col min="29" max="29" width="3.125" style="36" customWidth="1"/>
    <col min="30" max="30" width="4.375" style="37" customWidth="1"/>
    <col min="31" max="31" width="4.125" style="37" bestFit="1" customWidth="1"/>
    <col min="32" max="32" width="10.125" style="35" bestFit="1" customWidth="1"/>
    <col min="33" max="16384" width="10.125" style="35"/>
  </cols>
  <sheetData>
    <row r="1" spans="1:36" s="1" customFormat="1" ht="14.25" customHeight="1" x14ac:dyDescent="0.2">
      <c r="A1" s="221" t="s">
        <v>0</v>
      </c>
      <c r="B1" s="221"/>
      <c r="C1" s="221"/>
      <c r="D1" s="221"/>
      <c r="E1" s="221"/>
      <c r="F1" s="222" t="s">
        <v>415</v>
      </c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</row>
    <row r="2" spans="1:36" s="1" customFormat="1" ht="14.25" customHeight="1" x14ac:dyDescent="0.2">
      <c r="A2" s="223" t="s">
        <v>1</v>
      </c>
      <c r="B2" s="223"/>
      <c r="C2" s="223"/>
      <c r="D2" s="223"/>
      <c r="E2" s="223"/>
      <c r="F2" s="222" t="s">
        <v>2</v>
      </c>
      <c r="G2" s="222"/>
      <c r="H2" s="222"/>
      <c r="I2" s="222"/>
      <c r="J2" s="222" t="s">
        <v>3</v>
      </c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" t="s">
        <v>4</v>
      </c>
      <c r="X2" s="224" t="s">
        <v>5</v>
      </c>
      <c r="Y2" s="224"/>
      <c r="Z2" s="224"/>
      <c r="AA2" s="224"/>
      <c r="AB2" s="224"/>
      <c r="AC2" s="224"/>
      <c r="AD2" s="3" t="s">
        <v>6</v>
      </c>
      <c r="AE2" s="3"/>
    </row>
    <row r="3" spans="1:36" s="1" customFormat="1" ht="14.25" customHeight="1" x14ac:dyDescent="0.2">
      <c r="A3" s="4"/>
      <c r="B3" s="4"/>
      <c r="C3" s="4"/>
      <c r="D3" s="4"/>
      <c r="E3" s="4"/>
      <c r="F3" s="222" t="s">
        <v>7</v>
      </c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</row>
    <row r="4" spans="1:36" s="8" customFormat="1" ht="3.75" customHeight="1" x14ac:dyDescent="0.2">
      <c r="A4" s="5"/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5"/>
      <c r="AE4" s="5"/>
    </row>
    <row r="5" spans="1:36" s="10" customFormat="1" ht="18" customHeight="1" x14ac:dyDescent="0.25">
      <c r="A5" s="225" t="s">
        <v>8</v>
      </c>
      <c r="B5" s="226" t="s">
        <v>9</v>
      </c>
      <c r="C5" s="227"/>
      <c r="D5" s="232" t="s">
        <v>10</v>
      </c>
      <c r="E5" s="232" t="s">
        <v>11</v>
      </c>
      <c r="F5" s="232" t="s">
        <v>12</v>
      </c>
      <c r="G5" s="226" t="s">
        <v>13</v>
      </c>
      <c r="H5" s="227"/>
      <c r="I5" s="9" t="s">
        <v>14</v>
      </c>
      <c r="J5" s="240">
        <v>2023</v>
      </c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0">
        <v>2024</v>
      </c>
      <c r="Y5" s="241"/>
      <c r="Z5" s="241"/>
      <c r="AA5" s="241"/>
      <c r="AB5" s="241"/>
      <c r="AC5" s="242"/>
      <c r="AD5" s="235" t="s">
        <v>62</v>
      </c>
      <c r="AE5" s="235" t="s">
        <v>15</v>
      </c>
    </row>
    <row r="6" spans="1:36" s="10" customFormat="1" ht="15.75" customHeight="1" x14ac:dyDescent="0.25">
      <c r="A6" s="225"/>
      <c r="B6" s="228"/>
      <c r="C6" s="229"/>
      <c r="D6" s="233"/>
      <c r="E6" s="233"/>
      <c r="F6" s="233"/>
      <c r="G6" s="228"/>
      <c r="H6" s="229"/>
      <c r="I6" s="9" t="s">
        <v>16</v>
      </c>
      <c r="J6" s="218">
        <v>9</v>
      </c>
      <c r="K6" s="238">
        <v>10</v>
      </c>
      <c r="L6" s="238"/>
      <c r="M6" s="238"/>
      <c r="N6" s="238"/>
      <c r="O6" s="238"/>
      <c r="P6" s="238">
        <v>11</v>
      </c>
      <c r="Q6" s="238"/>
      <c r="R6" s="238"/>
      <c r="S6" s="238"/>
      <c r="T6" s="239">
        <v>12</v>
      </c>
      <c r="U6" s="239"/>
      <c r="V6" s="239"/>
      <c r="W6" s="239"/>
      <c r="X6" s="239">
        <v>1</v>
      </c>
      <c r="Y6" s="239"/>
      <c r="Z6" s="239"/>
      <c r="AA6" s="239"/>
      <c r="AB6" s="239"/>
      <c r="AC6" s="217">
        <v>2</v>
      </c>
      <c r="AD6" s="236"/>
      <c r="AE6" s="236"/>
    </row>
    <row r="7" spans="1:36" s="10" customFormat="1" ht="21.75" customHeight="1" x14ac:dyDescent="0.25">
      <c r="A7" s="225"/>
      <c r="B7" s="230"/>
      <c r="C7" s="231"/>
      <c r="D7" s="234"/>
      <c r="E7" s="234"/>
      <c r="F7" s="234"/>
      <c r="G7" s="230"/>
      <c r="H7" s="231"/>
      <c r="I7" s="9" t="s">
        <v>17</v>
      </c>
      <c r="J7" s="11">
        <v>45194</v>
      </c>
      <c r="K7" s="11">
        <f>J7+7</f>
        <v>45201</v>
      </c>
      <c r="L7" s="11">
        <f t="shared" ref="L7:AC7" si="0">K7+7</f>
        <v>45208</v>
      </c>
      <c r="M7" s="11">
        <f t="shared" si="0"/>
        <v>45215</v>
      </c>
      <c r="N7" s="11">
        <f t="shared" si="0"/>
        <v>45222</v>
      </c>
      <c r="O7" s="11">
        <f t="shared" si="0"/>
        <v>45229</v>
      </c>
      <c r="P7" s="11">
        <f t="shared" si="0"/>
        <v>45236</v>
      </c>
      <c r="Q7" s="11">
        <f t="shared" si="0"/>
        <v>45243</v>
      </c>
      <c r="R7" s="11">
        <f t="shared" si="0"/>
        <v>45250</v>
      </c>
      <c r="S7" s="11">
        <f t="shared" si="0"/>
        <v>45257</v>
      </c>
      <c r="T7" s="11">
        <f t="shared" si="0"/>
        <v>45264</v>
      </c>
      <c r="U7" s="11">
        <f t="shared" si="0"/>
        <v>45271</v>
      </c>
      <c r="V7" s="11">
        <f t="shared" si="0"/>
        <v>45278</v>
      </c>
      <c r="W7" s="11">
        <f t="shared" si="0"/>
        <v>45285</v>
      </c>
      <c r="X7" s="11">
        <f t="shared" si="0"/>
        <v>45292</v>
      </c>
      <c r="Y7" s="11">
        <f t="shared" si="0"/>
        <v>45299</v>
      </c>
      <c r="Z7" s="11">
        <f t="shared" si="0"/>
        <v>45306</v>
      </c>
      <c r="AA7" s="11">
        <f t="shared" si="0"/>
        <v>45313</v>
      </c>
      <c r="AB7" s="11">
        <f t="shared" si="0"/>
        <v>45320</v>
      </c>
      <c r="AC7" s="11">
        <f t="shared" si="0"/>
        <v>45327</v>
      </c>
      <c r="AD7" s="237"/>
      <c r="AE7" s="237"/>
    </row>
    <row r="8" spans="1:36" s="13" customFormat="1" ht="21" customHeight="1" x14ac:dyDescent="0.25">
      <c r="A8" s="243" t="s">
        <v>18</v>
      </c>
      <c r="B8" s="244"/>
      <c r="C8" s="244"/>
      <c r="D8" s="244"/>
      <c r="E8" s="12"/>
      <c r="F8" s="12"/>
      <c r="G8" s="12"/>
      <c r="H8" s="12"/>
      <c r="I8" s="12"/>
      <c r="J8" s="245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7"/>
    </row>
    <row r="9" spans="1:36" s="13" customFormat="1" ht="23.25" customHeight="1" x14ac:dyDescent="0.25">
      <c r="A9" s="14">
        <v>1</v>
      </c>
      <c r="B9" s="15" t="s">
        <v>19</v>
      </c>
      <c r="C9" s="16">
        <v>105</v>
      </c>
      <c r="D9" s="17" t="s">
        <v>20</v>
      </c>
      <c r="E9" s="18">
        <v>2</v>
      </c>
      <c r="F9" s="19">
        <v>68</v>
      </c>
      <c r="G9" s="20" t="s">
        <v>21</v>
      </c>
      <c r="H9" s="21" t="s">
        <v>22</v>
      </c>
      <c r="I9" s="22" t="s">
        <v>23</v>
      </c>
      <c r="J9" s="23" t="s">
        <v>24</v>
      </c>
      <c r="K9" s="23" t="s">
        <v>24</v>
      </c>
      <c r="L9" s="23" t="s">
        <v>24</v>
      </c>
      <c r="M9" s="23" t="s">
        <v>24</v>
      </c>
      <c r="N9" s="23" t="s">
        <v>24</v>
      </c>
      <c r="O9" s="23" t="s">
        <v>24</v>
      </c>
      <c r="P9" s="23" t="s">
        <v>24</v>
      </c>
      <c r="Q9" s="23" t="s">
        <v>24</v>
      </c>
      <c r="R9" s="23" t="s">
        <v>25</v>
      </c>
      <c r="S9" s="23" t="s">
        <v>26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>
        <v>4</v>
      </c>
      <c r="AE9" s="24"/>
    </row>
    <row r="10" spans="1:36" s="13" customFormat="1" ht="23.25" customHeight="1" x14ac:dyDescent="0.25">
      <c r="A10" s="14">
        <v>2</v>
      </c>
      <c r="B10" s="15" t="s">
        <v>19</v>
      </c>
      <c r="C10" s="16">
        <v>204</v>
      </c>
      <c r="D10" s="17" t="s">
        <v>27</v>
      </c>
      <c r="E10" s="18">
        <v>2</v>
      </c>
      <c r="F10" s="19">
        <v>68</v>
      </c>
      <c r="G10" s="20" t="s">
        <v>28</v>
      </c>
      <c r="H10" s="21" t="s">
        <v>29</v>
      </c>
      <c r="I10" s="22" t="s">
        <v>23</v>
      </c>
      <c r="J10" s="23" t="s">
        <v>24</v>
      </c>
      <c r="K10" s="23" t="s">
        <v>24</v>
      </c>
      <c r="L10" s="23" t="s">
        <v>24</v>
      </c>
      <c r="M10" s="23" t="s">
        <v>24</v>
      </c>
      <c r="N10" s="23" t="s">
        <v>24</v>
      </c>
      <c r="O10" s="23" t="s">
        <v>24</v>
      </c>
      <c r="P10" s="23" t="s">
        <v>24</v>
      </c>
      <c r="Q10" s="23" t="s">
        <v>24</v>
      </c>
      <c r="R10" s="23" t="s">
        <v>25</v>
      </c>
      <c r="S10" s="23" t="s">
        <v>26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>
        <v>4</v>
      </c>
      <c r="AE10" s="24"/>
      <c r="AH10" s="58"/>
      <c r="AI10" s="58"/>
      <c r="AJ10" s="58"/>
    </row>
    <row r="11" spans="1:36" s="13" customFormat="1" ht="23.25" customHeight="1" x14ac:dyDescent="0.25">
      <c r="A11" s="14">
        <v>3</v>
      </c>
      <c r="B11" s="25" t="s">
        <v>19</v>
      </c>
      <c r="C11" s="26">
        <v>206</v>
      </c>
      <c r="D11" s="27" t="s">
        <v>30</v>
      </c>
      <c r="E11" s="28">
        <v>2</v>
      </c>
      <c r="F11" s="19">
        <v>68</v>
      </c>
      <c r="G11" s="20" t="s">
        <v>31</v>
      </c>
      <c r="H11" s="21" t="s">
        <v>32</v>
      </c>
      <c r="I11" s="22" t="s">
        <v>23</v>
      </c>
      <c r="J11" s="23" t="s">
        <v>24</v>
      </c>
      <c r="K11" s="23" t="s">
        <v>24</v>
      </c>
      <c r="L11" s="23" t="s">
        <v>24</v>
      </c>
      <c r="M11" s="23" t="s">
        <v>24</v>
      </c>
      <c r="N11" s="23" t="s">
        <v>24</v>
      </c>
      <c r="O11" s="23" t="s">
        <v>24</v>
      </c>
      <c r="P11" s="23" t="s">
        <v>24</v>
      </c>
      <c r="Q11" s="23" t="s">
        <v>24</v>
      </c>
      <c r="R11" s="23" t="s">
        <v>25</v>
      </c>
      <c r="S11" s="23" t="s">
        <v>26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>
        <v>4</v>
      </c>
      <c r="AE11" s="24"/>
    </row>
    <row r="12" spans="1:36" s="13" customFormat="1" ht="23.25" customHeight="1" x14ac:dyDescent="0.25">
      <c r="A12" s="14">
        <v>4</v>
      </c>
      <c r="B12" s="25" t="s">
        <v>19</v>
      </c>
      <c r="C12" s="26">
        <v>207</v>
      </c>
      <c r="D12" s="27" t="s">
        <v>33</v>
      </c>
      <c r="E12" s="28">
        <v>2</v>
      </c>
      <c r="F12" s="19">
        <v>68</v>
      </c>
      <c r="G12" s="20" t="s">
        <v>34</v>
      </c>
      <c r="H12" s="21" t="s">
        <v>35</v>
      </c>
      <c r="I12" s="22" t="s">
        <v>23</v>
      </c>
      <c r="J12" s="23" t="s">
        <v>24</v>
      </c>
      <c r="K12" s="23" t="s">
        <v>24</v>
      </c>
      <c r="L12" s="23" t="s">
        <v>24</v>
      </c>
      <c r="M12" s="23" t="s">
        <v>24</v>
      </c>
      <c r="N12" s="23" t="s">
        <v>24</v>
      </c>
      <c r="O12" s="23" t="s">
        <v>24</v>
      </c>
      <c r="P12" s="23" t="s">
        <v>24</v>
      </c>
      <c r="Q12" s="23" t="s">
        <v>24</v>
      </c>
      <c r="R12" s="23" t="s">
        <v>25</v>
      </c>
      <c r="S12" s="23" t="s">
        <v>26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>
        <v>4</v>
      </c>
      <c r="AE12" s="24"/>
    </row>
    <row r="13" spans="1:36" s="13" customFormat="1" ht="23.25" customHeight="1" x14ac:dyDescent="0.25">
      <c r="A13" s="248" t="s">
        <v>36</v>
      </c>
      <c r="B13" s="249"/>
      <c r="C13" s="249"/>
      <c r="D13" s="249"/>
      <c r="E13" s="29"/>
      <c r="F13" s="29"/>
      <c r="G13" s="29"/>
      <c r="H13" s="29"/>
      <c r="I13" s="30"/>
      <c r="J13" s="245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7"/>
      <c r="AH13" s="31"/>
    </row>
    <row r="14" spans="1:36" s="13" customFormat="1" ht="23.25" customHeight="1" x14ac:dyDescent="0.25">
      <c r="A14" s="14">
        <v>5</v>
      </c>
      <c r="B14" s="25" t="s">
        <v>19</v>
      </c>
      <c r="C14" s="26">
        <v>208</v>
      </c>
      <c r="D14" s="27" t="s">
        <v>37</v>
      </c>
      <c r="E14" s="28">
        <v>2</v>
      </c>
      <c r="F14" s="19">
        <v>68</v>
      </c>
      <c r="G14" s="20" t="s">
        <v>38</v>
      </c>
      <c r="H14" s="21" t="s">
        <v>39</v>
      </c>
      <c r="I14" s="22" t="s">
        <v>23</v>
      </c>
      <c r="J14" s="24"/>
      <c r="K14" s="24"/>
      <c r="L14" s="24"/>
      <c r="M14" s="24"/>
      <c r="N14" s="24"/>
      <c r="O14" s="23"/>
      <c r="P14" s="23"/>
      <c r="Q14" s="23"/>
      <c r="R14" s="23"/>
      <c r="S14" s="23"/>
      <c r="T14" s="23" t="s">
        <v>24</v>
      </c>
      <c r="U14" s="23" t="s">
        <v>24</v>
      </c>
      <c r="V14" s="23" t="s">
        <v>24</v>
      </c>
      <c r="W14" s="23" t="s">
        <v>24</v>
      </c>
      <c r="X14" s="23" t="s">
        <v>24</v>
      </c>
      <c r="Y14" s="23" t="s">
        <v>24</v>
      </c>
      <c r="Z14" s="23" t="s">
        <v>24</v>
      </c>
      <c r="AA14" s="23" t="s">
        <v>24</v>
      </c>
      <c r="AB14" s="23" t="s">
        <v>25</v>
      </c>
      <c r="AC14" s="23" t="s">
        <v>26</v>
      </c>
      <c r="AD14" s="23">
        <v>4</v>
      </c>
      <c r="AE14" s="24"/>
    </row>
    <row r="15" spans="1:36" s="13" customFormat="1" ht="23.25" customHeight="1" x14ac:dyDescent="0.25">
      <c r="A15" s="14">
        <v>6</v>
      </c>
      <c r="B15" s="25" t="s">
        <v>19</v>
      </c>
      <c r="C15" s="26">
        <v>209</v>
      </c>
      <c r="D15" s="27" t="s">
        <v>40</v>
      </c>
      <c r="E15" s="28">
        <v>2</v>
      </c>
      <c r="F15" s="19">
        <v>68</v>
      </c>
      <c r="G15" s="20" t="s">
        <v>41</v>
      </c>
      <c r="H15" s="21" t="s">
        <v>42</v>
      </c>
      <c r="I15" s="22" t="s">
        <v>23</v>
      </c>
      <c r="J15" s="24"/>
      <c r="K15" s="24"/>
      <c r="L15" s="24"/>
      <c r="M15" s="24"/>
      <c r="N15" s="24"/>
      <c r="O15" s="23"/>
      <c r="P15" s="23"/>
      <c r="Q15" s="23"/>
      <c r="R15" s="23"/>
      <c r="S15" s="23"/>
      <c r="T15" s="23" t="s">
        <v>24</v>
      </c>
      <c r="U15" s="23" t="s">
        <v>24</v>
      </c>
      <c r="V15" s="23" t="s">
        <v>24</v>
      </c>
      <c r="W15" s="23" t="s">
        <v>24</v>
      </c>
      <c r="X15" s="23" t="s">
        <v>24</v>
      </c>
      <c r="Y15" s="23" t="s">
        <v>24</v>
      </c>
      <c r="Z15" s="23" t="s">
        <v>24</v>
      </c>
      <c r="AA15" s="23" t="s">
        <v>24</v>
      </c>
      <c r="AB15" s="23" t="s">
        <v>25</v>
      </c>
      <c r="AC15" s="23" t="s">
        <v>26</v>
      </c>
      <c r="AD15" s="23">
        <v>4</v>
      </c>
      <c r="AE15" s="24"/>
    </row>
    <row r="16" spans="1:36" s="13" customFormat="1" ht="23.25" customHeight="1" x14ac:dyDescent="0.25">
      <c r="A16" s="32">
        <v>7</v>
      </c>
      <c r="B16" s="25" t="s">
        <v>19</v>
      </c>
      <c r="C16" s="26">
        <v>271</v>
      </c>
      <c r="D16" s="27" t="s">
        <v>43</v>
      </c>
      <c r="E16" s="28">
        <v>3</v>
      </c>
      <c r="F16" s="19">
        <v>68</v>
      </c>
      <c r="G16" s="20" t="s">
        <v>44</v>
      </c>
      <c r="H16" s="21" t="s">
        <v>45</v>
      </c>
      <c r="I16" s="22" t="s">
        <v>23</v>
      </c>
      <c r="J16" s="24"/>
      <c r="K16" s="24"/>
      <c r="L16" s="24"/>
      <c r="M16" s="24"/>
      <c r="N16" s="24"/>
      <c r="O16" s="23"/>
      <c r="P16" s="23"/>
      <c r="Q16" s="23"/>
      <c r="R16" s="23"/>
      <c r="S16" s="23"/>
      <c r="T16" s="23" t="s">
        <v>24</v>
      </c>
      <c r="U16" s="23" t="s">
        <v>24</v>
      </c>
      <c r="V16" s="23" t="s">
        <v>24</v>
      </c>
      <c r="W16" s="23" t="s">
        <v>24</v>
      </c>
      <c r="X16" s="23" t="s">
        <v>24</v>
      </c>
      <c r="Y16" s="23" t="s">
        <v>24</v>
      </c>
      <c r="Z16" s="23" t="s">
        <v>24</v>
      </c>
      <c r="AA16" s="23" t="s">
        <v>24</v>
      </c>
      <c r="AB16" s="23" t="s">
        <v>25</v>
      </c>
      <c r="AC16" s="23" t="s">
        <v>26</v>
      </c>
      <c r="AD16" s="23">
        <v>4</v>
      </c>
      <c r="AE16" s="24"/>
    </row>
    <row r="17" spans="1:31" s="13" customFormat="1" ht="23.25" customHeight="1" x14ac:dyDescent="0.25">
      <c r="A17" s="32">
        <v>8</v>
      </c>
      <c r="B17" s="25" t="s">
        <v>19</v>
      </c>
      <c r="C17" s="26">
        <v>276</v>
      </c>
      <c r="D17" s="27" t="s">
        <v>46</v>
      </c>
      <c r="E17" s="28">
        <v>3</v>
      </c>
      <c r="F17" s="19">
        <v>68</v>
      </c>
      <c r="G17" s="20" t="s">
        <v>47</v>
      </c>
      <c r="H17" s="21" t="s">
        <v>48</v>
      </c>
      <c r="I17" s="22" t="s">
        <v>23</v>
      </c>
      <c r="J17" s="24"/>
      <c r="K17" s="24"/>
      <c r="L17" s="24"/>
      <c r="M17" s="24"/>
      <c r="N17" s="24"/>
      <c r="O17" s="23"/>
      <c r="P17" s="23"/>
      <c r="Q17" s="23"/>
      <c r="R17" s="23"/>
      <c r="S17" s="23"/>
      <c r="T17" s="23" t="s">
        <v>24</v>
      </c>
      <c r="U17" s="23" t="s">
        <v>24</v>
      </c>
      <c r="V17" s="23" t="s">
        <v>24</v>
      </c>
      <c r="W17" s="23" t="s">
        <v>24</v>
      </c>
      <c r="X17" s="23" t="s">
        <v>24</v>
      </c>
      <c r="Y17" s="23" t="s">
        <v>24</v>
      </c>
      <c r="Z17" s="23" t="s">
        <v>24</v>
      </c>
      <c r="AA17" s="23" t="s">
        <v>24</v>
      </c>
      <c r="AB17" s="23" t="s">
        <v>25</v>
      </c>
      <c r="AC17" s="23" t="s">
        <v>26</v>
      </c>
      <c r="AD17" s="23">
        <v>4</v>
      </c>
      <c r="AE17" s="24"/>
    </row>
    <row r="18" spans="1:31" s="10" customFormat="1" ht="21" customHeight="1" x14ac:dyDescent="0.25">
      <c r="A18" s="250" t="s">
        <v>49</v>
      </c>
      <c r="B18" s="250"/>
      <c r="C18" s="250"/>
      <c r="D18" s="250"/>
      <c r="E18" s="33">
        <f>SUM(E9:E17)</f>
        <v>18</v>
      </c>
      <c r="F18" s="34"/>
      <c r="G18" s="251">
        <f>E18*280000</f>
        <v>5040000</v>
      </c>
      <c r="H18" s="252"/>
      <c r="I18" s="34"/>
      <c r="J18" s="253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5"/>
    </row>
    <row r="19" spans="1:31" ht="3" customHeight="1" x14ac:dyDescent="0.15"/>
    <row r="20" spans="1:31" s="38" customFormat="1" ht="15.75" customHeight="1" x14ac:dyDescent="0.2">
      <c r="A20" s="258" t="s">
        <v>50</v>
      </c>
      <c r="B20" s="258"/>
      <c r="C20" s="258"/>
      <c r="D20" s="258"/>
      <c r="Y20" s="39"/>
      <c r="Z20" s="39"/>
      <c r="AA20" s="39"/>
      <c r="AB20" s="39"/>
      <c r="AC20" s="39"/>
      <c r="AD20" s="40"/>
      <c r="AE20" s="40"/>
    </row>
    <row r="21" spans="1:31" s="38" customFormat="1" ht="15.75" customHeight="1" x14ac:dyDescent="0.2">
      <c r="B21" s="259" t="s">
        <v>51</v>
      </c>
      <c r="C21" s="259"/>
      <c r="D21" s="259"/>
      <c r="E21" s="259"/>
      <c r="F21" s="259"/>
      <c r="G21" s="259"/>
      <c r="H21" s="39"/>
      <c r="Y21" s="39"/>
      <c r="Z21" s="39"/>
      <c r="AA21" s="39"/>
      <c r="AB21" s="39"/>
      <c r="AC21" s="39"/>
      <c r="AD21" s="40"/>
      <c r="AE21" s="40"/>
    </row>
    <row r="22" spans="1:31" s="39" customFormat="1" ht="15.75" customHeight="1" x14ac:dyDescent="0.25">
      <c r="B22" s="259" t="s">
        <v>52</v>
      </c>
      <c r="C22" s="259"/>
      <c r="D22" s="259"/>
      <c r="E22" s="259"/>
      <c r="F22" s="259"/>
      <c r="G22" s="259"/>
      <c r="AD22" s="41"/>
      <c r="AE22" s="41"/>
    </row>
    <row r="23" spans="1:31" s="39" customFormat="1" ht="15.75" customHeight="1" x14ac:dyDescent="0.25">
      <c r="B23" s="259" t="s">
        <v>53</v>
      </c>
      <c r="C23" s="259"/>
      <c r="D23" s="259"/>
      <c r="E23" s="259"/>
      <c r="F23" s="259"/>
      <c r="G23" s="259"/>
      <c r="AD23" s="41"/>
      <c r="AE23" s="41"/>
    </row>
    <row r="24" spans="1:31" s="42" customFormat="1" ht="14.25" customHeight="1" x14ac:dyDescent="0.25">
      <c r="B24" s="43"/>
      <c r="C24" s="43"/>
      <c r="U24" s="260" t="s">
        <v>54</v>
      </c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</row>
    <row r="25" spans="1:31" s="42" customFormat="1" ht="15.75" customHeight="1" x14ac:dyDescent="0.25">
      <c r="A25" s="256" t="s">
        <v>55</v>
      </c>
      <c r="B25" s="256"/>
      <c r="C25" s="256"/>
      <c r="D25" s="256"/>
      <c r="G25" s="256" t="s">
        <v>416</v>
      </c>
      <c r="H25" s="256"/>
      <c r="I25" s="256"/>
      <c r="J25" s="256"/>
      <c r="K25" s="256"/>
      <c r="L25" s="256"/>
      <c r="M25" s="256"/>
      <c r="N25" s="256"/>
      <c r="O25" s="256"/>
      <c r="P25" s="44"/>
      <c r="Q25" s="44"/>
      <c r="R25" s="44"/>
      <c r="S25" s="44"/>
      <c r="T25" s="44"/>
      <c r="U25" s="44"/>
      <c r="V25" s="256" t="s">
        <v>57</v>
      </c>
      <c r="W25" s="256"/>
      <c r="X25" s="256"/>
      <c r="Y25" s="256"/>
      <c r="Z25" s="256"/>
      <c r="AA25" s="256"/>
      <c r="AB25" s="256"/>
      <c r="AC25" s="256"/>
      <c r="AD25" s="256"/>
      <c r="AE25" s="256"/>
    </row>
    <row r="26" spans="1:31" s="42" customFormat="1" ht="15.75" customHeight="1" x14ac:dyDescent="0.25">
      <c r="G26" s="256" t="s">
        <v>56</v>
      </c>
      <c r="H26" s="256"/>
      <c r="I26" s="256"/>
      <c r="J26" s="256"/>
      <c r="K26" s="256"/>
      <c r="L26" s="256"/>
      <c r="M26" s="256"/>
      <c r="N26" s="256"/>
      <c r="O26" s="256"/>
      <c r="V26" s="256" t="s">
        <v>58</v>
      </c>
      <c r="W26" s="256"/>
      <c r="X26" s="256"/>
      <c r="Y26" s="256"/>
      <c r="Z26" s="256"/>
      <c r="AA26" s="256"/>
      <c r="AB26" s="256"/>
      <c r="AC26" s="256"/>
      <c r="AD26" s="256"/>
      <c r="AE26" s="256"/>
    </row>
    <row r="27" spans="1:31" s="42" customFormat="1" ht="4.5" customHeight="1" x14ac:dyDescent="0.25">
      <c r="AD27" s="4"/>
      <c r="AE27" s="4"/>
    </row>
    <row r="28" spans="1:31" s="42" customFormat="1" ht="11.25" customHeight="1" x14ac:dyDescent="0.25">
      <c r="AD28" s="4"/>
      <c r="AE28" s="4"/>
    </row>
    <row r="29" spans="1:31" s="42" customFormat="1" ht="14.25" hidden="1" customHeight="1" x14ac:dyDescent="0.25">
      <c r="AD29" s="4"/>
      <c r="AE29" s="4"/>
    </row>
    <row r="30" spans="1:31" s="42" customFormat="1" ht="37.5" customHeight="1" x14ac:dyDescent="0.25">
      <c r="AD30" s="4"/>
      <c r="AE30" s="4"/>
    </row>
    <row r="31" spans="1:31" s="4" customFormat="1" ht="15.75" customHeight="1" x14ac:dyDescent="0.25">
      <c r="A31" s="257" t="s">
        <v>59</v>
      </c>
      <c r="B31" s="257"/>
      <c r="C31" s="257"/>
      <c r="D31" s="257"/>
      <c r="G31" s="257" t="s">
        <v>60</v>
      </c>
      <c r="H31" s="257"/>
      <c r="I31" s="257"/>
      <c r="J31" s="257"/>
      <c r="K31" s="257"/>
      <c r="L31" s="257"/>
      <c r="M31" s="257"/>
      <c r="N31" s="257"/>
      <c r="O31" s="257"/>
      <c r="P31" s="45"/>
      <c r="Q31" s="45"/>
      <c r="R31" s="45"/>
      <c r="S31" s="45"/>
      <c r="T31" s="45"/>
      <c r="U31" s="45"/>
      <c r="V31" s="257" t="s">
        <v>61</v>
      </c>
      <c r="W31" s="257"/>
      <c r="X31" s="257"/>
      <c r="Y31" s="257"/>
      <c r="Z31" s="257"/>
      <c r="AA31" s="257"/>
      <c r="AB31" s="257"/>
      <c r="AC31" s="257"/>
      <c r="AD31" s="257"/>
      <c r="AE31" s="257"/>
    </row>
  </sheetData>
  <mergeCells count="41">
    <mergeCell ref="V26:AE26"/>
    <mergeCell ref="A31:D31"/>
    <mergeCell ref="G31:O31"/>
    <mergeCell ref="V31:AE31"/>
    <mergeCell ref="A20:D20"/>
    <mergeCell ref="B21:G21"/>
    <mergeCell ref="B22:G22"/>
    <mergeCell ref="B23:G23"/>
    <mergeCell ref="U24:AE24"/>
    <mergeCell ref="A25:D25"/>
    <mergeCell ref="G25:O25"/>
    <mergeCell ref="V25:AE25"/>
    <mergeCell ref="G26:O26"/>
    <mergeCell ref="A8:D8"/>
    <mergeCell ref="J8:AE8"/>
    <mergeCell ref="A13:D13"/>
    <mergeCell ref="J13:AE13"/>
    <mergeCell ref="A18:D18"/>
    <mergeCell ref="G18:H18"/>
    <mergeCell ref="J18:AE18"/>
    <mergeCell ref="F3:AE3"/>
    <mergeCell ref="A5:A7"/>
    <mergeCell ref="B5:C7"/>
    <mergeCell ref="D5:D7"/>
    <mergeCell ref="E5:E7"/>
    <mergeCell ref="F5:F7"/>
    <mergeCell ref="G5:H7"/>
    <mergeCell ref="AD5:AD7"/>
    <mergeCell ref="AE5:AE7"/>
    <mergeCell ref="K6:O6"/>
    <mergeCell ref="P6:S6"/>
    <mergeCell ref="T6:W6"/>
    <mergeCell ref="X6:AB6"/>
    <mergeCell ref="X5:AC5"/>
    <mergeCell ref="J5:W5"/>
    <mergeCell ref="A1:E1"/>
    <mergeCell ref="F1:AE1"/>
    <mergeCell ref="A2:E2"/>
    <mergeCell ref="F2:I2"/>
    <mergeCell ref="J2:V2"/>
    <mergeCell ref="X2:AC2"/>
  </mergeCells>
  <printOptions horizontalCentered="1"/>
  <pageMargins left="0" right="0" top="0.57999999999999996" bottom="0" header="0.31496062992126" footer="0.31496062992126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30"/>
  <sheetViews>
    <sheetView showGridLines="0" view="pageBreakPreview" topLeftCell="A7" zoomScaleNormal="100" zoomScaleSheetLayoutView="100" workbookViewId="0">
      <selection activeCell="X27" sqref="X27"/>
    </sheetView>
  </sheetViews>
  <sheetFormatPr defaultColWidth="10.125" defaultRowHeight="8.25" x14ac:dyDescent="0.15"/>
  <cols>
    <col min="1" max="1" width="3.375" style="35" customWidth="1"/>
    <col min="2" max="2" width="4.5" style="35" bestFit="1" customWidth="1"/>
    <col min="3" max="3" width="3.125" style="35" bestFit="1" customWidth="1"/>
    <col min="4" max="4" width="19.25" style="35" bestFit="1" customWidth="1"/>
    <col min="5" max="5" width="3.375" style="35" customWidth="1"/>
    <col min="6" max="6" width="3.25" style="35" customWidth="1"/>
    <col min="7" max="7" width="15" style="35" bestFit="1" customWidth="1"/>
    <col min="8" max="8" width="4.875" style="35" bestFit="1" customWidth="1"/>
    <col min="9" max="9" width="9.375" style="35" customWidth="1"/>
    <col min="10" max="24" width="2.75" style="35" customWidth="1"/>
    <col min="25" max="28" width="2.75" style="36" customWidth="1"/>
    <col min="29" max="29" width="3.125" style="36" customWidth="1"/>
    <col min="30" max="30" width="4.375" style="37" customWidth="1"/>
    <col min="31" max="31" width="4.125" style="37" bestFit="1" customWidth="1"/>
    <col min="32" max="32" width="10.125" style="35" bestFit="1" customWidth="1"/>
    <col min="33" max="16384" width="10.125" style="35"/>
  </cols>
  <sheetData>
    <row r="1" spans="1:36" s="51" customFormat="1" ht="14.25" customHeight="1" x14ac:dyDescent="0.2">
      <c r="A1" s="221" t="s">
        <v>0</v>
      </c>
      <c r="B1" s="221"/>
      <c r="C1" s="221"/>
      <c r="D1" s="221"/>
      <c r="E1" s="221"/>
      <c r="F1" s="222" t="s">
        <v>415</v>
      </c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</row>
    <row r="2" spans="1:36" s="51" customFormat="1" ht="14.25" customHeight="1" x14ac:dyDescent="0.2">
      <c r="A2" s="223" t="s">
        <v>1</v>
      </c>
      <c r="B2" s="223"/>
      <c r="C2" s="223"/>
      <c r="D2" s="223"/>
      <c r="E2" s="223"/>
      <c r="F2" s="222" t="s">
        <v>2</v>
      </c>
      <c r="G2" s="222"/>
      <c r="H2" s="222"/>
      <c r="I2" s="222"/>
      <c r="J2" s="269" t="s">
        <v>63</v>
      </c>
      <c r="K2" s="269"/>
      <c r="L2" s="269"/>
      <c r="M2" s="269"/>
      <c r="N2" s="269"/>
      <c r="O2" s="269"/>
      <c r="P2" s="269"/>
      <c r="Q2" s="269"/>
      <c r="R2" s="269"/>
      <c r="S2" s="269"/>
      <c r="T2" s="2"/>
      <c r="U2" s="2" t="s">
        <v>4</v>
      </c>
      <c r="V2" s="2"/>
      <c r="W2" s="2"/>
      <c r="X2" s="224" t="s">
        <v>5</v>
      </c>
      <c r="Y2" s="224"/>
      <c r="Z2" s="224"/>
      <c r="AA2" s="224"/>
      <c r="AB2" s="224"/>
      <c r="AC2" s="224"/>
      <c r="AD2" s="3" t="s">
        <v>6</v>
      </c>
      <c r="AE2" s="3"/>
    </row>
    <row r="3" spans="1:36" s="51" customFormat="1" ht="14.25" customHeight="1" x14ac:dyDescent="0.2">
      <c r="A3" s="47"/>
      <c r="B3" s="47"/>
      <c r="C3" s="47"/>
      <c r="D3" s="47"/>
      <c r="E3" s="47"/>
      <c r="F3" s="222" t="s">
        <v>173</v>
      </c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</row>
    <row r="4" spans="1:36" s="8" customFormat="1" ht="3.75" customHeight="1" x14ac:dyDescent="0.2">
      <c r="A4" s="5"/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5"/>
      <c r="AE4" s="5"/>
    </row>
    <row r="5" spans="1:36" s="10" customFormat="1" ht="18" customHeight="1" x14ac:dyDescent="0.25">
      <c r="A5" s="225" t="s">
        <v>8</v>
      </c>
      <c r="B5" s="226" t="s">
        <v>9</v>
      </c>
      <c r="C5" s="227"/>
      <c r="D5" s="232" t="s">
        <v>10</v>
      </c>
      <c r="E5" s="232" t="s">
        <v>11</v>
      </c>
      <c r="F5" s="232" t="s">
        <v>12</v>
      </c>
      <c r="G5" s="226" t="s">
        <v>13</v>
      </c>
      <c r="H5" s="227"/>
      <c r="I5" s="50" t="s">
        <v>14</v>
      </c>
      <c r="J5" s="240">
        <v>2023</v>
      </c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0">
        <v>2024</v>
      </c>
      <c r="Y5" s="241"/>
      <c r="Z5" s="241"/>
      <c r="AA5" s="241"/>
      <c r="AB5" s="241"/>
      <c r="AC5" s="242"/>
      <c r="AD5" s="235" t="s">
        <v>62</v>
      </c>
      <c r="AE5" s="235" t="s">
        <v>15</v>
      </c>
    </row>
    <row r="6" spans="1:36" s="10" customFormat="1" ht="15.75" customHeight="1" x14ac:dyDescent="0.25">
      <c r="A6" s="225"/>
      <c r="B6" s="228"/>
      <c r="C6" s="229"/>
      <c r="D6" s="233"/>
      <c r="E6" s="233"/>
      <c r="F6" s="233"/>
      <c r="G6" s="228"/>
      <c r="H6" s="229"/>
      <c r="I6" s="50" t="s">
        <v>16</v>
      </c>
      <c r="J6" s="218">
        <v>9</v>
      </c>
      <c r="K6" s="238">
        <v>10</v>
      </c>
      <c r="L6" s="238"/>
      <c r="M6" s="238"/>
      <c r="N6" s="238"/>
      <c r="O6" s="238"/>
      <c r="P6" s="238">
        <v>11</v>
      </c>
      <c r="Q6" s="238"/>
      <c r="R6" s="238"/>
      <c r="S6" s="238"/>
      <c r="T6" s="239">
        <v>12</v>
      </c>
      <c r="U6" s="239"/>
      <c r="V6" s="239"/>
      <c r="W6" s="239"/>
      <c r="X6" s="239">
        <v>1</v>
      </c>
      <c r="Y6" s="239"/>
      <c r="Z6" s="239"/>
      <c r="AA6" s="239"/>
      <c r="AB6" s="239"/>
      <c r="AC6" s="217">
        <v>2</v>
      </c>
      <c r="AD6" s="236"/>
      <c r="AE6" s="236"/>
    </row>
    <row r="7" spans="1:36" s="10" customFormat="1" ht="21.75" customHeight="1" x14ac:dyDescent="0.25">
      <c r="A7" s="225"/>
      <c r="B7" s="230"/>
      <c r="C7" s="231"/>
      <c r="D7" s="234"/>
      <c r="E7" s="234"/>
      <c r="F7" s="234"/>
      <c r="G7" s="230"/>
      <c r="H7" s="231"/>
      <c r="I7" s="50" t="s">
        <v>17</v>
      </c>
      <c r="J7" s="11">
        <v>45194</v>
      </c>
      <c r="K7" s="11">
        <f>J7+7</f>
        <v>45201</v>
      </c>
      <c r="L7" s="11">
        <f t="shared" ref="L7:AC7" si="0">K7+7</f>
        <v>45208</v>
      </c>
      <c r="M7" s="11">
        <f t="shared" si="0"/>
        <v>45215</v>
      </c>
      <c r="N7" s="11">
        <f t="shared" si="0"/>
        <v>45222</v>
      </c>
      <c r="O7" s="11">
        <f t="shared" si="0"/>
        <v>45229</v>
      </c>
      <c r="P7" s="11">
        <f t="shared" si="0"/>
        <v>45236</v>
      </c>
      <c r="Q7" s="11">
        <f t="shared" si="0"/>
        <v>45243</v>
      </c>
      <c r="R7" s="11">
        <f t="shared" si="0"/>
        <v>45250</v>
      </c>
      <c r="S7" s="11">
        <f t="shared" si="0"/>
        <v>45257</v>
      </c>
      <c r="T7" s="11">
        <f t="shared" si="0"/>
        <v>45264</v>
      </c>
      <c r="U7" s="11">
        <f t="shared" si="0"/>
        <v>45271</v>
      </c>
      <c r="V7" s="11">
        <f t="shared" si="0"/>
        <v>45278</v>
      </c>
      <c r="W7" s="11">
        <f t="shared" si="0"/>
        <v>45285</v>
      </c>
      <c r="X7" s="11">
        <f t="shared" si="0"/>
        <v>45292</v>
      </c>
      <c r="Y7" s="11">
        <f t="shared" si="0"/>
        <v>45299</v>
      </c>
      <c r="Z7" s="11">
        <f t="shared" si="0"/>
        <v>45306</v>
      </c>
      <c r="AA7" s="11">
        <f t="shared" si="0"/>
        <v>45313</v>
      </c>
      <c r="AB7" s="11">
        <f t="shared" si="0"/>
        <v>45320</v>
      </c>
      <c r="AC7" s="11">
        <f t="shared" si="0"/>
        <v>45327</v>
      </c>
      <c r="AD7" s="237"/>
      <c r="AE7" s="237"/>
    </row>
    <row r="8" spans="1:36" s="13" customFormat="1" ht="21" customHeight="1" x14ac:dyDescent="0.25">
      <c r="A8" s="243" t="s">
        <v>18</v>
      </c>
      <c r="B8" s="244"/>
      <c r="C8" s="244"/>
      <c r="D8" s="244"/>
      <c r="E8" s="12"/>
      <c r="F8" s="12"/>
      <c r="G8" s="12"/>
      <c r="H8" s="12"/>
      <c r="I8" s="12"/>
      <c r="J8" s="245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7"/>
    </row>
    <row r="9" spans="1:36" s="13" customFormat="1" ht="23.25" customHeight="1" x14ac:dyDescent="0.25">
      <c r="A9" s="14">
        <v>1</v>
      </c>
      <c r="B9" s="118" t="s">
        <v>19</v>
      </c>
      <c r="C9" s="119">
        <v>201</v>
      </c>
      <c r="D9" s="120" t="s">
        <v>69</v>
      </c>
      <c r="E9" s="121">
        <v>2</v>
      </c>
      <c r="F9" s="122">
        <v>25</v>
      </c>
      <c r="G9" s="123" t="s">
        <v>130</v>
      </c>
      <c r="H9" s="124" t="s">
        <v>131</v>
      </c>
      <c r="I9" s="14" t="s">
        <v>23</v>
      </c>
      <c r="J9" s="23" t="s">
        <v>24</v>
      </c>
      <c r="K9" s="23" t="s">
        <v>24</v>
      </c>
      <c r="L9" s="23" t="s">
        <v>24</v>
      </c>
      <c r="M9" s="23" t="s">
        <v>24</v>
      </c>
      <c r="N9" s="23" t="s">
        <v>24</v>
      </c>
      <c r="O9" s="23" t="s">
        <v>24</v>
      </c>
      <c r="P9" s="23" t="s">
        <v>24</v>
      </c>
      <c r="Q9" s="23" t="s">
        <v>24</v>
      </c>
      <c r="R9" s="23" t="s">
        <v>25</v>
      </c>
      <c r="S9" s="23" t="s">
        <v>26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>
        <v>4</v>
      </c>
      <c r="AE9" s="24"/>
    </row>
    <row r="10" spans="1:36" s="13" customFormat="1" ht="23.25" customHeight="1" x14ac:dyDescent="0.25">
      <c r="A10" s="14">
        <v>2</v>
      </c>
      <c r="B10" s="25" t="s">
        <v>72</v>
      </c>
      <c r="C10" s="26">
        <v>101</v>
      </c>
      <c r="D10" s="27" t="s">
        <v>73</v>
      </c>
      <c r="E10" s="28">
        <v>3</v>
      </c>
      <c r="F10" s="19">
        <v>25</v>
      </c>
      <c r="G10" s="20" t="s">
        <v>134</v>
      </c>
      <c r="H10" s="21" t="s">
        <v>135</v>
      </c>
      <c r="I10" s="14" t="s">
        <v>179</v>
      </c>
      <c r="J10" s="23" t="s">
        <v>24</v>
      </c>
      <c r="K10" s="23" t="s">
        <v>24</v>
      </c>
      <c r="L10" s="23" t="s">
        <v>24</v>
      </c>
      <c r="M10" s="23" t="s">
        <v>24</v>
      </c>
      <c r="N10" s="23" t="s">
        <v>24</v>
      </c>
      <c r="O10" s="23" t="s">
        <v>24</v>
      </c>
      <c r="P10" s="23" t="s">
        <v>24</v>
      </c>
      <c r="Q10" s="23" t="s">
        <v>24</v>
      </c>
      <c r="R10" s="23" t="s">
        <v>25</v>
      </c>
      <c r="S10" s="23" t="s">
        <v>26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>
        <v>4</v>
      </c>
      <c r="AE10" s="24"/>
      <c r="AH10" s="58"/>
      <c r="AI10" s="58"/>
      <c r="AJ10" s="58"/>
    </row>
    <row r="11" spans="1:36" s="13" customFormat="1" ht="23.25" customHeight="1" x14ac:dyDescent="0.25">
      <c r="A11" s="14">
        <v>3</v>
      </c>
      <c r="B11" s="25" t="s">
        <v>76</v>
      </c>
      <c r="C11" s="26">
        <v>104</v>
      </c>
      <c r="D11" s="27" t="s">
        <v>77</v>
      </c>
      <c r="E11" s="28">
        <v>4</v>
      </c>
      <c r="F11" s="19">
        <v>25</v>
      </c>
      <c r="G11" s="20" t="s">
        <v>174</v>
      </c>
      <c r="H11" s="21" t="s">
        <v>175</v>
      </c>
      <c r="I11" s="14" t="s">
        <v>179</v>
      </c>
      <c r="J11" s="23" t="s">
        <v>24</v>
      </c>
      <c r="K11" s="23" t="s">
        <v>24</v>
      </c>
      <c r="L11" s="23" t="s">
        <v>24</v>
      </c>
      <c r="M11" s="23" t="s">
        <v>24</v>
      </c>
      <c r="N11" s="23" t="s">
        <v>24</v>
      </c>
      <c r="O11" s="23" t="s">
        <v>24</v>
      </c>
      <c r="P11" s="23" t="s">
        <v>24</v>
      </c>
      <c r="Q11" s="23" t="s">
        <v>24</v>
      </c>
      <c r="R11" s="23" t="s">
        <v>25</v>
      </c>
      <c r="S11" s="23" t="s">
        <v>26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>
        <v>4</v>
      </c>
      <c r="AE11" s="24"/>
    </row>
    <row r="12" spans="1:36" s="13" customFormat="1" ht="23.25" customHeight="1" x14ac:dyDescent="0.25">
      <c r="A12" s="248" t="s">
        <v>36</v>
      </c>
      <c r="B12" s="249"/>
      <c r="C12" s="249"/>
      <c r="D12" s="249"/>
      <c r="E12" s="29"/>
      <c r="F12" s="29"/>
      <c r="G12" s="29"/>
      <c r="H12" s="29"/>
      <c r="I12" s="30"/>
      <c r="J12" s="245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7"/>
      <c r="AH12" s="31"/>
    </row>
    <row r="13" spans="1:36" s="13" customFormat="1" ht="23.25" customHeight="1" x14ac:dyDescent="0.25">
      <c r="A13" s="14">
        <v>4</v>
      </c>
      <c r="B13" s="145" t="s">
        <v>19</v>
      </c>
      <c r="C13" s="146">
        <v>202</v>
      </c>
      <c r="D13" s="147" t="s">
        <v>81</v>
      </c>
      <c r="E13" s="148">
        <v>2</v>
      </c>
      <c r="F13" s="122">
        <v>25</v>
      </c>
      <c r="G13" s="149" t="s">
        <v>31</v>
      </c>
      <c r="H13" s="146" t="s">
        <v>32</v>
      </c>
      <c r="I13" s="14" t="s">
        <v>23</v>
      </c>
      <c r="J13" s="24"/>
      <c r="K13" s="24"/>
      <c r="L13" s="24"/>
      <c r="M13" s="24"/>
      <c r="N13" s="24"/>
      <c r="O13" s="23"/>
      <c r="P13" s="23"/>
      <c r="Q13" s="23"/>
      <c r="R13" s="23"/>
      <c r="S13" s="23"/>
      <c r="T13" s="23" t="s">
        <v>24</v>
      </c>
      <c r="U13" s="23" t="s">
        <v>24</v>
      </c>
      <c r="V13" s="23" t="s">
        <v>24</v>
      </c>
      <c r="W13" s="23" t="s">
        <v>24</v>
      </c>
      <c r="X13" s="23" t="s">
        <v>24</v>
      </c>
      <c r="Y13" s="23" t="s">
        <v>24</v>
      </c>
      <c r="Z13" s="23" t="s">
        <v>24</v>
      </c>
      <c r="AA13" s="23" t="s">
        <v>24</v>
      </c>
      <c r="AB13" s="23" t="s">
        <v>25</v>
      </c>
      <c r="AC13" s="23" t="s">
        <v>26</v>
      </c>
      <c r="AD13" s="23">
        <v>4</v>
      </c>
      <c r="AE13" s="24"/>
    </row>
    <row r="14" spans="1:36" s="13" customFormat="1" ht="23.25" customHeight="1" x14ac:dyDescent="0.25">
      <c r="A14" s="14">
        <v>5</v>
      </c>
      <c r="B14" s="141" t="s">
        <v>72</v>
      </c>
      <c r="C14" s="142">
        <v>102</v>
      </c>
      <c r="D14" s="150" t="s">
        <v>84</v>
      </c>
      <c r="E14" s="143">
        <v>4</v>
      </c>
      <c r="F14" s="19">
        <v>25</v>
      </c>
      <c r="G14" s="144" t="s">
        <v>145</v>
      </c>
      <c r="H14" s="142" t="s">
        <v>146</v>
      </c>
      <c r="I14" s="14" t="s">
        <v>179</v>
      </c>
      <c r="J14" s="24"/>
      <c r="K14" s="24"/>
      <c r="L14" s="24"/>
      <c r="M14" s="24"/>
      <c r="N14" s="24"/>
      <c r="O14" s="23"/>
      <c r="P14" s="23"/>
      <c r="Q14" s="23"/>
      <c r="R14" s="23"/>
      <c r="S14" s="23"/>
      <c r="T14" s="23" t="s">
        <v>24</v>
      </c>
      <c r="U14" s="23" t="s">
        <v>24</v>
      </c>
      <c r="V14" s="23" t="s">
        <v>24</v>
      </c>
      <c r="W14" s="23" t="s">
        <v>24</v>
      </c>
      <c r="X14" s="23" t="s">
        <v>24</v>
      </c>
      <c r="Y14" s="23" t="s">
        <v>24</v>
      </c>
      <c r="Z14" s="23" t="s">
        <v>24</v>
      </c>
      <c r="AA14" s="23" t="s">
        <v>24</v>
      </c>
      <c r="AB14" s="23" t="s">
        <v>25</v>
      </c>
      <c r="AC14" s="23" t="s">
        <v>26</v>
      </c>
      <c r="AD14" s="23">
        <v>4</v>
      </c>
      <c r="AE14" s="24"/>
    </row>
    <row r="15" spans="1:36" s="13" customFormat="1" ht="19.5" customHeight="1" x14ac:dyDescent="0.25">
      <c r="A15" s="274">
        <v>6</v>
      </c>
      <c r="B15" s="270" t="s">
        <v>79</v>
      </c>
      <c r="C15" s="271">
        <v>111</v>
      </c>
      <c r="D15" s="272" t="s">
        <v>80</v>
      </c>
      <c r="E15" s="273">
        <v>3</v>
      </c>
      <c r="F15" s="261">
        <v>25</v>
      </c>
      <c r="G15" s="70" t="s">
        <v>130</v>
      </c>
      <c r="H15" s="71" t="s">
        <v>140</v>
      </c>
      <c r="I15" s="263" t="s">
        <v>180</v>
      </c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7" t="s">
        <v>24</v>
      </c>
      <c r="U15" s="267" t="s">
        <v>24</v>
      </c>
      <c r="V15" s="267" t="s">
        <v>24</v>
      </c>
      <c r="W15" s="267" t="s">
        <v>24</v>
      </c>
      <c r="X15" s="267" t="s">
        <v>24</v>
      </c>
      <c r="Y15" s="267" t="s">
        <v>24</v>
      </c>
      <c r="Z15" s="267" t="s">
        <v>24</v>
      </c>
      <c r="AA15" s="267" t="s">
        <v>24</v>
      </c>
      <c r="AB15" s="267" t="s">
        <v>25</v>
      </c>
      <c r="AC15" s="267" t="s">
        <v>26</v>
      </c>
      <c r="AD15" s="267">
        <v>4</v>
      </c>
      <c r="AE15" s="265"/>
    </row>
    <row r="16" spans="1:36" s="13" customFormat="1" ht="19.5" customHeight="1" x14ac:dyDescent="0.25">
      <c r="A16" s="274"/>
      <c r="B16" s="270"/>
      <c r="C16" s="271"/>
      <c r="D16" s="272"/>
      <c r="E16" s="273"/>
      <c r="F16" s="262"/>
      <c r="G16" s="139" t="s">
        <v>141</v>
      </c>
      <c r="H16" s="140" t="s">
        <v>142</v>
      </c>
      <c r="I16" s="264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6"/>
    </row>
    <row r="17" spans="1:31" s="10" customFormat="1" ht="21" customHeight="1" x14ac:dyDescent="0.25">
      <c r="A17" s="250" t="s">
        <v>49</v>
      </c>
      <c r="B17" s="250"/>
      <c r="C17" s="250"/>
      <c r="D17" s="250"/>
      <c r="E17" s="33">
        <f>SUM(E9:E16)</f>
        <v>18</v>
      </c>
      <c r="F17" s="49"/>
      <c r="G17" s="251">
        <f>E17*300000</f>
        <v>5400000</v>
      </c>
      <c r="H17" s="252"/>
      <c r="I17" s="49"/>
      <c r="J17" s="253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5"/>
    </row>
    <row r="18" spans="1:31" ht="3" customHeight="1" x14ac:dyDescent="0.15"/>
    <row r="19" spans="1:31" s="38" customFormat="1" ht="15.75" customHeight="1" x14ac:dyDescent="0.2">
      <c r="A19" s="258" t="s">
        <v>50</v>
      </c>
      <c r="B19" s="258"/>
      <c r="C19" s="258"/>
      <c r="D19" s="258"/>
      <c r="Y19" s="48"/>
      <c r="Z19" s="48"/>
      <c r="AA19" s="48"/>
      <c r="AB19" s="48"/>
      <c r="AC19" s="48"/>
      <c r="AD19" s="40"/>
      <c r="AE19" s="40"/>
    </row>
    <row r="20" spans="1:31" s="38" customFormat="1" ht="15.75" customHeight="1" x14ac:dyDescent="0.2">
      <c r="B20" s="259" t="s">
        <v>51</v>
      </c>
      <c r="C20" s="259"/>
      <c r="D20" s="259"/>
      <c r="E20" s="259"/>
      <c r="F20" s="259"/>
      <c r="G20" s="259"/>
      <c r="H20" s="48"/>
      <c r="Y20" s="48"/>
      <c r="Z20" s="48"/>
      <c r="AA20" s="48"/>
      <c r="AB20" s="48"/>
      <c r="AC20" s="48"/>
      <c r="AD20" s="40"/>
      <c r="AE20" s="40"/>
    </row>
    <row r="21" spans="1:31" s="48" customFormat="1" ht="15.75" customHeight="1" x14ac:dyDescent="0.25">
      <c r="B21" s="259" t="s">
        <v>52</v>
      </c>
      <c r="C21" s="259"/>
      <c r="D21" s="259"/>
      <c r="E21" s="259"/>
      <c r="F21" s="259"/>
      <c r="G21" s="259"/>
      <c r="AD21" s="41"/>
      <c r="AE21" s="41"/>
    </row>
    <row r="22" spans="1:31" s="48" customFormat="1" ht="15.75" customHeight="1" x14ac:dyDescent="0.25">
      <c r="B22" s="259" t="s">
        <v>53</v>
      </c>
      <c r="C22" s="259"/>
      <c r="D22" s="259"/>
      <c r="E22" s="259"/>
      <c r="F22" s="259"/>
      <c r="G22" s="259"/>
      <c r="AD22" s="41"/>
      <c r="AE22" s="41"/>
    </row>
    <row r="23" spans="1:31" s="46" customFormat="1" ht="14.25" customHeight="1" x14ac:dyDescent="0.25">
      <c r="B23" s="43"/>
      <c r="C23" s="43"/>
      <c r="U23" s="260" t="s">
        <v>54</v>
      </c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</row>
    <row r="24" spans="1:31" s="46" customFormat="1" ht="15.75" customHeight="1" x14ac:dyDescent="0.25">
      <c r="A24" s="256" t="s">
        <v>55</v>
      </c>
      <c r="B24" s="256"/>
      <c r="C24" s="256"/>
      <c r="D24" s="256"/>
      <c r="G24" s="256" t="s">
        <v>416</v>
      </c>
      <c r="H24" s="256"/>
      <c r="I24" s="256"/>
      <c r="J24" s="256"/>
      <c r="K24" s="256"/>
      <c r="L24" s="256"/>
      <c r="M24" s="256"/>
      <c r="N24" s="256"/>
      <c r="O24" s="256"/>
      <c r="P24" s="44"/>
      <c r="Q24" s="44"/>
      <c r="R24" s="44"/>
      <c r="S24" s="44"/>
      <c r="T24" s="44"/>
      <c r="U24" s="44"/>
      <c r="V24" s="256" t="s">
        <v>57</v>
      </c>
      <c r="W24" s="256"/>
      <c r="X24" s="256"/>
      <c r="Y24" s="256"/>
      <c r="Z24" s="256"/>
      <c r="AA24" s="256"/>
      <c r="AB24" s="256"/>
      <c r="AC24" s="256"/>
      <c r="AD24" s="256"/>
      <c r="AE24" s="256"/>
    </row>
    <row r="25" spans="1:31" s="46" customFormat="1" ht="15.75" customHeight="1" x14ac:dyDescent="0.25">
      <c r="G25" s="256" t="s">
        <v>56</v>
      </c>
      <c r="H25" s="256"/>
      <c r="I25" s="256"/>
      <c r="J25" s="256"/>
      <c r="K25" s="256"/>
      <c r="L25" s="256"/>
      <c r="M25" s="256"/>
      <c r="N25" s="256"/>
      <c r="O25" s="256"/>
      <c r="V25" s="256" t="s">
        <v>58</v>
      </c>
      <c r="W25" s="256"/>
      <c r="X25" s="256"/>
      <c r="Y25" s="256"/>
      <c r="Z25" s="256"/>
      <c r="AA25" s="256"/>
      <c r="AB25" s="256"/>
      <c r="AC25" s="256"/>
      <c r="AD25" s="256"/>
      <c r="AE25" s="256"/>
    </row>
    <row r="26" spans="1:31" s="46" customFormat="1" ht="4.5" customHeight="1" x14ac:dyDescent="0.25">
      <c r="AD26" s="47"/>
      <c r="AE26" s="47"/>
    </row>
    <row r="27" spans="1:31" s="46" customFormat="1" ht="11.25" customHeight="1" x14ac:dyDescent="0.25">
      <c r="AD27" s="47"/>
      <c r="AE27" s="47"/>
    </row>
    <row r="28" spans="1:31" s="46" customFormat="1" ht="14.25" hidden="1" customHeight="1" x14ac:dyDescent="0.25">
      <c r="AD28" s="47"/>
      <c r="AE28" s="47"/>
    </row>
    <row r="29" spans="1:31" s="46" customFormat="1" ht="37.5" customHeight="1" x14ac:dyDescent="0.25">
      <c r="AD29" s="47"/>
      <c r="AE29" s="47"/>
    </row>
    <row r="30" spans="1:31" s="47" customFormat="1" ht="15.75" customHeight="1" x14ac:dyDescent="0.25">
      <c r="A30" s="257" t="s">
        <v>59</v>
      </c>
      <c r="B30" s="257"/>
      <c r="C30" s="257"/>
      <c r="D30" s="257"/>
      <c r="G30" s="257" t="s">
        <v>60</v>
      </c>
      <c r="H30" s="257"/>
      <c r="I30" s="257"/>
      <c r="J30" s="257"/>
      <c r="K30" s="257"/>
      <c r="L30" s="257"/>
      <c r="M30" s="257"/>
      <c r="N30" s="257"/>
      <c r="O30" s="257"/>
      <c r="P30" s="45"/>
      <c r="Q30" s="45"/>
      <c r="R30" s="45"/>
      <c r="S30" s="45"/>
      <c r="T30" s="45"/>
      <c r="U30" s="45"/>
      <c r="V30" s="257" t="s">
        <v>61</v>
      </c>
      <c r="W30" s="257"/>
      <c r="X30" s="257"/>
      <c r="Y30" s="257"/>
      <c r="Z30" s="257"/>
      <c r="AA30" s="257"/>
      <c r="AB30" s="257"/>
      <c r="AC30" s="257"/>
      <c r="AD30" s="257"/>
      <c r="AE30" s="257"/>
    </row>
  </sheetData>
  <mergeCells count="70">
    <mergeCell ref="AD15:AD16"/>
    <mergeCell ref="N15:N16"/>
    <mergeCell ref="O15:O16"/>
    <mergeCell ref="P15:P16"/>
    <mergeCell ref="AB15:AB16"/>
    <mergeCell ref="S15:S16"/>
    <mergeCell ref="T15:T16"/>
    <mergeCell ref="U15:U16"/>
    <mergeCell ref="AC15:AC16"/>
    <mergeCell ref="V25:AE25"/>
    <mergeCell ref="A30:D30"/>
    <mergeCell ref="G30:O30"/>
    <mergeCell ref="V30:AE30"/>
    <mergeCell ref="A15:A16"/>
    <mergeCell ref="A19:D19"/>
    <mergeCell ref="B20:G20"/>
    <mergeCell ref="B21:G21"/>
    <mergeCell ref="B22:G22"/>
    <mergeCell ref="U23:AE23"/>
    <mergeCell ref="A24:D24"/>
    <mergeCell ref="G24:O24"/>
    <mergeCell ref="V24:AE24"/>
    <mergeCell ref="A17:D17"/>
    <mergeCell ref="G25:O25"/>
    <mergeCell ref="AE15:AE16"/>
    <mergeCell ref="J8:AE8"/>
    <mergeCell ref="A12:D12"/>
    <mergeCell ref="J12:AE12"/>
    <mergeCell ref="F3:AE3"/>
    <mergeCell ref="A5:A7"/>
    <mergeCell ref="B5:C7"/>
    <mergeCell ref="D5:D7"/>
    <mergeCell ref="E5:E7"/>
    <mergeCell ref="F5:F7"/>
    <mergeCell ref="G5:H7"/>
    <mergeCell ref="B15:B16"/>
    <mergeCell ref="C15:C16"/>
    <mergeCell ref="D15:D16"/>
    <mergeCell ref="E15:E16"/>
    <mergeCell ref="A8:D8"/>
    <mergeCell ref="G17:H17"/>
    <mergeCell ref="J17:AE17"/>
    <mergeCell ref="F15:F16"/>
    <mergeCell ref="I15:I16"/>
    <mergeCell ref="J15:J16"/>
    <mergeCell ref="V15:V16"/>
    <mergeCell ref="K15:K16"/>
    <mergeCell ref="L15:L16"/>
    <mergeCell ref="M15:M16"/>
    <mergeCell ref="Q15:Q16"/>
    <mergeCell ref="R15:R16"/>
    <mergeCell ref="W15:W16"/>
    <mergeCell ref="X15:X16"/>
    <mergeCell ref="Y15:Y16"/>
    <mergeCell ref="Z15:Z16"/>
    <mergeCell ref="AA15:AA16"/>
    <mergeCell ref="AD5:AD7"/>
    <mergeCell ref="AE5:AE7"/>
    <mergeCell ref="A1:E1"/>
    <mergeCell ref="F1:AE1"/>
    <mergeCell ref="A2:E2"/>
    <mergeCell ref="F2:I2"/>
    <mergeCell ref="X2:AC2"/>
    <mergeCell ref="J5:W5"/>
    <mergeCell ref="X5:AC5"/>
    <mergeCell ref="K6:O6"/>
    <mergeCell ref="P6:S6"/>
    <mergeCell ref="T6:W6"/>
    <mergeCell ref="X6:AB6"/>
    <mergeCell ref="J2:S2"/>
  </mergeCells>
  <printOptions horizontalCentered="1"/>
  <pageMargins left="0" right="0" top="0.67" bottom="0" header="0.31496062992126" footer="0.31496062992126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31"/>
  <sheetViews>
    <sheetView showGridLines="0" view="pageBreakPreview" topLeftCell="A7" zoomScaleNormal="100" zoomScaleSheetLayoutView="100" workbookViewId="0">
      <selection activeCell="A31" sqref="A31:D31"/>
    </sheetView>
  </sheetViews>
  <sheetFormatPr defaultColWidth="10.125" defaultRowHeight="8.25" x14ac:dyDescent="0.15"/>
  <cols>
    <col min="1" max="1" width="3.375" style="35" customWidth="1"/>
    <col min="2" max="2" width="4.5" style="35" bestFit="1" customWidth="1"/>
    <col min="3" max="3" width="3.125" style="35" bestFit="1" customWidth="1"/>
    <col min="4" max="4" width="19.375" style="35" customWidth="1"/>
    <col min="5" max="5" width="3.375" style="35" customWidth="1"/>
    <col min="6" max="6" width="3.25" style="35" customWidth="1"/>
    <col min="7" max="7" width="16.125" style="35" customWidth="1"/>
    <col min="8" max="8" width="5.75" style="35" customWidth="1"/>
    <col min="9" max="9" width="9.375" style="35" customWidth="1"/>
    <col min="10" max="24" width="2.75" style="35" customWidth="1"/>
    <col min="25" max="28" width="2.75" style="36" customWidth="1"/>
    <col min="29" max="29" width="3.125" style="36" customWidth="1"/>
    <col min="30" max="30" width="4.375" style="37" customWidth="1"/>
    <col min="31" max="31" width="4.125" style="37" bestFit="1" customWidth="1"/>
    <col min="32" max="32" width="10.125" style="35" bestFit="1" customWidth="1"/>
    <col min="33" max="16384" width="10.125" style="35"/>
  </cols>
  <sheetData>
    <row r="1" spans="1:36" s="52" customFormat="1" ht="14.25" customHeight="1" x14ac:dyDescent="0.2">
      <c r="A1" s="221" t="s">
        <v>0</v>
      </c>
      <c r="B1" s="221"/>
      <c r="C1" s="221"/>
      <c r="D1" s="221"/>
      <c r="E1" s="221"/>
      <c r="F1" s="222" t="s">
        <v>415</v>
      </c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</row>
    <row r="2" spans="1:36" s="52" customFormat="1" ht="14.25" customHeight="1" x14ac:dyDescent="0.2">
      <c r="A2" s="223" t="s">
        <v>1</v>
      </c>
      <c r="B2" s="223"/>
      <c r="C2" s="223"/>
      <c r="D2" s="223"/>
      <c r="E2" s="223"/>
      <c r="F2" s="222" t="s">
        <v>2</v>
      </c>
      <c r="G2" s="222"/>
      <c r="H2" s="222"/>
      <c r="I2" s="222"/>
      <c r="J2" s="222" t="s">
        <v>260</v>
      </c>
      <c r="K2" s="222"/>
      <c r="L2" s="222"/>
      <c r="M2" s="222"/>
      <c r="N2" s="222"/>
      <c r="O2" s="222"/>
      <c r="P2" s="222"/>
      <c r="Q2" s="222"/>
      <c r="R2" s="222"/>
      <c r="S2" s="222"/>
      <c r="T2" s="2"/>
      <c r="U2" s="2" t="s">
        <v>4</v>
      </c>
      <c r="V2" s="2"/>
      <c r="W2" s="2"/>
      <c r="X2" s="224" t="s">
        <v>5</v>
      </c>
      <c r="Y2" s="224"/>
      <c r="Z2" s="224"/>
      <c r="AA2" s="224"/>
      <c r="AB2" s="224"/>
      <c r="AC2" s="224"/>
      <c r="AD2" s="73" t="s">
        <v>6</v>
      </c>
      <c r="AE2" s="73"/>
    </row>
    <row r="3" spans="1:36" s="52" customFormat="1" ht="14.25" customHeight="1" x14ac:dyDescent="0.2">
      <c r="A3" s="56"/>
      <c r="B3" s="56"/>
      <c r="C3" s="56"/>
      <c r="D3" s="56"/>
      <c r="E3" s="56"/>
      <c r="F3" s="222" t="s">
        <v>173</v>
      </c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</row>
    <row r="4" spans="1:36" s="8" customFormat="1" ht="3.75" customHeight="1" x14ac:dyDescent="0.2">
      <c r="A4" s="5"/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5"/>
      <c r="AE4" s="5"/>
    </row>
    <row r="5" spans="1:36" s="10" customFormat="1" ht="18" customHeight="1" x14ac:dyDescent="0.25">
      <c r="A5" s="225" t="s">
        <v>8</v>
      </c>
      <c r="B5" s="226" t="s">
        <v>9</v>
      </c>
      <c r="C5" s="227"/>
      <c r="D5" s="232" t="s">
        <v>10</v>
      </c>
      <c r="E5" s="232" t="s">
        <v>11</v>
      </c>
      <c r="F5" s="232" t="s">
        <v>12</v>
      </c>
      <c r="G5" s="226" t="s">
        <v>13</v>
      </c>
      <c r="H5" s="227"/>
      <c r="I5" s="53" t="s">
        <v>14</v>
      </c>
      <c r="J5" s="240">
        <v>2023</v>
      </c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0">
        <v>2024</v>
      </c>
      <c r="Y5" s="241"/>
      <c r="Z5" s="241"/>
      <c r="AA5" s="241"/>
      <c r="AB5" s="241"/>
      <c r="AC5" s="242"/>
      <c r="AD5" s="235" t="s">
        <v>62</v>
      </c>
      <c r="AE5" s="235" t="s">
        <v>15</v>
      </c>
    </row>
    <row r="6" spans="1:36" s="10" customFormat="1" ht="15.75" customHeight="1" x14ac:dyDescent="0.25">
      <c r="A6" s="225"/>
      <c r="B6" s="228"/>
      <c r="C6" s="229"/>
      <c r="D6" s="233"/>
      <c r="E6" s="233"/>
      <c r="F6" s="233"/>
      <c r="G6" s="228"/>
      <c r="H6" s="229"/>
      <c r="I6" s="53" t="s">
        <v>16</v>
      </c>
      <c r="J6" s="218">
        <v>9</v>
      </c>
      <c r="K6" s="238">
        <v>10</v>
      </c>
      <c r="L6" s="238"/>
      <c r="M6" s="238"/>
      <c r="N6" s="238"/>
      <c r="O6" s="238"/>
      <c r="P6" s="238">
        <v>11</v>
      </c>
      <c r="Q6" s="238"/>
      <c r="R6" s="238"/>
      <c r="S6" s="238"/>
      <c r="T6" s="239">
        <v>12</v>
      </c>
      <c r="U6" s="239"/>
      <c r="V6" s="239"/>
      <c r="W6" s="239"/>
      <c r="X6" s="239">
        <v>1</v>
      </c>
      <c r="Y6" s="239"/>
      <c r="Z6" s="239"/>
      <c r="AA6" s="239"/>
      <c r="AB6" s="239"/>
      <c r="AC6" s="217">
        <v>2</v>
      </c>
      <c r="AD6" s="236"/>
      <c r="AE6" s="236"/>
    </row>
    <row r="7" spans="1:36" s="10" customFormat="1" ht="21.75" customHeight="1" x14ac:dyDescent="0.25">
      <c r="A7" s="225"/>
      <c r="B7" s="230"/>
      <c r="C7" s="231"/>
      <c r="D7" s="234"/>
      <c r="E7" s="234"/>
      <c r="F7" s="234"/>
      <c r="G7" s="230"/>
      <c r="H7" s="231"/>
      <c r="I7" s="53" t="s">
        <v>17</v>
      </c>
      <c r="J7" s="11">
        <v>45194</v>
      </c>
      <c r="K7" s="11">
        <f>J7+7</f>
        <v>45201</v>
      </c>
      <c r="L7" s="11">
        <f t="shared" ref="L7:AC7" si="0">K7+7</f>
        <v>45208</v>
      </c>
      <c r="M7" s="11">
        <f t="shared" si="0"/>
        <v>45215</v>
      </c>
      <c r="N7" s="11">
        <f t="shared" si="0"/>
        <v>45222</v>
      </c>
      <c r="O7" s="11">
        <f t="shared" si="0"/>
        <v>45229</v>
      </c>
      <c r="P7" s="11">
        <f t="shared" si="0"/>
        <v>45236</v>
      </c>
      <c r="Q7" s="11">
        <f t="shared" si="0"/>
        <v>45243</v>
      </c>
      <c r="R7" s="11">
        <f t="shared" si="0"/>
        <v>45250</v>
      </c>
      <c r="S7" s="11">
        <f t="shared" si="0"/>
        <v>45257</v>
      </c>
      <c r="T7" s="11">
        <f t="shared" si="0"/>
        <v>45264</v>
      </c>
      <c r="U7" s="11">
        <f t="shared" si="0"/>
        <v>45271</v>
      </c>
      <c r="V7" s="11">
        <f t="shared" si="0"/>
        <v>45278</v>
      </c>
      <c r="W7" s="11">
        <f t="shared" si="0"/>
        <v>45285</v>
      </c>
      <c r="X7" s="11">
        <f t="shared" si="0"/>
        <v>45292</v>
      </c>
      <c r="Y7" s="11">
        <f t="shared" si="0"/>
        <v>45299</v>
      </c>
      <c r="Z7" s="11">
        <f t="shared" si="0"/>
        <v>45306</v>
      </c>
      <c r="AA7" s="11">
        <f t="shared" si="0"/>
        <v>45313</v>
      </c>
      <c r="AB7" s="11">
        <f t="shared" si="0"/>
        <v>45320</v>
      </c>
      <c r="AC7" s="11">
        <f t="shared" si="0"/>
        <v>45327</v>
      </c>
      <c r="AD7" s="237"/>
      <c r="AE7" s="237"/>
    </row>
    <row r="8" spans="1:36" s="13" customFormat="1" ht="21" customHeight="1" x14ac:dyDescent="0.25">
      <c r="A8" s="243" t="s">
        <v>18</v>
      </c>
      <c r="B8" s="244"/>
      <c r="C8" s="244"/>
      <c r="D8" s="244"/>
      <c r="E8" s="12"/>
      <c r="F8" s="12"/>
      <c r="G8" s="12"/>
      <c r="H8" s="12"/>
      <c r="I8" s="12"/>
      <c r="J8" s="245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7"/>
    </row>
    <row r="9" spans="1:36" s="13" customFormat="1" ht="23.25" customHeight="1" x14ac:dyDescent="0.25">
      <c r="A9" s="14">
        <v>1</v>
      </c>
      <c r="B9" s="195" t="s">
        <v>19</v>
      </c>
      <c r="C9" s="196">
        <v>201</v>
      </c>
      <c r="D9" s="197" t="s">
        <v>69</v>
      </c>
      <c r="E9" s="198">
        <v>2</v>
      </c>
      <c r="F9" s="122">
        <v>23</v>
      </c>
      <c r="G9" s="123" t="s">
        <v>130</v>
      </c>
      <c r="H9" s="124" t="s">
        <v>131</v>
      </c>
      <c r="I9" s="22" t="s">
        <v>23</v>
      </c>
      <c r="J9" s="23" t="s">
        <v>24</v>
      </c>
      <c r="K9" s="23" t="s">
        <v>24</v>
      </c>
      <c r="L9" s="23" t="s">
        <v>24</v>
      </c>
      <c r="M9" s="23" t="s">
        <v>24</v>
      </c>
      <c r="N9" s="23" t="s">
        <v>24</v>
      </c>
      <c r="O9" s="23" t="s">
        <v>24</v>
      </c>
      <c r="P9" s="23" t="s">
        <v>24</v>
      </c>
      <c r="Q9" s="23" t="s">
        <v>24</v>
      </c>
      <c r="R9" s="23" t="s">
        <v>25</v>
      </c>
      <c r="S9" s="23" t="s">
        <v>26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>
        <v>4</v>
      </c>
      <c r="AE9" s="24"/>
    </row>
    <row r="10" spans="1:36" s="13" customFormat="1" ht="23.25" customHeight="1" x14ac:dyDescent="0.25">
      <c r="A10" s="14">
        <v>2</v>
      </c>
      <c r="B10" s="15" t="s">
        <v>76</v>
      </c>
      <c r="C10" s="16">
        <v>102</v>
      </c>
      <c r="D10" s="17" t="s">
        <v>261</v>
      </c>
      <c r="E10" s="18">
        <v>2</v>
      </c>
      <c r="F10" s="19">
        <v>23</v>
      </c>
      <c r="G10" s="20" t="s">
        <v>352</v>
      </c>
      <c r="H10" s="21" t="s">
        <v>175</v>
      </c>
      <c r="I10" s="22" t="s">
        <v>179</v>
      </c>
      <c r="J10" s="23" t="s">
        <v>24</v>
      </c>
      <c r="K10" s="23" t="s">
        <v>24</v>
      </c>
      <c r="L10" s="23" t="s">
        <v>24</v>
      </c>
      <c r="M10" s="23" t="s">
        <v>24</v>
      </c>
      <c r="N10" s="23" t="s">
        <v>24</v>
      </c>
      <c r="O10" s="23" t="s">
        <v>24</v>
      </c>
      <c r="P10" s="23" t="s">
        <v>24</v>
      </c>
      <c r="Q10" s="23" t="s">
        <v>24</v>
      </c>
      <c r="R10" s="23" t="s">
        <v>25</v>
      </c>
      <c r="S10" s="23" t="s">
        <v>26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>
        <v>4</v>
      </c>
      <c r="AE10" s="24"/>
      <c r="AH10" s="58"/>
      <c r="AI10" s="58"/>
      <c r="AJ10" s="58"/>
    </row>
    <row r="11" spans="1:36" s="13" customFormat="1" ht="23.25" customHeight="1" x14ac:dyDescent="0.25">
      <c r="A11" s="14">
        <v>3</v>
      </c>
      <c r="B11" s="25" t="s">
        <v>271</v>
      </c>
      <c r="C11" s="26">
        <v>251</v>
      </c>
      <c r="D11" s="27" t="s">
        <v>272</v>
      </c>
      <c r="E11" s="28">
        <v>3</v>
      </c>
      <c r="F11" s="19">
        <v>23</v>
      </c>
      <c r="G11" s="20" t="s">
        <v>311</v>
      </c>
      <c r="H11" s="21" t="s">
        <v>140</v>
      </c>
      <c r="I11" s="22" t="s">
        <v>227</v>
      </c>
      <c r="J11" s="23" t="s">
        <v>24</v>
      </c>
      <c r="K11" s="23" t="s">
        <v>24</v>
      </c>
      <c r="L11" s="23" t="s">
        <v>24</v>
      </c>
      <c r="M11" s="23" t="s">
        <v>24</v>
      </c>
      <c r="N11" s="23" t="s">
        <v>24</v>
      </c>
      <c r="O11" s="23" t="s">
        <v>24</v>
      </c>
      <c r="P11" s="23" t="s">
        <v>24</v>
      </c>
      <c r="Q11" s="23" t="s">
        <v>24</v>
      </c>
      <c r="R11" s="23" t="s">
        <v>25</v>
      </c>
      <c r="S11" s="23" t="s">
        <v>26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>
        <v>4</v>
      </c>
      <c r="AE11" s="24"/>
    </row>
    <row r="12" spans="1:36" s="13" customFormat="1" ht="23.25" customHeight="1" x14ac:dyDescent="0.25">
      <c r="A12" s="14">
        <v>4</v>
      </c>
      <c r="B12" s="25" t="s">
        <v>85</v>
      </c>
      <c r="C12" s="26">
        <v>403</v>
      </c>
      <c r="D12" s="27" t="s">
        <v>262</v>
      </c>
      <c r="E12" s="28">
        <v>3</v>
      </c>
      <c r="F12" s="19">
        <v>23</v>
      </c>
      <c r="G12" s="20" t="s">
        <v>296</v>
      </c>
      <c r="H12" s="21" t="s">
        <v>297</v>
      </c>
      <c r="I12" s="22" t="s">
        <v>353</v>
      </c>
      <c r="J12" s="23" t="s">
        <v>24</v>
      </c>
      <c r="K12" s="23" t="s">
        <v>24</v>
      </c>
      <c r="L12" s="23" t="s">
        <v>24</v>
      </c>
      <c r="M12" s="23" t="s">
        <v>24</v>
      </c>
      <c r="N12" s="23" t="s">
        <v>24</v>
      </c>
      <c r="O12" s="23" t="s">
        <v>24</v>
      </c>
      <c r="P12" s="23" t="s">
        <v>24</v>
      </c>
      <c r="Q12" s="23" t="s">
        <v>24</v>
      </c>
      <c r="R12" s="23" t="s">
        <v>25</v>
      </c>
      <c r="S12" s="23" t="s">
        <v>26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>
        <v>4</v>
      </c>
      <c r="AE12" s="24"/>
    </row>
    <row r="13" spans="1:36" s="13" customFormat="1" ht="23.25" customHeight="1" x14ac:dyDescent="0.25">
      <c r="A13" s="248" t="s">
        <v>36</v>
      </c>
      <c r="B13" s="249"/>
      <c r="C13" s="249"/>
      <c r="D13" s="249"/>
      <c r="E13" s="29"/>
      <c r="F13" s="29"/>
      <c r="G13" s="29"/>
      <c r="H13" s="29"/>
      <c r="I13" s="30"/>
      <c r="J13" s="245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7"/>
      <c r="AH13" s="31"/>
    </row>
    <row r="14" spans="1:36" s="13" customFormat="1" ht="23.25" customHeight="1" x14ac:dyDescent="0.25">
      <c r="A14" s="14">
        <v>5</v>
      </c>
      <c r="B14" s="195" t="s">
        <v>19</v>
      </c>
      <c r="C14" s="196">
        <v>202</v>
      </c>
      <c r="D14" s="197" t="s">
        <v>81</v>
      </c>
      <c r="E14" s="198">
        <v>2</v>
      </c>
      <c r="F14" s="122">
        <v>23</v>
      </c>
      <c r="G14" s="123" t="s">
        <v>31</v>
      </c>
      <c r="H14" s="124" t="s">
        <v>32</v>
      </c>
      <c r="I14" s="22" t="s">
        <v>23</v>
      </c>
      <c r="J14" s="24"/>
      <c r="K14" s="24"/>
      <c r="L14" s="24"/>
      <c r="M14" s="24"/>
      <c r="N14" s="24"/>
      <c r="O14" s="23"/>
      <c r="P14" s="23"/>
      <c r="Q14" s="23"/>
      <c r="R14" s="23"/>
      <c r="S14" s="23"/>
      <c r="T14" s="23" t="s">
        <v>24</v>
      </c>
      <c r="U14" s="23" t="s">
        <v>24</v>
      </c>
      <c r="V14" s="23" t="s">
        <v>24</v>
      </c>
      <c r="W14" s="23" t="s">
        <v>24</v>
      </c>
      <c r="X14" s="23" t="s">
        <v>24</v>
      </c>
      <c r="Y14" s="23" t="s">
        <v>24</v>
      </c>
      <c r="Z14" s="23" t="s">
        <v>24</v>
      </c>
      <c r="AA14" s="23" t="s">
        <v>24</v>
      </c>
      <c r="AB14" s="23" t="s">
        <v>25</v>
      </c>
      <c r="AC14" s="23" t="s">
        <v>26</v>
      </c>
      <c r="AD14" s="23">
        <v>4</v>
      </c>
      <c r="AE14" s="24"/>
    </row>
    <row r="15" spans="1:36" s="13" customFormat="1" ht="23.25" customHeight="1" x14ac:dyDescent="0.25">
      <c r="A15" s="14">
        <v>6</v>
      </c>
      <c r="B15" s="15" t="s">
        <v>263</v>
      </c>
      <c r="C15" s="16">
        <v>271</v>
      </c>
      <c r="D15" s="17" t="s">
        <v>355</v>
      </c>
      <c r="E15" s="18">
        <v>2</v>
      </c>
      <c r="F15" s="19">
        <v>23</v>
      </c>
      <c r="G15" s="20" t="s">
        <v>299</v>
      </c>
      <c r="H15" s="21" t="s">
        <v>300</v>
      </c>
      <c r="I15" s="22" t="s">
        <v>227</v>
      </c>
      <c r="J15" s="24"/>
      <c r="K15" s="24"/>
      <c r="L15" s="24"/>
      <c r="M15" s="24"/>
      <c r="N15" s="24"/>
      <c r="O15" s="23"/>
      <c r="P15" s="23"/>
      <c r="Q15" s="23"/>
      <c r="R15" s="23"/>
      <c r="S15" s="23"/>
      <c r="T15" s="23" t="s">
        <v>24</v>
      </c>
      <c r="U15" s="23" t="s">
        <v>24</v>
      </c>
      <c r="V15" s="23" t="s">
        <v>24</v>
      </c>
      <c r="W15" s="23" t="s">
        <v>24</v>
      </c>
      <c r="X15" s="23" t="s">
        <v>24</v>
      </c>
      <c r="Y15" s="23" t="s">
        <v>24</v>
      </c>
      <c r="Z15" s="23" t="s">
        <v>24</v>
      </c>
      <c r="AA15" s="23" t="s">
        <v>24</v>
      </c>
      <c r="AB15" s="23" t="s">
        <v>25</v>
      </c>
      <c r="AC15" s="23" t="s">
        <v>26</v>
      </c>
      <c r="AD15" s="23">
        <v>4</v>
      </c>
      <c r="AE15" s="24"/>
    </row>
    <row r="16" spans="1:36" s="13" customFormat="1" ht="23.25" customHeight="1" x14ac:dyDescent="0.25">
      <c r="A16" s="138">
        <v>7</v>
      </c>
      <c r="B16" s="15" t="s">
        <v>265</v>
      </c>
      <c r="C16" s="16">
        <v>301</v>
      </c>
      <c r="D16" s="17" t="s">
        <v>266</v>
      </c>
      <c r="E16" s="18">
        <v>2</v>
      </c>
      <c r="F16" s="19">
        <v>23</v>
      </c>
      <c r="G16" s="20" t="s">
        <v>28</v>
      </c>
      <c r="H16" s="21" t="s">
        <v>302</v>
      </c>
      <c r="I16" s="22" t="s">
        <v>354</v>
      </c>
      <c r="J16" s="24"/>
      <c r="K16" s="24"/>
      <c r="L16" s="24"/>
      <c r="M16" s="24"/>
      <c r="N16" s="24"/>
      <c r="O16" s="23"/>
      <c r="P16" s="23"/>
      <c r="Q16" s="23"/>
      <c r="R16" s="23"/>
      <c r="S16" s="23"/>
      <c r="T16" s="23" t="s">
        <v>24</v>
      </c>
      <c r="U16" s="23" t="s">
        <v>24</v>
      </c>
      <c r="V16" s="23" t="s">
        <v>24</v>
      </c>
      <c r="W16" s="23" t="s">
        <v>24</v>
      </c>
      <c r="X16" s="23" t="s">
        <v>24</v>
      </c>
      <c r="Y16" s="23" t="s">
        <v>24</v>
      </c>
      <c r="Z16" s="23" t="s">
        <v>24</v>
      </c>
      <c r="AA16" s="23" t="s">
        <v>24</v>
      </c>
      <c r="AB16" s="23" t="s">
        <v>25</v>
      </c>
      <c r="AC16" s="23" t="s">
        <v>26</v>
      </c>
      <c r="AD16" s="23">
        <v>4</v>
      </c>
      <c r="AE16" s="24"/>
    </row>
    <row r="17" spans="1:31" s="13" customFormat="1" ht="23.25" customHeight="1" x14ac:dyDescent="0.25">
      <c r="A17" s="138">
        <v>8</v>
      </c>
      <c r="B17" s="15" t="s">
        <v>268</v>
      </c>
      <c r="C17" s="16">
        <v>251</v>
      </c>
      <c r="D17" s="17" t="s">
        <v>269</v>
      </c>
      <c r="E17" s="18">
        <v>2</v>
      </c>
      <c r="F17" s="19">
        <v>23</v>
      </c>
      <c r="G17" s="20" t="s">
        <v>306</v>
      </c>
      <c r="H17" s="21" t="s">
        <v>157</v>
      </c>
      <c r="I17" s="22" t="s">
        <v>179</v>
      </c>
      <c r="J17" s="24"/>
      <c r="K17" s="24"/>
      <c r="L17" s="24"/>
      <c r="M17" s="24"/>
      <c r="N17" s="24"/>
      <c r="O17" s="23"/>
      <c r="P17" s="23"/>
      <c r="Q17" s="23"/>
      <c r="R17" s="23"/>
      <c r="S17" s="23"/>
      <c r="T17" s="23" t="s">
        <v>24</v>
      </c>
      <c r="U17" s="23" t="s">
        <v>24</v>
      </c>
      <c r="V17" s="23" t="s">
        <v>24</v>
      </c>
      <c r="W17" s="23" t="s">
        <v>24</v>
      </c>
      <c r="X17" s="23" t="s">
        <v>24</v>
      </c>
      <c r="Y17" s="23" t="s">
        <v>24</v>
      </c>
      <c r="Z17" s="23" t="s">
        <v>24</v>
      </c>
      <c r="AA17" s="23" t="s">
        <v>24</v>
      </c>
      <c r="AB17" s="23" t="s">
        <v>25</v>
      </c>
      <c r="AC17" s="23" t="s">
        <v>26</v>
      </c>
      <c r="AD17" s="23">
        <v>4</v>
      </c>
      <c r="AE17" s="24"/>
    </row>
    <row r="18" spans="1:31" s="10" customFormat="1" ht="21" customHeight="1" x14ac:dyDescent="0.25">
      <c r="A18" s="250" t="s">
        <v>49</v>
      </c>
      <c r="B18" s="250"/>
      <c r="C18" s="250"/>
      <c r="D18" s="250"/>
      <c r="E18" s="33">
        <f>SUM(E9:E17)</f>
        <v>18</v>
      </c>
      <c r="F18" s="54"/>
      <c r="G18" s="251">
        <f>E18*250000</f>
        <v>4500000</v>
      </c>
      <c r="H18" s="252"/>
      <c r="I18" s="54"/>
      <c r="J18" s="253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5"/>
    </row>
    <row r="19" spans="1:31" ht="3" customHeight="1" x14ac:dyDescent="0.15"/>
    <row r="20" spans="1:31" s="38" customFormat="1" ht="15.75" customHeight="1" x14ac:dyDescent="0.2">
      <c r="A20" s="258" t="s">
        <v>50</v>
      </c>
      <c r="B20" s="258"/>
      <c r="C20" s="258"/>
      <c r="D20" s="258"/>
      <c r="Y20" s="57"/>
      <c r="Z20" s="57"/>
      <c r="AA20" s="57"/>
      <c r="AB20" s="57"/>
      <c r="AC20" s="57"/>
      <c r="AD20" s="40"/>
      <c r="AE20" s="40"/>
    </row>
    <row r="21" spans="1:31" s="38" customFormat="1" ht="15.75" customHeight="1" x14ac:dyDescent="0.2">
      <c r="B21" s="259" t="s">
        <v>51</v>
      </c>
      <c r="C21" s="259"/>
      <c r="D21" s="259"/>
      <c r="E21" s="259"/>
      <c r="F21" s="259"/>
      <c r="G21" s="259"/>
      <c r="H21" s="57"/>
      <c r="Y21" s="57"/>
      <c r="Z21" s="57"/>
      <c r="AA21" s="57"/>
      <c r="AB21" s="57"/>
      <c r="AC21" s="57"/>
      <c r="AD21" s="40"/>
      <c r="AE21" s="40"/>
    </row>
    <row r="22" spans="1:31" s="57" customFormat="1" ht="15.75" customHeight="1" x14ac:dyDescent="0.25">
      <c r="B22" s="259" t="s">
        <v>52</v>
      </c>
      <c r="C22" s="259"/>
      <c r="D22" s="259"/>
      <c r="E22" s="259"/>
      <c r="F22" s="259"/>
      <c r="G22" s="259"/>
      <c r="AD22" s="41"/>
      <c r="AE22" s="41"/>
    </row>
    <row r="23" spans="1:31" s="57" customFormat="1" ht="15.75" customHeight="1" x14ac:dyDescent="0.25">
      <c r="B23" s="259" t="s">
        <v>53</v>
      </c>
      <c r="C23" s="259"/>
      <c r="D23" s="259"/>
      <c r="E23" s="259"/>
      <c r="F23" s="259"/>
      <c r="G23" s="259"/>
      <c r="AD23" s="41"/>
      <c r="AE23" s="41"/>
    </row>
    <row r="24" spans="1:31" s="55" customFormat="1" ht="14.25" customHeight="1" x14ac:dyDescent="0.25">
      <c r="B24" s="43"/>
      <c r="C24" s="43"/>
      <c r="U24" s="260" t="s">
        <v>54</v>
      </c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</row>
    <row r="25" spans="1:31" s="55" customFormat="1" ht="15.75" customHeight="1" x14ac:dyDescent="0.25">
      <c r="A25" s="256" t="s">
        <v>55</v>
      </c>
      <c r="B25" s="256"/>
      <c r="C25" s="256"/>
      <c r="D25" s="256"/>
      <c r="G25" s="256" t="s">
        <v>416</v>
      </c>
      <c r="H25" s="256"/>
      <c r="I25" s="256"/>
      <c r="J25" s="256"/>
      <c r="K25" s="256"/>
      <c r="L25" s="256"/>
      <c r="M25" s="256"/>
      <c r="N25" s="256"/>
      <c r="O25" s="256"/>
      <c r="P25" s="44"/>
      <c r="Q25" s="44"/>
      <c r="R25" s="44"/>
      <c r="S25" s="44"/>
      <c r="T25" s="44"/>
      <c r="U25" s="44"/>
      <c r="V25" s="256" t="s">
        <v>57</v>
      </c>
      <c r="W25" s="256"/>
      <c r="X25" s="256"/>
      <c r="Y25" s="256"/>
      <c r="Z25" s="256"/>
      <c r="AA25" s="256"/>
      <c r="AB25" s="256"/>
      <c r="AC25" s="256"/>
      <c r="AD25" s="256"/>
      <c r="AE25" s="256"/>
    </row>
    <row r="26" spans="1:31" s="55" customFormat="1" ht="15.75" customHeight="1" x14ac:dyDescent="0.25">
      <c r="G26" s="256" t="s">
        <v>56</v>
      </c>
      <c r="H26" s="256"/>
      <c r="I26" s="256"/>
      <c r="J26" s="256"/>
      <c r="K26" s="256"/>
      <c r="L26" s="256"/>
      <c r="M26" s="256"/>
      <c r="N26" s="256"/>
      <c r="O26" s="256"/>
      <c r="V26" s="256" t="s">
        <v>58</v>
      </c>
      <c r="W26" s="256"/>
      <c r="X26" s="256"/>
      <c r="Y26" s="256"/>
      <c r="Z26" s="256"/>
      <c r="AA26" s="256"/>
      <c r="AB26" s="256"/>
      <c r="AC26" s="256"/>
      <c r="AD26" s="256"/>
      <c r="AE26" s="256"/>
    </row>
    <row r="27" spans="1:31" s="55" customFormat="1" ht="4.5" customHeight="1" x14ac:dyDescent="0.25">
      <c r="AD27" s="56"/>
      <c r="AE27" s="56"/>
    </row>
    <row r="28" spans="1:31" s="55" customFormat="1" ht="11.25" customHeight="1" x14ac:dyDescent="0.25">
      <c r="AD28" s="56"/>
      <c r="AE28" s="56"/>
    </row>
    <row r="29" spans="1:31" s="55" customFormat="1" ht="14.25" hidden="1" customHeight="1" x14ac:dyDescent="0.25">
      <c r="AD29" s="56"/>
      <c r="AE29" s="56"/>
    </row>
    <row r="30" spans="1:31" s="55" customFormat="1" ht="42" customHeight="1" x14ac:dyDescent="0.25">
      <c r="AD30" s="56"/>
      <c r="AE30" s="56"/>
    </row>
    <row r="31" spans="1:31" s="56" customFormat="1" ht="15.75" customHeight="1" x14ac:dyDescent="0.25">
      <c r="A31" s="257" t="s">
        <v>59</v>
      </c>
      <c r="B31" s="257"/>
      <c r="C31" s="257"/>
      <c r="D31" s="257"/>
      <c r="G31" s="257" t="s">
        <v>60</v>
      </c>
      <c r="H31" s="257"/>
      <c r="I31" s="257"/>
      <c r="J31" s="257"/>
      <c r="K31" s="257"/>
      <c r="L31" s="257"/>
      <c r="M31" s="257"/>
      <c r="N31" s="257"/>
      <c r="O31" s="257"/>
      <c r="P31" s="45"/>
      <c r="Q31" s="45"/>
      <c r="R31" s="45"/>
      <c r="S31" s="45"/>
      <c r="T31" s="45"/>
      <c r="U31" s="45"/>
      <c r="V31" s="257" t="s">
        <v>61</v>
      </c>
      <c r="W31" s="257"/>
      <c r="X31" s="257"/>
      <c r="Y31" s="257"/>
      <c r="Z31" s="257"/>
      <c r="AA31" s="257"/>
      <c r="AB31" s="257"/>
      <c r="AC31" s="257"/>
      <c r="AD31" s="257"/>
      <c r="AE31" s="257"/>
    </row>
  </sheetData>
  <mergeCells count="41">
    <mergeCell ref="G26:O26"/>
    <mergeCell ref="A1:E1"/>
    <mergeCell ref="F1:AE1"/>
    <mergeCell ref="A2:E2"/>
    <mergeCell ref="F2:I2"/>
    <mergeCell ref="X2:AC2"/>
    <mergeCell ref="F3:AE3"/>
    <mergeCell ref="A5:A7"/>
    <mergeCell ref="B5:C7"/>
    <mergeCell ref="D5:D7"/>
    <mergeCell ref="E5:E7"/>
    <mergeCell ref="F5:F7"/>
    <mergeCell ref="G5:H7"/>
    <mergeCell ref="AD5:AD7"/>
    <mergeCell ref="J13:AE13"/>
    <mergeCell ref="A18:D18"/>
    <mergeCell ref="G18:H18"/>
    <mergeCell ref="J18:AE18"/>
    <mergeCell ref="AE5:AE7"/>
    <mergeCell ref="J5:W5"/>
    <mergeCell ref="X5:AC5"/>
    <mergeCell ref="K6:O6"/>
    <mergeCell ref="P6:S6"/>
    <mergeCell ref="T6:W6"/>
    <mergeCell ref="X6:AB6"/>
    <mergeCell ref="V26:AE26"/>
    <mergeCell ref="A31:D31"/>
    <mergeCell ref="G31:O31"/>
    <mergeCell ref="V31:AE31"/>
    <mergeCell ref="J2:S2"/>
    <mergeCell ref="A20:D20"/>
    <mergeCell ref="B21:G21"/>
    <mergeCell ref="B22:G22"/>
    <mergeCell ref="B23:G23"/>
    <mergeCell ref="U24:AE24"/>
    <mergeCell ref="A25:D25"/>
    <mergeCell ref="G25:O25"/>
    <mergeCell ref="V25:AE25"/>
    <mergeCell ref="A8:D8"/>
    <mergeCell ref="J8:AE8"/>
    <mergeCell ref="A13:D13"/>
  </mergeCells>
  <printOptions horizontalCentered="1"/>
  <pageMargins left="0" right="0" top="0.51" bottom="0" header="0.31496062992126" footer="0.31496062992126"/>
  <pageSetup paperSize="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30"/>
  <sheetViews>
    <sheetView showGridLines="0" tabSelected="1" view="pageBreakPreview" topLeftCell="A4" zoomScaleNormal="100" zoomScaleSheetLayoutView="100" workbookViewId="0">
      <selection activeCell="E17" sqref="E17"/>
    </sheetView>
  </sheetViews>
  <sheetFormatPr defaultColWidth="10.125" defaultRowHeight="8.25" x14ac:dyDescent="0.15"/>
  <cols>
    <col min="1" max="1" width="3.375" style="35" customWidth="1"/>
    <col min="2" max="2" width="4.5" style="35" bestFit="1" customWidth="1"/>
    <col min="3" max="3" width="3.125" style="35" bestFit="1" customWidth="1"/>
    <col min="4" max="4" width="21.5" style="35" bestFit="1" customWidth="1"/>
    <col min="5" max="5" width="3.375" style="35" customWidth="1"/>
    <col min="6" max="6" width="3.25" style="35" customWidth="1"/>
    <col min="7" max="7" width="15" style="35" bestFit="1" customWidth="1"/>
    <col min="8" max="8" width="5" style="35" bestFit="1" customWidth="1"/>
    <col min="9" max="9" width="9.125" style="35" bestFit="1" customWidth="1"/>
    <col min="10" max="24" width="2.75" style="35" customWidth="1"/>
    <col min="25" max="28" width="2.75" style="36" customWidth="1"/>
    <col min="29" max="29" width="3.125" style="36" customWidth="1"/>
    <col min="30" max="30" width="4.375" style="37" customWidth="1"/>
    <col min="31" max="31" width="4.125" style="37" bestFit="1" customWidth="1"/>
    <col min="32" max="32" width="10.125" style="35" bestFit="1" customWidth="1"/>
    <col min="33" max="16384" width="10.125" style="35"/>
  </cols>
  <sheetData>
    <row r="1" spans="1:36" s="52" customFormat="1" ht="14.25" customHeight="1" x14ac:dyDescent="0.2">
      <c r="A1" s="221" t="s">
        <v>0</v>
      </c>
      <c r="B1" s="221"/>
      <c r="C1" s="221"/>
      <c r="D1" s="221"/>
      <c r="E1" s="221"/>
      <c r="F1" s="222" t="s">
        <v>415</v>
      </c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</row>
    <row r="2" spans="1:36" s="52" customFormat="1" ht="14.25" customHeight="1" x14ac:dyDescent="0.2">
      <c r="A2" s="223" t="s">
        <v>1</v>
      </c>
      <c r="B2" s="223"/>
      <c r="C2" s="223"/>
      <c r="D2" s="223"/>
      <c r="E2" s="223"/>
      <c r="F2" s="222" t="s">
        <v>2</v>
      </c>
      <c r="G2" s="222"/>
      <c r="H2" s="222"/>
      <c r="I2" s="222"/>
      <c r="J2" s="222" t="s">
        <v>356</v>
      </c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" t="s">
        <v>4</v>
      </c>
      <c r="W2" s="2"/>
      <c r="X2" s="224" t="s">
        <v>5</v>
      </c>
      <c r="Y2" s="224"/>
      <c r="Z2" s="224"/>
      <c r="AA2" s="224"/>
      <c r="AB2" s="224"/>
      <c r="AC2" s="224"/>
      <c r="AD2" s="73" t="s">
        <v>6</v>
      </c>
      <c r="AE2" s="73"/>
    </row>
    <row r="3" spans="1:36" s="52" customFormat="1" ht="14.25" customHeight="1" x14ac:dyDescent="0.2">
      <c r="A3" s="56"/>
      <c r="B3" s="56"/>
      <c r="C3" s="56"/>
      <c r="D3" s="56"/>
      <c r="E3" s="56"/>
      <c r="F3" s="222" t="s">
        <v>411</v>
      </c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</row>
    <row r="4" spans="1:36" s="8" customFormat="1" ht="3.75" customHeight="1" x14ac:dyDescent="0.2">
      <c r="A4" s="5"/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5"/>
      <c r="AE4" s="5"/>
    </row>
    <row r="5" spans="1:36" s="10" customFormat="1" ht="18" customHeight="1" x14ac:dyDescent="0.25">
      <c r="A5" s="225" t="s">
        <v>8</v>
      </c>
      <c r="B5" s="226" t="s">
        <v>9</v>
      </c>
      <c r="C5" s="227"/>
      <c r="D5" s="232" t="s">
        <v>10</v>
      </c>
      <c r="E5" s="232" t="s">
        <v>11</v>
      </c>
      <c r="F5" s="232" t="s">
        <v>12</v>
      </c>
      <c r="G5" s="226" t="s">
        <v>13</v>
      </c>
      <c r="H5" s="227"/>
      <c r="I5" s="53" t="s">
        <v>14</v>
      </c>
      <c r="J5" s="240">
        <v>2023</v>
      </c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0">
        <v>2024</v>
      </c>
      <c r="Y5" s="241"/>
      <c r="Z5" s="241"/>
      <c r="AA5" s="241"/>
      <c r="AB5" s="241"/>
      <c r="AC5" s="242"/>
      <c r="AD5" s="235" t="s">
        <v>62</v>
      </c>
      <c r="AE5" s="235" t="s">
        <v>15</v>
      </c>
    </row>
    <row r="6" spans="1:36" s="10" customFormat="1" ht="15.75" customHeight="1" x14ac:dyDescent="0.25">
      <c r="A6" s="225"/>
      <c r="B6" s="228"/>
      <c r="C6" s="229"/>
      <c r="D6" s="233"/>
      <c r="E6" s="233"/>
      <c r="F6" s="233"/>
      <c r="G6" s="228"/>
      <c r="H6" s="229"/>
      <c r="I6" s="53" t="s">
        <v>16</v>
      </c>
      <c r="J6" s="218">
        <v>9</v>
      </c>
      <c r="K6" s="238">
        <v>10</v>
      </c>
      <c r="L6" s="238"/>
      <c r="M6" s="238"/>
      <c r="N6" s="238"/>
      <c r="O6" s="238"/>
      <c r="P6" s="238">
        <v>11</v>
      </c>
      <c r="Q6" s="238"/>
      <c r="R6" s="238"/>
      <c r="S6" s="238"/>
      <c r="T6" s="239">
        <v>12</v>
      </c>
      <c r="U6" s="239"/>
      <c r="V6" s="239"/>
      <c r="W6" s="239"/>
      <c r="X6" s="239">
        <v>1</v>
      </c>
      <c r="Y6" s="239"/>
      <c r="Z6" s="239"/>
      <c r="AA6" s="239"/>
      <c r="AB6" s="239"/>
      <c r="AC6" s="217">
        <v>2</v>
      </c>
      <c r="AD6" s="236"/>
      <c r="AE6" s="236"/>
    </row>
    <row r="7" spans="1:36" s="10" customFormat="1" ht="21.75" customHeight="1" x14ac:dyDescent="0.25">
      <c r="A7" s="225"/>
      <c r="B7" s="230"/>
      <c r="C7" s="231"/>
      <c r="D7" s="234"/>
      <c r="E7" s="234"/>
      <c r="F7" s="234"/>
      <c r="G7" s="230"/>
      <c r="H7" s="231"/>
      <c r="I7" s="53" t="s">
        <v>17</v>
      </c>
      <c r="J7" s="11">
        <v>45194</v>
      </c>
      <c r="K7" s="11">
        <f>J7+7</f>
        <v>45201</v>
      </c>
      <c r="L7" s="11">
        <f t="shared" ref="L7:AC7" si="0">K7+7</f>
        <v>45208</v>
      </c>
      <c r="M7" s="11">
        <f t="shared" si="0"/>
        <v>45215</v>
      </c>
      <c r="N7" s="11">
        <f t="shared" si="0"/>
        <v>45222</v>
      </c>
      <c r="O7" s="11">
        <f t="shared" si="0"/>
        <v>45229</v>
      </c>
      <c r="P7" s="11">
        <f t="shared" si="0"/>
        <v>45236</v>
      </c>
      <c r="Q7" s="11">
        <f t="shared" si="0"/>
        <v>45243</v>
      </c>
      <c r="R7" s="11">
        <f t="shared" si="0"/>
        <v>45250</v>
      </c>
      <c r="S7" s="11">
        <f t="shared" si="0"/>
        <v>45257</v>
      </c>
      <c r="T7" s="11">
        <f t="shared" si="0"/>
        <v>45264</v>
      </c>
      <c r="U7" s="11">
        <f t="shared" si="0"/>
        <v>45271</v>
      </c>
      <c r="V7" s="11">
        <f t="shared" si="0"/>
        <v>45278</v>
      </c>
      <c r="W7" s="11">
        <f t="shared" si="0"/>
        <v>45285</v>
      </c>
      <c r="X7" s="11">
        <f t="shared" si="0"/>
        <v>45292</v>
      </c>
      <c r="Y7" s="11">
        <f t="shared" si="0"/>
        <v>45299</v>
      </c>
      <c r="Z7" s="11">
        <f t="shared" si="0"/>
        <v>45306</v>
      </c>
      <c r="AA7" s="11">
        <f t="shared" si="0"/>
        <v>45313</v>
      </c>
      <c r="AB7" s="11">
        <f t="shared" si="0"/>
        <v>45320</v>
      </c>
      <c r="AC7" s="11">
        <f t="shared" si="0"/>
        <v>45327</v>
      </c>
      <c r="AD7" s="237"/>
      <c r="AE7" s="237"/>
    </row>
    <row r="8" spans="1:36" s="13" customFormat="1" ht="21" customHeight="1" x14ac:dyDescent="0.25">
      <c r="A8" s="243" t="s">
        <v>18</v>
      </c>
      <c r="B8" s="244"/>
      <c r="C8" s="244"/>
      <c r="D8" s="244"/>
      <c r="E8" s="12"/>
      <c r="F8" s="12"/>
      <c r="G8" s="12"/>
      <c r="H8" s="12"/>
      <c r="I8" s="12"/>
      <c r="J8" s="245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7"/>
    </row>
    <row r="9" spans="1:36" s="13" customFormat="1" ht="23.25" customHeight="1" x14ac:dyDescent="0.25">
      <c r="A9" s="14">
        <v>1</v>
      </c>
      <c r="B9" s="195" t="s">
        <v>19</v>
      </c>
      <c r="C9" s="196">
        <v>201</v>
      </c>
      <c r="D9" s="197" t="s">
        <v>69</v>
      </c>
      <c r="E9" s="198">
        <v>2</v>
      </c>
      <c r="F9" s="122">
        <v>13</v>
      </c>
      <c r="G9" s="123" t="s">
        <v>130</v>
      </c>
      <c r="H9" s="124" t="s">
        <v>131</v>
      </c>
      <c r="I9" s="22" t="s">
        <v>23</v>
      </c>
      <c r="J9" s="23" t="s">
        <v>24</v>
      </c>
      <c r="K9" s="23" t="s">
        <v>24</v>
      </c>
      <c r="L9" s="23" t="s">
        <v>24</v>
      </c>
      <c r="M9" s="23" t="s">
        <v>24</v>
      </c>
      <c r="N9" s="23" t="s">
        <v>24</v>
      </c>
      <c r="O9" s="23" t="s">
        <v>24</v>
      </c>
      <c r="P9" s="23" t="s">
        <v>24</v>
      </c>
      <c r="Q9" s="23" t="s">
        <v>24</v>
      </c>
      <c r="R9" s="23" t="s">
        <v>25</v>
      </c>
      <c r="S9" s="23" t="s">
        <v>26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>
        <v>4</v>
      </c>
      <c r="AE9" s="24"/>
    </row>
    <row r="10" spans="1:36" s="13" customFormat="1" ht="23.25" customHeight="1" x14ac:dyDescent="0.25">
      <c r="A10" s="14">
        <v>2</v>
      </c>
      <c r="B10" s="15" t="s">
        <v>74</v>
      </c>
      <c r="C10" s="16">
        <v>306</v>
      </c>
      <c r="D10" s="17" t="s">
        <v>357</v>
      </c>
      <c r="E10" s="18">
        <v>3</v>
      </c>
      <c r="F10" s="19">
        <v>13</v>
      </c>
      <c r="G10" s="20" t="s">
        <v>358</v>
      </c>
      <c r="H10" s="21" t="s">
        <v>142</v>
      </c>
      <c r="I10" s="22" t="s">
        <v>410</v>
      </c>
      <c r="J10" s="23" t="s">
        <v>24</v>
      </c>
      <c r="K10" s="23" t="s">
        <v>24</v>
      </c>
      <c r="L10" s="23" t="s">
        <v>24</v>
      </c>
      <c r="M10" s="23" t="s">
        <v>24</v>
      </c>
      <c r="N10" s="23" t="s">
        <v>24</v>
      </c>
      <c r="O10" s="23" t="s">
        <v>24</v>
      </c>
      <c r="P10" s="23" t="s">
        <v>24</v>
      </c>
      <c r="Q10" s="23" t="s">
        <v>24</v>
      </c>
      <c r="R10" s="23" t="s">
        <v>25</v>
      </c>
      <c r="S10" s="23" t="s">
        <v>26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>
        <v>4</v>
      </c>
      <c r="AE10" s="24"/>
      <c r="AH10" s="58"/>
      <c r="AI10" s="58"/>
      <c r="AJ10" s="58"/>
    </row>
    <row r="11" spans="1:36" s="13" customFormat="1" ht="23.25" customHeight="1" x14ac:dyDescent="0.25">
      <c r="A11" s="14">
        <v>3</v>
      </c>
      <c r="B11" s="25" t="s">
        <v>288</v>
      </c>
      <c r="C11" s="26">
        <v>201</v>
      </c>
      <c r="D11" s="27" t="s">
        <v>363</v>
      </c>
      <c r="E11" s="28">
        <v>2</v>
      </c>
      <c r="F11" s="19">
        <v>13</v>
      </c>
      <c r="G11" s="20" t="s">
        <v>342</v>
      </c>
      <c r="H11" s="21" t="s">
        <v>343</v>
      </c>
      <c r="I11" s="22" t="s">
        <v>227</v>
      </c>
      <c r="J11" s="23" t="s">
        <v>24</v>
      </c>
      <c r="K11" s="23" t="s">
        <v>24</v>
      </c>
      <c r="L11" s="23" t="s">
        <v>24</v>
      </c>
      <c r="M11" s="23" t="s">
        <v>24</v>
      </c>
      <c r="N11" s="23" t="s">
        <v>24</v>
      </c>
      <c r="O11" s="23" t="s">
        <v>24</v>
      </c>
      <c r="P11" s="23" t="s">
        <v>24</v>
      </c>
      <c r="Q11" s="23" t="s">
        <v>24</v>
      </c>
      <c r="R11" s="23" t="s">
        <v>25</v>
      </c>
      <c r="S11" s="23" t="s">
        <v>26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>
        <v>4</v>
      </c>
      <c r="AE11" s="24"/>
    </row>
    <row r="12" spans="1:36" s="13" customFormat="1" ht="23.25" customHeight="1" x14ac:dyDescent="0.25">
      <c r="A12" s="14">
        <v>4</v>
      </c>
      <c r="B12" s="25" t="s">
        <v>265</v>
      </c>
      <c r="C12" s="26">
        <v>201</v>
      </c>
      <c r="D12" s="27" t="s">
        <v>369</v>
      </c>
      <c r="E12" s="28">
        <v>3</v>
      </c>
      <c r="F12" s="19">
        <v>13</v>
      </c>
      <c r="G12" s="20" t="s">
        <v>370</v>
      </c>
      <c r="H12" s="21" t="s">
        <v>371</v>
      </c>
      <c r="I12" s="22" t="s">
        <v>354</v>
      </c>
      <c r="J12" s="23" t="s">
        <v>24</v>
      </c>
      <c r="K12" s="23" t="s">
        <v>24</v>
      </c>
      <c r="L12" s="23" t="s">
        <v>24</v>
      </c>
      <c r="M12" s="23" t="s">
        <v>24</v>
      </c>
      <c r="N12" s="23" t="s">
        <v>24</v>
      </c>
      <c r="O12" s="23" t="s">
        <v>24</v>
      </c>
      <c r="P12" s="23" t="s">
        <v>24</v>
      </c>
      <c r="Q12" s="23" t="s">
        <v>24</v>
      </c>
      <c r="R12" s="23" t="s">
        <v>25</v>
      </c>
      <c r="S12" s="23" t="s">
        <v>26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>
        <v>4</v>
      </c>
      <c r="AE12" s="24"/>
    </row>
    <row r="13" spans="1:36" s="13" customFormat="1" ht="23.25" customHeight="1" x14ac:dyDescent="0.25">
      <c r="A13" s="248" t="s">
        <v>36</v>
      </c>
      <c r="B13" s="249"/>
      <c r="C13" s="249"/>
      <c r="D13" s="249"/>
      <c r="E13" s="29"/>
      <c r="F13" s="29"/>
      <c r="G13" s="29"/>
      <c r="H13" s="29"/>
      <c r="I13" s="30"/>
      <c r="J13" s="245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7"/>
      <c r="AH13" s="31"/>
    </row>
    <row r="14" spans="1:36" s="13" customFormat="1" ht="23.25" customHeight="1" x14ac:dyDescent="0.25">
      <c r="A14" s="14">
        <v>5</v>
      </c>
      <c r="B14" s="195" t="s">
        <v>19</v>
      </c>
      <c r="C14" s="196">
        <v>202</v>
      </c>
      <c r="D14" s="197" t="s">
        <v>81</v>
      </c>
      <c r="E14" s="198">
        <v>2</v>
      </c>
      <c r="F14" s="122">
        <v>13</v>
      </c>
      <c r="G14" s="123" t="s">
        <v>31</v>
      </c>
      <c r="H14" s="124" t="s">
        <v>32</v>
      </c>
      <c r="I14" s="22" t="s">
        <v>23</v>
      </c>
      <c r="J14" s="24"/>
      <c r="K14" s="24"/>
      <c r="L14" s="24"/>
      <c r="M14" s="24"/>
      <c r="N14" s="24"/>
      <c r="O14" s="23"/>
      <c r="P14" s="23"/>
      <c r="Q14" s="23"/>
      <c r="R14" s="23"/>
      <c r="S14" s="23"/>
      <c r="T14" s="23" t="s">
        <v>24</v>
      </c>
      <c r="U14" s="23" t="s">
        <v>24</v>
      </c>
      <c r="V14" s="23" t="s">
        <v>24</v>
      </c>
      <c r="W14" s="23" t="s">
        <v>24</v>
      </c>
      <c r="X14" s="23" t="s">
        <v>24</v>
      </c>
      <c r="Y14" s="23" t="s">
        <v>24</v>
      </c>
      <c r="Z14" s="23" t="s">
        <v>24</v>
      </c>
      <c r="AA14" s="23" t="s">
        <v>24</v>
      </c>
      <c r="AB14" s="23" t="s">
        <v>25</v>
      </c>
      <c r="AC14" s="23" t="s">
        <v>26</v>
      </c>
      <c r="AD14" s="23">
        <v>4</v>
      </c>
      <c r="AE14" s="24"/>
    </row>
    <row r="15" spans="1:36" s="13" customFormat="1" ht="23.25" customHeight="1" x14ac:dyDescent="0.25">
      <c r="A15" s="14">
        <v>6</v>
      </c>
      <c r="B15" s="15" t="s">
        <v>263</v>
      </c>
      <c r="C15" s="16">
        <v>151</v>
      </c>
      <c r="D15" s="17" t="s">
        <v>362</v>
      </c>
      <c r="E15" s="18">
        <v>3</v>
      </c>
      <c r="F15" s="19">
        <v>13</v>
      </c>
      <c r="G15" s="20" t="s">
        <v>306</v>
      </c>
      <c r="H15" s="21" t="s">
        <v>157</v>
      </c>
      <c r="I15" s="22" t="s">
        <v>179</v>
      </c>
      <c r="J15" s="24"/>
      <c r="K15" s="24"/>
      <c r="L15" s="24"/>
      <c r="M15" s="24"/>
      <c r="N15" s="24"/>
      <c r="O15" s="23"/>
      <c r="P15" s="23"/>
      <c r="Q15" s="23"/>
      <c r="R15" s="23"/>
      <c r="S15" s="23"/>
      <c r="T15" s="23" t="s">
        <v>24</v>
      </c>
      <c r="U15" s="23" t="s">
        <v>24</v>
      </c>
      <c r="V15" s="23" t="s">
        <v>24</v>
      </c>
      <c r="W15" s="23" t="s">
        <v>24</v>
      </c>
      <c r="X15" s="23" t="s">
        <v>24</v>
      </c>
      <c r="Y15" s="23" t="s">
        <v>24</v>
      </c>
      <c r="Z15" s="23" t="s">
        <v>24</v>
      </c>
      <c r="AA15" s="23" t="s">
        <v>24</v>
      </c>
      <c r="AB15" s="23" t="s">
        <v>25</v>
      </c>
      <c r="AC15" s="23" t="s">
        <v>26</v>
      </c>
      <c r="AD15" s="23">
        <v>4</v>
      </c>
      <c r="AE15" s="24"/>
    </row>
    <row r="16" spans="1:36" s="13" customFormat="1" ht="23.25" customHeight="1" x14ac:dyDescent="0.25">
      <c r="A16" s="138">
        <v>7</v>
      </c>
      <c r="B16" s="25" t="s">
        <v>85</v>
      </c>
      <c r="C16" s="26">
        <v>216</v>
      </c>
      <c r="D16" s="27" t="s">
        <v>367</v>
      </c>
      <c r="E16" s="28">
        <v>3</v>
      </c>
      <c r="F16" s="19">
        <v>13</v>
      </c>
      <c r="G16" s="20" t="s">
        <v>296</v>
      </c>
      <c r="H16" s="21" t="s">
        <v>297</v>
      </c>
      <c r="I16" s="22" t="s">
        <v>353</v>
      </c>
      <c r="J16" s="24"/>
      <c r="K16" s="24"/>
      <c r="L16" s="24"/>
      <c r="M16" s="24"/>
      <c r="N16" s="24"/>
      <c r="O16" s="23"/>
      <c r="P16" s="23"/>
      <c r="Q16" s="23"/>
      <c r="R16" s="23"/>
      <c r="S16" s="23"/>
      <c r="T16" s="23" t="s">
        <v>24</v>
      </c>
      <c r="U16" s="23" t="s">
        <v>24</v>
      </c>
      <c r="V16" s="23" t="s">
        <v>24</v>
      </c>
      <c r="W16" s="23" t="s">
        <v>24</v>
      </c>
      <c r="X16" s="23" t="s">
        <v>24</v>
      </c>
      <c r="Y16" s="23" t="s">
        <v>24</v>
      </c>
      <c r="Z16" s="23" t="s">
        <v>24</v>
      </c>
      <c r="AA16" s="23" t="s">
        <v>24</v>
      </c>
      <c r="AB16" s="23" t="s">
        <v>25</v>
      </c>
      <c r="AC16" s="23" t="s">
        <v>26</v>
      </c>
      <c r="AD16" s="23">
        <v>4</v>
      </c>
      <c r="AE16" s="24"/>
    </row>
    <row r="17" spans="1:31" s="10" customFormat="1" ht="21" customHeight="1" x14ac:dyDescent="0.25">
      <c r="A17" s="250" t="s">
        <v>49</v>
      </c>
      <c r="B17" s="250"/>
      <c r="C17" s="250"/>
      <c r="D17" s="250"/>
      <c r="E17" s="33">
        <f>SUM(E9:E16)</f>
        <v>18</v>
      </c>
      <c r="F17" s="54"/>
      <c r="G17" s="251">
        <f>E17*280000</f>
        <v>5040000</v>
      </c>
      <c r="H17" s="252"/>
      <c r="I17" s="54"/>
      <c r="J17" s="253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5"/>
    </row>
    <row r="18" spans="1:31" ht="3" customHeight="1" x14ac:dyDescent="0.15"/>
    <row r="19" spans="1:31" s="38" customFormat="1" ht="15.75" customHeight="1" x14ac:dyDescent="0.2">
      <c r="A19" s="258" t="s">
        <v>50</v>
      </c>
      <c r="B19" s="258"/>
      <c r="C19" s="258"/>
      <c r="D19" s="258"/>
      <c r="Y19" s="57"/>
      <c r="Z19" s="57"/>
      <c r="AA19" s="57"/>
      <c r="AB19" s="57"/>
      <c r="AC19" s="57"/>
      <c r="AD19" s="40"/>
      <c r="AE19" s="40"/>
    </row>
    <row r="20" spans="1:31" s="38" customFormat="1" ht="15.75" customHeight="1" x14ac:dyDescent="0.2">
      <c r="B20" s="259" t="s">
        <v>51</v>
      </c>
      <c r="C20" s="259"/>
      <c r="D20" s="259"/>
      <c r="E20" s="259"/>
      <c r="F20" s="259"/>
      <c r="G20" s="259"/>
      <c r="H20" s="57"/>
      <c r="Y20" s="57"/>
      <c r="Z20" s="57"/>
      <c r="AA20" s="57"/>
      <c r="AB20" s="57"/>
      <c r="AC20" s="57"/>
      <c r="AD20" s="40"/>
      <c r="AE20" s="40"/>
    </row>
    <row r="21" spans="1:31" s="57" customFormat="1" ht="15.75" customHeight="1" x14ac:dyDescent="0.25">
      <c r="B21" s="259" t="s">
        <v>52</v>
      </c>
      <c r="C21" s="259"/>
      <c r="D21" s="259"/>
      <c r="E21" s="259"/>
      <c r="F21" s="259"/>
      <c r="G21" s="259"/>
      <c r="AD21" s="41"/>
      <c r="AE21" s="41"/>
    </row>
    <row r="22" spans="1:31" s="57" customFormat="1" ht="15.75" customHeight="1" x14ac:dyDescent="0.25">
      <c r="B22" s="259" t="s">
        <v>53</v>
      </c>
      <c r="C22" s="259"/>
      <c r="D22" s="259"/>
      <c r="E22" s="259"/>
      <c r="F22" s="259"/>
      <c r="G22" s="259"/>
      <c r="AD22" s="41"/>
      <c r="AE22" s="41"/>
    </row>
    <row r="23" spans="1:31" s="55" customFormat="1" ht="14.25" customHeight="1" x14ac:dyDescent="0.25">
      <c r="B23" s="43"/>
      <c r="C23" s="43"/>
      <c r="U23" s="260" t="s">
        <v>54</v>
      </c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</row>
    <row r="24" spans="1:31" s="55" customFormat="1" ht="15.75" customHeight="1" x14ac:dyDescent="0.25">
      <c r="A24" s="256" t="s">
        <v>55</v>
      </c>
      <c r="B24" s="256"/>
      <c r="C24" s="256"/>
      <c r="D24" s="256"/>
      <c r="G24" s="256" t="s">
        <v>416</v>
      </c>
      <c r="H24" s="256"/>
      <c r="I24" s="256"/>
      <c r="J24" s="256"/>
      <c r="K24" s="256"/>
      <c r="L24" s="256"/>
      <c r="M24" s="256"/>
      <c r="N24" s="256"/>
      <c r="O24" s="256"/>
      <c r="P24" s="44"/>
      <c r="Q24" s="44"/>
      <c r="R24" s="44"/>
      <c r="S24" s="44"/>
      <c r="T24" s="44"/>
      <c r="U24" s="44"/>
      <c r="V24" s="256" t="s">
        <v>57</v>
      </c>
      <c r="W24" s="256"/>
      <c r="X24" s="256"/>
      <c r="Y24" s="256"/>
      <c r="Z24" s="256"/>
      <c r="AA24" s="256"/>
      <c r="AB24" s="256"/>
      <c r="AC24" s="256"/>
      <c r="AD24" s="256"/>
      <c r="AE24" s="256"/>
    </row>
    <row r="25" spans="1:31" s="55" customFormat="1" ht="15.75" customHeight="1" x14ac:dyDescent="0.25">
      <c r="G25" s="256" t="s">
        <v>56</v>
      </c>
      <c r="H25" s="256"/>
      <c r="I25" s="256"/>
      <c r="J25" s="256"/>
      <c r="K25" s="256"/>
      <c r="L25" s="256"/>
      <c r="M25" s="256"/>
      <c r="N25" s="256"/>
      <c r="O25" s="256"/>
      <c r="V25" s="256" t="s">
        <v>58</v>
      </c>
      <c r="W25" s="256"/>
      <c r="X25" s="256"/>
      <c r="Y25" s="256"/>
      <c r="Z25" s="256"/>
      <c r="AA25" s="256"/>
      <c r="AB25" s="256"/>
      <c r="AC25" s="256"/>
      <c r="AD25" s="256"/>
      <c r="AE25" s="256"/>
    </row>
    <row r="26" spans="1:31" s="55" customFormat="1" ht="4.5" customHeight="1" x14ac:dyDescent="0.25">
      <c r="AD26" s="56"/>
      <c r="AE26" s="56"/>
    </row>
    <row r="27" spans="1:31" s="55" customFormat="1" ht="11.25" customHeight="1" x14ac:dyDescent="0.25">
      <c r="AD27" s="56"/>
      <c r="AE27" s="56"/>
    </row>
    <row r="28" spans="1:31" s="55" customFormat="1" ht="14.25" hidden="1" customHeight="1" x14ac:dyDescent="0.25">
      <c r="AD28" s="56"/>
      <c r="AE28" s="56"/>
    </row>
    <row r="29" spans="1:31" s="55" customFormat="1" ht="45.75" customHeight="1" x14ac:dyDescent="0.25">
      <c r="AD29" s="56"/>
      <c r="AE29" s="56"/>
    </row>
    <row r="30" spans="1:31" s="56" customFormat="1" ht="15.75" customHeight="1" x14ac:dyDescent="0.25">
      <c r="A30" s="257" t="s">
        <v>59</v>
      </c>
      <c r="B30" s="257"/>
      <c r="C30" s="257"/>
      <c r="D30" s="257"/>
      <c r="G30" s="257" t="s">
        <v>60</v>
      </c>
      <c r="H30" s="257"/>
      <c r="I30" s="257"/>
      <c r="J30" s="257"/>
      <c r="K30" s="257"/>
      <c r="L30" s="257"/>
      <c r="M30" s="257"/>
      <c r="N30" s="257"/>
      <c r="O30" s="257"/>
      <c r="P30" s="45"/>
      <c r="Q30" s="45"/>
      <c r="R30" s="45"/>
      <c r="S30" s="45"/>
      <c r="T30" s="45"/>
      <c r="U30" s="45"/>
      <c r="V30" s="257" t="s">
        <v>61</v>
      </c>
      <c r="W30" s="257"/>
      <c r="X30" s="257"/>
      <c r="Y30" s="257"/>
      <c r="Z30" s="257"/>
      <c r="AA30" s="257"/>
      <c r="AB30" s="257"/>
      <c r="AC30" s="257"/>
      <c r="AD30" s="257"/>
      <c r="AE30" s="257"/>
    </row>
  </sheetData>
  <mergeCells count="41">
    <mergeCell ref="G25:O25"/>
    <mergeCell ref="A1:E1"/>
    <mergeCell ref="F1:AE1"/>
    <mergeCell ref="A2:E2"/>
    <mergeCell ref="F2:I2"/>
    <mergeCell ref="X2:AC2"/>
    <mergeCell ref="F3:AE3"/>
    <mergeCell ref="A5:A7"/>
    <mergeCell ref="B5:C7"/>
    <mergeCell ref="D5:D7"/>
    <mergeCell ref="E5:E7"/>
    <mergeCell ref="F5:F7"/>
    <mergeCell ref="G5:H7"/>
    <mergeCell ref="AD5:AD7"/>
    <mergeCell ref="J13:AE13"/>
    <mergeCell ref="A17:D17"/>
    <mergeCell ref="G17:H17"/>
    <mergeCell ref="J17:AE17"/>
    <mergeCell ref="AE5:AE7"/>
    <mergeCell ref="J5:W5"/>
    <mergeCell ref="X5:AC5"/>
    <mergeCell ref="K6:O6"/>
    <mergeCell ref="P6:S6"/>
    <mergeCell ref="T6:W6"/>
    <mergeCell ref="X6:AB6"/>
    <mergeCell ref="V25:AE25"/>
    <mergeCell ref="A30:D30"/>
    <mergeCell ref="G30:O30"/>
    <mergeCell ref="V30:AE30"/>
    <mergeCell ref="J2:U2"/>
    <mergeCell ref="A19:D19"/>
    <mergeCell ref="B20:G20"/>
    <mergeCell ref="B21:G21"/>
    <mergeCell ref="B22:G22"/>
    <mergeCell ref="U23:AE23"/>
    <mergeCell ref="A24:D24"/>
    <mergeCell ref="G24:O24"/>
    <mergeCell ref="V24:AE24"/>
    <mergeCell ref="A8:D8"/>
    <mergeCell ref="J8:AE8"/>
    <mergeCell ref="A13:D13"/>
  </mergeCells>
  <printOptions horizontalCentered="1"/>
  <pageMargins left="0" right="0" top="0.48" bottom="0" header="0.31496062992126" footer="0.31496062992126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4"/>
  <sheetViews>
    <sheetView topLeftCell="A7" workbookViewId="0">
      <selection activeCell="E29" sqref="E29"/>
    </sheetView>
  </sheetViews>
  <sheetFormatPr defaultRowHeight="15.75" x14ac:dyDescent="0.25"/>
  <cols>
    <col min="1" max="1" width="3.25" customWidth="1"/>
    <col min="2" max="2" width="3.875" style="170" bestFit="1" customWidth="1"/>
    <col min="3" max="3" width="5.125" bestFit="1" customWidth="1"/>
    <col min="4" max="4" width="4.625" customWidth="1"/>
    <col min="5" max="5" width="29.875" bestFit="1" customWidth="1"/>
    <col min="6" max="6" width="4.25" customWidth="1"/>
    <col min="7" max="7" width="3.875" customWidth="1"/>
    <col min="8" max="8" width="18.75" bestFit="1" customWidth="1"/>
    <col min="9" max="9" width="6.625" bestFit="1" customWidth="1"/>
    <col min="10" max="10" width="9.25" customWidth="1"/>
    <col min="11" max="11" width="27.125" bestFit="1" customWidth="1"/>
  </cols>
  <sheetData>
    <row r="2" spans="2:12" x14ac:dyDescent="0.25">
      <c r="B2" s="276" t="s">
        <v>259</v>
      </c>
      <c r="C2" s="276"/>
      <c r="D2" s="276"/>
      <c r="E2" s="276"/>
      <c r="F2" s="276"/>
      <c r="G2" s="276"/>
      <c r="H2" s="276"/>
      <c r="I2" s="276"/>
      <c r="J2" s="276"/>
      <c r="K2" s="276"/>
    </row>
    <row r="3" spans="2:12" ht="33" customHeight="1" x14ac:dyDescent="0.25">
      <c r="B3" s="59" t="s">
        <v>8</v>
      </c>
      <c r="C3" s="275" t="s">
        <v>9</v>
      </c>
      <c r="D3" s="275"/>
      <c r="E3" s="83" t="s">
        <v>64</v>
      </c>
      <c r="F3" s="85" t="s">
        <v>65</v>
      </c>
      <c r="G3" s="85" t="s">
        <v>66</v>
      </c>
      <c r="H3" s="159" t="s">
        <v>67</v>
      </c>
      <c r="I3" s="87" t="s">
        <v>68</v>
      </c>
      <c r="J3" s="85" t="s">
        <v>182</v>
      </c>
      <c r="K3" s="83" t="s">
        <v>183</v>
      </c>
      <c r="L3" s="152"/>
    </row>
    <row r="4" spans="2:12" x14ac:dyDescent="0.25">
      <c r="B4" s="169">
        <v>1</v>
      </c>
      <c r="C4" s="164" t="s">
        <v>103</v>
      </c>
      <c r="D4" s="165">
        <v>361</v>
      </c>
      <c r="E4" s="166" t="s">
        <v>104</v>
      </c>
      <c r="F4" s="163">
        <v>3</v>
      </c>
      <c r="G4" s="163">
        <v>68</v>
      </c>
      <c r="H4" s="167" t="s">
        <v>166</v>
      </c>
      <c r="I4" s="168" t="s">
        <v>42</v>
      </c>
      <c r="J4" s="155">
        <v>983041797</v>
      </c>
      <c r="K4" s="160" t="s">
        <v>242</v>
      </c>
      <c r="L4" s="152"/>
    </row>
    <row r="5" spans="2:12" x14ac:dyDescent="0.25">
      <c r="B5" s="169">
        <v>2</v>
      </c>
      <c r="C5" s="164" t="s">
        <v>70</v>
      </c>
      <c r="D5" s="165">
        <v>101</v>
      </c>
      <c r="E5" s="166" t="s">
        <v>71</v>
      </c>
      <c r="F5" s="163">
        <v>2</v>
      </c>
      <c r="G5" s="163">
        <v>68</v>
      </c>
      <c r="H5" s="167" t="s">
        <v>132</v>
      </c>
      <c r="I5" s="168" t="s">
        <v>133</v>
      </c>
      <c r="J5" s="155">
        <v>914010005</v>
      </c>
      <c r="K5" s="160" t="s">
        <v>184</v>
      </c>
      <c r="L5" s="152"/>
    </row>
    <row r="6" spans="2:12" x14ac:dyDescent="0.25">
      <c r="B6" s="169">
        <v>3</v>
      </c>
      <c r="C6" s="164" t="s">
        <v>100</v>
      </c>
      <c r="D6" s="165">
        <v>302</v>
      </c>
      <c r="E6" s="166" t="s">
        <v>101</v>
      </c>
      <c r="F6" s="163">
        <v>2</v>
      </c>
      <c r="G6" s="163">
        <v>68</v>
      </c>
      <c r="H6" s="167" t="s">
        <v>164</v>
      </c>
      <c r="I6" s="168" t="s">
        <v>165</v>
      </c>
      <c r="J6" s="155">
        <v>905151655</v>
      </c>
      <c r="K6" s="160" t="s">
        <v>193</v>
      </c>
      <c r="L6" s="152"/>
    </row>
    <row r="7" spans="2:12" x14ac:dyDescent="0.25">
      <c r="B7" s="169">
        <v>4</v>
      </c>
      <c r="C7" s="164" t="s">
        <v>74</v>
      </c>
      <c r="D7" s="165">
        <v>100</v>
      </c>
      <c r="E7" s="166" t="s">
        <v>75</v>
      </c>
      <c r="F7" s="163">
        <v>2</v>
      </c>
      <c r="G7" s="163">
        <v>68</v>
      </c>
      <c r="H7" s="167" t="s">
        <v>136</v>
      </c>
      <c r="I7" s="168" t="s">
        <v>137</v>
      </c>
      <c r="J7" s="155">
        <v>945988484</v>
      </c>
      <c r="K7" s="160" t="s">
        <v>204</v>
      </c>
      <c r="L7" s="152"/>
    </row>
    <row r="8" spans="2:12" x14ac:dyDescent="0.25">
      <c r="B8" s="169">
        <v>5</v>
      </c>
      <c r="C8" s="164" t="s">
        <v>74</v>
      </c>
      <c r="D8" s="165">
        <v>162</v>
      </c>
      <c r="E8" s="166" t="s">
        <v>95</v>
      </c>
      <c r="F8" s="163">
        <v>3</v>
      </c>
      <c r="G8" s="163">
        <v>68</v>
      </c>
      <c r="H8" s="167" t="s">
        <v>158</v>
      </c>
      <c r="I8" s="168" t="s">
        <v>159</v>
      </c>
      <c r="J8" s="155">
        <v>904901604</v>
      </c>
      <c r="K8" s="160" t="s">
        <v>202</v>
      </c>
      <c r="L8" s="152"/>
    </row>
    <row r="9" spans="2:12" x14ac:dyDescent="0.25">
      <c r="B9" s="169">
        <v>6</v>
      </c>
      <c r="C9" s="164" t="s">
        <v>90</v>
      </c>
      <c r="D9" s="165">
        <v>361</v>
      </c>
      <c r="E9" s="166" t="s">
        <v>91</v>
      </c>
      <c r="F9" s="163">
        <v>2</v>
      </c>
      <c r="G9" s="163">
        <v>68</v>
      </c>
      <c r="H9" s="167" t="s">
        <v>152</v>
      </c>
      <c r="I9" s="168" t="s">
        <v>153</v>
      </c>
      <c r="J9" s="155">
        <v>985346496</v>
      </c>
      <c r="K9" s="160" t="s">
        <v>188</v>
      </c>
      <c r="L9" s="152"/>
    </row>
    <row r="10" spans="2:12" x14ac:dyDescent="0.25">
      <c r="B10" s="169">
        <v>7</v>
      </c>
      <c r="C10" s="164" t="s">
        <v>70</v>
      </c>
      <c r="D10" s="165">
        <v>102</v>
      </c>
      <c r="E10" s="166" t="s">
        <v>78</v>
      </c>
      <c r="F10" s="163">
        <v>2</v>
      </c>
      <c r="G10" s="163">
        <v>68</v>
      </c>
      <c r="H10" s="167" t="s">
        <v>138</v>
      </c>
      <c r="I10" s="168" t="s">
        <v>139</v>
      </c>
      <c r="J10" s="155">
        <v>985841229</v>
      </c>
      <c r="K10" s="160" t="s">
        <v>194</v>
      </c>
      <c r="L10" s="152"/>
    </row>
    <row r="11" spans="2:12" x14ac:dyDescent="0.25">
      <c r="B11" s="169">
        <v>8</v>
      </c>
      <c r="C11" s="164" t="s">
        <v>100</v>
      </c>
      <c r="D11" s="165">
        <v>201</v>
      </c>
      <c r="E11" s="166" t="s">
        <v>224</v>
      </c>
      <c r="F11" s="163">
        <v>2</v>
      </c>
      <c r="G11" s="163">
        <v>68</v>
      </c>
      <c r="H11" s="167" t="s">
        <v>225</v>
      </c>
      <c r="I11" s="168" t="s">
        <v>226</v>
      </c>
      <c r="J11" s="155">
        <v>935064069</v>
      </c>
      <c r="K11" s="160" t="s">
        <v>228</v>
      </c>
      <c r="L11" s="152"/>
    </row>
    <row r="12" spans="2:12" x14ac:dyDescent="0.25">
      <c r="B12" s="169">
        <v>9</v>
      </c>
      <c r="C12" s="178" t="s">
        <v>19</v>
      </c>
      <c r="D12" s="179">
        <v>105</v>
      </c>
      <c r="E12" s="180" t="s">
        <v>20</v>
      </c>
      <c r="F12" s="181">
        <v>2</v>
      </c>
      <c r="G12" s="181">
        <v>68</v>
      </c>
      <c r="H12" s="182" t="s">
        <v>185</v>
      </c>
      <c r="I12" s="183" t="s">
        <v>22</v>
      </c>
      <c r="J12" s="155">
        <v>936064258</v>
      </c>
      <c r="K12" s="160" t="s">
        <v>186</v>
      </c>
      <c r="L12" s="152"/>
    </row>
    <row r="13" spans="2:12" x14ac:dyDescent="0.25">
      <c r="B13" s="169">
        <v>10</v>
      </c>
      <c r="C13" s="178" t="s">
        <v>19</v>
      </c>
      <c r="D13" s="179">
        <v>204</v>
      </c>
      <c r="E13" s="180" t="s">
        <v>27</v>
      </c>
      <c r="F13" s="181">
        <v>2</v>
      </c>
      <c r="G13" s="181">
        <v>68</v>
      </c>
      <c r="H13" s="182" t="s">
        <v>28</v>
      </c>
      <c r="I13" s="183" t="s">
        <v>29</v>
      </c>
      <c r="J13" s="155">
        <v>905259257</v>
      </c>
      <c r="K13" s="160" t="s">
        <v>187</v>
      </c>
      <c r="L13" s="152"/>
    </row>
    <row r="14" spans="2:12" x14ac:dyDescent="0.25">
      <c r="B14" s="169">
        <v>11</v>
      </c>
      <c r="C14" s="178" t="s">
        <v>19</v>
      </c>
      <c r="D14" s="179">
        <v>206</v>
      </c>
      <c r="E14" s="180" t="s">
        <v>30</v>
      </c>
      <c r="F14" s="181">
        <v>2</v>
      </c>
      <c r="G14" s="181">
        <v>68</v>
      </c>
      <c r="H14" s="182" t="s">
        <v>31</v>
      </c>
      <c r="I14" s="183" t="s">
        <v>32</v>
      </c>
      <c r="J14" s="155">
        <v>935282256</v>
      </c>
      <c r="K14" s="160" t="s">
        <v>189</v>
      </c>
      <c r="L14" s="152"/>
    </row>
    <row r="15" spans="2:12" x14ac:dyDescent="0.25">
      <c r="B15" s="169">
        <v>12</v>
      </c>
      <c r="C15" s="178" t="s">
        <v>19</v>
      </c>
      <c r="D15" s="179">
        <v>207</v>
      </c>
      <c r="E15" s="180" t="s">
        <v>33</v>
      </c>
      <c r="F15" s="181">
        <v>2</v>
      </c>
      <c r="G15" s="181">
        <v>68</v>
      </c>
      <c r="H15" s="182" t="s">
        <v>34</v>
      </c>
      <c r="I15" s="183" t="s">
        <v>35</v>
      </c>
      <c r="J15" s="155">
        <v>905545549</v>
      </c>
      <c r="K15" s="160" t="s">
        <v>190</v>
      </c>
      <c r="L15" s="152"/>
    </row>
    <row r="16" spans="2:12" x14ac:dyDescent="0.25">
      <c r="B16" s="169">
        <v>13</v>
      </c>
      <c r="C16" s="178" t="s">
        <v>19</v>
      </c>
      <c r="D16" s="179">
        <v>208</v>
      </c>
      <c r="E16" s="180" t="s">
        <v>37</v>
      </c>
      <c r="F16" s="181">
        <v>2</v>
      </c>
      <c r="G16" s="181">
        <v>68</v>
      </c>
      <c r="H16" s="182" t="s">
        <v>38</v>
      </c>
      <c r="I16" s="183" t="s">
        <v>39</v>
      </c>
      <c r="J16" s="155">
        <v>936051149</v>
      </c>
      <c r="K16" s="160" t="s">
        <v>191</v>
      </c>
      <c r="L16" s="152"/>
    </row>
    <row r="17" spans="2:12" x14ac:dyDescent="0.25">
      <c r="B17" s="169">
        <v>14</v>
      </c>
      <c r="C17" s="178" t="s">
        <v>19</v>
      </c>
      <c r="D17" s="179">
        <v>209</v>
      </c>
      <c r="E17" s="180" t="s">
        <v>40</v>
      </c>
      <c r="F17" s="181">
        <v>2</v>
      </c>
      <c r="G17" s="181">
        <v>68</v>
      </c>
      <c r="H17" s="182" t="s">
        <v>41</v>
      </c>
      <c r="I17" s="183" t="s">
        <v>42</v>
      </c>
      <c r="J17" s="155">
        <v>983201520</v>
      </c>
      <c r="K17" s="160" t="s">
        <v>192</v>
      </c>
      <c r="L17" s="152"/>
    </row>
    <row r="18" spans="2:12" x14ac:dyDescent="0.25">
      <c r="B18" s="169">
        <v>15</v>
      </c>
      <c r="C18" s="178" t="s">
        <v>19</v>
      </c>
      <c r="D18" s="179">
        <v>271</v>
      </c>
      <c r="E18" s="180" t="s">
        <v>43</v>
      </c>
      <c r="F18" s="181">
        <v>3</v>
      </c>
      <c r="G18" s="181">
        <v>68</v>
      </c>
      <c r="H18" s="182" t="s">
        <v>44</v>
      </c>
      <c r="I18" s="183" t="s">
        <v>45</v>
      </c>
      <c r="J18" s="155">
        <v>948134565</v>
      </c>
      <c r="K18" s="160" t="s">
        <v>203</v>
      </c>
      <c r="L18" s="152"/>
    </row>
    <row r="19" spans="2:12" x14ac:dyDescent="0.25">
      <c r="B19" s="169">
        <v>16</v>
      </c>
      <c r="C19" s="178" t="s">
        <v>19</v>
      </c>
      <c r="D19" s="179">
        <v>276</v>
      </c>
      <c r="E19" s="180" t="s">
        <v>46</v>
      </c>
      <c r="F19" s="181">
        <v>3</v>
      </c>
      <c r="G19" s="181">
        <v>68</v>
      </c>
      <c r="H19" s="182" t="s">
        <v>47</v>
      </c>
      <c r="I19" s="183" t="s">
        <v>48</v>
      </c>
      <c r="J19" s="155">
        <v>945128605</v>
      </c>
      <c r="K19" s="160" t="s">
        <v>201</v>
      </c>
      <c r="L19" s="152"/>
    </row>
    <row r="20" spans="2:12" x14ac:dyDescent="0.25">
      <c r="B20" s="169">
        <v>17</v>
      </c>
      <c r="C20" s="164" t="s">
        <v>195</v>
      </c>
      <c r="D20" s="165">
        <v>201</v>
      </c>
      <c r="E20" s="166" t="s">
        <v>196</v>
      </c>
      <c r="F20" s="163">
        <v>3</v>
      </c>
      <c r="G20" s="163">
        <v>68</v>
      </c>
      <c r="H20" s="167" t="s">
        <v>197</v>
      </c>
      <c r="I20" s="168" t="s">
        <v>198</v>
      </c>
      <c r="J20" s="163">
        <v>905345136</v>
      </c>
      <c r="K20" s="184" t="s">
        <v>199</v>
      </c>
      <c r="L20" s="152"/>
    </row>
    <row r="21" spans="2:12" x14ac:dyDescent="0.25">
      <c r="B21" s="169">
        <v>18</v>
      </c>
      <c r="C21" s="164" t="s">
        <v>19</v>
      </c>
      <c r="D21" s="165">
        <v>220</v>
      </c>
      <c r="E21" s="166" t="s">
        <v>200</v>
      </c>
      <c r="F21" s="163">
        <v>2</v>
      </c>
      <c r="G21" s="163">
        <v>68</v>
      </c>
      <c r="H21" s="167" t="s">
        <v>47</v>
      </c>
      <c r="I21" s="168" t="s">
        <v>48</v>
      </c>
      <c r="J21" s="163">
        <v>945128605</v>
      </c>
      <c r="K21" s="184" t="s">
        <v>201</v>
      </c>
      <c r="L21" s="152"/>
    </row>
    <row r="22" spans="2:12" x14ac:dyDescent="0.25">
      <c r="B22" s="169">
        <v>19</v>
      </c>
      <c r="C22" s="164" t="s">
        <v>19</v>
      </c>
      <c r="D22" s="165">
        <v>306</v>
      </c>
      <c r="E22" s="166" t="s">
        <v>205</v>
      </c>
      <c r="F22" s="163">
        <v>2</v>
      </c>
      <c r="G22" s="163">
        <v>68</v>
      </c>
      <c r="H22" s="167" t="s">
        <v>41</v>
      </c>
      <c r="I22" s="168" t="s">
        <v>42</v>
      </c>
      <c r="J22" s="163">
        <v>983201520</v>
      </c>
      <c r="K22" s="184" t="s">
        <v>192</v>
      </c>
      <c r="L22" s="152"/>
    </row>
    <row r="23" spans="2:12" x14ac:dyDescent="0.25">
      <c r="B23" s="169">
        <v>20</v>
      </c>
      <c r="C23" s="164" t="s">
        <v>19</v>
      </c>
      <c r="D23" s="165">
        <v>307</v>
      </c>
      <c r="E23" s="166" t="s">
        <v>206</v>
      </c>
      <c r="F23" s="163">
        <v>2</v>
      </c>
      <c r="G23" s="163">
        <v>68</v>
      </c>
      <c r="H23" s="167" t="s">
        <v>207</v>
      </c>
      <c r="I23" s="168" t="s">
        <v>208</v>
      </c>
      <c r="J23" s="163">
        <v>906557066</v>
      </c>
      <c r="K23" s="184" t="s">
        <v>209</v>
      </c>
      <c r="L23" s="152"/>
    </row>
    <row r="24" spans="2:12" x14ac:dyDescent="0.25">
      <c r="B24" s="169">
        <v>21</v>
      </c>
      <c r="C24" s="164" t="s">
        <v>19</v>
      </c>
      <c r="D24" s="165">
        <v>308</v>
      </c>
      <c r="E24" s="166" t="s">
        <v>210</v>
      </c>
      <c r="F24" s="163">
        <v>2</v>
      </c>
      <c r="G24" s="163">
        <v>68</v>
      </c>
      <c r="H24" s="167" t="s">
        <v>211</v>
      </c>
      <c r="I24" s="168" t="s">
        <v>212</v>
      </c>
      <c r="J24" s="163">
        <v>905060445</v>
      </c>
      <c r="K24" s="184" t="s">
        <v>213</v>
      </c>
      <c r="L24" s="152"/>
    </row>
    <row r="25" spans="2:12" x14ac:dyDescent="0.25">
      <c r="B25" s="169">
        <v>22</v>
      </c>
      <c r="C25" s="164" t="s">
        <v>19</v>
      </c>
      <c r="D25" s="165">
        <v>309</v>
      </c>
      <c r="E25" s="166" t="s">
        <v>214</v>
      </c>
      <c r="F25" s="163">
        <v>2</v>
      </c>
      <c r="G25" s="163">
        <v>68</v>
      </c>
      <c r="H25" s="167" t="s">
        <v>215</v>
      </c>
      <c r="I25" s="168" t="s">
        <v>216</v>
      </c>
      <c r="J25" s="163">
        <v>935525020</v>
      </c>
      <c r="K25" s="184" t="s">
        <v>217</v>
      </c>
      <c r="L25" s="152"/>
    </row>
    <row r="26" spans="2:12" x14ac:dyDescent="0.25">
      <c r="B26" s="169">
        <v>23</v>
      </c>
      <c r="C26" s="164" t="s">
        <v>19</v>
      </c>
      <c r="D26" s="165">
        <v>371</v>
      </c>
      <c r="E26" s="166" t="s">
        <v>222</v>
      </c>
      <c r="F26" s="163">
        <v>3</v>
      </c>
      <c r="G26" s="163">
        <v>68</v>
      </c>
      <c r="H26" s="167" t="s">
        <v>219</v>
      </c>
      <c r="I26" s="168" t="s">
        <v>220</v>
      </c>
      <c r="J26" s="163">
        <v>705280325</v>
      </c>
      <c r="K26" s="184" t="s">
        <v>221</v>
      </c>
      <c r="L26" s="152"/>
    </row>
    <row r="27" spans="2:12" x14ac:dyDescent="0.25">
      <c r="B27" s="169">
        <v>24</v>
      </c>
      <c r="C27" s="164" t="s">
        <v>19</v>
      </c>
      <c r="D27" s="165">
        <v>376</v>
      </c>
      <c r="E27" s="166" t="s">
        <v>223</v>
      </c>
      <c r="F27" s="163">
        <v>3</v>
      </c>
      <c r="G27" s="163">
        <v>68</v>
      </c>
      <c r="H27" s="167" t="s">
        <v>211</v>
      </c>
      <c r="I27" s="168" t="s">
        <v>212</v>
      </c>
      <c r="J27" s="163">
        <v>905060445</v>
      </c>
      <c r="K27" s="184" t="s">
        <v>213</v>
      </c>
      <c r="L27" s="152"/>
    </row>
    <row r="28" spans="2:12" x14ac:dyDescent="0.25">
      <c r="B28" s="169">
        <v>26</v>
      </c>
      <c r="C28" s="161" t="s">
        <v>19</v>
      </c>
      <c r="D28" s="162">
        <v>356</v>
      </c>
      <c r="E28" s="156" t="s">
        <v>229</v>
      </c>
      <c r="F28" s="155">
        <v>2</v>
      </c>
      <c r="G28" s="155">
        <v>68</v>
      </c>
      <c r="H28" s="157" t="s">
        <v>169</v>
      </c>
      <c r="I28" s="158" t="s">
        <v>39</v>
      </c>
      <c r="J28" s="155">
        <v>917981561</v>
      </c>
      <c r="K28" s="160" t="s">
        <v>230</v>
      </c>
      <c r="L28" s="152"/>
    </row>
    <row r="29" spans="2:12" x14ac:dyDescent="0.25">
      <c r="B29" s="169">
        <v>27</v>
      </c>
      <c r="C29" s="161" t="s">
        <v>19</v>
      </c>
      <c r="D29" s="162">
        <v>357</v>
      </c>
      <c r="E29" s="156" t="s">
        <v>231</v>
      </c>
      <c r="F29" s="155">
        <v>2</v>
      </c>
      <c r="G29" s="155">
        <v>68</v>
      </c>
      <c r="H29" s="157" t="s">
        <v>34</v>
      </c>
      <c r="I29" s="158" t="s">
        <v>35</v>
      </c>
      <c r="J29" s="155">
        <v>905545549</v>
      </c>
      <c r="K29" s="160" t="s">
        <v>190</v>
      </c>
      <c r="L29" s="152"/>
    </row>
    <row r="30" spans="2:12" x14ac:dyDescent="0.25">
      <c r="B30" s="169">
        <v>28</v>
      </c>
      <c r="C30" s="161" t="s">
        <v>19</v>
      </c>
      <c r="D30" s="162">
        <v>358</v>
      </c>
      <c r="E30" s="156" t="s">
        <v>232</v>
      </c>
      <c r="F30" s="155">
        <v>2</v>
      </c>
      <c r="G30" s="155">
        <v>68</v>
      </c>
      <c r="H30" s="157" t="s">
        <v>38</v>
      </c>
      <c r="I30" s="158" t="s">
        <v>39</v>
      </c>
      <c r="J30" s="155">
        <v>936051149</v>
      </c>
      <c r="K30" s="160" t="s">
        <v>191</v>
      </c>
      <c r="L30" s="152"/>
    </row>
    <row r="31" spans="2:12" x14ac:dyDescent="0.25">
      <c r="B31" s="169">
        <v>29</v>
      </c>
      <c r="C31" s="161" t="s">
        <v>19</v>
      </c>
      <c r="D31" s="162">
        <v>359</v>
      </c>
      <c r="E31" s="156" t="s">
        <v>233</v>
      </c>
      <c r="F31" s="155">
        <v>2</v>
      </c>
      <c r="G31" s="155">
        <v>68</v>
      </c>
      <c r="H31" s="157" t="s">
        <v>234</v>
      </c>
      <c r="I31" s="158" t="s">
        <v>235</v>
      </c>
      <c r="J31" s="155">
        <v>905140432</v>
      </c>
      <c r="K31" s="160" t="s">
        <v>236</v>
      </c>
      <c r="L31" s="152"/>
    </row>
    <row r="32" spans="2:12" x14ac:dyDescent="0.25">
      <c r="B32" s="169">
        <v>25</v>
      </c>
      <c r="C32" s="161" t="s">
        <v>19</v>
      </c>
      <c r="D32" s="162">
        <v>319</v>
      </c>
      <c r="E32" s="156" t="s">
        <v>218</v>
      </c>
      <c r="F32" s="155">
        <v>2</v>
      </c>
      <c r="G32" s="155">
        <v>68</v>
      </c>
      <c r="H32" s="157" t="s">
        <v>219</v>
      </c>
      <c r="I32" s="158" t="s">
        <v>220</v>
      </c>
      <c r="J32" s="155">
        <v>705280325</v>
      </c>
      <c r="K32" s="160" t="s">
        <v>221</v>
      </c>
      <c r="L32" s="152"/>
    </row>
    <row r="33" spans="2:12" x14ac:dyDescent="0.25">
      <c r="B33" s="169">
        <v>30</v>
      </c>
      <c r="C33" s="161" t="s">
        <v>19</v>
      </c>
      <c r="D33" s="162">
        <v>373</v>
      </c>
      <c r="E33" s="156" t="s">
        <v>237</v>
      </c>
      <c r="F33" s="155">
        <v>2</v>
      </c>
      <c r="G33" s="155">
        <v>68</v>
      </c>
      <c r="H33" s="157" t="s">
        <v>44</v>
      </c>
      <c r="I33" s="158" t="s">
        <v>45</v>
      </c>
      <c r="J33" s="155">
        <v>948134565</v>
      </c>
      <c r="K33" s="160" t="s">
        <v>203</v>
      </c>
      <c r="L33" s="152"/>
    </row>
    <row r="34" spans="2:12" x14ac:dyDescent="0.25">
      <c r="B34" s="169">
        <v>31</v>
      </c>
      <c r="C34" s="161" t="s">
        <v>19</v>
      </c>
      <c r="D34" s="162">
        <v>427</v>
      </c>
      <c r="E34" s="156" t="s">
        <v>257</v>
      </c>
      <c r="F34" s="155">
        <v>2</v>
      </c>
      <c r="G34" s="155">
        <v>68</v>
      </c>
      <c r="H34" s="157" t="s">
        <v>238</v>
      </c>
      <c r="I34" s="158" t="s">
        <v>239</v>
      </c>
      <c r="J34" s="155">
        <v>919964400</v>
      </c>
      <c r="K34" s="160" t="s">
        <v>240</v>
      </c>
      <c r="L34" s="152"/>
    </row>
    <row r="35" spans="2:12" x14ac:dyDescent="0.25">
      <c r="B35" s="169">
        <v>32</v>
      </c>
      <c r="C35" s="161" t="s">
        <v>19</v>
      </c>
      <c r="D35" s="162">
        <v>383</v>
      </c>
      <c r="E35" s="156" t="s">
        <v>241</v>
      </c>
      <c r="F35" s="155">
        <v>2</v>
      </c>
      <c r="G35" s="155">
        <v>68</v>
      </c>
      <c r="H35" s="157" t="s">
        <v>207</v>
      </c>
      <c r="I35" s="158" t="s">
        <v>208</v>
      </c>
      <c r="J35" s="155">
        <v>906557066</v>
      </c>
      <c r="K35" s="160" t="s">
        <v>209</v>
      </c>
      <c r="L35" s="152"/>
    </row>
    <row r="36" spans="2:12" x14ac:dyDescent="0.25">
      <c r="B36" s="169">
        <v>33</v>
      </c>
      <c r="C36" s="161" t="s">
        <v>243</v>
      </c>
      <c r="D36" s="162">
        <v>378</v>
      </c>
      <c r="E36" s="156" t="s">
        <v>244</v>
      </c>
      <c r="F36" s="155">
        <v>2</v>
      </c>
      <c r="G36" s="155">
        <v>68</v>
      </c>
      <c r="H36" s="157" t="s">
        <v>207</v>
      </c>
      <c r="I36" s="158" t="s">
        <v>208</v>
      </c>
      <c r="J36" s="155">
        <v>906557066</v>
      </c>
      <c r="K36" s="160" t="s">
        <v>209</v>
      </c>
      <c r="L36" s="152"/>
    </row>
    <row r="37" spans="2:12" x14ac:dyDescent="0.25">
      <c r="B37" s="169">
        <v>34</v>
      </c>
      <c r="C37" s="161" t="s">
        <v>19</v>
      </c>
      <c r="D37" s="162">
        <v>428</v>
      </c>
      <c r="E37" s="156" t="s">
        <v>258</v>
      </c>
      <c r="F37" s="155">
        <v>2</v>
      </c>
      <c r="G37" s="155">
        <v>68</v>
      </c>
      <c r="H37" s="157" t="s">
        <v>47</v>
      </c>
      <c r="I37" s="158" t="s">
        <v>48</v>
      </c>
      <c r="J37" s="155">
        <v>945128605</v>
      </c>
      <c r="K37" s="160" t="s">
        <v>201</v>
      </c>
      <c r="L37" s="152"/>
    </row>
    <row r="38" spans="2:12" x14ac:dyDescent="0.25">
      <c r="B38" s="169">
        <v>35</v>
      </c>
      <c r="C38" s="161" t="s">
        <v>19</v>
      </c>
      <c r="D38" s="162">
        <v>430</v>
      </c>
      <c r="E38" s="156" t="s">
        <v>245</v>
      </c>
      <c r="F38" s="155">
        <v>3</v>
      </c>
      <c r="G38" s="155">
        <v>68</v>
      </c>
      <c r="H38" s="157" t="s">
        <v>130</v>
      </c>
      <c r="I38" s="158" t="s">
        <v>131</v>
      </c>
      <c r="J38" s="155">
        <v>905538598</v>
      </c>
      <c r="K38" s="160" t="s">
        <v>246</v>
      </c>
      <c r="L38" s="152"/>
    </row>
    <row r="39" spans="2:12" x14ac:dyDescent="0.25">
      <c r="B39" s="169">
        <v>36</v>
      </c>
      <c r="C39" s="161" t="s">
        <v>247</v>
      </c>
      <c r="D39" s="162">
        <v>376</v>
      </c>
      <c r="E39" s="156" t="s">
        <v>248</v>
      </c>
      <c r="F39" s="155">
        <v>3</v>
      </c>
      <c r="G39" s="155">
        <v>68</v>
      </c>
      <c r="H39" s="157" t="s">
        <v>215</v>
      </c>
      <c r="I39" s="158" t="s">
        <v>216</v>
      </c>
      <c r="J39" s="155">
        <v>935525020</v>
      </c>
      <c r="K39" s="160" t="s">
        <v>217</v>
      </c>
      <c r="L39" s="152"/>
    </row>
    <row r="40" spans="2:12" x14ac:dyDescent="0.25">
      <c r="B40" s="169">
        <v>37</v>
      </c>
      <c r="C40" s="161" t="s">
        <v>19</v>
      </c>
      <c r="D40" s="162">
        <v>423</v>
      </c>
      <c r="E40" s="156" t="s">
        <v>249</v>
      </c>
      <c r="F40" s="155">
        <v>2</v>
      </c>
      <c r="G40" s="155">
        <v>68</v>
      </c>
      <c r="H40" s="157" t="s">
        <v>234</v>
      </c>
      <c r="I40" s="158" t="s">
        <v>235</v>
      </c>
      <c r="J40" s="155">
        <v>905140432</v>
      </c>
      <c r="K40" s="160" t="s">
        <v>236</v>
      </c>
      <c r="L40" s="152"/>
    </row>
    <row r="41" spans="2:12" x14ac:dyDescent="0.25">
      <c r="B41" s="169">
        <v>38</v>
      </c>
      <c r="C41" s="161" t="s">
        <v>19</v>
      </c>
      <c r="D41" s="162">
        <v>432</v>
      </c>
      <c r="E41" s="156" t="s">
        <v>250</v>
      </c>
      <c r="F41" s="155">
        <v>2</v>
      </c>
      <c r="G41" s="155">
        <v>68</v>
      </c>
      <c r="H41" s="157" t="s">
        <v>251</v>
      </c>
      <c r="I41" s="158" t="s">
        <v>252</v>
      </c>
      <c r="J41" s="155">
        <v>962477383</v>
      </c>
      <c r="K41" s="160" t="s">
        <v>253</v>
      </c>
      <c r="L41" s="152"/>
    </row>
    <row r="42" spans="2:12" s="177" customFormat="1" x14ac:dyDescent="0.25">
      <c r="B42" s="169">
        <v>39</v>
      </c>
      <c r="C42" s="171" t="s">
        <v>19</v>
      </c>
      <c r="D42" s="172">
        <v>448</v>
      </c>
      <c r="E42" s="173" t="s">
        <v>254</v>
      </c>
      <c r="F42" s="154">
        <v>2</v>
      </c>
      <c r="G42" s="155">
        <v>68</v>
      </c>
      <c r="H42" s="174" t="s">
        <v>255</v>
      </c>
      <c r="I42" s="175"/>
      <c r="J42" s="154"/>
      <c r="K42" s="176"/>
      <c r="L42" s="153"/>
    </row>
    <row r="43" spans="2:12" s="177" customFormat="1" x14ac:dyDescent="0.25">
      <c r="B43" s="169">
        <v>40</v>
      </c>
      <c r="C43" s="171" t="s">
        <v>19</v>
      </c>
      <c r="D43" s="172">
        <v>497</v>
      </c>
      <c r="E43" s="173" t="s">
        <v>256</v>
      </c>
      <c r="F43" s="154">
        <v>2</v>
      </c>
      <c r="G43" s="155">
        <v>68</v>
      </c>
      <c r="H43" s="174" t="s">
        <v>255</v>
      </c>
      <c r="I43" s="175"/>
      <c r="J43" s="154"/>
      <c r="K43" s="176"/>
      <c r="L43" s="153"/>
    </row>
    <row r="44" spans="2:12" x14ac:dyDescent="0.25">
      <c r="F44">
        <f>SUM(F4:F43)</f>
        <v>89</v>
      </c>
    </row>
  </sheetData>
  <mergeCells count="2">
    <mergeCell ref="C3:D3"/>
    <mergeCell ref="B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54"/>
  <sheetViews>
    <sheetView topLeftCell="A10" workbookViewId="0">
      <selection activeCell="E29" sqref="E29"/>
    </sheetView>
  </sheetViews>
  <sheetFormatPr defaultRowHeight="15.75" x14ac:dyDescent="0.25"/>
  <cols>
    <col min="1" max="1" width="3.875" bestFit="1" customWidth="1"/>
    <col min="2" max="2" width="4.625" bestFit="1" customWidth="1"/>
    <col min="3" max="3" width="3.875" customWidth="1"/>
    <col min="4" max="4" width="34.375" bestFit="1" customWidth="1"/>
    <col min="5" max="5" width="4.875" customWidth="1"/>
    <col min="6" max="6" width="4.25" customWidth="1"/>
    <col min="7" max="7" width="16.75" customWidth="1"/>
    <col min="8" max="8" width="7.25" customWidth="1"/>
  </cols>
  <sheetData>
    <row r="2" spans="1:8" x14ac:dyDescent="0.25">
      <c r="A2" s="278" t="s">
        <v>181</v>
      </c>
      <c r="B2" s="278"/>
      <c r="C2" s="278"/>
      <c r="D2" s="278"/>
      <c r="E2" s="278"/>
      <c r="F2" s="278"/>
      <c r="G2" s="278"/>
      <c r="H2" s="278"/>
    </row>
    <row r="3" spans="1:8" ht="31.5" customHeight="1" x14ac:dyDescent="0.25">
      <c r="A3" s="110" t="s">
        <v>8</v>
      </c>
      <c r="B3" s="279" t="s">
        <v>9</v>
      </c>
      <c r="C3" s="279"/>
      <c r="D3" s="83" t="s">
        <v>64</v>
      </c>
      <c r="E3" s="84" t="s">
        <v>65</v>
      </c>
      <c r="F3" s="85" t="s">
        <v>66</v>
      </c>
      <c r="G3" s="86" t="s">
        <v>67</v>
      </c>
      <c r="H3" s="87" t="s">
        <v>68</v>
      </c>
    </row>
    <row r="4" spans="1:8" x14ac:dyDescent="0.25">
      <c r="A4" s="69">
        <v>1</v>
      </c>
      <c r="B4" s="111" t="s">
        <v>103</v>
      </c>
      <c r="C4" s="112">
        <v>361</v>
      </c>
      <c r="D4" s="113" t="s">
        <v>104</v>
      </c>
      <c r="E4" s="114">
        <v>3</v>
      </c>
      <c r="F4" s="115">
        <v>25</v>
      </c>
      <c r="G4" s="116" t="s">
        <v>166</v>
      </c>
      <c r="H4" s="117" t="s">
        <v>42</v>
      </c>
    </row>
    <row r="5" spans="1:8" x14ac:dyDescent="0.25">
      <c r="A5" s="69">
        <v>2</v>
      </c>
      <c r="B5" s="106" t="s">
        <v>70</v>
      </c>
      <c r="C5" s="107">
        <v>101</v>
      </c>
      <c r="D5" s="108" t="s">
        <v>71</v>
      </c>
      <c r="E5" s="109">
        <v>2</v>
      </c>
      <c r="F5" s="101">
        <v>25</v>
      </c>
      <c r="G5" s="104" t="s">
        <v>132</v>
      </c>
      <c r="H5" s="105" t="s">
        <v>133</v>
      </c>
    </row>
    <row r="6" spans="1:8" x14ac:dyDescent="0.25">
      <c r="A6" s="69">
        <v>3</v>
      </c>
      <c r="B6" s="64" t="s">
        <v>100</v>
      </c>
      <c r="C6" s="65">
        <v>302</v>
      </c>
      <c r="D6" s="66" t="s">
        <v>101</v>
      </c>
      <c r="E6" s="100">
        <v>2</v>
      </c>
      <c r="F6" s="101">
        <v>25</v>
      </c>
      <c r="G6" s="102" t="s">
        <v>164</v>
      </c>
      <c r="H6" s="65" t="s">
        <v>165</v>
      </c>
    </row>
    <row r="7" spans="1:8" x14ac:dyDescent="0.25">
      <c r="A7" s="69">
        <v>4</v>
      </c>
      <c r="B7" s="64" t="s">
        <v>74</v>
      </c>
      <c r="C7" s="65">
        <v>100</v>
      </c>
      <c r="D7" s="67" t="s">
        <v>75</v>
      </c>
      <c r="E7" s="103">
        <v>2</v>
      </c>
      <c r="F7" s="101">
        <v>25</v>
      </c>
      <c r="G7" s="104" t="s">
        <v>136</v>
      </c>
      <c r="H7" s="105" t="s">
        <v>137</v>
      </c>
    </row>
    <row r="8" spans="1:8" x14ac:dyDescent="0.25">
      <c r="A8" s="69">
        <v>5</v>
      </c>
      <c r="B8" s="94" t="s">
        <v>74</v>
      </c>
      <c r="C8" s="95">
        <v>162</v>
      </c>
      <c r="D8" s="96" t="s">
        <v>95</v>
      </c>
      <c r="E8" s="97">
        <v>3</v>
      </c>
      <c r="F8" s="76">
        <v>25</v>
      </c>
      <c r="G8" s="98" t="s">
        <v>158</v>
      </c>
      <c r="H8" s="99" t="s">
        <v>159</v>
      </c>
    </row>
    <row r="9" spans="1:8" x14ac:dyDescent="0.25">
      <c r="A9" s="69">
        <v>6</v>
      </c>
      <c r="B9" s="64" t="s">
        <v>90</v>
      </c>
      <c r="C9" s="65">
        <v>361</v>
      </c>
      <c r="D9" s="66" t="s">
        <v>91</v>
      </c>
      <c r="E9" s="100">
        <v>2</v>
      </c>
      <c r="F9" s="101">
        <v>25</v>
      </c>
      <c r="G9" s="102" t="s">
        <v>152</v>
      </c>
      <c r="H9" s="65" t="s">
        <v>153</v>
      </c>
    </row>
    <row r="10" spans="1:8" x14ac:dyDescent="0.25">
      <c r="A10" s="69">
        <v>7</v>
      </c>
      <c r="B10" s="64" t="s">
        <v>70</v>
      </c>
      <c r="C10" s="65">
        <v>102</v>
      </c>
      <c r="D10" s="66" t="s">
        <v>78</v>
      </c>
      <c r="E10" s="100">
        <v>2</v>
      </c>
      <c r="F10" s="101">
        <v>25</v>
      </c>
      <c r="G10" s="102" t="s">
        <v>138</v>
      </c>
      <c r="H10" s="65" t="s">
        <v>139</v>
      </c>
    </row>
    <row r="11" spans="1:8" x14ac:dyDescent="0.25">
      <c r="A11" s="69">
        <v>8</v>
      </c>
      <c r="B11" s="64" t="s">
        <v>85</v>
      </c>
      <c r="C11" s="65">
        <v>201</v>
      </c>
      <c r="D11" s="66" t="s">
        <v>86</v>
      </c>
      <c r="E11" s="100">
        <v>2</v>
      </c>
      <c r="F11" s="101">
        <v>25</v>
      </c>
      <c r="G11" s="102" t="s">
        <v>147</v>
      </c>
      <c r="H11" s="65" t="s">
        <v>148</v>
      </c>
    </row>
    <row r="12" spans="1:8" x14ac:dyDescent="0.25">
      <c r="A12" s="69">
        <v>9</v>
      </c>
      <c r="B12" s="125" t="s">
        <v>19</v>
      </c>
      <c r="C12" s="126">
        <v>201</v>
      </c>
      <c r="D12" s="127" t="s">
        <v>69</v>
      </c>
      <c r="E12" s="128">
        <v>2</v>
      </c>
      <c r="F12" s="81">
        <v>25</v>
      </c>
      <c r="G12" s="129" t="s">
        <v>130</v>
      </c>
      <c r="H12" s="130" t="s">
        <v>131</v>
      </c>
    </row>
    <row r="13" spans="1:8" x14ac:dyDescent="0.25">
      <c r="A13" s="69">
        <v>10</v>
      </c>
      <c r="B13" s="125" t="s">
        <v>72</v>
      </c>
      <c r="C13" s="126">
        <v>101</v>
      </c>
      <c r="D13" s="127" t="s">
        <v>73</v>
      </c>
      <c r="E13" s="128">
        <v>3</v>
      </c>
      <c r="F13" s="81">
        <v>25</v>
      </c>
      <c r="G13" s="129" t="s">
        <v>134</v>
      </c>
      <c r="H13" s="130" t="s">
        <v>135</v>
      </c>
    </row>
    <row r="14" spans="1:8" x14ac:dyDescent="0.25">
      <c r="A14" s="69">
        <v>11</v>
      </c>
      <c r="B14" s="77" t="s">
        <v>76</v>
      </c>
      <c r="C14" s="78">
        <v>104</v>
      </c>
      <c r="D14" s="131" t="s">
        <v>77</v>
      </c>
      <c r="E14" s="80">
        <v>4</v>
      </c>
      <c r="F14" s="81">
        <v>25</v>
      </c>
      <c r="G14" s="82" t="s">
        <v>174</v>
      </c>
      <c r="H14" s="78" t="s">
        <v>175</v>
      </c>
    </row>
    <row r="15" spans="1:8" x14ac:dyDescent="0.25">
      <c r="A15" s="69">
        <v>12</v>
      </c>
      <c r="B15" s="77" t="s">
        <v>19</v>
      </c>
      <c r="C15" s="78">
        <v>202</v>
      </c>
      <c r="D15" s="131" t="s">
        <v>81</v>
      </c>
      <c r="E15" s="80">
        <v>2</v>
      </c>
      <c r="F15" s="81">
        <v>25</v>
      </c>
      <c r="G15" s="82" t="s">
        <v>31</v>
      </c>
      <c r="H15" s="78" t="s">
        <v>32</v>
      </c>
    </row>
    <row r="16" spans="1:8" x14ac:dyDescent="0.25">
      <c r="A16" s="69">
        <v>13</v>
      </c>
      <c r="B16" s="77" t="s">
        <v>72</v>
      </c>
      <c r="C16" s="78">
        <v>102</v>
      </c>
      <c r="D16" s="79" t="s">
        <v>84</v>
      </c>
      <c r="E16" s="80">
        <v>4</v>
      </c>
      <c r="F16" s="81">
        <v>25</v>
      </c>
      <c r="G16" s="82" t="s">
        <v>145</v>
      </c>
      <c r="H16" s="78" t="s">
        <v>146</v>
      </c>
    </row>
    <row r="17" spans="1:8" x14ac:dyDescent="0.25">
      <c r="A17" s="280">
        <v>14</v>
      </c>
      <c r="B17" s="281" t="s">
        <v>79</v>
      </c>
      <c r="C17" s="282">
        <v>111</v>
      </c>
      <c r="D17" s="283" t="s">
        <v>80</v>
      </c>
      <c r="E17" s="277">
        <v>3</v>
      </c>
      <c r="F17" s="81">
        <v>25</v>
      </c>
      <c r="G17" s="129" t="s">
        <v>130</v>
      </c>
      <c r="H17" s="130" t="s">
        <v>140</v>
      </c>
    </row>
    <row r="18" spans="1:8" x14ac:dyDescent="0.25">
      <c r="A18" s="280"/>
      <c r="B18" s="281"/>
      <c r="C18" s="282"/>
      <c r="D18" s="283"/>
      <c r="E18" s="277"/>
      <c r="F18" s="81">
        <v>25</v>
      </c>
      <c r="G18" s="129" t="s">
        <v>141</v>
      </c>
      <c r="H18" s="130" t="s">
        <v>142</v>
      </c>
    </row>
    <row r="19" spans="1:8" x14ac:dyDescent="0.25">
      <c r="A19" s="69">
        <v>15</v>
      </c>
      <c r="B19" s="64" t="s">
        <v>19</v>
      </c>
      <c r="C19" s="65">
        <v>301</v>
      </c>
      <c r="D19" s="66" t="s">
        <v>102</v>
      </c>
      <c r="E19" s="100">
        <v>2</v>
      </c>
      <c r="F19" s="101">
        <v>25</v>
      </c>
      <c r="G19" s="102" t="s">
        <v>130</v>
      </c>
      <c r="H19" s="65" t="s">
        <v>131</v>
      </c>
    </row>
    <row r="20" spans="1:8" x14ac:dyDescent="0.25">
      <c r="A20" s="69">
        <v>16</v>
      </c>
      <c r="B20" s="64" t="s">
        <v>82</v>
      </c>
      <c r="C20" s="65">
        <v>201</v>
      </c>
      <c r="D20" s="67" t="s">
        <v>83</v>
      </c>
      <c r="E20" s="100">
        <v>2</v>
      </c>
      <c r="F20" s="101">
        <v>25</v>
      </c>
      <c r="G20" s="102" t="s">
        <v>143</v>
      </c>
      <c r="H20" s="65" t="s">
        <v>144</v>
      </c>
    </row>
    <row r="21" spans="1:8" x14ac:dyDescent="0.25">
      <c r="A21" s="69">
        <v>17</v>
      </c>
      <c r="B21" s="64" t="s">
        <v>79</v>
      </c>
      <c r="C21" s="65">
        <v>260</v>
      </c>
      <c r="D21" s="67" t="s">
        <v>87</v>
      </c>
      <c r="E21" s="100">
        <v>3</v>
      </c>
      <c r="F21" s="101">
        <v>25</v>
      </c>
      <c r="G21" s="102" t="s">
        <v>149</v>
      </c>
      <c r="H21" s="65" t="s">
        <v>131</v>
      </c>
    </row>
    <row r="22" spans="1:8" x14ac:dyDescent="0.25">
      <c r="A22" s="69">
        <v>18</v>
      </c>
      <c r="B22" s="64" t="s">
        <v>88</v>
      </c>
      <c r="C22" s="65">
        <v>201</v>
      </c>
      <c r="D22" s="67" t="s">
        <v>89</v>
      </c>
      <c r="E22" s="100">
        <v>3</v>
      </c>
      <c r="F22" s="101">
        <v>25</v>
      </c>
      <c r="G22" s="102" t="s">
        <v>150</v>
      </c>
      <c r="H22" s="65" t="s">
        <v>151</v>
      </c>
    </row>
    <row r="23" spans="1:8" x14ac:dyDescent="0.25">
      <c r="A23" s="69">
        <v>19</v>
      </c>
      <c r="B23" s="64" t="s">
        <v>19</v>
      </c>
      <c r="C23" s="65">
        <v>302</v>
      </c>
      <c r="D23" s="66" t="s">
        <v>110</v>
      </c>
      <c r="E23" s="100">
        <v>2</v>
      </c>
      <c r="F23" s="101">
        <v>25</v>
      </c>
      <c r="G23" s="102" t="s">
        <v>169</v>
      </c>
      <c r="H23" s="65" t="s">
        <v>39</v>
      </c>
    </row>
    <row r="24" spans="1:8" x14ac:dyDescent="0.25">
      <c r="A24" s="69">
        <v>20</v>
      </c>
      <c r="B24" s="64" t="s">
        <v>82</v>
      </c>
      <c r="C24" s="65">
        <v>202</v>
      </c>
      <c r="D24" s="67" t="s">
        <v>94</v>
      </c>
      <c r="E24" s="100">
        <v>2</v>
      </c>
      <c r="F24" s="101">
        <v>25</v>
      </c>
      <c r="G24" s="102" t="s">
        <v>143</v>
      </c>
      <c r="H24" s="65" t="s">
        <v>144</v>
      </c>
    </row>
    <row r="25" spans="1:8" x14ac:dyDescent="0.25">
      <c r="A25" s="69">
        <v>21</v>
      </c>
      <c r="B25" s="64" t="s">
        <v>79</v>
      </c>
      <c r="C25" s="65">
        <v>403</v>
      </c>
      <c r="D25" s="67" t="s">
        <v>92</v>
      </c>
      <c r="E25" s="100">
        <v>2</v>
      </c>
      <c r="F25" s="101">
        <v>25</v>
      </c>
      <c r="G25" s="102" t="s">
        <v>154</v>
      </c>
      <c r="H25" s="65" t="s">
        <v>155</v>
      </c>
    </row>
    <row r="26" spans="1:8" x14ac:dyDescent="0.25">
      <c r="A26" s="69">
        <v>22</v>
      </c>
      <c r="B26" s="64" t="s">
        <v>82</v>
      </c>
      <c r="C26" s="65">
        <v>211</v>
      </c>
      <c r="D26" s="67" t="s">
        <v>93</v>
      </c>
      <c r="E26" s="100">
        <v>3</v>
      </c>
      <c r="F26" s="101">
        <v>25</v>
      </c>
      <c r="G26" s="102" t="s">
        <v>156</v>
      </c>
      <c r="H26" s="65" t="s">
        <v>157</v>
      </c>
    </row>
    <row r="27" spans="1:8" x14ac:dyDescent="0.25">
      <c r="A27" s="69">
        <v>23</v>
      </c>
      <c r="B27" s="60" t="s">
        <v>79</v>
      </c>
      <c r="C27" s="61">
        <v>321</v>
      </c>
      <c r="D27" s="63" t="s">
        <v>96</v>
      </c>
      <c r="E27" s="62">
        <v>2</v>
      </c>
      <c r="F27" s="72">
        <v>25</v>
      </c>
      <c r="G27" s="68" t="s">
        <v>160</v>
      </c>
      <c r="H27" s="61" t="s">
        <v>161</v>
      </c>
    </row>
    <row r="28" spans="1:8" x14ac:dyDescent="0.25">
      <c r="A28" s="69">
        <v>24</v>
      </c>
      <c r="B28" s="60" t="s">
        <v>79</v>
      </c>
      <c r="C28" s="61">
        <v>322</v>
      </c>
      <c r="D28" s="63" t="s">
        <v>97</v>
      </c>
      <c r="E28" s="62">
        <v>1</v>
      </c>
      <c r="F28" s="72">
        <v>25</v>
      </c>
      <c r="G28" s="68" t="s">
        <v>160</v>
      </c>
      <c r="H28" s="61" t="s">
        <v>161</v>
      </c>
    </row>
    <row r="29" spans="1:8" x14ac:dyDescent="0.25">
      <c r="A29" s="69">
        <v>25</v>
      </c>
      <c r="B29" s="60" t="s">
        <v>98</v>
      </c>
      <c r="C29" s="61">
        <v>342</v>
      </c>
      <c r="D29" s="63" t="s">
        <v>99</v>
      </c>
      <c r="E29" s="62">
        <v>3</v>
      </c>
      <c r="F29" s="72">
        <v>25</v>
      </c>
      <c r="G29" s="68" t="s">
        <v>162</v>
      </c>
      <c r="H29" s="61" t="s">
        <v>163</v>
      </c>
    </row>
    <row r="30" spans="1:8" x14ac:dyDescent="0.25">
      <c r="A30" s="69">
        <v>26</v>
      </c>
      <c r="B30" s="60" t="s">
        <v>82</v>
      </c>
      <c r="C30" s="61">
        <v>306</v>
      </c>
      <c r="D30" s="63" t="s">
        <v>105</v>
      </c>
      <c r="E30" s="62">
        <v>4</v>
      </c>
      <c r="F30" s="72">
        <v>25</v>
      </c>
      <c r="G30" s="68" t="s">
        <v>150</v>
      </c>
      <c r="H30" s="61" t="s">
        <v>151</v>
      </c>
    </row>
    <row r="31" spans="1:8" x14ac:dyDescent="0.25">
      <c r="A31" s="69">
        <v>27</v>
      </c>
      <c r="B31" s="60" t="s">
        <v>82</v>
      </c>
      <c r="C31" s="61">
        <v>316</v>
      </c>
      <c r="D31" s="63" t="s">
        <v>106</v>
      </c>
      <c r="E31" s="62">
        <v>3</v>
      </c>
      <c r="F31" s="72">
        <v>25</v>
      </c>
      <c r="G31" s="68" t="s">
        <v>141</v>
      </c>
      <c r="H31" s="61" t="s">
        <v>142</v>
      </c>
    </row>
    <row r="32" spans="1:8" x14ac:dyDescent="0.25">
      <c r="A32" s="69">
        <v>28</v>
      </c>
      <c r="B32" s="60" t="s">
        <v>79</v>
      </c>
      <c r="C32" s="61">
        <v>376</v>
      </c>
      <c r="D32" s="63" t="s">
        <v>107</v>
      </c>
      <c r="E32" s="62">
        <v>3</v>
      </c>
      <c r="F32" s="72">
        <v>25</v>
      </c>
      <c r="G32" s="68" t="s">
        <v>167</v>
      </c>
      <c r="H32" s="61" t="s">
        <v>168</v>
      </c>
    </row>
    <row r="33" spans="1:8" x14ac:dyDescent="0.25">
      <c r="A33" s="69">
        <v>29</v>
      </c>
      <c r="B33" s="60" t="s">
        <v>79</v>
      </c>
      <c r="C33" s="61">
        <v>377</v>
      </c>
      <c r="D33" s="63" t="s">
        <v>108</v>
      </c>
      <c r="E33" s="62">
        <v>1</v>
      </c>
      <c r="F33" s="72">
        <v>25</v>
      </c>
      <c r="G33" s="68" t="s">
        <v>167</v>
      </c>
      <c r="H33" s="61" t="s">
        <v>168</v>
      </c>
    </row>
    <row r="34" spans="1:8" x14ac:dyDescent="0.25">
      <c r="A34" s="69">
        <v>30</v>
      </c>
      <c r="B34" s="60" t="s">
        <v>79</v>
      </c>
      <c r="C34" s="61">
        <v>378</v>
      </c>
      <c r="D34" s="63" t="s">
        <v>109</v>
      </c>
      <c r="E34" s="62">
        <v>2</v>
      </c>
      <c r="F34" s="72">
        <v>25</v>
      </c>
      <c r="G34" s="68" t="s">
        <v>162</v>
      </c>
      <c r="H34" s="61" t="s">
        <v>163</v>
      </c>
    </row>
    <row r="35" spans="1:8" x14ac:dyDescent="0.25">
      <c r="A35" s="69">
        <v>31</v>
      </c>
      <c r="B35" s="60" t="s">
        <v>79</v>
      </c>
      <c r="C35" s="61">
        <v>435</v>
      </c>
      <c r="D35" s="63" t="s">
        <v>111</v>
      </c>
      <c r="E35" s="62">
        <v>1</v>
      </c>
      <c r="F35" s="72">
        <v>25</v>
      </c>
      <c r="G35" s="68" t="s">
        <v>160</v>
      </c>
      <c r="H35" s="61" t="s">
        <v>161</v>
      </c>
    </row>
    <row r="36" spans="1:8" x14ac:dyDescent="0.25">
      <c r="A36" s="69">
        <v>32</v>
      </c>
      <c r="B36" s="60" t="s">
        <v>79</v>
      </c>
      <c r="C36" s="61">
        <v>323</v>
      </c>
      <c r="D36" s="63" t="s">
        <v>112</v>
      </c>
      <c r="E36" s="62">
        <v>2</v>
      </c>
      <c r="F36" s="72">
        <v>25</v>
      </c>
      <c r="G36" s="74" t="s">
        <v>167</v>
      </c>
      <c r="H36" s="75" t="s">
        <v>168</v>
      </c>
    </row>
    <row r="37" spans="1:8" x14ac:dyDescent="0.25">
      <c r="A37" s="69">
        <v>33</v>
      </c>
      <c r="B37" s="60" t="s">
        <v>79</v>
      </c>
      <c r="C37" s="61">
        <v>324</v>
      </c>
      <c r="D37" s="63" t="s">
        <v>113</v>
      </c>
      <c r="E37" s="62">
        <v>1</v>
      </c>
      <c r="F37" s="72">
        <v>25</v>
      </c>
      <c r="G37" s="74" t="s">
        <v>167</v>
      </c>
      <c r="H37" s="75" t="s">
        <v>168</v>
      </c>
    </row>
    <row r="38" spans="1:8" x14ac:dyDescent="0.25">
      <c r="A38" s="69">
        <v>34</v>
      </c>
      <c r="B38" s="60" t="s">
        <v>114</v>
      </c>
      <c r="C38" s="61">
        <v>392</v>
      </c>
      <c r="D38" s="63" t="s">
        <v>115</v>
      </c>
      <c r="E38" s="62">
        <v>3</v>
      </c>
      <c r="F38" s="72">
        <v>25</v>
      </c>
      <c r="G38" s="68" t="s">
        <v>170</v>
      </c>
      <c r="H38" s="61" t="s">
        <v>39</v>
      </c>
    </row>
    <row r="39" spans="1:8" x14ac:dyDescent="0.25">
      <c r="A39" s="69">
        <v>35</v>
      </c>
      <c r="B39" s="60" t="s">
        <v>79</v>
      </c>
      <c r="C39" s="61">
        <v>404</v>
      </c>
      <c r="D39" s="63" t="s">
        <v>116</v>
      </c>
      <c r="E39" s="62">
        <v>2</v>
      </c>
      <c r="F39" s="72">
        <v>25</v>
      </c>
      <c r="G39" s="68" t="s">
        <v>154</v>
      </c>
      <c r="H39" s="61" t="s">
        <v>155</v>
      </c>
    </row>
    <row r="40" spans="1:8" x14ac:dyDescent="0.25">
      <c r="A40" s="69">
        <v>36</v>
      </c>
      <c r="B40" s="60" t="s">
        <v>79</v>
      </c>
      <c r="C40" s="61">
        <v>426</v>
      </c>
      <c r="D40" s="63" t="s">
        <v>117</v>
      </c>
      <c r="E40" s="62">
        <v>2</v>
      </c>
      <c r="F40" s="72">
        <v>25</v>
      </c>
      <c r="G40" s="68" t="s">
        <v>167</v>
      </c>
      <c r="H40" s="61" t="s">
        <v>168</v>
      </c>
    </row>
    <row r="41" spans="1:8" x14ac:dyDescent="0.25">
      <c r="A41" s="69">
        <v>37</v>
      </c>
      <c r="B41" s="60" t="s">
        <v>79</v>
      </c>
      <c r="C41" s="61">
        <v>427</v>
      </c>
      <c r="D41" s="63" t="s">
        <v>118</v>
      </c>
      <c r="E41" s="62">
        <v>1</v>
      </c>
      <c r="F41" s="72">
        <v>25</v>
      </c>
      <c r="G41" s="68" t="s">
        <v>167</v>
      </c>
      <c r="H41" s="61" t="s">
        <v>168</v>
      </c>
    </row>
    <row r="42" spans="1:8" x14ac:dyDescent="0.25">
      <c r="A42" s="69">
        <v>38</v>
      </c>
      <c r="B42" s="60" t="s">
        <v>79</v>
      </c>
      <c r="C42" s="61">
        <v>428</v>
      </c>
      <c r="D42" s="63" t="s">
        <v>119</v>
      </c>
      <c r="E42" s="62">
        <v>2</v>
      </c>
      <c r="F42" s="72">
        <v>25</v>
      </c>
      <c r="G42" s="68" t="s">
        <v>162</v>
      </c>
      <c r="H42" s="61" t="s">
        <v>163</v>
      </c>
    </row>
    <row r="43" spans="1:8" x14ac:dyDescent="0.25">
      <c r="A43" s="69">
        <v>39</v>
      </c>
      <c r="B43" s="60" t="s">
        <v>79</v>
      </c>
      <c r="C43" s="61">
        <v>429</v>
      </c>
      <c r="D43" s="63" t="s">
        <v>120</v>
      </c>
      <c r="E43" s="62">
        <v>1</v>
      </c>
      <c r="F43" s="72">
        <v>25</v>
      </c>
      <c r="G43" s="68" t="s">
        <v>162</v>
      </c>
      <c r="H43" s="61" t="s">
        <v>163</v>
      </c>
    </row>
    <row r="44" spans="1:8" x14ac:dyDescent="0.25">
      <c r="A44" s="69">
        <v>40</v>
      </c>
      <c r="B44" s="60" t="s">
        <v>79</v>
      </c>
      <c r="C44" s="61">
        <v>486</v>
      </c>
      <c r="D44" s="63" t="s">
        <v>121</v>
      </c>
      <c r="E44" s="62">
        <v>1</v>
      </c>
      <c r="F44" s="72">
        <v>25</v>
      </c>
      <c r="G44" s="68" t="s">
        <v>154</v>
      </c>
      <c r="H44" s="61" t="s">
        <v>155</v>
      </c>
    </row>
    <row r="45" spans="1:8" x14ac:dyDescent="0.25">
      <c r="A45" s="69">
        <v>41</v>
      </c>
      <c r="B45" s="60" t="s">
        <v>79</v>
      </c>
      <c r="C45" s="61">
        <v>431</v>
      </c>
      <c r="D45" s="63" t="s">
        <v>122</v>
      </c>
      <c r="E45" s="62">
        <v>3</v>
      </c>
      <c r="F45" s="72">
        <v>25</v>
      </c>
      <c r="G45" s="68" t="s">
        <v>154</v>
      </c>
      <c r="H45" s="61" t="s">
        <v>155</v>
      </c>
    </row>
    <row r="46" spans="1:8" x14ac:dyDescent="0.25">
      <c r="A46" s="69">
        <v>42</v>
      </c>
      <c r="B46" s="60" t="s">
        <v>79</v>
      </c>
      <c r="C46" s="61">
        <v>432</v>
      </c>
      <c r="D46" s="63" t="s">
        <v>123</v>
      </c>
      <c r="E46" s="62">
        <v>1</v>
      </c>
      <c r="F46" s="72">
        <v>25</v>
      </c>
      <c r="G46" s="68" t="s">
        <v>154</v>
      </c>
      <c r="H46" s="61" t="s">
        <v>155</v>
      </c>
    </row>
    <row r="47" spans="1:8" x14ac:dyDescent="0.25">
      <c r="A47" s="69">
        <v>43</v>
      </c>
      <c r="B47" s="60" t="s">
        <v>79</v>
      </c>
      <c r="C47" s="61">
        <v>433</v>
      </c>
      <c r="D47" s="63" t="s">
        <v>124</v>
      </c>
      <c r="E47" s="62">
        <v>3</v>
      </c>
      <c r="F47" s="72">
        <v>25</v>
      </c>
      <c r="G47" s="68" t="s">
        <v>171</v>
      </c>
      <c r="H47" s="61" t="s">
        <v>172</v>
      </c>
    </row>
    <row r="48" spans="1:8" x14ac:dyDescent="0.25">
      <c r="A48" s="69">
        <v>44</v>
      </c>
      <c r="B48" s="60" t="s">
        <v>79</v>
      </c>
      <c r="C48" s="61">
        <v>434</v>
      </c>
      <c r="D48" s="63" t="s">
        <v>125</v>
      </c>
      <c r="E48" s="62">
        <v>1</v>
      </c>
      <c r="F48" s="72">
        <v>25</v>
      </c>
      <c r="G48" s="68" t="s">
        <v>171</v>
      </c>
      <c r="H48" s="61" t="s">
        <v>172</v>
      </c>
    </row>
    <row r="49" spans="1:8" x14ac:dyDescent="0.25">
      <c r="A49" s="69">
        <v>45</v>
      </c>
      <c r="B49" s="60" t="s">
        <v>126</v>
      </c>
      <c r="C49" s="61">
        <v>441</v>
      </c>
      <c r="D49" s="63" t="s">
        <v>127</v>
      </c>
      <c r="E49" s="62">
        <v>2</v>
      </c>
      <c r="F49" s="72">
        <v>25</v>
      </c>
      <c r="G49" s="68" t="s">
        <v>130</v>
      </c>
      <c r="H49" s="61" t="s">
        <v>140</v>
      </c>
    </row>
    <row r="50" spans="1:8" x14ac:dyDescent="0.25">
      <c r="A50" s="69">
        <v>46</v>
      </c>
      <c r="B50" s="60" t="s">
        <v>79</v>
      </c>
      <c r="C50" s="61">
        <v>479</v>
      </c>
      <c r="D50" s="63" t="s">
        <v>128</v>
      </c>
      <c r="E50" s="62">
        <v>8</v>
      </c>
      <c r="F50" s="72">
        <v>25</v>
      </c>
      <c r="G50" s="68" t="s">
        <v>129</v>
      </c>
      <c r="H50" s="61"/>
    </row>
    <row r="51" spans="1:8" x14ac:dyDescent="0.25">
      <c r="A51" s="69">
        <v>47</v>
      </c>
      <c r="B51" s="88" t="s">
        <v>103</v>
      </c>
      <c r="C51" s="89">
        <v>362</v>
      </c>
      <c r="D51" s="90" t="s">
        <v>176</v>
      </c>
      <c r="E51" s="91">
        <v>2</v>
      </c>
      <c r="F51" s="92">
        <v>25</v>
      </c>
      <c r="G51" s="93" t="s">
        <v>166</v>
      </c>
      <c r="H51" s="89" t="s">
        <v>42</v>
      </c>
    </row>
    <row r="52" spans="1:8" x14ac:dyDescent="0.25">
      <c r="A52" s="69">
        <v>48</v>
      </c>
      <c r="B52" s="132" t="s">
        <v>90</v>
      </c>
      <c r="C52" s="133">
        <v>151</v>
      </c>
      <c r="D52" s="134" t="s">
        <v>177</v>
      </c>
      <c r="E52" s="135">
        <v>2</v>
      </c>
      <c r="F52" s="136">
        <v>25</v>
      </c>
      <c r="G52" s="137" t="s">
        <v>158</v>
      </c>
      <c r="H52" s="133" t="s">
        <v>159</v>
      </c>
    </row>
    <row r="53" spans="1:8" x14ac:dyDescent="0.25">
      <c r="A53" s="69">
        <v>49</v>
      </c>
      <c r="B53" s="132" t="s">
        <v>90</v>
      </c>
      <c r="C53" s="133">
        <v>351</v>
      </c>
      <c r="D53" s="134" t="s">
        <v>178</v>
      </c>
      <c r="E53" s="135">
        <v>2</v>
      </c>
      <c r="F53" s="136">
        <v>25</v>
      </c>
      <c r="G53" s="137" t="s">
        <v>158</v>
      </c>
      <c r="H53" s="133" t="s">
        <v>159</v>
      </c>
    </row>
    <row r="54" spans="1:8" x14ac:dyDescent="0.25">
      <c r="E54">
        <f>SUM(E4:E50)</f>
        <v>108</v>
      </c>
    </row>
  </sheetData>
  <mergeCells count="7">
    <mergeCell ref="E17:E18"/>
    <mergeCell ref="A2:H2"/>
    <mergeCell ref="B3:C3"/>
    <mergeCell ref="A17:A18"/>
    <mergeCell ref="B17:B18"/>
    <mergeCell ref="C17:C18"/>
    <mergeCell ref="D17:D18"/>
  </mergeCells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9"/>
  <sheetViews>
    <sheetView topLeftCell="A13" workbookViewId="0">
      <selection activeCell="E29" sqref="E29"/>
    </sheetView>
  </sheetViews>
  <sheetFormatPr defaultRowHeight="15.75" x14ac:dyDescent="0.25"/>
  <cols>
    <col min="1" max="1" width="3.75" bestFit="1" customWidth="1"/>
    <col min="2" max="2" width="5.125" style="186" bestFit="1" customWidth="1"/>
    <col min="3" max="3" width="3.5" bestFit="1" customWidth="1"/>
    <col min="4" max="4" width="29.875" bestFit="1" customWidth="1"/>
    <col min="5" max="5" width="5.625" style="151" bestFit="1" customWidth="1"/>
    <col min="6" max="6" width="5.5" bestFit="1" customWidth="1"/>
    <col min="7" max="7" width="19.375" style="185" bestFit="1" customWidth="1"/>
    <col min="8" max="8" width="6.625" bestFit="1" customWidth="1"/>
    <col min="9" max="9" width="8.75" bestFit="1" customWidth="1"/>
    <col min="10" max="10" width="30.5" style="185" bestFit="1" customWidth="1"/>
  </cols>
  <sheetData>
    <row r="3" spans="1:11" ht="30.75" customHeight="1" x14ac:dyDescent="0.25">
      <c r="A3" s="59" t="s">
        <v>8</v>
      </c>
      <c r="B3" s="275" t="s">
        <v>9</v>
      </c>
      <c r="C3" s="275"/>
      <c r="D3" s="83" t="s">
        <v>64</v>
      </c>
      <c r="E3" s="85" t="s">
        <v>65</v>
      </c>
      <c r="F3" s="85" t="s">
        <v>66</v>
      </c>
      <c r="G3" s="159" t="s">
        <v>67</v>
      </c>
      <c r="H3" s="87" t="s">
        <v>68</v>
      </c>
      <c r="I3" s="85" t="s">
        <v>182</v>
      </c>
      <c r="J3" s="83" t="s">
        <v>183</v>
      </c>
    </row>
    <row r="4" spans="1:11" x14ac:dyDescent="0.25">
      <c r="A4" s="169">
        <v>1</v>
      </c>
      <c r="B4" s="188" t="s">
        <v>103</v>
      </c>
      <c r="C4" s="165">
        <v>361</v>
      </c>
      <c r="D4" s="166" t="s">
        <v>104</v>
      </c>
      <c r="E4" s="163">
        <v>3</v>
      </c>
      <c r="F4" s="163">
        <v>23</v>
      </c>
      <c r="G4" s="167" t="s">
        <v>166</v>
      </c>
      <c r="H4" s="168" t="s">
        <v>42</v>
      </c>
      <c r="I4" s="163">
        <v>983041797</v>
      </c>
      <c r="J4" s="160" t="s">
        <v>242</v>
      </c>
      <c r="K4" s="152"/>
    </row>
    <row r="5" spans="1:11" x14ac:dyDescent="0.25">
      <c r="A5" s="169">
        <v>2</v>
      </c>
      <c r="B5" s="188" t="s">
        <v>70</v>
      </c>
      <c r="C5" s="165">
        <v>101</v>
      </c>
      <c r="D5" s="166" t="s">
        <v>71</v>
      </c>
      <c r="E5" s="163">
        <v>2</v>
      </c>
      <c r="F5" s="163">
        <v>23</v>
      </c>
      <c r="G5" s="167" t="s">
        <v>132</v>
      </c>
      <c r="H5" s="168" t="s">
        <v>133</v>
      </c>
      <c r="I5" s="163">
        <v>914010005</v>
      </c>
      <c r="J5" s="160" t="s">
        <v>184</v>
      </c>
      <c r="K5" s="152"/>
    </row>
    <row r="6" spans="1:11" x14ac:dyDescent="0.25">
      <c r="A6" s="169">
        <v>3</v>
      </c>
      <c r="B6" s="188" t="s">
        <v>100</v>
      </c>
      <c r="C6" s="165">
        <v>302</v>
      </c>
      <c r="D6" s="166" t="s">
        <v>101</v>
      </c>
      <c r="E6" s="163">
        <v>2</v>
      </c>
      <c r="F6" s="163">
        <v>23</v>
      </c>
      <c r="G6" s="167" t="s">
        <v>164</v>
      </c>
      <c r="H6" s="168" t="s">
        <v>165</v>
      </c>
      <c r="I6" s="163">
        <v>905151655</v>
      </c>
      <c r="J6" s="160" t="s">
        <v>193</v>
      </c>
      <c r="K6" s="152"/>
    </row>
    <row r="7" spans="1:11" x14ac:dyDescent="0.25">
      <c r="A7" s="169">
        <v>4</v>
      </c>
      <c r="B7" s="188" t="s">
        <v>74</v>
      </c>
      <c r="C7" s="165">
        <v>100</v>
      </c>
      <c r="D7" s="166" t="s">
        <v>75</v>
      </c>
      <c r="E7" s="163">
        <v>2</v>
      </c>
      <c r="F7" s="163">
        <v>23</v>
      </c>
      <c r="G7" s="167" t="s">
        <v>136</v>
      </c>
      <c r="H7" s="168" t="s">
        <v>137</v>
      </c>
      <c r="I7" s="163">
        <v>945988484</v>
      </c>
      <c r="J7" s="160" t="s">
        <v>204</v>
      </c>
      <c r="K7" s="152"/>
    </row>
    <row r="8" spans="1:11" x14ac:dyDescent="0.25">
      <c r="A8" s="169">
        <v>5</v>
      </c>
      <c r="B8" s="188" t="s">
        <v>74</v>
      </c>
      <c r="C8" s="165">
        <v>162</v>
      </c>
      <c r="D8" s="166" t="s">
        <v>95</v>
      </c>
      <c r="E8" s="163">
        <v>3</v>
      </c>
      <c r="F8" s="163">
        <v>23</v>
      </c>
      <c r="G8" s="167" t="s">
        <v>158</v>
      </c>
      <c r="H8" s="168" t="s">
        <v>159</v>
      </c>
      <c r="I8" s="163">
        <v>904901604</v>
      </c>
      <c r="J8" s="160" t="s">
        <v>202</v>
      </c>
      <c r="K8" s="152"/>
    </row>
    <row r="9" spans="1:11" x14ac:dyDescent="0.25">
      <c r="A9" s="169">
        <v>6</v>
      </c>
      <c r="B9" s="188" t="s">
        <v>90</v>
      </c>
      <c r="C9" s="165">
        <v>361</v>
      </c>
      <c r="D9" s="166" t="s">
        <v>91</v>
      </c>
      <c r="E9" s="163">
        <v>2</v>
      </c>
      <c r="F9" s="163">
        <v>23</v>
      </c>
      <c r="G9" s="167" t="s">
        <v>152</v>
      </c>
      <c r="H9" s="168" t="s">
        <v>153</v>
      </c>
      <c r="I9" s="163">
        <v>985346496</v>
      </c>
      <c r="J9" s="160" t="s">
        <v>188</v>
      </c>
      <c r="K9" s="152"/>
    </row>
    <row r="10" spans="1:11" x14ac:dyDescent="0.25">
      <c r="A10" s="169">
        <v>7</v>
      </c>
      <c r="B10" s="188" t="s">
        <v>70</v>
      </c>
      <c r="C10" s="165">
        <v>102</v>
      </c>
      <c r="D10" s="166" t="s">
        <v>78</v>
      </c>
      <c r="E10" s="163">
        <v>2</v>
      </c>
      <c r="F10" s="163">
        <v>23</v>
      </c>
      <c r="G10" s="167" t="s">
        <v>138</v>
      </c>
      <c r="H10" s="168" t="s">
        <v>139</v>
      </c>
      <c r="I10" s="163">
        <v>985841229</v>
      </c>
      <c r="J10" s="160" t="s">
        <v>194</v>
      </c>
      <c r="K10" s="152"/>
    </row>
    <row r="11" spans="1:11" x14ac:dyDescent="0.25">
      <c r="A11" s="169">
        <v>8</v>
      </c>
      <c r="B11" s="188" t="s">
        <v>85</v>
      </c>
      <c r="C11" s="165">
        <v>201</v>
      </c>
      <c r="D11" s="166" t="s">
        <v>86</v>
      </c>
      <c r="E11" s="163">
        <v>2</v>
      </c>
      <c r="F11" s="163">
        <v>23</v>
      </c>
      <c r="G11" s="167" t="s">
        <v>147</v>
      </c>
      <c r="H11" s="168" t="s">
        <v>148</v>
      </c>
      <c r="I11" s="163">
        <v>362212227</v>
      </c>
      <c r="J11" s="160" t="s">
        <v>313</v>
      </c>
      <c r="K11" s="152"/>
    </row>
    <row r="12" spans="1:11" x14ac:dyDescent="0.25">
      <c r="A12" s="169">
        <v>9</v>
      </c>
      <c r="B12" s="189" t="s">
        <v>19</v>
      </c>
      <c r="C12" s="190">
        <v>201</v>
      </c>
      <c r="D12" s="191" t="s">
        <v>69</v>
      </c>
      <c r="E12" s="192">
        <v>2</v>
      </c>
      <c r="F12" s="192">
        <v>23</v>
      </c>
      <c r="G12" s="193" t="s">
        <v>130</v>
      </c>
      <c r="H12" s="194" t="s">
        <v>131</v>
      </c>
      <c r="I12" s="155">
        <v>905538598</v>
      </c>
      <c r="J12" s="160" t="s">
        <v>246</v>
      </c>
      <c r="K12" s="152"/>
    </row>
    <row r="13" spans="1:11" x14ac:dyDescent="0.25">
      <c r="A13" s="169">
        <v>10</v>
      </c>
      <c r="B13" s="189" t="s">
        <v>76</v>
      </c>
      <c r="C13" s="190">
        <v>102</v>
      </c>
      <c r="D13" s="191" t="s">
        <v>261</v>
      </c>
      <c r="E13" s="192">
        <v>2</v>
      </c>
      <c r="F13" s="192">
        <v>23</v>
      </c>
      <c r="G13" s="193" t="s">
        <v>352</v>
      </c>
      <c r="H13" s="194" t="s">
        <v>175</v>
      </c>
      <c r="I13" s="155"/>
      <c r="J13" s="160"/>
      <c r="K13" s="152"/>
    </row>
    <row r="14" spans="1:11" x14ac:dyDescent="0.25">
      <c r="A14" s="169">
        <v>11</v>
      </c>
      <c r="B14" s="189" t="s">
        <v>271</v>
      </c>
      <c r="C14" s="190">
        <v>251</v>
      </c>
      <c r="D14" s="191" t="s">
        <v>272</v>
      </c>
      <c r="E14" s="192">
        <v>3</v>
      </c>
      <c r="F14" s="192">
        <v>23</v>
      </c>
      <c r="G14" s="193" t="s">
        <v>311</v>
      </c>
      <c r="H14" s="194" t="s">
        <v>140</v>
      </c>
      <c r="I14" s="155">
        <v>914165577</v>
      </c>
      <c r="J14" s="160" t="s">
        <v>312</v>
      </c>
      <c r="K14" s="152"/>
    </row>
    <row r="15" spans="1:11" x14ac:dyDescent="0.25">
      <c r="A15" s="169">
        <v>12</v>
      </c>
      <c r="B15" s="189" t="s">
        <v>85</v>
      </c>
      <c r="C15" s="190">
        <v>403</v>
      </c>
      <c r="D15" s="191" t="s">
        <v>262</v>
      </c>
      <c r="E15" s="192">
        <v>3</v>
      </c>
      <c r="F15" s="192">
        <v>23</v>
      </c>
      <c r="G15" s="193" t="s">
        <v>296</v>
      </c>
      <c r="H15" s="194" t="s">
        <v>297</v>
      </c>
      <c r="I15" s="155">
        <v>913345900</v>
      </c>
      <c r="J15" s="160" t="s">
        <v>298</v>
      </c>
      <c r="K15" s="152"/>
    </row>
    <row r="16" spans="1:11" x14ac:dyDescent="0.25">
      <c r="A16" s="169">
        <v>13</v>
      </c>
      <c r="B16" s="189" t="s">
        <v>19</v>
      </c>
      <c r="C16" s="190">
        <v>202</v>
      </c>
      <c r="D16" s="191" t="s">
        <v>81</v>
      </c>
      <c r="E16" s="192">
        <v>2</v>
      </c>
      <c r="F16" s="192">
        <v>23</v>
      </c>
      <c r="G16" s="193" t="s">
        <v>31</v>
      </c>
      <c r="H16" s="194" t="s">
        <v>32</v>
      </c>
      <c r="I16" s="155">
        <v>935282256</v>
      </c>
      <c r="J16" s="160" t="s">
        <v>189</v>
      </c>
      <c r="K16" s="152"/>
    </row>
    <row r="17" spans="1:11" x14ac:dyDescent="0.25">
      <c r="A17" s="169">
        <v>14</v>
      </c>
      <c r="B17" s="189" t="s">
        <v>263</v>
      </c>
      <c r="C17" s="190">
        <v>271</v>
      </c>
      <c r="D17" s="191" t="s">
        <v>264</v>
      </c>
      <c r="E17" s="192">
        <v>2</v>
      </c>
      <c r="F17" s="192">
        <v>23</v>
      </c>
      <c r="G17" s="193" t="s">
        <v>299</v>
      </c>
      <c r="H17" s="194" t="s">
        <v>300</v>
      </c>
      <c r="I17" s="155">
        <v>979700097</v>
      </c>
      <c r="J17" s="160" t="s">
        <v>301</v>
      </c>
      <c r="K17" s="152"/>
    </row>
    <row r="18" spans="1:11" x14ac:dyDescent="0.25">
      <c r="A18" s="169">
        <v>15</v>
      </c>
      <c r="B18" s="189" t="s">
        <v>265</v>
      </c>
      <c r="C18" s="190">
        <v>301</v>
      </c>
      <c r="D18" s="191" t="s">
        <v>266</v>
      </c>
      <c r="E18" s="192">
        <v>2</v>
      </c>
      <c r="F18" s="192">
        <v>23</v>
      </c>
      <c r="G18" s="193" t="s">
        <v>28</v>
      </c>
      <c r="H18" s="194" t="s">
        <v>302</v>
      </c>
      <c r="I18" s="155">
        <v>973657647</v>
      </c>
      <c r="J18" s="160" t="s">
        <v>303</v>
      </c>
      <c r="K18" s="152"/>
    </row>
    <row r="19" spans="1:11" x14ac:dyDescent="0.25">
      <c r="A19" s="169">
        <v>16</v>
      </c>
      <c r="B19" s="189" t="s">
        <v>268</v>
      </c>
      <c r="C19" s="190">
        <v>251</v>
      </c>
      <c r="D19" s="191" t="s">
        <v>269</v>
      </c>
      <c r="E19" s="192">
        <v>2</v>
      </c>
      <c r="F19" s="192">
        <v>23</v>
      </c>
      <c r="G19" s="193" t="s">
        <v>306</v>
      </c>
      <c r="H19" s="194" t="s">
        <v>157</v>
      </c>
      <c r="I19" s="155">
        <v>935949794</v>
      </c>
      <c r="J19" s="160" t="s">
        <v>307</v>
      </c>
      <c r="K19" s="152"/>
    </row>
    <row r="20" spans="1:11" x14ac:dyDescent="0.25">
      <c r="A20" s="169">
        <v>17</v>
      </c>
      <c r="B20" s="188" t="s">
        <v>19</v>
      </c>
      <c r="C20" s="165">
        <v>301</v>
      </c>
      <c r="D20" s="166" t="s">
        <v>102</v>
      </c>
      <c r="E20" s="163">
        <v>2</v>
      </c>
      <c r="F20" s="163">
        <v>23</v>
      </c>
      <c r="G20" s="167" t="s">
        <v>130</v>
      </c>
      <c r="H20" s="168" t="s">
        <v>131</v>
      </c>
      <c r="I20" s="163">
        <v>905538598</v>
      </c>
      <c r="J20" s="160" t="s">
        <v>246</v>
      </c>
      <c r="K20" s="152"/>
    </row>
    <row r="21" spans="1:11" x14ac:dyDescent="0.25">
      <c r="A21" s="169">
        <v>18</v>
      </c>
      <c r="B21" s="188" t="s">
        <v>265</v>
      </c>
      <c r="C21" s="165">
        <v>302</v>
      </c>
      <c r="D21" s="166" t="s">
        <v>267</v>
      </c>
      <c r="E21" s="163">
        <v>2</v>
      </c>
      <c r="F21" s="163">
        <v>23</v>
      </c>
      <c r="G21" s="167" t="s">
        <v>304</v>
      </c>
      <c r="H21" s="168" t="s">
        <v>35</v>
      </c>
      <c r="I21" s="163">
        <v>914037757</v>
      </c>
      <c r="J21" s="160" t="s">
        <v>305</v>
      </c>
      <c r="K21" s="152"/>
    </row>
    <row r="22" spans="1:11" x14ac:dyDescent="0.25">
      <c r="A22" s="169">
        <v>19</v>
      </c>
      <c r="B22" s="188" t="s">
        <v>268</v>
      </c>
      <c r="C22" s="165">
        <v>152</v>
      </c>
      <c r="D22" s="166" t="s">
        <v>270</v>
      </c>
      <c r="E22" s="163">
        <v>3</v>
      </c>
      <c r="F22" s="163">
        <v>23</v>
      </c>
      <c r="G22" s="167" t="s">
        <v>308</v>
      </c>
      <c r="H22" s="168" t="s">
        <v>309</v>
      </c>
      <c r="I22" s="163">
        <v>934808899</v>
      </c>
      <c r="J22" s="160" t="s">
        <v>310</v>
      </c>
      <c r="K22" s="152"/>
    </row>
    <row r="23" spans="1:11" x14ac:dyDescent="0.25">
      <c r="A23" s="169">
        <v>20</v>
      </c>
      <c r="B23" s="188" t="s">
        <v>273</v>
      </c>
      <c r="C23" s="165">
        <v>251</v>
      </c>
      <c r="D23" s="166" t="s">
        <v>274</v>
      </c>
      <c r="E23" s="163">
        <v>3</v>
      </c>
      <c r="F23" s="163">
        <v>23</v>
      </c>
      <c r="G23" s="167" t="s">
        <v>314</v>
      </c>
      <c r="H23" s="168" t="s">
        <v>315</v>
      </c>
      <c r="I23" s="163">
        <v>982136434</v>
      </c>
      <c r="J23" s="160" t="s">
        <v>316</v>
      </c>
      <c r="K23" s="152"/>
    </row>
    <row r="24" spans="1:11" x14ac:dyDescent="0.25">
      <c r="A24" s="169">
        <v>21</v>
      </c>
      <c r="B24" s="188" t="s">
        <v>19</v>
      </c>
      <c r="C24" s="165">
        <v>302</v>
      </c>
      <c r="D24" s="166" t="s">
        <v>110</v>
      </c>
      <c r="E24" s="163">
        <v>2</v>
      </c>
      <c r="F24" s="163">
        <v>23</v>
      </c>
      <c r="G24" s="167" t="s">
        <v>169</v>
      </c>
      <c r="H24" s="168" t="s">
        <v>39</v>
      </c>
      <c r="I24" s="163">
        <v>917981561</v>
      </c>
      <c r="J24" s="160" t="s">
        <v>230</v>
      </c>
      <c r="K24" s="152"/>
    </row>
    <row r="25" spans="1:11" x14ac:dyDescent="0.25">
      <c r="A25" s="169">
        <v>22</v>
      </c>
      <c r="B25" s="188" t="s">
        <v>275</v>
      </c>
      <c r="C25" s="165">
        <v>252</v>
      </c>
      <c r="D25" s="166" t="s">
        <v>276</v>
      </c>
      <c r="E25" s="163">
        <v>3</v>
      </c>
      <c r="F25" s="163">
        <v>23</v>
      </c>
      <c r="G25" s="167" t="s">
        <v>317</v>
      </c>
      <c r="H25" s="168" t="s">
        <v>318</v>
      </c>
      <c r="I25" s="163">
        <v>983954945</v>
      </c>
      <c r="J25" s="160" t="s">
        <v>319</v>
      </c>
      <c r="K25" s="152"/>
    </row>
    <row r="26" spans="1:11" x14ac:dyDescent="0.25">
      <c r="A26" s="169">
        <v>23</v>
      </c>
      <c r="B26" s="188" t="s">
        <v>265</v>
      </c>
      <c r="C26" s="165">
        <v>303</v>
      </c>
      <c r="D26" s="166" t="s">
        <v>277</v>
      </c>
      <c r="E26" s="163">
        <v>3</v>
      </c>
      <c r="F26" s="163">
        <v>23</v>
      </c>
      <c r="G26" s="167" t="s">
        <v>320</v>
      </c>
      <c r="H26" s="168" t="s">
        <v>216</v>
      </c>
      <c r="I26" s="163">
        <v>937274017</v>
      </c>
      <c r="J26" s="160" t="s">
        <v>321</v>
      </c>
      <c r="K26" s="152"/>
    </row>
    <row r="27" spans="1:11" x14ac:dyDescent="0.25">
      <c r="A27" s="169">
        <v>24</v>
      </c>
      <c r="B27" s="188" t="s">
        <v>268</v>
      </c>
      <c r="C27" s="165">
        <v>302</v>
      </c>
      <c r="D27" s="166" t="s">
        <v>278</v>
      </c>
      <c r="E27" s="163">
        <v>2</v>
      </c>
      <c r="F27" s="163">
        <v>23</v>
      </c>
      <c r="G27" s="167" t="s">
        <v>322</v>
      </c>
      <c r="H27" s="168" t="s">
        <v>323</v>
      </c>
      <c r="I27" s="163">
        <v>906575588</v>
      </c>
      <c r="J27" s="160" t="s">
        <v>324</v>
      </c>
      <c r="K27" s="152"/>
    </row>
    <row r="28" spans="1:11" x14ac:dyDescent="0.25">
      <c r="A28" s="169">
        <v>25</v>
      </c>
      <c r="B28" s="187" t="s">
        <v>126</v>
      </c>
      <c r="C28" s="162">
        <v>301</v>
      </c>
      <c r="D28" s="156" t="s">
        <v>279</v>
      </c>
      <c r="E28" s="155">
        <v>3</v>
      </c>
      <c r="F28" s="155">
        <v>23</v>
      </c>
      <c r="G28" s="157" t="s">
        <v>325</v>
      </c>
      <c r="H28" s="158" t="s">
        <v>326</v>
      </c>
      <c r="I28" s="155">
        <v>906546911</v>
      </c>
      <c r="J28" s="160" t="s">
        <v>327</v>
      </c>
      <c r="K28" s="152"/>
    </row>
    <row r="29" spans="1:11" x14ac:dyDescent="0.25">
      <c r="A29" s="169">
        <v>26</v>
      </c>
      <c r="B29" s="187" t="s">
        <v>85</v>
      </c>
      <c r="C29" s="162">
        <v>362</v>
      </c>
      <c r="D29" s="156" t="s">
        <v>280</v>
      </c>
      <c r="E29" s="155">
        <v>2</v>
      </c>
      <c r="F29" s="155">
        <v>23</v>
      </c>
      <c r="G29" s="157" t="s">
        <v>328</v>
      </c>
      <c r="H29" s="158" t="s">
        <v>329</v>
      </c>
      <c r="I29" s="155">
        <v>938176165</v>
      </c>
      <c r="J29" s="160" t="s">
        <v>330</v>
      </c>
      <c r="K29" s="152"/>
    </row>
    <row r="30" spans="1:11" x14ac:dyDescent="0.25">
      <c r="A30" s="169">
        <v>27</v>
      </c>
      <c r="B30" s="187" t="s">
        <v>281</v>
      </c>
      <c r="C30" s="162">
        <v>301</v>
      </c>
      <c r="D30" s="156" t="s">
        <v>282</v>
      </c>
      <c r="E30" s="155">
        <v>3</v>
      </c>
      <c r="F30" s="155">
        <v>23</v>
      </c>
      <c r="G30" s="157" t="s">
        <v>331</v>
      </c>
      <c r="H30" s="158" t="s">
        <v>137</v>
      </c>
      <c r="I30" s="155">
        <v>978934400</v>
      </c>
      <c r="J30" s="160" t="s">
        <v>332</v>
      </c>
      <c r="K30" s="152"/>
    </row>
    <row r="31" spans="1:11" x14ac:dyDescent="0.25">
      <c r="A31" s="169">
        <v>28</v>
      </c>
      <c r="B31" s="187" t="s">
        <v>265</v>
      </c>
      <c r="C31" s="162">
        <v>304</v>
      </c>
      <c r="D31" s="156" t="s">
        <v>283</v>
      </c>
      <c r="E31" s="155">
        <v>3</v>
      </c>
      <c r="F31" s="155">
        <v>23</v>
      </c>
      <c r="G31" s="157" t="s">
        <v>333</v>
      </c>
      <c r="H31" s="158" t="s">
        <v>334</v>
      </c>
      <c r="I31" s="155">
        <v>914741989</v>
      </c>
      <c r="J31" s="160" t="s">
        <v>335</v>
      </c>
      <c r="K31" s="152"/>
    </row>
    <row r="32" spans="1:11" x14ac:dyDescent="0.25">
      <c r="A32" s="169">
        <v>29</v>
      </c>
      <c r="B32" s="187" t="s">
        <v>284</v>
      </c>
      <c r="C32" s="162">
        <v>351</v>
      </c>
      <c r="D32" s="156" t="s">
        <v>285</v>
      </c>
      <c r="E32" s="155">
        <v>3</v>
      </c>
      <c r="F32" s="155">
        <v>23</v>
      </c>
      <c r="G32" s="157" t="s">
        <v>336</v>
      </c>
      <c r="H32" s="158" t="s">
        <v>337</v>
      </c>
      <c r="I32" s="155">
        <v>905205783</v>
      </c>
      <c r="J32" s="160" t="s">
        <v>338</v>
      </c>
      <c r="K32" s="152"/>
    </row>
    <row r="33" spans="1:11" x14ac:dyDescent="0.25">
      <c r="A33" s="169">
        <v>30</v>
      </c>
      <c r="B33" s="187" t="s">
        <v>286</v>
      </c>
      <c r="C33" s="162">
        <v>301</v>
      </c>
      <c r="D33" s="156" t="s">
        <v>287</v>
      </c>
      <c r="E33" s="155">
        <v>3</v>
      </c>
      <c r="F33" s="155">
        <v>23</v>
      </c>
      <c r="G33" s="157" t="s">
        <v>339</v>
      </c>
      <c r="H33" s="158" t="s">
        <v>340</v>
      </c>
      <c r="I33" s="155">
        <v>979161711</v>
      </c>
      <c r="J33" s="160" t="s">
        <v>341</v>
      </c>
      <c r="K33" s="152"/>
    </row>
    <row r="34" spans="1:11" x14ac:dyDescent="0.25">
      <c r="A34" s="169">
        <v>31</v>
      </c>
      <c r="B34" s="187" t="s">
        <v>288</v>
      </c>
      <c r="C34" s="162">
        <v>403</v>
      </c>
      <c r="D34" s="156" t="s">
        <v>289</v>
      </c>
      <c r="E34" s="155">
        <v>3</v>
      </c>
      <c r="F34" s="155">
        <v>23</v>
      </c>
      <c r="G34" s="157" t="s">
        <v>342</v>
      </c>
      <c r="H34" s="158" t="s">
        <v>343</v>
      </c>
      <c r="I34" s="155">
        <v>935951537</v>
      </c>
      <c r="J34" s="160" t="s">
        <v>344</v>
      </c>
      <c r="K34" s="152"/>
    </row>
    <row r="35" spans="1:11" x14ac:dyDescent="0.25">
      <c r="A35" s="169">
        <v>32</v>
      </c>
      <c r="B35" s="187" t="s">
        <v>281</v>
      </c>
      <c r="C35" s="162">
        <v>403</v>
      </c>
      <c r="D35" s="156" t="s">
        <v>290</v>
      </c>
      <c r="E35" s="155">
        <v>3</v>
      </c>
      <c r="F35" s="155">
        <v>23</v>
      </c>
      <c r="G35" s="157" t="s">
        <v>345</v>
      </c>
      <c r="H35" s="158" t="s">
        <v>144</v>
      </c>
      <c r="I35" s="155">
        <v>905120240</v>
      </c>
      <c r="J35" s="160" t="s">
        <v>346</v>
      </c>
      <c r="K35" s="152"/>
    </row>
    <row r="36" spans="1:11" x14ac:dyDescent="0.25">
      <c r="A36" s="169">
        <v>33</v>
      </c>
      <c r="B36" s="187" t="s">
        <v>265</v>
      </c>
      <c r="C36" s="162">
        <v>414</v>
      </c>
      <c r="D36" s="156" t="s">
        <v>291</v>
      </c>
      <c r="E36" s="155">
        <v>2</v>
      </c>
      <c r="F36" s="155">
        <v>23</v>
      </c>
      <c r="G36" s="157" t="s">
        <v>347</v>
      </c>
      <c r="H36" s="158" t="s">
        <v>348</v>
      </c>
      <c r="I36" s="155">
        <v>905222155</v>
      </c>
      <c r="J36" s="160" t="s">
        <v>349</v>
      </c>
      <c r="K36" s="152"/>
    </row>
    <row r="37" spans="1:11" x14ac:dyDescent="0.25">
      <c r="A37" s="169">
        <v>34</v>
      </c>
      <c r="B37" s="187" t="s">
        <v>265</v>
      </c>
      <c r="C37" s="162">
        <v>421</v>
      </c>
      <c r="D37" s="156" t="s">
        <v>292</v>
      </c>
      <c r="E37" s="155">
        <v>3</v>
      </c>
      <c r="F37" s="155">
        <v>23</v>
      </c>
      <c r="G37" s="157" t="s">
        <v>350</v>
      </c>
      <c r="H37" s="158" t="s">
        <v>144</v>
      </c>
      <c r="I37" s="155">
        <v>935369484</v>
      </c>
      <c r="J37" s="160" t="s">
        <v>351</v>
      </c>
      <c r="K37" s="152"/>
    </row>
    <row r="38" spans="1:11" x14ac:dyDescent="0.25">
      <c r="A38" s="169">
        <v>35</v>
      </c>
      <c r="B38" s="187" t="s">
        <v>265</v>
      </c>
      <c r="C38" s="162">
        <v>452</v>
      </c>
      <c r="D38" s="156" t="s">
        <v>293</v>
      </c>
      <c r="E38" s="155">
        <v>3</v>
      </c>
      <c r="F38" s="155">
        <v>23</v>
      </c>
      <c r="G38" s="157" t="s">
        <v>347</v>
      </c>
      <c r="H38" s="158" t="s">
        <v>348</v>
      </c>
      <c r="I38" s="155">
        <v>905222155</v>
      </c>
      <c r="J38" s="160" t="s">
        <v>349</v>
      </c>
      <c r="K38" s="152"/>
    </row>
    <row r="39" spans="1:11" x14ac:dyDescent="0.25">
      <c r="A39" s="169">
        <v>36</v>
      </c>
      <c r="B39" s="187" t="s">
        <v>288</v>
      </c>
      <c r="C39" s="162">
        <v>448</v>
      </c>
      <c r="D39" s="156" t="s">
        <v>294</v>
      </c>
      <c r="E39" s="155">
        <v>5</v>
      </c>
      <c r="F39" s="155">
        <v>23</v>
      </c>
      <c r="G39" s="157" t="s">
        <v>295</v>
      </c>
      <c r="H39" s="158"/>
      <c r="I39" s="155"/>
      <c r="J39" s="160"/>
      <c r="K39" s="152"/>
    </row>
  </sheetData>
  <mergeCells count="1">
    <mergeCell ref="B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topLeftCell="A10" workbookViewId="0">
      <selection activeCell="M26" sqref="M26"/>
    </sheetView>
  </sheetViews>
  <sheetFormatPr defaultRowHeight="15.75" x14ac:dyDescent="0.25"/>
  <cols>
    <col min="1" max="1" width="3.75" bestFit="1" customWidth="1"/>
    <col min="2" max="2" width="5.125" style="186" bestFit="1" customWidth="1"/>
    <col min="3" max="3" width="3.5" bestFit="1" customWidth="1"/>
    <col min="4" max="4" width="29.875" bestFit="1" customWidth="1"/>
    <col min="5" max="6" width="3.125" bestFit="1" customWidth="1"/>
    <col min="7" max="7" width="19.375" bestFit="1" customWidth="1"/>
    <col min="8" max="8" width="6.625" bestFit="1" customWidth="1"/>
    <col min="9" max="9" width="10.5" bestFit="1" customWidth="1"/>
    <col min="10" max="10" width="27.125" bestFit="1" customWidth="1"/>
  </cols>
  <sheetData>
    <row r="2" spans="1:10" x14ac:dyDescent="0.25">
      <c r="A2" s="276" t="s">
        <v>409</v>
      </c>
      <c r="B2" s="276"/>
      <c r="C2" s="276"/>
      <c r="D2" s="276"/>
      <c r="E2" s="276"/>
      <c r="F2" s="276"/>
      <c r="G2" s="276"/>
      <c r="H2" s="276"/>
      <c r="I2" s="276"/>
      <c r="J2" s="276"/>
    </row>
    <row r="3" spans="1:10" ht="38.25" x14ac:dyDescent="0.25">
      <c r="A3" s="59" t="s">
        <v>8</v>
      </c>
      <c r="B3" s="275" t="s">
        <v>9</v>
      </c>
      <c r="C3" s="275"/>
      <c r="D3" s="83" t="s">
        <v>64</v>
      </c>
      <c r="E3" s="85" t="s">
        <v>65</v>
      </c>
      <c r="F3" s="85" t="s">
        <v>66</v>
      </c>
      <c r="G3" s="159" t="s">
        <v>67</v>
      </c>
      <c r="H3" s="87" t="s">
        <v>68</v>
      </c>
      <c r="I3" s="85" t="s">
        <v>182</v>
      </c>
      <c r="J3" s="83" t="s">
        <v>183</v>
      </c>
    </row>
    <row r="4" spans="1:10" x14ac:dyDescent="0.25">
      <c r="A4" s="163">
        <v>1</v>
      </c>
      <c r="B4" s="188" t="s">
        <v>103</v>
      </c>
      <c r="C4" s="165">
        <v>361</v>
      </c>
      <c r="D4" s="166" t="s">
        <v>104</v>
      </c>
      <c r="E4" s="163">
        <v>3</v>
      </c>
      <c r="F4" s="163">
        <v>13</v>
      </c>
      <c r="G4" s="167" t="s">
        <v>166</v>
      </c>
      <c r="H4" s="168" t="s">
        <v>42</v>
      </c>
      <c r="I4" s="163">
        <v>983041797</v>
      </c>
      <c r="J4" s="160" t="s">
        <v>242</v>
      </c>
    </row>
    <row r="5" spans="1:10" x14ac:dyDescent="0.25">
      <c r="A5" s="163">
        <v>2</v>
      </c>
      <c r="B5" s="188" t="s">
        <v>70</v>
      </c>
      <c r="C5" s="165">
        <v>101</v>
      </c>
      <c r="D5" s="166" t="s">
        <v>71</v>
      </c>
      <c r="E5" s="163">
        <v>2</v>
      </c>
      <c r="F5" s="163">
        <v>13</v>
      </c>
      <c r="G5" s="167" t="s">
        <v>132</v>
      </c>
      <c r="H5" s="168" t="s">
        <v>133</v>
      </c>
      <c r="I5" s="163">
        <v>914010005</v>
      </c>
      <c r="J5" s="160" t="s">
        <v>184</v>
      </c>
    </row>
    <row r="6" spans="1:10" x14ac:dyDescent="0.25">
      <c r="A6" s="163">
        <v>3</v>
      </c>
      <c r="B6" s="188" t="s">
        <v>100</v>
      </c>
      <c r="C6" s="165">
        <v>302</v>
      </c>
      <c r="D6" s="166" t="s">
        <v>101</v>
      </c>
      <c r="E6" s="163">
        <v>2</v>
      </c>
      <c r="F6" s="163">
        <v>13</v>
      </c>
      <c r="G6" s="167" t="s">
        <v>164</v>
      </c>
      <c r="H6" s="168" t="s">
        <v>165</v>
      </c>
      <c r="I6" s="163">
        <v>905151655</v>
      </c>
      <c r="J6" s="160" t="s">
        <v>193</v>
      </c>
    </row>
    <row r="7" spans="1:10" x14ac:dyDescent="0.25">
      <c r="A7" s="163">
        <v>4</v>
      </c>
      <c r="B7" s="188" t="s">
        <v>74</v>
      </c>
      <c r="C7" s="165">
        <v>100</v>
      </c>
      <c r="D7" s="166" t="s">
        <v>75</v>
      </c>
      <c r="E7" s="163">
        <v>2</v>
      </c>
      <c r="F7" s="163">
        <v>13</v>
      </c>
      <c r="G7" s="167" t="s">
        <v>136</v>
      </c>
      <c r="H7" s="168" t="s">
        <v>137</v>
      </c>
      <c r="I7" s="163">
        <v>945988484</v>
      </c>
      <c r="J7" s="160" t="s">
        <v>204</v>
      </c>
    </row>
    <row r="8" spans="1:10" x14ac:dyDescent="0.25">
      <c r="A8" s="163">
        <v>5</v>
      </c>
      <c r="B8" s="188" t="s">
        <v>74</v>
      </c>
      <c r="C8" s="165">
        <v>162</v>
      </c>
      <c r="D8" s="166" t="s">
        <v>95</v>
      </c>
      <c r="E8" s="163">
        <v>3</v>
      </c>
      <c r="F8" s="163">
        <v>13</v>
      </c>
      <c r="G8" s="167" t="s">
        <v>158</v>
      </c>
      <c r="H8" s="168" t="s">
        <v>159</v>
      </c>
      <c r="I8" s="163">
        <v>904901604</v>
      </c>
      <c r="J8" s="160" t="s">
        <v>202</v>
      </c>
    </row>
    <row r="9" spans="1:10" x14ac:dyDescent="0.25">
      <c r="A9" s="163">
        <v>6</v>
      </c>
      <c r="B9" s="188" t="s">
        <v>90</v>
      </c>
      <c r="C9" s="165">
        <v>361</v>
      </c>
      <c r="D9" s="166" t="s">
        <v>91</v>
      </c>
      <c r="E9" s="163">
        <v>2</v>
      </c>
      <c r="F9" s="163">
        <v>13</v>
      </c>
      <c r="G9" s="167" t="s">
        <v>152</v>
      </c>
      <c r="H9" s="168" t="s">
        <v>153</v>
      </c>
      <c r="I9" s="163">
        <v>985346496</v>
      </c>
      <c r="J9" s="160" t="s">
        <v>188</v>
      </c>
    </row>
    <row r="10" spans="1:10" x14ac:dyDescent="0.25">
      <c r="A10" s="163">
        <v>7</v>
      </c>
      <c r="B10" s="188" t="s">
        <v>70</v>
      </c>
      <c r="C10" s="165">
        <v>102</v>
      </c>
      <c r="D10" s="166" t="s">
        <v>78</v>
      </c>
      <c r="E10" s="163">
        <v>2</v>
      </c>
      <c r="F10" s="163">
        <v>13</v>
      </c>
      <c r="G10" s="167" t="s">
        <v>138</v>
      </c>
      <c r="H10" s="168" t="s">
        <v>139</v>
      </c>
      <c r="I10" s="163">
        <v>985841229</v>
      </c>
      <c r="J10" s="160" t="s">
        <v>194</v>
      </c>
    </row>
    <row r="11" spans="1:10" x14ac:dyDescent="0.25">
      <c r="A11" s="163">
        <v>8</v>
      </c>
      <c r="B11" s="188" t="s">
        <v>100</v>
      </c>
      <c r="C11" s="165">
        <v>201</v>
      </c>
      <c r="D11" s="166" t="s">
        <v>385</v>
      </c>
      <c r="E11" s="163">
        <v>2</v>
      </c>
      <c r="F11" s="163">
        <v>13</v>
      </c>
      <c r="G11" s="167" t="s">
        <v>225</v>
      </c>
      <c r="H11" s="168" t="s">
        <v>226</v>
      </c>
      <c r="I11" s="163">
        <v>935064069</v>
      </c>
      <c r="J11" s="160" t="s">
        <v>228</v>
      </c>
    </row>
    <row r="12" spans="1:10" x14ac:dyDescent="0.25">
      <c r="A12" s="169">
        <v>9</v>
      </c>
      <c r="B12" s="199" t="s">
        <v>19</v>
      </c>
      <c r="C12" s="179">
        <v>201</v>
      </c>
      <c r="D12" s="180" t="s">
        <v>69</v>
      </c>
      <c r="E12" s="181">
        <v>2</v>
      </c>
      <c r="F12" s="181">
        <v>13</v>
      </c>
      <c r="G12" s="182" t="s">
        <v>130</v>
      </c>
      <c r="H12" s="183" t="s">
        <v>131</v>
      </c>
      <c r="I12" s="181">
        <v>905538598</v>
      </c>
      <c r="J12" s="200" t="s">
        <v>246</v>
      </c>
    </row>
    <row r="13" spans="1:10" x14ac:dyDescent="0.25">
      <c r="A13" s="169">
        <v>10</v>
      </c>
      <c r="B13" s="199" t="s">
        <v>74</v>
      </c>
      <c r="C13" s="179">
        <v>306</v>
      </c>
      <c r="D13" s="180" t="s">
        <v>357</v>
      </c>
      <c r="E13" s="181">
        <v>3</v>
      </c>
      <c r="F13" s="181">
        <v>13</v>
      </c>
      <c r="G13" s="182" t="s">
        <v>358</v>
      </c>
      <c r="H13" s="183" t="s">
        <v>142</v>
      </c>
      <c r="I13" s="181">
        <v>905150789</v>
      </c>
      <c r="J13" s="200" t="s">
        <v>359</v>
      </c>
    </row>
    <row r="14" spans="1:10" x14ac:dyDescent="0.25">
      <c r="A14" s="169">
        <v>11</v>
      </c>
      <c r="B14" s="199" t="s">
        <v>288</v>
      </c>
      <c r="C14" s="179">
        <v>201</v>
      </c>
      <c r="D14" s="180" t="s">
        <v>363</v>
      </c>
      <c r="E14" s="181">
        <v>2</v>
      </c>
      <c r="F14" s="181">
        <v>13</v>
      </c>
      <c r="G14" s="182" t="s">
        <v>342</v>
      </c>
      <c r="H14" s="183" t="s">
        <v>343</v>
      </c>
      <c r="I14" s="181"/>
      <c r="J14" s="200"/>
    </row>
    <row r="15" spans="1:10" x14ac:dyDescent="0.25">
      <c r="A15" s="169">
        <v>12</v>
      </c>
      <c r="B15" s="199" t="s">
        <v>265</v>
      </c>
      <c r="C15" s="179">
        <v>201</v>
      </c>
      <c r="D15" s="180" t="s">
        <v>369</v>
      </c>
      <c r="E15" s="181">
        <v>3</v>
      </c>
      <c r="F15" s="181">
        <v>13</v>
      </c>
      <c r="G15" s="182" t="s">
        <v>370</v>
      </c>
      <c r="H15" s="183" t="s">
        <v>371</v>
      </c>
      <c r="I15" s="181">
        <v>974402338</v>
      </c>
      <c r="J15" s="200" t="s">
        <v>372</v>
      </c>
    </row>
    <row r="16" spans="1:10" x14ac:dyDescent="0.25">
      <c r="A16" s="169">
        <v>13</v>
      </c>
      <c r="B16" s="199" t="s">
        <v>19</v>
      </c>
      <c r="C16" s="179">
        <v>202</v>
      </c>
      <c r="D16" s="180" t="s">
        <v>81</v>
      </c>
      <c r="E16" s="181">
        <v>2</v>
      </c>
      <c r="F16" s="181">
        <v>13</v>
      </c>
      <c r="G16" s="182" t="s">
        <v>31</v>
      </c>
      <c r="H16" s="183" t="s">
        <v>32</v>
      </c>
      <c r="I16" s="181">
        <v>935282256</v>
      </c>
      <c r="J16" s="200" t="s">
        <v>189</v>
      </c>
    </row>
    <row r="17" spans="1:10" x14ac:dyDescent="0.25">
      <c r="A17" s="169">
        <v>14</v>
      </c>
      <c r="B17" s="199" t="s">
        <v>263</v>
      </c>
      <c r="C17" s="179">
        <v>151</v>
      </c>
      <c r="D17" s="180" t="s">
        <v>362</v>
      </c>
      <c r="E17" s="181">
        <v>3</v>
      </c>
      <c r="F17" s="181">
        <v>13</v>
      </c>
      <c r="G17" s="182" t="s">
        <v>306</v>
      </c>
      <c r="H17" s="183" t="s">
        <v>157</v>
      </c>
      <c r="I17" s="181">
        <v>935949794</v>
      </c>
      <c r="J17" s="200" t="s">
        <v>307</v>
      </c>
    </row>
    <row r="18" spans="1:10" x14ac:dyDescent="0.25">
      <c r="A18" s="169">
        <v>15</v>
      </c>
      <c r="B18" s="199" t="s">
        <v>85</v>
      </c>
      <c r="C18" s="179">
        <v>216</v>
      </c>
      <c r="D18" s="180" t="s">
        <v>367</v>
      </c>
      <c r="E18" s="181">
        <v>3</v>
      </c>
      <c r="F18" s="181">
        <v>13</v>
      </c>
      <c r="G18" s="182" t="s">
        <v>296</v>
      </c>
      <c r="H18" s="183" t="s">
        <v>297</v>
      </c>
      <c r="I18" s="181">
        <v>913345900</v>
      </c>
      <c r="J18" s="200" t="s">
        <v>298</v>
      </c>
    </row>
    <row r="19" spans="1:10" x14ac:dyDescent="0.25">
      <c r="A19" s="169">
        <v>17</v>
      </c>
      <c r="B19" s="188" t="s">
        <v>19</v>
      </c>
      <c r="C19" s="165">
        <v>301</v>
      </c>
      <c r="D19" s="166" t="s">
        <v>102</v>
      </c>
      <c r="E19" s="163">
        <v>2</v>
      </c>
      <c r="F19" s="163">
        <v>13</v>
      </c>
      <c r="G19" s="167" t="s">
        <v>130</v>
      </c>
      <c r="H19" s="168" t="s">
        <v>131</v>
      </c>
      <c r="I19" s="163">
        <v>905538598</v>
      </c>
      <c r="J19" s="184" t="s">
        <v>246</v>
      </c>
    </row>
    <row r="20" spans="1:10" x14ac:dyDescent="0.25">
      <c r="A20" s="169">
        <v>18</v>
      </c>
      <c r="B20" s="188" t="s">
        <v>360</v>
      </c>
      <c r="C20" s="165">
        <v>201</v>
      </c>
      <c r="D20" s="166" t="s">
        <v>196</v>
      </c>
      <c r="E20" s="163">
        <v>3</v>
      </c>
      <c r="F20" s="163">
        <v>13</v>
      </c>
      <c r="G20" s="167" t="s">
        <v>197</v>
      </c>
      <c r="H20" s="168" t="s">
        <v>198</v>
      </c>
      <c r="I20" s="163">
        <v>905345136</v>
      </c>
      <c r="J20" s="184" t="s">
        <v>199</v>
      </c>
    </row>
    <row r="21" spans="1:10" x14ac:dyDescent="0.25">
      <c r="A21" s="169">
        <v>19</v>
      </c>
      <c r="B21" s="188" t="s">
        <v>85</v>
      </c>
      <c r="C21" s="165">
        <v>207</v>
      </c>
      <c r="D21" s="166" t="s">
        <v>364</v>
      </c>
      <c r="E21" s="163">
        <v>2</v>
      </c>
      <c r="F21" s="163">
        <v>13</v>
      </c>
      <c r="G21" s="167" t="s">
        <v>382</v>
      </c>
      <c r="H21" s="168" t="s">
        <v>383</v>
      </c>
      <c r="I21" s="163">
        <v>916262099</v>
      </c>
      <c r="J21" s="184" t="s">
        <v>384</v>
      </c>
    </row>
    <row r="22" spans="1:10" x14ac:dyDescent="0.25">
      <c r="A22" s="169">
        <v>20</v>
      </c>
      <c r="B22" s="188" t="s">
        <v>85</v>
      </c>
      <c r="C22" s="165">
        <v>208</v>
      </c>
      <c r="D22" s="166" t="s">
        <v>373</v>
      </c>
      <c r="E22" s="163">
        <v>2</v>
      </c>
      <c r="F22" s="163">
        <v>13</v>
      </c>
      <c r="G22" s="167" t="s">
        <v>296</v>
      </c>
      <c r="H22" s="168" t="s">
        <v>297</v>
      </c>
      <c r="I22" s="163">
        <v>913345900</v>
      </c>
      <c r="J22" s="184" t="s">
        <v>298</v>
      </c>
    </row>
    <row r="23" spans="1:10" x14ac:dyDescent="0.25">
      <c r="A23" s="169">
        <v>21</v>
      </c>
      <c r="B23" s="188" t="s">
        <v>19</v>
      </c>
      <c r="C23" s="165">
        <v>302</v>
      </c>
      <c r="D23" s="166" t="s">
        <v>110</v>
      </c>
      <c r="E23" s="163">
        <v>2</v>
      </c>
      <c r="F23" s="163">
        <v>13</v>
      </c>
      <c r="G23" s="167" t="s">
        <v>169</v>
      </c>
      <c r="H23" s="168" t="s">
        <v>39</v>
      </c>
      <c r="I23" s="163">
        <v>917981561</v>
      </c>
      <c r="J23" s="184" t="s">
        <v>230</v>
      </c>
    </row>
    <row r="24" spans="1:10" x14ac:dyDescent="0.25">
      <c r="A24" s="169">
        <v>22</v>
      </c>
      <c r="B24" s="188" t="s">
        <v>85</v>
      </c>
      <c r="C24" s="165">
        <v>283</v>
      </c>
      <c r="D24" s="166" t="s">
        <v>368</v>
      </c>
      <c r="E24" s="163">
        <v>3</v>
      </c>
      <c r="F24" s="163">
        <v>13</v>
      </c>
      <c r="G24" s="167" t="s">
        <v>296</v>
      </c>
      <c r="H24" s="168" t="s">
        <v>297</v>
      </c>
      <c r="I24" s="163">
        <v>913345900</v>
      </c>
      <c r="J24" s="184" t="s">
        <v>298</v>
      </c>
    </row>
    <row r="25" spans="1:10" x14ac:dyDescent="0.25">
      <c r="A25" s="169">
        <v>23</v>
      </c>
      <c r="B25" s="188" t="s">
        <v>85</v>
      </c>
      <c r="C25" s="165">
        <v>307</v>
      </c>
      <c r="D25" s="166" t="s">
        <v>381</v>
      </c>
      <c r="E25" s="163">
        <v>2</v>
      </c>
      <c r="F25" s="163">
        <v>13</v>
      </c>
      <c r="G25" s="167" t="s">
        <v>382</v>
      </c>
      <c r="H25" s="168" t="s">
        <v>383</v>
      </c>
      <c r="I25" s="163">
        <v>916262099</v>
      </c>
      <c r="J25" s="184" t="s">
        <v>384</v>
      </c>
    </row>
    <row r="26" spans="1:10" x14ac:dyDescent="0.25">
      <c r="A26" s="169">
        <v>24</v>
      </c>
      <c r="B26" s="188" t="s">
        <v>85</v>
      </c>
      <c r="C26" s="165">
        <v>308</v>
      </c>
      <c r="D26" s="166" t="s">
        <v>386</v>
      </c>
      <c r="E26" s="163">
        <v>2</v>
      </c>
      <c r="F26" s="163">
        <v>13</v>
      </c>
      <c r="G26" s="167" t="s">
        <v>296</v>
      </c>
      <c r="H26" s="168" t="s">
        <v>297</v>
      </c>
      <c r="I26" s="163">
        <v>913345900</v>
      </c>
      <c r="J26" s="184" t="s">
        <v>298</v>
      </c>
    </row>
    <row r="27" spans="1:10" x14ac:dyDescent="0.25">
      <c r="A27" s="169">
        <v>16</v>
      </c>
      <c r="B27" s="199" t="s">
        <v>85</v>
      </c>
      <c r="C27" s="179">
        <v>230</v>
      </c>
      <c r="D27" s="180" t="s">
        <v>361</v>
      </c>
      <c r="E27" s="181">
        <v>3</v>
      </c>
      <c r="F27" s="181">
        <v>13</v>
      </c>
      <c r="G27" s="219" t="s">
        <v>417</v>
      </c>
      <c r="H27" s="220" t="s">
        <v>418</v>
      </c>
      <c r="I27" s="181"/>
      <c r="J27" s="200"/>
    </row>
    <row r="28" spans="1:10" x14ac:dyDescent="0.25">
      <c r="A28" s="169">
        <v>25</v>
      </c>
      <c r="B28" s="187" t="s">
        <v>70</v>
      </c>
      <c r="C28" s="162">
        <v>384</v>
      </c>
      <c r="D28" s="156" t="s">
        <v>374</v>
      </c>
      <c r="E28" s="155">
        <v>2</v>
      </c>
      <c r="F28" s="163">
        <v>13</v>
      </c>
      <c r="G28" s="157" t="s">
        <v>299</v>
      </c>
      <c r="H28" s="158" t="s">
        <v>375</v>
      </c>
      <c r="I28" s="155">
        <v>935686090</v>
      </c>
      <c r="J28" s="160" t="s">
        <v>376</v>
      </c>
    </row>
    <row r="29" spans="1:10" x14ac:dyDescent="0.25">
      <c r="A29" s="169">
        <v>26</v>
      </c>
      <c r="B29" s="187" t="s">
        <v>85</v>
      </c>
      <c r="C29" s="162">
        <v>290</v>
      </c>
      <c r="D29" s="156" t="s">
        <v>377</v>
      </c>
      <c r="E29" s="155">
        <v>3</v>
      </c>
      <c r="F29" s="163">
        <v>13</v>
      </c>
      <c r="G29" s="157" t="s">
        <v>378</v>
      </c>
      <c r="H29" s="158" t="s">
        <v>379</v>
      </c>
      <c r="I29" s="155">
        <v>976528435</v>
      </c>
      <c r="J29" s="160" t="s">
        <v>380</v>
      </c>
    </row>
    <row r="30" spans="1:10" x14ac:dyDescent="0.25">
      <c r="A30" s="169">
        <v>27</v>
      </c>
      <c r="B30" s="187" t="s">
        <v>387</v>
      </c>
      <c r="C30" s="162">
        <v>405</v>
      </c>
      <c r="D30" s="156" t="s">
        <v>388</v>
      </c>
      <c r="E30" s="155">
        <v>2</v>
      </c>
      <c r="F30" s="163">
        <v>13</v>
      </c>
      <c r="G30" s="157" t="s">
        <v>389</v>
      </c>
      <c r="H30" s="158" t="s">
        <v>35</v>
      </c>
      <c r="I30" s="155">
        <v>982150369</v>
      </c>
      <c r="J30" s="160" t="s">
        <v>390</v>
      </c>
    </row>
    <row r="31" spans="1:10" x14ac:dyDescent="0.25">
      <c r="A31" s="169">
        <v>28</v>
      </c>
      <c r="B31" s="187" t="s">
        <v>85</v>
      </c>
      <c r="C31" s="162">
        <v>323</v>
      </c>
      <c r="D31" s="156" t="s">
        <v>391</v>
      </c>
      <c r="E31" s="155">
        <v>2</v>
      </c>
      <c r="F31" s="163">
        <v>13</v>
      </c>
      <c r="G31" s="157" t="s">
        <v>378</v>
      </c>
      <c r="H31" s="158" t="s">
        <v>379</v>
      </c>
      <c r="I31" s="155">
        <v>976528435</v>
      </c>
      <c r="J31" s="160" t="s">
        <v>380</v>
      </c>
    </row>
    <row r="32" spans="1:10" x14ac:dyDescent="0.25">
      <c r="A32" s="169">
        <v>29</v>
      </c>
      <c r="B32" s="187" t="s">
        <v>392</v>
      </c>
      <c r="C32" s="162">
        <v>351</v>
      </c>
      <c r="D32" s="156" t="s">
        <v>393</v>
      </c>
      <c r="E32" s="155">
        <v>3</v>
      </c>
      <c r="F32" s="163">
        <v>13</v>
      </c>
      <c r="G32" s="157" t="s">
        <v>322</v>
      </c>
      <c r="H32" s="158" t="s">
        <v>323</v>
      </c>
      <c r="I32" s="155">
        <v>906575588</v>
      </c>
      <c r="J32" s="160" t="s">
        <v>324</v>
      </c>
    </row>
    <row r="33" spans="1:10" x14ac:dyDescent="0.25">
      <c r="A33" s="169">
        <v>30</v>
      </c>
      <c r="B33" s="187" t="s">
        <v>85</v>
      </c>
      <c r="C33" s="162">
        <v>336</v>
      </c>
      <c r="D33" s="156" t="s">
        <v>394</v>
      </c>
      <c r="E33" s="155">
        <v>2</v>
      </c>
      <c r="F33" s="163">
        <v>13</v>
      </c>
      <c r="G33" s="157" t="s">
        <v>378</v>
      </c>
      <c r="H33" s="158" t="s">
        <v>379</v>
      </c>
      <c r="I33" s="155">
        <v>976528435</v>
      </c>
      <c r="J33" s="160" t="s">
        <v>380</v>
      </c>
    </row>
    <row r="34" spans="1:10" x14ac:dyDescent="0.25">
      <c r="A34" s="169">
        <v>31</v>
      </c>
      <c r="B34" s="187" t="s">
        <v>85</v>
      </c>
      <c r="C34" s="162">
        <v>368</v>
      </c>
      <c r="D34" s="156" t="s">
        <v>395</v>
      </c>
      <c r="E34" s="155">
        <v>3</v>
      </c>
      <c r="F34" s="163">
        <v>13</v>
      </c>
      <c r="G34" s="157" t="s">
        <v>396</v>
      </c>
      <c r="H34" s="158" t="s">
        <v>397</v>
      </c>
      <c r="I34" s="155">
        <v>942837555</v>
      </c>
      <c r="J34" s="160" t="s">
        <v>398</v>
      </c>
    </row>
    <row r="35" spans="1:10" x14ac:dyDescent="0.25">
      <c r="A35" s="169">
        <v>32</v>
      </c>
      <c r="B35" s="187" t="s">
        <v>85</v>
      </c>
      <c r="C35" s="162">
        <v>369</v>
      </c>
      <c r="D35" s="156" t="s">
        <v>399</v>
      </c>
      <c r="E35" s="155">
        <v>2</v>
      </c>
      <c r="F35" s="163">
        <v>13</v>
      </c>
      <c r="G35" s="157" t="s">
        <v>365</v>
      </c>
      <c r="H35" s="158" t="s">
        <v>39</v>
      </c>
      <c r="I35" s="155">
        <v>688402232</v>
      </c>
      <c r="J35" s="160" t="s">
        <v>366</v>
      </c>
    </row>
    <row r="36" spans="1:10" x14ac:dyDescent="0.25">
      <c r="A36" s="169">
        <v>33</v>
      </c>
      <c r="B36" s="187" t="s">
        <v>85</v>
      </c>
      <c r="C36" s="162">
        <v>375</v>
      </c>
      <c r="D36" s="156" t="s">
        <v>400</v>
      </c>
      <c r="E36" s="155">
        <v>2</v>
      </c>
      <c r="F36" s="163">
        <v>13</v>
      </c>
      <c r="G36" s="157" t="s">
        <v>296</v>
      </c>
      <c r="H36" s="158" t="s">
        <v>297</v>
      </c>
      <c r="I36" s="155">
        <v>913345900</v>
      </c>
      <c r="J36" s="160" t="s">
        <v>298</v>
      </c>
    </row>
    <row r="37" spans="1:10" x14ac:dyDescent="0.25">
      <c r="A37" s="169">
        <v>34</v>
      </c>
      <c r="B37" s="187" t="s">
        <v>85</v>
      </c>
      <c r="C37" s="162">
        <v>376</v>
      </c>
      <c r="D37" s="156" t="s">
        <v>401</v>
      </c>
      <c r="E37" s="155">
        <v>2</v>
      </c>
      <c r="F37" s="163">
        <v>13</v>
      </c>
      <c r="G37" s="157" t="s">
        <v>378</v>
      </c>
      <c r="H37" s="158" t="s">
        <v>379</v>
      </c>
      <c r="I37" s="155">
        <v>976528435</v>
      </c>
      <c r="J37" s="160" t="s">
        <v>380</v>
      </c>
    </row>
    <row r="38" spans="1:10" x14ac:dyDescent="0.25">
      <c r="A38" s="169">
        <v>35</v>
      </c>
      <c r="B38" s="187" t="s">
        <v>85</v>
      </c>
      <c r="C38" s="162">
        <v>377</v>
      </c>
      <c r="D38" s="156" t="s">
        <v>402</v>
      </c>
      <c r="E38" s="155">
        <v>3</v>
      </c>
      <c r="F38" s="163">
        <v>13</v>
      </c>
      <c r="G38" s="157" t="s">
        <v>382</v>
      </c>
      <c r="H38" s="158" t="s">
        <v>383</v>
      </c>
      <c r="I38" s="155">
        <v>916262099</v>
      </c>
      <c r="J38" s="160" t="s">
        <v>384</v>
      </c>
    </row>
    <row r="39" spans="1:10" x14ac:dyDescent="0.25">
      <c r="A39" s="169">
        <v>36</v>
      </c>
      <c r="B39" s="187" t="s">
        <v>85</v>
      </c>
      <c r="C39" s="162">
        <v>427</v>
      </c>
      <c r="D39" s="156" t="s">
        <v>403</v>
      </c>
      <c r="E39" s="155">
        <v>2</v>
      </c>
      <c r="F39" s="163">
        <v>13</v>
      </c>
      <c r="G39" s="157" t="s">
        <v>404</v>
      </c>
      <c r="H39" s="158" t="s">
        <v>405</v>
      </c>
      <c r="I39" s="155">
        <v>813824743</v>
      </c>
      <c r="J39" s="160" t="s">
        <v>406</v>
      </c>
    </row>
    <row r="40" spans="1:10" x14ac:dyDescent="0.25">
      <c r="A40" s="169">
        <v>37</v>
      </c>
      <c r="B40" s="187" t="s">
        <v>85</v>
      </c>
      <c r="C40" s="162">
        <v>448</v>
      </c>
      <c r="D40" s="156" t="s">
        <v>294</v>
      </c>
      <c r="E40" s="155">
        <v>2</v>
      </c>
      <c r="F40" s="163">
        <v>13</v>
      </c>
      <c r="G40" s="157" t="s">
        <v>407</v>
      </c>
      <c r="H40" s="158"/>
      <c r="I40" s="155"/>
      <c r="J40" s="160"/>
    </row>
    <row r="41" spans="1:10" x14ac:dyDescent="0.25">
      <c r="A41" s="169">
        <v>38</v>
      </c>
      <c r="B41" s="187" t="s">
        <v>85</v>
      </c>
      <c r="C41" s="162">
        <v>449</v>
      </c>
      <c r="D41" s="156" t="s">
        <v>408</v>
      </c>
      <c r="E41" s="155">
        <v>4</v>
      </c>
      <c r="F41" s="163">
        <v>13</v>
      </c>
      <c r="G41" s="157" t="s">
        <v>407</v>
      </c>
      <c r="H41" s="158"/>
      <c r="I41" s="155"/>
      <c r="J41" s="160"/>
    </row>
  </sheetData>
  <mergeCells count="2">
    <mergeCell ref="B3:C3"/>
    <mergeCell ref="A2:J2"/>
  </mergeCells>
  <hyperlinks>
    <hyperlink ref="J21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8"/>
  <sheetViews>
    <sheetView workbookViewId="0">
      <selection activeCell="H17" sqref="H17"/>
    </sheetView>
  </sheetViews>
  <sheetFormatPr defaultRowHeight="12.75" x14ac:dyDescent="0.2"/>
  <cols>
    <col min="1" max="1" width="5.125" style="201" customWidth="1"/>
    <col min="2" max="2" width="5.25" style="201" bestFit="1" customWidth="1"/>
    <col min="3" max="10" width="7.875" style="201" bestFit="1" customWidth="1"/>
    <col min="11" max="13" width="9" style="201"/>
    <col min="14" max="24" width="7.875" style="201" bestFit="1" customWidth="1"/>
    <col min="25" max="16384" width="9" style="201"/>
  </cols>
  <sheetData>
    <row r="3" spans="1:24" s="204" customFormat="1" ht="26.25" customHeight="1" x14ac:dyDescent="0.25">
      <c r="A3" s="284" t="s">
        <v>413</v>
      </c>
      <c r="B3" s="206" t="s">
        <v>8</v>
      </c>
      <c r="C3" s="213">
        <v>1</v>
      </c>
      <c r="D3" s="209">
        <v>2</v>
      </c>
      <c r="E3" s="209">
        <v>3</v>
      </c>
      <c r="F3" s="209">
        <v>4</v>
      </c>
      <c r="G3" s="209">
        <v>5</v>
      </c>
      <c r="H3" s="209">
        <v>6</v>
      </c>
      <c r="I3" s="209">
        <v>7</v>
      </c>
      <c r="J3" s="209">
        <v>8</v>
      </c>
      <c r="K3" s="209">
        <v>9</v>
      </c>
      <c r="L3" s="209">
        <v>10</v>
      </c>
      <c r="M3" s="209">
        <v>11</v>
      </c>
      <c r="N3" s="209">
        <v>12</v>
      </c>
      <c r="O3" s="209">
        <v>13</v>
      </c>
      <c r="P3" s="209">
        <v>14</v>
      </c>
      <c r="Q3" s="209">
        <v>15</v>
      </c>
      <c r="R3" s="209">
        <v>16</v>
      </c>
      <c r="S3" s="209">
        <v>17</v>
      </c>
      <c r="T3" s="209">
        <v>18</v>
      </c>
      <c r="U3" s="209">
        <v>19</v>
      </c>
      <c r="V3" s="209">
        <v>20</v>
      </c>
      <c r="W3" s="209">
        <v>21</v>
      </c>
      <c r="X3" s="210">
        <v>22</v>
      </c>
    </row>
    <row r="4" spans="1:24" s="204" customFormat="1" ht="26.25" customHeight="1" x14ac:dyDescent="0.25">
      <c r="A4" s="284"/>
      <c r="B4" s="206" t="s">
        <v>412</v>
      </c>
      <c r="C4" s="214">
        <v>1</v>
      </c>
      <c r="D4" s="206">
        <v>2</v>
      </c>
      <c r="E4" s="206">
        <v>3</v>
      </c>
      <c r="F4" s="206">
        <v>4</v>
      </c>
      <c r="G4" s="206">
        <v>5</v>
      </c>
      <c r="H4" s="206">
        <v>6</v>
      </c>
      <c r="I4" s="206">
        <v>7</v>
      </c>
      <c r="J4" s="206">
        <v>8</v>
      </c>
      <c r="K4" s="207">
        <v>9</v>
      </c>
      <c r="L4" s="207">
        <v>10</v>
      </c>
      <c r="M4" s="207">
        <v>11</v>
      </c>
      <c r="N4" s="206">
        <v>1</v>
      </c>
      <c r="O4" s="206">
        <v>2</v>
      </c>
      <c r="P4" s="206">
        <v>3</v>
      </c>
      <c r="Q4" s="206">
        <v>4</v>
      </c>
      <c r="R4" s="206">
        <v>5</v>
      </c>
      <c r="S4" s="206">
        <v>6</v>
      </c>
      <c r="T4" s="206">
        <v>7</v>
      </c>
      <c r="U4" s="206">
        <v>8</v>
      </c>
      <c r="V4" s="206">
        <v>9</v>
      </c>
      <c r="W4" s="206">
        <v>10</v>
      </c>
      <c r="X4" s="211">
        <v>11</v>
      </c>
    </row>
    <row r="5" spans="1:24" s="204" customFormat="1" ht="26.25" customHeight="1" x14ac:dyDescent="0.25">
      <c r="A5" s="284"/>
      <c r="B5" s="203" t="s">
        <v>17</v>
      </c>
      <c r="C5" s="215">
        <v>45278</v>
      </c>
      <c r="D5" s="205">
        <f>C5+7</f>
        <v>45285</v>
      </c>
      <c r="E5" s="205">
        <f t="shared" ref="E5:W5" si="0">D5+7</f>
        <v>45292</v>
      </c>
      <c r="F5" s="205">
        <f t="shared" si="0"/>
        <v>45299</v>
      </c>
      <c r="G5" s="205">
        <f t="shared" si="0"/>
        <v>45306</v>
      </c>
      <c r="H5" s="205">
        <f t="shared" si="0"/>
        <v>45313</v>
      </c>
      <c r="I5" s="205">
        <f t="shared" si="0"/>
        <v>45320</v>
      </c>
      <c r="J5" s="205">
        <f t="shared" si="0"/>
        <v>45327</v>
      </c>
      <c r="K5" s="208">
        <f t="shared" si="0"/>
        <v>45334</v>
      </c>
      <c r="L5" s="208">
        <f t="shared" si="0"/>
        <v>45341</v>
      </c>
      <c r="M5" s="208">
        <f t="shared" si="0"/>
        <v>45348</v>
      </c>
      <c r="N5" s="205">
        <f t="shared" si="0"/>
        <v>45355</v>
      </c>
      <c r="O5" s="205">
        <f t="shared" si="0"/>
        <v>45362</v>
      </c>
      <c r="P5" s="205">
        <f t="shared" si="0"/>
        <v>45369</v>
      </c>
      <c r="Q5" s="205">
        <f t="shared" si="0"/>
        <v>45376</v>
      </c>
      <c r="R5" s="205">
        <f t="shared" si="0"/>
        <v>45383</v>
      </c>
      <c r="S5" s="205">
        <f t="shared" si="0"/>
        <v>45390</v>
      </c>
      <c r="T5" s="205">
        <f t="shared" si="0"/>
        <v>45397</v>
      </c>
      <c r="U5" s="205">
        <f t="shared" si="0"/>
        <v>45404</v>
      </c>
      <c r="V5" s="205">
        <f t="shared" si="0"/>
        <v>45411</v>
      </c>
      <c r="W5" s="205">
        <f t="shared" si="0"/>
        <v>45418</v>
      </c>
      <c r="X5" s="212">
        <f t="shared" ref="X5" si="1">W5+7</f>
        <v>45425</v>
      </c>
    </row>
    <row r="6" spans="1:24" x14ac:dyDescent="0.2">
      <c r="B6" s="202"/>
      <c r="C6" s="216"/>
      <c r="D6" s="202"/>
      <c r="E6" s="202"/>
      <c r="F6" s="202"/>
      <c r="G6" s="202"/>
      <c r="H6" s="202"/>
      <c r="I6" s="202"/>
      <c r="J6" s="202"/>
    </row>
    <row r="7" spans="1:24" s="204" customFormat="1" ht="26.25" customHeight="1" x14ac:dyDescent="0.25">
      <c r="A7" s="284" t="s">
        <v>414</v>
      </c>
      <c r="B7" s="206" t="s">
        <v>8</v>
      </c>
      <c r="C7" s="213">
        <v>1</v>
      </c>
      <c r="D7" s="209">
        <v>2</v>
      </c>
      <c r="E7" s="209">
        <v>3</v>
      </c>
      <c r="F7" s="209">
        <v>4</v>
      </c>
      <c r="G7" s="209">
        <v>5</v>
      </c>
      <c r="H7" s="209">
        <v>6</v>
      </c>
      <c r="I7" s="209">
        <v>7</v>
      </c>
      <c r="J7" s="209">
        <v>8</v>
      </c>
      <c r="K7" s="209">
        <v>9</v>
      </c>
      <c r="L7" s="209">
        <v>10</v>
      </c>
      <c r="M7" s="209">
        <v>11</v>
      </c>
      <c r="N7" s="209">
        <v>12</v>
      </c>
      <c r="O7" s="209">
        <v>13</v>
      </c>
      <c r="P7" s="209">
        <v>14</v>
      </c>
      <c r="Q7" s="209">
        <v>15</v>
      </c>
      <c r="R7" s="209">
        <v>16</v>
      </c>
      <c r="S7" s="209">
        <v>17</v>
      </c>
      <c r="T7" s="209">
        <v>18</v>
      </c>
      <c r="U7" s="209">
        <v>19</v>
      </c>
      <c r="V7" s="209">
        <v>20</v>
      </c>
      <c r="W7" s="209">
        <v>21</v>
      </c>
      <c r="X7" s="210">
        <v>22</v>
      </c>
    </row>
    <row r="8" spans="1:24" s="204" customFormat="1" ht="26.25" customHeight="1" x14ac:dyDescent="0.25">
      <c r="A8" s="284"/>
      <c r="B8" s="206" t="s">
        <v>412</v>
      </c>
      <c r="C8" s="214">
        <v>1</v>
      </c>
      <c r="D8" s="206">
        <v>2</v>
      </c>
      <c r="E8" s="206">
        <v>3</v>
      </c>
      <c r="F8" s="206">
        <v>4</v>
      </c>
      <c r="G8" s="206">
        <v>5</v>
      </c>
      <c r="H8" s="206">
        <v>6</v>
      </c>
      <c r="I8" s="206">
        <v>7</v>
      </c>
      <c r="J8" s="206">
        <v>8</v>
      </c>
      <c r="K8" s="207">
        <v>9</v>
      </c>
      <c r="L8" s="207">
        <v>10</v>
      </c>
      <c r="M8" s="207">
        <v>11</v>
      </c>
      <c r="N8" s="206">
        <v>1</v>
      </c>
      <c r="O8" s="206">
        <v>2</v>
      </c>
      <c r="P8" s="206">
        <v>3</v>
      </c>
      <c r="Q8" s="206">
        <v>4</v>
      </c>
      <c r="R8" s="206">
        <v>5</v>
      </c>
      <c r="S8" s="206">
        <v>6</v>
      </c>
      <c r="T8" s="206">
        <v>7</v>
      </c>
      <c r="U8" s="206">
        <v>8</v>
      </c>
      <c r="V8" s="206">
        <v>9</v>
      </c>
      <c r="W8" s="206">
        <v>10</v>
      </c>
      <c r="X8" s="211">
        <v>11</v>
      </c>
    </row>
    <row r="9" spans="1:24" s="204" customFormat="1" ht="26.25" customHeight="1" x14ac:dyDescent="0.25">
      <c r="A9" s="284"/>
      <c r="B9" s="203" t="s">
        <v>17</v>
      </c>
      <c r="C9" s="215">
        <f>W5</f>
        <v>45418</v>
      </c>
      <c r="D9" s="205">
        <f>C9+7</f>
        <v>45425</v>
      </c>
      <c r="E9" s="205">
        <f t="shared" ref="E9:X9" si="2">D9+7</f>
        <v>45432</v>
      </c>
      <c r="F9" s="205">
        <f t="shared" si="2"/>
        <v>45439</v>
      </c>
      <c r="G9" s="205">
        <f t="shared" si="2"/>
        <v>45446</v>
      </c>
      <c r="H9" s="205">
        <f t="shared" si="2"/>
        <v>45453</v>
      </c>
      <c r="I9" s="205">
        <f t="shared" si="2"/>
        <v>45460</v>
      </c>
      <c r="J9" s="205">
        <f t="shared" si="2"/>
        <v>45467</v>
      </c>
      <c r="K9" s="212">
        <f t="shared" si="2"/>
        <v>45474</v>
      </c>
      <c r="L9" s="212">
        <f t="shared" si="2"/>
        <v>45481</v>
      </c>
      <c r="M9" s="212">
        <f t="shared" si="2"/>
        <v>45488</v>
      </c>
      <c r="N9" s="205">
        <f t="shared" si="2"/>
        <v>45495</v>
      </c>
      <c r="O9" s="205">
        <f t="shared" si="2"/>
        <v>45502</v>
      </c>
      <c r="P9" s="205">
        <f t="shared" si="2"/>
        <v>45509</v>
      </c>
      <c r="Q9" s="205">
        <f t="shared" si="2"/>
        <v>45516</v>
      </c>
      <c r="R9" s="205">
        <f t="shared" si="2"/>
        <v>45523</v>
      </c>
      <c r="S9" s="205">
        <f t="shared" si="2"/>
        <v>45530</v>
      </c>
      <c r="T9" s="205">
        <f t="shared" si="2"/>
        <v>45537</v>
      </c>
      <c r="U9" s="205">
        <f t="shared" si="2"/>
        <v>45544</v>
      </c>
      <c r="V9" s="205">
        <f t="shared" si="2"/>
        <v>45551</v>
      </c>
      <c r="W9" s="205">
        <f t="shared" si="2"/>
        <v>45558</v>
      </c>
      <c r="X9" s="212">
        <f t="shared" si="2"/>
        <v>45565</v>
      </c>
    </row>
    <row r="10" spans="1:24" x14ac:dyDescent="0.2"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24" x14ac:dyDescent="0.2">
      <c r="B11" s="202"/>
      <c r="C11" s="202"/>
      <c r="D11" s="202"/>
      <c r="E11" s="202"/>
      <c r="F11" s="202"/>
      <c r="G11" s="202"/>
      <c r="H11" s="202"/>
      <c r="I11" s="202"/>
      <c r="J11" s="202"/>
    </row>
    <row r="12" spans="1:24" x14ac:dyDescent="0.2">
      <c r="B12" s="202"/>
      <c r="C12" s="202"/>
      <c r="D12" s="202"/>
      <c r="E12" s="202"/>
      <c r="F12" s="202"/>
      <c r="G12" s="202"/>
      <c r="H12" s="202"/>
      <c r="I12" s="202"/>
      <c r="J12" s="202"/>
    </row>
    <row r="13" spans="1:24" x14ac:dyDescent="0.2">
      <c r="B13" s="202"/>
      <c r="C13" s="202"/>
      <c r="D13" s="202"/>
      <c r="E13" s="202"/>
      <c r="F13" s="202"/>
      <c r="G13" s="202"/>
      <c r="H13" s="202"/>
      <c r="I13" s="202"/>
      <c r="J13" s="202"/>
    </row>
    <row r="14" spans="1:24" x14ac:dyDescent="0.2">
      <c r="B14" s="202"/>
      <c r="C14" s="202"/>
      <c r="D14" s="202"/>
      <c r="E14" s="202"/>
      <c r="F14" s="202"/>
      <c r="G14" s="202"/>
      <c r="H14" s="202"/>
      <c r="I14" s="202"/>
      <c r="J14" s="202"/>
    </row>
    <row r="15" spans="1:24" x14ac:dyDescent="0.2">
      <c r="B15" s="202"/>
      <c r="C15" s="202"/>
      <c r="D15" s="202"/>
      <c r="E15" s="202"/>
      <c r="F15" s="202"/>
      <c r="G15" s="202"/>
      <c r="H15" s="202"/>
      <c r="I15" s="202"/>
      <c r="J15" s="202"/>
    </row>
    <row r="16" spans="1:24" x14ac:dyDescent="0.2">
      <c r="B16" s="202"/>
      <c r="C16" s="202"/>
      <c r="D16" s="202"/>
      <c r="E16" s="202"/>
      <c r="F16" s="202"/>
      <c r="G16" s="202"/>
      <c r="H16" s="202"/>
      <c r="I16" s="202"/>
      <c r="J16" s="202"/>
    </row>
    <row r="17" spans="2:10" x14ac:dyDescent="0.2">
      <c r="B17" s="202"/>
      <c r="C17" s="202"/>
      <c r="D17" s="202"/>
      <c r="E17" s="202"/>
      <c r="F17" s="202"/>
      <c r="G17" s="202"/>
      <c r="H17" s="202"/>
      <c r="I17" s="202"/>
      <c r="J17" s="202"/>
    </row>
    <row r="18" spans="2:10" x14ac:dyDescent="0.2">
      <c r="B18" s="202"/>
      <c r="C18" s="202"/>
      <c r="D18" s="202"/>
      <c r="E18" s="202"/>
      <c r="F18" s="202"/>
      <c r="G18" s="202"/>
      <c r="H18" s="202"/>
      <c r="I18" s="202"/>
      <c r="J18" s="202"/>
    </row>
  </sheetData>
  <mergeCells count="2">
    <mergeCell ref="A3:A5"/>
    <mergeCell ref="A7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1. NNA</vt:lpstr>
      <vt:lpstr>2. XDD_T</vt:lpstr>
      <vt:lpstr>3. KTH_T</vt:lpstr>
      <vt:lpstr>4. VLK_T</vt:lpstr>
      <vt:lpstr>KHUNG CTĐT (NNA)</vt:lpstr>
      <vt:lpstr>KHUNG CTĐT (XD)</vt:lpstr>
      <vt:lpstr>KHUNG CTĐT (KTH)</vt:lpstr>
      <vt:lpstr>KHUNG CTĐT (VLK)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2023-09-21T08:18:00Z</cp:lastPrinted>
  <dcterms:created xsi:type="dcterms:W3CDTF">2023-04-10T00:44:52Z</dcterms:created>
  <dcterms:modified xsi:type="dcterms:W3CDTF">2023-09-21T09:30:58Z</dcterms:modified>
</cp:coreProperties>
</file>