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 tabRatio="816"/>
  </bookViews>
  <sheets>
    <sheet name="2. XDD_T" sheetId="16" r:id="rId1"/>
    <sheet name="3. VLK_T" sheetId="15" r:id="rId2"/>
    <sheet name="4. QTH_T" sheetId="14" r:id="rId3"/>
    <sheet name="5. KTH_T" sheetId="17" r:id="rId4"/>
    <sheet name="6. NNA_T" sheetId="18" r:id="rId5"/>
    <sheet name="1. CTĐT (TPM)" sheetId="19" state="hidden" r:id="rId6"/>
    <sheet name="2. CTĐT (XDD)" sheetId="20" state="hidden" r:id="rId7"/>
    <sheet name="3. CTĐT (VLK)" sheetId="22" state="hidden" r:id="rId8"/>
    <sheet name="4. CTĐT (QTH)" sheetId="23" state="hidden" r:id="rId9"/>
    <sheet name="5. CTĐT (KTH)" sheetId="24" state="hidden" r:id="rId10"/>
    <sheet name="6. CĐTT (NNA)" sheetId="21" state="hidden" r:id="rId11"/>
  </sheets>
  <calcPr calcId="152511"/>
</workbook>
</file>

<file path=xl/calcChain.xml><?xml version="1.0" encoding="utf-8"?>
<calcChain xmlns="http://schemas.openxmlformats.org/spreadsheetml/2006/main">
  <c r="K7" i="17" l="1"/>
  <c r="L7" i="17" s="1"/>
  <c r="M7" i="17" s="1"/>
  <c r="N7" i="17" s="1"/>
  <c r="O7" i="17" s="1"/>
  <c r="P7" i="17" s="1"/>
  <c r="Q7" i="17" s="1"/>
  <c r="R7" i="17" s="1"/>
  <c r="S7" i="17" s="1"/>
  <c r="T7" i="17" s="1"/>
  <c r="U7" i="17" s="1"/>
  <c r="V7" i="17" s="1"/>
  <c r="W7" i="17" s="1"/>
  <c r="X7" i="17" s="1"/>
  <c r="Y7" i="17" s="1"/>
  <c r="Z7" i="17" s="1"/>
  <c r="AA7" i="17" s="1"/>
  <c r="AB7" i="17" s="1"/>
  <c r="AC7" i="17" s="1"/>
  <c r="AD7" i="17" s="1"/>
  <c r="J33" i="24"/>
  <c r="J27" i="24"/>
  <c r="J20" i="24"/>
  <c r="J12" i="24"/>
  <c r="J3" i="24"/>
  <c r="K7" i="14" l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X7" i="14" s="1"/>
  <c r="Y7" i="14" s="1"/>
  <c r="Z7" i="14" s="1"/>
  <c r="AA7" i="14" s="1"/>
  <c r="AB7" i="14" s="1"/>
  <c r="AC7" i="14" s="1"/>
  <c r="AD7" i="14" s="1"/>
  <c r="J34" i="23"/>
  <c r="J27" i="23"/>
  <c r="J20" i="23"/>
  <c r="J12" i="23"/>
  <c r="J3" i="23"/>
  <c r="E42" i="23"/>
  <c r="K7" i="18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K7" i="16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V7" i="16" s="1"/>
  <c r="W7" i="16" s="1"/>
  <c r="X7" i="16" s="1"/>
  <c r="Y7" i="16" s="1"/>
  <c r="Z7" i="16" s="1"/>
  <c r="AA7" i="16" s="1"/>
  <c r="AB7" i="16" s="1"/>
  <c r="AC7" i="16" s="1"/>
  <c r="AD7" i="16" s="1"/>
  <c r="E43" i="22"/>
  <c r="J34" i="22"/>
  <c r="J26" i="22" l="1"/>
  <c r="J19" i="22"/>
  <c r="J12" i="22"/>
  <c r="J3" i="22"/>
  <c r="J37" i="21"/>
  <c r="J28" i="21"/>
  <c r="J20" i="21"/>
  <c r="J12" i="21"/>
  <c r="J3" i="21"/>
  <c r="J44" i="21"/>
  <c r="J44" i="20"/>
  <c r="J34" i="20"/>
  <c r="J27" i="20" l="1"/>
  <c r="J20" i="20"/>
  <c r="J12" i="20"/>
  <c r="J3" i="20" l="1"/>
  <c r="J20" i="19" l="1"/>
  <c r="J12" i="19"/>
  <c r="J40" i="19" l="1"/>
  <c r="J33" i="19"/>
  <c r="J26" i="19"/>
  <c r="J3" i="19"/>
  <c r="E18" i="18" l="1"/>
  <c r="G18" i="18" s="1"/>
  <c r="E18" i="17"/>
  <c r="G18" i="17" s="1"/>
  <c r="E18" i="16"/>
  <c r="G18" i="16" s="1"/>
  <c r="E17" i="15"/>
  <c r="G17" i="15" s="1"/>
  <c r="K7" i="15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Z7" i="15" s="1"/>
  <c r="AA7" i="15" s="1"/>
  <c r="AB7" i="15" s="1"/>
  <c r="AC7" i="15" s="1"/>
  <c r="AD7" i="15" s="1"/>
  <c r="E18" i="14" l="1"/>
  <c r="G18" i="14" s="1"/>
</calcChain>
</file>

<file path=xl/comments1.xml><?xml version="1.0" encoding="utf-8"?>
<comments xmlns="http://schemas.openxmlformats.org/spreadsheetml/2006/main">
  <authors>
    <author>Thành Mập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P
</t>
        </r>
      </text>
    </comment>
  </commentList>
</comments>
</file>

<file path=xl/sharedStrings.xml><?xml version="1.0" encoding="utf-8"?>
<sst xmlns="http://schemas.openxmlformats.org/spreadsheetml/2006/main" count="2084" uniqueCount="442">
  <si>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</si>
  <si>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</si>
  <si>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</si>
  <si>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</si>
  <si>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</si>
  <si>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</si>
  <si>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</si>
  <si>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</si>
  <si>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</si>
  <si>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</si>
  <si>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</si>
  <si>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</si>
  <si>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</si>
  <si>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</si>
  <si>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Nói &amp; Trình Bày (tiếng Việt)</t>
  </si>
  <si>
    <t>Phương Pháp Luận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</si>
  <si>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</si>
  <si>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</si>
  <si>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</si>
  <si>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</si>
  <si>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</si>
  <si>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</si>
  <si>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</si>
  <si>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</si>
  <si>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</si>
  <si>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PHI</t>
  </si>
  <si>
    <t>DTE</t>
  </si>
  <si>
    <t>Kỹ Năng Xin Việc</t>
  </si>
  <si>
    <t>COM</t>
  </si>
  <si>
    <t>SỐ
SV</t>
  </si>
  <si>
    <t xml:space="preserve">TS. Trần Nhật </t>
  </si>
  <si>
    <t>Tân</t>
  </si>
  <si>
    <t xml:space="preserve">ThS. Phan Văn </t>
  </si>
  <si>
    <t>Sơn</t>
  </si>
  <si>
    <t xml:space="preserve">TS. Hoàng Thị </t>
  </si>
  <si>
    <t>Hường</t>
  </si>
  <si>
    <t>K. XHNV</t>
  </si>
  <si>
    <t>K. LLCT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</si>
  <si>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</si>
  <si>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</si>
  <si>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</si>
  <si>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POS</t>
  </si>
  <si>
    <t>Tư Tưởng Hồ Chí Minh</t>
  </si>
  <si>
    <t xml:space="preserve">TS. Nguyễn Văn </t>
  </si>
  <si>
    <t>Dương</t>
  </si>
  <si>
    <t>*</t>
  </si>
  <si>
    <t>CHƯƠNG TRÌNH: T</t>
  </si>
  <si>
    <t>MÃ 
MÔN</t>
  </si>
  <si>
    <t>LỚP:</t>
  </si>
  <si>
    <t>ENG</t>
  </si>
  <si>
    <t>Anh Ngữ Trung Cấp 1</t>
  </si>
  <si>
    <t>Anh Ngữ Trung Cấp 2</t>
  </si>
  <si>
    <t>Chủ nghĩa xã hội khoa học</t>
  </si>
  <si>
    <t xml:space="preserve">ThS. Nguyễn Thị Bích </t>
  </si>
  <si>
    <t>Giang</t>
  </si>
  <si>
    <t>K. Tiếng Anh</t>
  </si>
  <si>
    <t xml:space="preserve">ThS. Lương Kim </t>
  </si>
  <si>
    <t>Thư</t>
  </si>
  <si>
    <t>QTH_T</t>
  </si>
  <si>
    <r>
      <t>NGÀNH:</t>
    </r>
    <r>
      <rPr>
        <b/>
        <sz val="11"/>
        <color rgb="FF0000FF"/>
        <rFont val="Times New Roman"/>
        <family val="1"/>
      </rPr>
      <t xml:space="preserve"> QUẢN TRỊ KINH DOANH</t>
    </r>
  </si>
  <si>
    <r>
      <t xml:space="preserve">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* </t>
    </r>
  </si>
  <si>
    <t>Triết học Marx - Lenin</t>
  </si>
  <si>
    <t>Kinh tế chính trị Marx-Lenin</t>
  </si>
  <si>
    <t>ThS. Trịnh Đình</t>
  </si>
  <si>
    <t>Thanh</t>
  </si>
  <si>
    <t>ThS. Nguyễn Thị Hải</t>
  </si>
  <si>
    <t>Lên</t>
  </si>
  <si>
    <t>ThS. Đoàn Thị Cẩm</t>
  </si>
  <si>
    <t>Vân</t>
  </si>
  <si>
    <t>Văn Phòng</t>
  </si>
  <si>
    <t>GIÁM ĐỐC</t>
  </si>
  <si>
    <r>
      <t>NGÀNH:</t>
    </r>
    <r>
      <rPr>
        <b/>
        <sz val="11"/>
        <color rgb="FF0000FF"/>
        <rFont val="Times New Roman"/>
        <family val="1"/>
      </rPr>
      <t xml:space="preserve"> LUẬT KINH TẾ</t>
    </r>
  </si>
  <si>
    <t>VLK_T</t>
  </si>
  <si>
    <r>
      <t>NGÀNH:</t>
    </r>
    <r>
      <rPr>
        <b/>
        <sz val="11"/>
        <color rgb="FF0000FF"/>
        <rFont val="Times New Roman"/>
        <family val="1"/>
      </rPr>
      <t xml:space="preserve"> XÂY DỰNG</t>
    </r>
  </si>
  <si>
    <r>
      <t>NGÀNH:</t>
    </r>
    <r>
      <rPr>
        <b/>
        <sz val="11"/>
        <color rgb="FF0000FF"/>
        <rFont val="Times New Roman"/>
        <family val="1"/>
      </rPr>
      <t xml:space="preserve"> KẾ TOÁN</t>
    </r>
  </si>
  <si>
    <t>KTH_T</t>
  </si>
  <si>
    <r>
      <t>NGÀNH:</t>
    </r>
    <r>
      <rPr>
        <b/>
        <sz val="11"/>
        <color rgb="FF0000FF"/>
        <rFont val="Times New Roman"/>
        <family val="1"/>
      </rPr>
      <t xml:space="preserve"> NGÔN NGỮ ANH</t>
    </r>
  </si>
  <si>
    <t>NNA_T</t>
  </si>
  <si>
    <t>Luyện Âm (tiếng Anh)</t>
  </si>
  <si>
    <t xml:space="preserve">ThS. Phan Thị Như </t>
  </si>
  <si>
    <t>Gấm</t>
  </si>
  <si>
    <t>Ngữ Pháp Anh Văn Nâng Cao</t>
  </si>
  <si>
    <t xml:space="preserve">ThS. Nguyễn Thị Hồng </t>
  </si>
  <si>
    <t>Nhạn</t>
  </si>
  <si>
    <r>
      <t xml:space="preserve">TRẠM ĐÀO TẠO: </t>
    </r>
    <r>
      <rPr>
        <b/>
        <sz val="11"/>
        <color rgb="FF0000FF"/>
        <rFont val="Times New Roman"/>
        <family val="1"/>
      </rPr>
      <t>ĐÀ NẴNG + SÀI GÒN + QUẢNG BÌNH</t>
    </r>
  </si>
  <si>
    <r>
      <t xml:space="preserve">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 * </t>
    </r>
  </si>
  <si>
    <r>
      <t xml:space="preserve">TRẠM ĐÀO TẠO: </t>
    </r>
    <r>
      <rPr>
        <b/>
        <sz val="11"/>
        <color rgb="FF0000FF"/>
        <rFont val="Times New Roman"/>
        <family val="1"/>
      </rPr>
      <t>ĐÀ NẴNG + SÀI GÒN + PHÚ YÊN + QUẢNG BÌNH</t>
    </r>
  </si>
  <si>
    <t>Đà Nẵng, ngày……..tháng…….năm 2024</t>
  </si>
  <si>
    <t>Viết (tiếng Việt)</t>
  </si>
  <si>
    <t xml:space="preserve">ThS. Bùi Thị Kim </t>
  </si>
  <si>
    <t>Phượng</t>
  </si>
  <si>
    <t>HIS</t>
  </si>
  <si>
    <t>Lịch sử ĐCS Việt Nam</t>
  </si>
  <si>
    <r>
      <t xml:space="preserve">TRẠM ĐÀO TẠO: </t>
    </r>
    <r>
      <rPr>
        <b/>
        <sz val="11"/>
        <color rgb="FF0000FF"/>
        <rFont val="Times New Roman"/>
        <family val="1"/>
      </rPr>
      <t>ĐÀ NẴNG + SÀI GÒN + HÀ NỘI + PHÚ QUỐC</t>
    </r>
  </si>
  <si>
    <r>
      <t xml:space="preserve">TRẠM ĐÀO TẠO: </t>
    </r>
    <r>
      <rPr>
        <b/>
        <sz val="11"/>
        <color rgb="FF0000FF"/>
        <rFont val="Times New Roman"/>
        <family val="1"/>
      </rPr>
      <t>ĐÀ NẴNG + SÀI GÒN + PHÚ YÊN + PHÚ QUỐC + QUẢNG BÌNH</t>
    </r>
  </si>
  <si>
    <r>
      <t>TRẠM ĐÀO TẠO</t>
    </r>
    <r>
      <rPr>
        <b/>
        <sz val="11"/>
        <color rgb="FF0000FF"/>
        <rFont val="Times New Roman"/>
        <family val="1"/>
      </rPr>
      <t xml:space="preserve"> ĐÀ NẴNG + PHÚ YÊN + QUẢNG BÌNH</t>
    </r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</si>
  <si>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2</t>
    </r>
    <r>
      <rPr>
        <b/>
        <sz val="11"/>
        <rFont val="Times New Roman"/>
        <family val="1"/>
      </rPr>
      <t xml:space="preserve">      *    NĂM HỌC: 2023 - 2024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</si>
  <si>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03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</si>
  <si>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04</t>
    </r>
  </si>
  <si>
    <t>PHY</t>
  </si>
  <si>
    <t>Vật Lý Đại Cương 1</t>
  </si>
  <si>
    <t xml:space="preserve">TS. Hồ Văn </t>
  </si>
  <si>
    <t>Tuyến</t>
  </si>
  <si>
    <t>LAW</t>
  </si>
  <si>
    <t>Pháp Luật Đại Cương</t>
  </si>
  <si>
    <t>ThS. Lê Thị Xuân</t>
  </si>
  <si>
    <t>Phương</t>
  </si>
  <si>
    <t>CR</t>
  </si>
  <si>
    <t>Giới Thiệu về Kỹ Nghệ Máy Tính</t>
  </si>
  <si>
    <t xml:space="preserve">ThS. Lê Phượng </t>
  </si>
  <si>
    <t>Quyên</t>
  </si>
  <si>
    <t>Vật Lý Đại Cương 2</t>
  </si>
  <si>
    <t>ThS. Huỳnh Ngọc</t>
  </si>
  <si>
    <t>Toàn</t>
  </si>
  <si>
    <t>CHE</t>
  </si>
  <si>
    <t>Hoá Học Đại Cương Cơ Sở</t>
  </si>
  <si>
    <t xml:space="preserve">TS. Phan Thị Việt </t>
  </si>
  <si>
    <t>Hà</t>
  </si>
  <si>
    <t>MTH</t>
  </si>
  <si>
    <t>Toán Cao Cấp A2</t>
  </si>
  <si>
    <t>ThS. Phan</t>
  </si>
  <si>
    <t>Quý</t>
  </si>
  <si>
    <t>Những NLCB của CN Marx - Lenin 2</t>
  </si>
  <si>
    <t>Nền Tảng Hệ Thống Máy Tính</t>
  </si>
  <si>
    <t xml:space="preserve">ThS. Nguyễn Kim </t>
  </si>
  <si>
    <t>Tuấn</t>
  </si>
  <si>
    <t>Toán Cao Cấp A3</t>
  </si>
  <si>
    <t>Anh Ngữ Cao Cấp 1</t>
  </si>
  <si>
    <t>CS</t>
  </si>
  <si>
    <t>Hệ Điều Hành Unix / Linux</t>
  </si>
  <si>
    <t xml:space="preserve">ThS. Đặng Ngọc </t>
  </si>
  <si>
    <t>Cường</t>
  </si>
  <si>
    <t>Phân Tích &amp; Thiết Kế Hệ Thống</t>
  </si>
  <si>
    <t xml:space="preserve">ThS. Trần Thị Thanh </t>
  </si>
  <si>
    <t>Lan</t>
  </si>
  <si>
    <t>Lập Trình Hướng Đối Tượng</t>
  </si>
  <si>
    <t>ThS. Nguyễn Hữu</t>
  </si>
  <si>
    <t>Phúc</t>
  </si>
  <si>
    <t>Lập Trình C trong Unix/Linux</t>
  </si>
  <si>
    <t xml:space="preserve">ThS. Phạm Văn </t>
  </si>
  <si>
    <t>Dược</t>
  </si>
  <si>
    <t>Phân Tích &amp; Thiết Kế Hướng Đối Tượng</t>
  </si>
  <si>
    <t xml:space="preserve">ThS. Trương Đình </t>
  </si>
  <si>
    <t>Huy</t>
  </si>
  <si>
    <t>Anh Ngữ Cao Cấp 2</t>
  </si>
  <si>
    <t xml:space="preserve">ThS. Phan Thị Tịnh </t>
  </si>
  <si>
    <t>Tâm</t>
  </si>
  <si>
    <t>Giới Thiệu Cấu Trúc Dữ Liệu &amp; Giải Thuật</t>
  </si>
  <si>
    <t xml:space="preserve">TS. Huỳnh Bá </t>
  </si>
  <si>
    <t>Diệu</t>
  </si>
  <si>
    <t>IS</t>
  </si>
  <si>
    <t>Kỹ Thuật Thương Mại Điện Tử (ASP.NET)</t>
  </si>
  <si>
    <t xml:space="preserve">ThS. Phan </t>
  </si>
  <si>
    <t>Long</t>
  </si>
  <si>
    <t>Đường Lối CM của ĐCS Việt Nam</t>
  </si>
  <si>
    <t>Hệ Quản Trị Cơ Sở Dữ Liệu</t>
  </si>
  <si>
    <t xml:space="preserve">ThS. Đỗ Thành Bảo </t>
  </si>
  <si>
    <t>Ngọc</t>
  </si>
  <si>
    <t>EE</t>
  </si>
  <si>
    <t>Xử Lý Tín Hiệu Số</t>
  </si>
  <si>
    <t xml:space="preserve">ThS. Ngô Lê Minh </t>
  </si>
  <si>
    <t>Đồ Án Cơ Sở Ngành</t>
  </si>
  <si>
    <t xml:space="preserve">ThS. Phạm Thị </t>
  </si>
  <si>
    <t>Thúy</t>
  </si>
  <si>
    <t>Công Nghệ Phần Mềm</t>
  </si>
  <si>
    <t>Lập Trình Winforms: VB.NET / C#.NET</t>
  </si>
  <si>
    <t xml:space="preserve">ThS. Hồ Lê Viết </t>
  </si>
  <si>
    <t>Nin</t>
  </si>
  <si>
    <t>Cấu trúc dữ liệu &amp; Giải thuật nâng cao</t>
  </si>
  <si>
    <t>Công Cụ &amp; Phương Pháp Thiết Kế - Quản Lý 
(Phần Mềm)</t>
  </si>
  <si>
    <t>ThS. Trần Kim</t>
  </si>
  <si>
    <t>Sanh</t>
  </si>
  <si>
    <t>Hệ Phân Tán (J2EE, .NET)</t>
  </si>
  <si>
    <t xml:space="preserve">ThS. Nguyễn Minh </t>
  </si>
  <si>
    <t>Nhật</t>
  </si>
  <si>
    <t>Thiết kế &amp; Tích hợp giao diện</t>
  </si>
  <si>
    <t xml:space="preserve">ThS. Nguyễn </t>
  </si>
  <si>
    <t>Dũng</t>
  </si>
  <si>
    <t>Đồ Án Chuyên Ngành: 
Tích Hợp Hệ Thống (COTS)</t>
  </si>
  <si>
    <t>Thực tập tốt nghiệp</t>
  </si>
  <si>
    <t>Giảng viên khoa CNTT</t>
  </si>
  <si>
    <t>Khóa luận tốt nghiệp</t>
  </si>
  <si>
    <t>MÃ MÔN</t>
  </si>
  <si>
    <t>TÊN MÔN</t>
  </si>
  <si>
    <t>SỐ 
TC</t>
  </si>
  <si>
    <t>SỐ 
SV</t>
  </si>
  <si>
    <t>HỌ VÀ</t>
  </si>
  <si>
    <t>TÊN</t>
  </si>
  <si>
    <t>CÔNG NGHỆ THÔNG TIN</t>
  </si>
  <si>
    <t>HỌC 
KỲ</t>
  </si>
  <si>
    <t>I</t>
  </si>
  <si>
    <t>II</t>
  </si>
  <si>
    <t>III</t>
  </si>
  <si>
    <t>IV</t>
  </si>
  <si>
    <t>V</t>
  </si>
  <si>
    <t>VI</t>
  </si>
  <si>
    <t>K. Luật</t>
  </si>
  <si>
    <t>K. KHTN</t>
  </si>
  <si>
    <t>XÂY DỰNG</t>
  </si>
  <si>
    <t>CIE</t>
  </si>
  <si>
    <t>Vẽ kỹ thuật &amp; CAD</t>
  </si>
  <si>
    <t>MEC</t>
  </si>
  <si>
    <t>Cơ lý thuyết 1</t>
  </si>
  <si>
    <t>Trắc địa</t>
  </si>
  <si>
    <t>HYD</t>
  </si>
  <si>
    <t>Thủy lực</t>
  </si>
  <si>
    <t>Kỹ Thuật Thi Công</t>
  </si>
  <si>
    <t>Sức Bền Vật Liệu 1</t>
  </si>
  <si>
    <t>Cơ lý thuyết 2</t>
  </si>
  <si>
    <t>Vật Liệu Xây Dựng</t>
  </si>
  <si>
    <t>Thí Nghiệm Vật Liệu Xây Dựng</t>
  </si>
  <si>
    <t>FST</t>
  </si>
  <si>
    <t>Tin Học trong Xây Dựng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</si>
  <si>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</si>
  <si>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</si>
  <si>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</si>
  <si>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</si>
  <si>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</si>
  <si>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Máy Xây Dựng</t>
  </si>
  <si>
    <t>Nền &amp; Móng</t>
  </si>
  <si>
    <t>Đồ Án Nền &amp; Móng</t>
  </si>
  <si>
    <t>ARC</t>
  </si>
  <si>
    <t>Kiến Trúc cho Xây Dựng</t>
  </si>
  <si>
    <t>Tổ Chức Thi Công</t>
  </si>
  <si>
    <t>Kết Cấu Nhà Bê Tông Cốt Thép</t>
  </si>
  <si>
    <t>Đồ Án Nhà Bê Tông Cốt Thép</t>
  </si>
  <si>
    <t>Kết Cấu Nhà Thép</t>
  </si>
  <si>
    <t>Đồ Án Kết Cấu Nhà Thép</t>
  </si>
  <si>
    <t>Đồ Án Kỹ Thuật Thi Công Bê Tông Toàn Khối</t>
  </si>
  <si>
    <t>Kỹ Thuât Lắp Ghép Công Trình DD &amp; CN</t>
  </si>
  <si>
    <t>Đồ Án Kỹ Thuật Lắp Ghép Công Trình DD &amp; CN</t>
  </si>
  <si>
    <t>Tổ Chức Thi Công Công Trình DD &amp; CN</t>
  </si>
  <si>
    <t>Đồ Án Tổ Chức Thi Công Công Trình DD &amp; CN</t>
  </si>
  <si>
    <t>FIN</t>
  </si>
  <si>
    <t>Dự Toán Xây Dựng</t>
  </si>
  <si>
    <t>Đồ án tốt nghiệp</t>
  </si>
  <si>
    <t>Giảng viên khoa Xây dựng</t>
  </si>
  <si>
    <t>Thủy</t>
  </si>
  <si>
    <t>ThS. Trương Hồng</t>
  </si>
  <si>
    <t>Minh</t>
  </si>
  <si>
    <t>TS. Trần Thu</t>
  </si>
  <si>
    <t>Hiền</t>
  </si>
  <si>
    <t>ThS. Nguyễn Hoàng</t>
  </si>
  <si>
    <t>ThS. Phan Đình</t>
  </si>
  <si>
    <t>Thoại</t>
  </si>
  <si>
    <t xml:space="preserve">ThS. Phạm Quang </t>
  </si>
  <si>
    <t xml:space="preserve">ThS. Trần Thanh </t>
  </si>
  <si>
    <t>Việt</t>
  </si>
  <si>
    <t>ThS. Vũ Văn</t>
  </si>
  <si>
    <t>Nhân</t>
  </si>
  <si>
    <t>ThS. Phạm Viết</t>
  </si>
  <si>
    <t>Hiếu</t>
  </si>
  <si>
    <t>ThS. Lê Cao</t>
  </si>
  <si>
    <t>Vinh</t>
  </si>
  <si>
    <t>ThS. Ngô Quang</t>
  </si>
  <si>
    <t xml:space="preserve">ThS. Nguyễn Quốc </t>
  </si>
  <si>
    <t>Lâm</t>
  </si>
  <si>
    <t>P</t>
  </si>
  <si>
    <t>ThS. Nguyễn Phước</t>
  </si>
  <si>
    <t>Bình</t>
  </si>
  <si>
    <t>NGÔN NGỮ ANH</t>
  </si>
  <si>
    <t>Đọc 2</t>
  </si>
  <si>
    <t>Viết 2</t>
  </si>
  <si>
    <t xml:space="preserve">ThS. Lê Thị Kim </t>
  </si>
  <si>
    <t>Uyên</t>
  </si>
  <si>
    <t>Nghe 2</t>
  </si>
  <si>
    <t xml:space="preserve">ThS. Huỳnh Vũ Chí </t>
  </si>
  <si>
    <t>Nói 2</t>
  </si>
  <si>
    <t xml:space="preserve">ThS. Kiều Thị Đông </t>
  </si>
  <si>
    <t>CS2</t>
  </si>
  <si>
    <t>Tin Học Ứng Dụng</t>
  </si>
  <si>
    <t>Lý Thuyết Dịch Anh Văn</t>
  </si>
  <si>
    <t xml:space="preserve">ThS. Nguyễn Xuân </t>
  </si>
  <si>
    <t>Tích</t>
  </si>
  <si>
    <t>Biên Dịch 1</t>
  </si>
  <si>
    <t>ThS. Dương Hữu</t>
  </si>
  <si>
    <t>Phước</t>
  </si>
  <si>
    <t>Phiên Dịch 1</t>
  </si>
  <si>
    <t>Đọc 3</t>
  </si>
  <si>
    <t>Viết 3</t>
  </si>
  <si>
    <t xml:space="preserve">ThS. Lê Diệu </t>
  </si>
  <si>
    <t>My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</si>
  <si>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</si>
  <si>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</si>
  <si>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</si>
  <si>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</si>
  <si>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</si>
  <si>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</si>
  <si>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Ngữ Âm - Âm Vị Học</t>
  </si>
  <si>
    <t>ThS. Đỗ Thị Kim</t>
  </si>
  <si>
    <t>Cúc</t>
  </si>
  <si>
    <t>Biên Dịch 2</t>
  </si>
  <si>
    <t>Phiên Dịch 2</t>
  </si>
  <si>
    <t>Đạo Đức Công Việc</t>
  </si>
  <si>
    <t xml:space="preserve">ThS. Lê Phúc Minh </t>
  </si>
  <si>
    <t>Chuyên</t>
  </si>
  <si>
    <t>Đọc 4</t>
  </si>
  <si>
    <t>Viết 4</t>
  </si>
  <si>
    <t>Nghe 4</t>
  </si>
  <si>
    <t>Nói 4</t>
  </si>
  <si>
    <t xml:space="preserve">ThS. Mai Thanh </t>
  </si>
  <si>
    <t>Hùng</t>
  </si>
  <si>
    <t>Dịch Báo Cáo Kinh Tế - Xã Hội</t>
  </si>
  <si>
    <t>Anh Văn Lễ Tân</t>
  </si>
  <si>
    <t>CUL</t>
  </si>
  <si>
    <t>Văn Hóa Mỹ</t>
  </si>
  <si>
    <t>Dịch Hội Nghị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</si>
  <si>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</si>
  <si>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</si>
  <si>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</si>
  <si>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</si>
  <si>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</si>
  <si>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</si>
  <si>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Thực Tập Tốt Nghiệp</t>
  </si>
  <si>
    <t>Giảng viên khoa Ngoại ngữ</t>
  </si>
  <si>
    <t>Khóa luận Tốt Nghiệp</t>
  </si>
  <si>
    <t>ThS. Phạm Thị Uyên</t>
  </si>
  <si>
    <t>Thi</t>
  </si>
  <si>
    <t>Thời Sự Quốc Tế Anh-Việt</t>
  </si>
  <si>
    <t>Thời Sự Trong Nước Việt-Anh</t>
  </si>
  <si>
    <t>LUẬT KINH TẾ</t>
  </si>
  <si>
    <t>Logic học</t>
  </si>
  <si>
    <t>ThS. Nguyễn Mậu</t>
  </si>
  <si>
    <t>Luật Hành Chính</t>
  </si>
  <si>
    <t>STA</t>
  </si>
  <si>
    <t>Lý Thuyết XS &amp; Thống Kê Toán</t>
  </si>
  <si>
    <t>ThS. Trần Anh</t>
  </si>
  <si>
    <t>MGT</t>
  </si>
  <si>
    <t>Quản Trị Học</t>
  </si>
  <si>
    <t xml:space="preserve">ThS. Hồ Tấn </t>
  </si>
  <si>
    <t>Luật thương mại 1</t>
  </si>
  <si>
    <t xml:space="preserve">ThS. Mai Thị Mai </t>
  </si>
  <si>
    <t>Hương</t>
  </si>
  <si>
    <t>Xây dựng Văn bản Pháp luật</t>
  </si>
  <si>
    <t xml:space="preserve">ThS. Nguyễn Thị Thu </t>
  </si>
  <si>
    <t>Na</t>
  </si>
  <si>
    <t>Luật lao động</t>
  </si>
  <si>
    <t>ACC</t>
  </si>
  <si>
    <t>Nguyên Lý Kế Toán 1</t>
  </si>
  <si>
    <t>ThS. Nguyễn Thị</t>
  </si>
  <si>
    <t>Tấm</t>
  </si>
  <si>
    <t>Luật dân sự 1</t>
  </si>
  <si>
    <t>Nghệ thuật đàm phán</t>
  </si>
  <si>
    <t xml:space="preserve">ThS. Nguyễn Thị </t>
  </si>
  <si>
    <t>Thảo</t>
  </si>
  <si>
    <t>Luật hình sự</t>
  </si>
  <si>
    <t>Luật thương mại 2</t>
  </si>
  <si>
    <t>ThS. Châu Thị Ngọc</t>
  </si>
  <si>
    <t>Tuyết</t>
  </si>
  <si>
    <t>Đạo đức trong công việc</t>
  </si>
  <si>
    <t>Luật dân sự 2</t>
  </si>
  <si>
    <t>BNK</t>
  </si>
  <si>
    <t>Nghiệp vụ Bảo hiểm</t>
  </si>
  <si>
    <t>ThS. Trần Đình</t>
  </si>
  <si>
    <t>Luật công pháp Quốc tế</t>
  </si>
  <si>
    <t>IB</t>
  </si>
  <si>
    <t>Thương Mại Quốc Tế</t>
  </si>
  <si>
    <t xml:space="preserve">ThS. Nguyễn Thị Tuyên </t>
  </si>
  <si>
    <t>Ngôn</t>
  </si>
  <si>
    <t>Pháp luật về tố tụng</t>
  </si>
  <si>
    <t>Luật Đất Đai &amp; Môi Trường</t>
  </si>
  <si>
    <t>ThS. Lê Thị Bích</t>
  </si>
  <si>
    <t>Luật Môi trường</t>
  </si>
  <si>
    <t>Luật tài chính</t>
  </si>
  <si>
    <t>Luật sở hữu Trí tuệ</t>
  </si>
  <si>
    <t>Luật đầu tư</t>
  </si>
  <si>
    <t>Luật Ngân hàng</t>
  </si>
  <si>
    <t>Giảng viên khoa Luật</t>
  </si>
  <si>
    <t>K. Kế toán</t>
  </si>
  <si>
    <t>K. Xây dựng</t>
  </si>
  <si>
    <t>LỚP: XDD_T</t>
  </si>
  <si>
    <t>QUẢN TRỊ KINH DOANH</t>
  </si>
  <si>
    <t>Toán cao cấp C2</t>
  </si>
  <si>
    <t>Cơ sở luật kinh tế</t>
  </si>
  <si>
    <t>Nguyên lý thống kê kinh tế (với SPSS)</t>
  </si>
  <si>
    <t>Kế toán quản trị 1</t>
  </si>
  <si>
    <t>Quản trị hành chính văn phòng</t>
  </si>
  <si>
    <t>ECO</t>
  </si>
  <si>
    <t>Kinh tế lượng</t>
  </si>
  <si>
    <t>Căn bản kinh tế vĩ mô</t>
  </si>
  <si>
    <t>MKT</t>
  </si>
  <si>
    <t>Tiếp thị căn bản</t>
  </si>
  <si>
    <t>OB</t>
  </si>
  <si>
    <t>Tổng quan hành vi tổ chức</t>
  </si>
  <si>
    <t>Hệ thống thông tin Quản lý</t>
  </si>
  <si>
    <t>Kinh tế trong quản trị</t>
  </si>
  <si>
    <t>Quản trị tài chính 1</t>
  </si>
  <si>
    <t>HRM</t>
  </si>
  <si>
    <t>Quản trị nhân lực</t>
  </si>
  <si>
    <t>Quảng cáo &amp; Chiêu thị</t>
  </si>
  <si>
    <t>MGO</t>
  </si>
  <si>
    <t>Quản trị Hoạt động &amp; Sản xuất</t>
  </si>
  <si>
    <t>Quản trị tài chính 2</t>
  </si>
  <si>
    <t>Khởi sự doanh nghiệp</t>
  </si>
  <si>
    <t>Quản trị chiến lược</t>
  </si>
  <si>
    <t>Các mô hình ra quyết định</t>
  </si>
  <si>
    <t>Quản trị dự án đầu tư</t>
  </si>
  <si>
    <t>Tài chính chứng khoáng</t>
  </si>
  <si>
    <t>Nghệ thuật lãnh đạo</t>
  </si>
  <si>
    <t>Tiến</t>
  </si>
  <si>
    <t>Sương</t>
  </si>
  <si>
    <t>ThS. Võ Thị Thanh</t>
  </si>
  <si>
    <t>Thương</t>
  </si>
  <si>
    <t xml:space="preserve">ThS. Sái Thị Lệ </t>
  </si>
  <si>
    <t xml:space="preserve">ThS. Đoàn Thị Thúy </t>
  </si>
  <si>
    <t>Hải</t>
  </si>
  <si>
    <t>ThS. Lương Thu</t>
  </si>
  <si>
    <t>ThS. Mai Xuân</t>
  </si>
  <si>
    <t xml:space="preserve">ThS. Lê Thị Khánh </t>
  </si>
  <si>
    <t>Ly</t>
  </si>
  <si>
    <t>ThS. Lê Hoàng Thiên</t>
  </si>
  <si>
    <t>ThS. Đặng Thanh</t>
  </si>
  <si>
    <t xml:space="preserve">TS. Nguyễn Đức </t>
  </si>
  <si>
    <t>Giảng viên khoa QTKD</t>
  </si>
  <si>
    <t>K. QTKD</t>
  </si>
  <si>
    <t>KẾ TOÁN</t>
  </si>
  <si>
    <t>Kế toán tài chính 1</t>
  </si>
  <si>
    <t>Hệ thống thông tin Kế toán</t>
  </si>
  <si>
    <t>Kế toán quản trị 2</t>
  </si>
  <si>
    <t>Thuế nhà nước</t>
  </si>
  <si>
    <t>Kế toán tài chính 2</t>
  </si>
  <si>
    <t>AUD</t>
  </si>
  <si>
    <t>Kiểm toán căn bản</t>
  </si>
  <si>
    <t>Kế toán hành chính sự nghiệp</t>
  </si>
  <si>
    <t>Phân tích báo cáo tài chính</t>
  </si>
  <si>
    <t>Kế toán tài chính nâng cao</t>
  </si>
  <si>
    <t xml:space="preserve">ThS. Thái Nữ Hạ </t>
  </si>
  <si>
    <t xml:space="preserve">ThS. Nguyễn Quang </t>
  </si>
  <si>
    <t>Ánh</t>
  </si>
  <si>
    <t xml:space="preserve">ThS. Lê Thị Huyền </t>
  </si>
  <si>
    <t xml:space="preserve">ThS.Nguyễn Thị Khánh </t>
  </si>
  <si>
    <t xml:space="preserve">ThS. Lê Anh </t>
  </si>
  <si>
    <t xml:space="preserve">TS. Hồ Tuấn </t>
  </si>
  <si>
    <t>Vũ</t>
  </si>
  <si>
    <t xml:space="preserve">ThS. Hồ Thị Phi </t>
  </si>
  <si>
    <t>Yến</t>
  </si>
  <si>
    <t xml:space="preserve">ThS. Dương Thị Thanh </t>
  </si>
  <si>
    <t>Giảng viên khoa Kế toán</t>
  </si>
  <si>
    <t>ThS. Nguyễn Vũ Hạ</t>
  </si>
  <si>
    <t>Liên</t>
  </si>
  <si>
    <t>ThS. Trương Hoàng Hoa</t>
  </si>
  <si>
    <t>Duyên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</si>
</sst>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3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name val="Times New Roman"/>
      <family val="2"/>
    </font>
    <font>
      <sz val="9"/>
      <color rgb="FFC00000"/>
      <name val="Times New Roman"/>
      <family val="2"/>
    </font>
    <font>
      <b/>
      <sz val="8"/>
      <color theme="0"/>
      <name val="Times New Roman"/>
      <family val="1"/>
    </font>
    <font>
      <sz val="9"/>
      <color rgb="FFFF0000"/>
      <name val="Times New Roman"/>
      <family val="2"/>
    </font>
    <font>
      <sz val="9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mbria"/>
      <family val="2"/>
      <charset val="163"/>
      <scheme val="major"/>
    </font>
    <font>
      <b/>
      <i/>
      <sz val="9"/>
      <color rgb="FFFF0000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8"/>
      <color rgb="FFFF0000"/>
      <name val="Times New Roman"/>
      <family val="1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329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164" fontId="8" fillId="3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left" vertical="center"/>
    </xf>
    <xf numFmtId="0" fontId="22" fillId="2" borderId="5" xfId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9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right" vertical="center"/>
    </xf>
    <xf numFmtId="0" fontId="26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right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vertical="center"/>
    </xf>
    <xf numFmtId="0" fontId="28" fillId="3" borderId="5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right" vertical="center"/>
    </xf>
    <xf numFmtId="0" fontId="34" fillId="3" borderId="5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vertical="center"/>
    </xf>
    <xf numFmtId="0" fontId="34" fillId="3" borderId="5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horizontal="right" vertical="center"/>
    </xf>
    <xf numFmtId="0" fontId="34" fillId="2" borderId="5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34" fillId="0" borderId="3" xfId="0" applyFont="1" applyBorder="1" applyAlignment="1">
      <alignment horizontal="right" vertical="center"/>
    </xf>
    <xf numFmtId="0" fontId="34" fillId="0" borderId="5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right" vertical="center"/>
    </xf>
    <xf numFmtId="0" fontId="34" fillId="4" borderId="5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38" fillId="0" borderId="0" xfId="0" applyFont="1"/>
    <xf numFmtId="0" fontId="27" fillId="2" borderId="1" xfId="1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right" vertical="center"/>
    </xf>
    <xf numFmtId="0" fontId="27" fillId="4" borderId="5" xfId="0" applyFont="1" applyFill="1" applyBorder="1" applyAlignment="1">
      <alignment horizontal="left" vertical="center"/>
    </xf>
    <xf numFmtId="0" fontId="27" fillId="4" borderId="1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right" vertical="center"/>
    </xf>
    <xf numFmtId="0" fontId="26" fillId="4" borderId="5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0" fontId="27" fillId="3" borderId="3" xfId="0" applyFont="1" applyFill="1" applyBorder="1" applyAlignment="1">
      <alignment horizontal="righ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40" fillId="2" borderId="8" xfId="1" applyFont="1" applyFill="1" applyBorder="1" applyAlignment="1">
      <alignment vertical="center"/>
    </xf>
    <xf numFmtId="0" fontId="40" fillId="2" borderId="9" xfId="1" applyFont="1" applyFill="1" applyBorder="1" applyAlignment="1">
      <alignment vertical="center"/>
    </xf>
    <xf numFmtId="0" fontId="40" fillId="2" borderId="12" xfId="1" applyFont="1" applyFill="1" applyBorder="1" applyAlignment="1">
      <alignment vertical="center"/>
    </xf>
    <xf numFmtId="0" fontId="40" fillId="2" borderId="13" xfId="1" applyFont="1" applyFill="1" applyBorder="1" applyAlignment="1">
      <alignment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1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1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left" vertical="center"/>
    </xf>
    <xf numFmtId="0" fontId="26" fillId="2" borderId="9" xfId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6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horizontal="right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/>
    </xf>
    <xf numFmtId="0" fontId="23" fillId="3" borderId="1" xfId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3" xfId="1" applyFont="1" applyFill="1" applyBorder="1" applyAlignment="1">
      <alignment horizontal="left" vertical="center"/>
    </xf>
    <xf numFmtId="0" fontId="26" fillId="3" borderId="5" xfId="1" applyFont="1" applyFill="1" applyBorder="1" applyAlignment="1">
      <alignment horizontal="left" vertical="center"/>
    </xf>
    <xf numFmtId="0" fontId="28" fillId="3" borderId="1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3" xfId="1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vertical="center" wrapText="1"/>
    </xf>
    <xf numFmtId="0" fontId="26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left" vertical="center"/>
    </xf>
    <xf numFmtId="0" fontId="36" fillId="4" borderId="1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24" fillId="0" borderId="3" xfId="1" applyNumberFormat="1" applyFont="1" applyFill="1" applyBorder="1" applyAlignment="1">
      <alignment horizontal="left" vertical="center" wrapText="1"/>
    </xf>
    <xf numFmtId="3" fontId="24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left" vertical="center"/>
    </xf>
    <xf numFmtId="0" fontId="41" fillId="2" borderId="5" xfId="0" applyFont="1" applyFill="1" applyBorder="1" applyAlignment="1">
      <alignment horizontal="left" vertical="center"/>
    </xf>
    <xf numFmtId="0" fontId="42" fillId="2" borderId="2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left" vertical="center"/>
    </xf>
    <xf numFmtId="0" fontId="41" fillId="3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showGridLines="0" tabSelected="1" view="pageBreakPreview" zoomScaleNormal="100" zoomScaleSheetLayoutView="100" workbookViewId="0">
      <selection activeCell="P21" sqref="P21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13.77734375" style="15" customWidth="1"/>
    <col min="5" max="6" width="2.6640625" style="15" bestFit="1" customWidth="1"/>
    <col min="7" max="7" width="13.33203125" style="15" bestFit="1" customWidth="1"/>
    <col min="8" max="8" width="4.88671875" style="15" bestFit="1" customWidth="1"/>
    <col min="9" max="9" width="8.109375" style="15" bestFit="1" customWidth="1"/>
    <col min="10" max="24" width="2.77734375" style="15" customWidth="1"/>
    <col min="25" max="30" width="2.77734375" style="16" customWidth="1"/>
    <col min="31" max="31" width="3.4414062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" customFormat="1" ht="14.25" customHeight="1" x14ac:dyDescent="0.2">
      <c r="A1" s="265" t="s">
        <v>0</v>
      </c>
      <c r="B1" s="265"/>
      <c r="C1" s="265"/>
      <c r="D1" s="265"/>
      <c r="E1" s="265"/>
      <c r="F1" s="228" t="s">
        <v>96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33" s="1" customFormat="1" ht="14.25" customHeight="1" x14ac:dyDescent="0.2">
      <c r="A2" s="266" t="s">
        <v>1</v>
      </c>
      <c r="B2" s="266"/>
      <c r="C2" s="266"/>
      <c r="D2" s="266"/>
      <c r="E2" s="266"/>
      <c r="F2" s="228" t="s">
        <v>85</v>
      </c>
      <c r="G2" s="228"/>
      <c r="H2" s="228"/>
      <c r="I2" s="228"/>
      <c r="J2" s="228" t="s">
        <v>73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1" t="s">
        <v>45</v>
      </c>
      <c r="Z2" s="262" t="s">
        <v>46</v>
      </c>
      <c r="AA2" s="262"/>
      <c r="AB2" s="262"/>
      <c r="AC2" s="262"/>
      <c r="AD2" s="262"/>
      <c r="AE2" s="262"/>
      <c r="AF2" s="262"/>
      <c r="AG2" s="22"/>
    </row>
    <row r="3" spans="1:33" s="1" customFormat="1" ht="14.25" customHeight="1" x14ac:dyDescent="0.2">
      <c r="A3" s="32"/>
      <c r="B3" s="32"/>
      <c r="C3" s="32"/>
      <c r="D3" s="32"/>
      <c r="E3" s="32"/>
      <c r="F3" s="228" t="s">
        <v>94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57" t="s">
        <v>45</v>
      </c>
      <c r="Y3" s="27"/>
      <c r="Z3" s="228" t="s">
        <v>370</v>
      </c>
      <c r="AA3" s="228"/>
      <c r="AB3" s="228"/>
      <c r="AC3" s="228"/>
      <c r="AD3" s="228"/>
      <c r="AE3" s="228"/>
      <c r="AF3" s="228"/>
      <c r="AG3" s="54"/>
    </row>
    <row r="4" spans="1:33" s="4" customFormat="1" ht="3" customHeight="1" x14ac:dyDescent="0.2">
      <c r="A4" s="2"/>
      <c r="B4" s="2"/>
      <c r="C4" s="2"/>
      <c r="D4" s="2"/>
      <c r="E4" s="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"/>
      <c r="Y4" s="3"/>
      <c r="Z4" s="3"/>
      <c r="AA4" s="3"/>
      <c r="AB4" s="3"/>
      <c r="AC4" s="3"/>
      <c r="AD4" s="3"/>
      <c r="AE4" s="2"/>
      <c r="AF4" s="2"/>
    </row>
    <row r="5" spans="1:33" s="5" customFormat="1" ht="18.75" customHeight="1" x14ac:dyDescent="0.25">
      <c r="A5" s="242" t="s">
        <v>2</v>
      </c>
      <c r="B5" s="230" t="s">
        <v>47</v>
      </c>
      <c r="C5" s="231"/>
      <c r="D5" s="236" t="s">
        <v>3</v>
      </c>
      <c r="E5" s="236" t="s">
        <v>4</v>
      </c>
      <c r="F5" s="236" t="s">
        <v>29</v>
      </c>
      <c r="G5" s="230" t="s">
        <v>5</v>
      </c>
      <c r="H5" s="231"/>
      <c r="I5" s="29" t="s">
        <v>6</v>
      </c>
      <c r="J5" s="267">
        <v>2024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39" t="s">
        <v>7</v>
      </c>
      <c r="AF5" s="239" t="s">
        <v>8</v>
      </c>
    </row>
    <row r="6" spans="1:33" s="5" customFormat="1" ht="18.75" customHeight="1" x14ac:dyDescent="0.25">
      <c r="A6" s="242"/>
      <c r="B6" s="232"/>
      <c r="C6" s="233"/>
      <c r="D6" s="237"/>
      <c r="E6" s="237"/>
      <c r="F6" s="237"/>
      <c r="G6" s="232"/>
      <c r="H6" s="233"/>
      <c r="I6" s="29" t="s">
        <v>9</v>
      </c>
      <c r="J6" s="56">
        <v>3</v>
      </c>
      <c r="K6" s="269">
        <v>4</v>
      </c>
      <c r="L6" s="269"/>
      <c r="M6" s="269"/>
      <c r="N6" s="269"/>
      <c r="O6" s="269"/>
      <c r="P6" s="269">
        <v>5</v>
      </c>
      <c r="Q6" s="269"/>
      <c r="R6" s="269"/>
      <c r="S6" s="269"/>
      <c r="T6" s="276">
        <v>6</v>
      </c>
      <c r="U6" s="277"/>
      <c r="V6" s="277"/>
      <c r="W6" s="278"/>
      <c r="X6" s="276">
        <v>7</v>
      </c>
      <c r="Y6" s="277"/>
      <c r="Z6" s="277"/>
      <c r="AA6" s="277"/>
      <c r="AB6" s="278"/>
      <c r="AC6" s="276">
        <v>8</v>
      </c>
      <c r="AD6" s="277"/>
      <c r="AE6" s="240"/>
      <c r="AF6" s="240"/>
    </row>
    <row r="7" spans="1:33" s="5" customFormat="1" ht="18.75" customHeight="1" x14ac:dyDescent="0.25">
      <c r="A7" s="242"/>
      <c r="B7" s="234"/>
      <c r="C7" s="235"/>
      <c r="D7" s="238"/>
      <c r="E7" s="238"/>
      <c r="F7" s="238"/>
      <c r="G7" s="234"/>
      <c r="H7" s="235"/>
      <c r="I7" s="29" t="s">
        <v>10</v>
      </c>
      <c r="J7" s="23">
        <v>45376</v>
      </c>
      <c r="K7" s="23">
        <f>J7+7</f>
        <v>45383</v>
      </c>
      <c r="L7" s="23">
        <f t="shared" ref="L7:AD7" si="0">K7+7</f>
        <v>45390</v>
      </c>
      <c r="M7" s="23">
        <f t="shared" si="0"/>
        <v>45397</v>
      </c>
      <c r="N7" s="23">
        <f t="shared" si="0"/>
        <v>45404</v>
      </c>
      <c r="O7" s="23">
        <f t="shared" si="0"/>
        <v>45411</v>
      </c>
      <c r="P7" s="23">
        <f t="shared" si="0"/>
        <v>45418</v>
      </c>
      <c r="Q7" s="23">
        <f t="shared" si="0"/>
        <v>45425</v>
      </c>
      <c r="R7" s="23">
        <f t="shared" si="0"/>
        <v>45432</v>
      </c>
      <c r="S7" s="23">
        <f t="shared" si="0"/>
        <v>45439</v>
      </c>
      <c r="T7" s="23">
        <f t="shared" si="0"/>
        <v>45446</v>
      </c>
      <c r="U7" s="23">
        <f t="shared" si="0"/>
        <v>45453</v>
      </c>
      <c r="V7" s="23">
        <f t="shared" si="0"/>
        <v>45460</v>
      </c>
      <c r="W7" s="23">
        <f t="shared" si="0"/>
        <v>45467</v>
      </c>
      <c r="X7" s="23">
        <f t="shared" si="0"/>
        <v>45474</v>
      </c>
      <c r="Y7" s="23">
        <f t="shared" si="0"/>
        <v>45481</v>
      </c>
      <c r="Z7" s="23">
        <f t="shared" si="0"/>
        <v>45488</v>
      </c>
      <c r="AA7" s="23">
        <f t="shared" si="0"/>
        <v>45495</v>
      </c>
      <c r="AB7" s="23">
        <f t="shared" si="0"/>
        <v>45502</v>
      </c>
      <c r="AC7" s="23">
        <f t="shared" si="0"/>
        <v>45509</v>
      </c>
      <c r="AD7" s="23">
        <f t="shared" si="0"/>
        <v>45516</v>
      </c>
      <c r="AE7" s="241"/>
      <c r="AF7" s="241"/>
    </row>
    <row r="8" spans="1:33" s="7" customFormat="1" ht="22.5" customHeight="1" x14ac:dyDescent="0.25">
      <c r="A8" s="259" t="s">
        <v>97</v>
      </c>
      <c r="B8" s="260"/>
      <c r="C8" s="260"/>
      <c r="D8" s="260"/>
      <c r="E8" s="6"/>
      <c r="F8" s="6"/>
      <c r="G8" s="6"/>
      <c r="H8" s="6"/>
      <c r="I8" s="6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2"/>
    </row>
    <row r="9" spans="1:33" s="7" customFormat="1" ht="22.5" customHeight="1" x14ac:dyDescent="0.25">
      <c r="A9" s="25">
        <v>1</v>
      </c>
      <c r="B9" s="66" t="s">
        <v>49</v>
      </c>
      <c r="C9" s="67">
        <v>301</v>
      </c>
      <c r="D9" s="144" t="s">
        <v>127</v>
      </c>
      <c r="E9" s="62">
        <v>2</v>
      </c>
      <c r="F9" s="34">
        <v>32</v>
      </c>
      <c r="G9" s="141" t="s">
        <v>53</v>
      </c>
      <c r="H9" s="120" t="s">
        <v>54</v>
      </c>
      <c r="I9" s="35" t="s">
        <v>55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3" s="7" customFormat="1" ht="22.5" customHeight="1" x14ac:dyDescent="0.25">
      <c r="A10" s="25">
        <v>2</v>
      </c>
      <c r="B10" s="66" t="s">
        <v>28</v>
      </c>
      <c r="C10" s="67">
        <v>102</v>
      </c>
      <c r="D10" s="144" t="s">
        <v>88</v>
      </c>
      <c r="E10" s="62">
        <v>2</v>
      </c>
      <c r="F10" s="34">
        <v>32</v>
      </c>
      <c r="G10" s="141" t="s">
        <v>89</v>
      </c>
      <c r="H10" s="120" t="s">
        <v>90</v>
      </c>
      <c r="I10" s="35" t="s">
        <v>36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3" s="7" customFormat="1" ht="22.5" customHeight="1" x14ac:dyDescent="0.25">
      <c r="A11" s="25">
        <v>3</v>
      </c>
      <c r="B11" s="59" t="s">
        <v>118</v>
      </c>
      <c r="C11" s="60">
        <v>104</v>
      </c>
      <c r="D11" s="142" t="s">
        <v>119</v>
      </c>
      <c r="E11" s="62">
        <v>4</v>
      </c>
      <c r="F11" s="63">
        <v>32</v>
      </c>
      <c r="G11" s="141" t="s">
        <v>120</v>
      </c>
      <c r="H11" s="120" t="s">
        <v>121</v>
      </c>
      <c r="I11" s="35" t="s">
        <v>197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48" t="s">
        <v>98</v>
      </c>
      <c r="B12" s="249"/>
      <c r="C12" s="249"/>
      <c r="D12" s="249"/>
      <c r="E12" s="20"/>
      <c r="F12" s="20"/>
      <c r="G12" s="24"/>
      <c r="H12" s="24"/>
      <c r="I12" s="21"/>
      <c r="J12" s="250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2"/>
    </row>
    <row r="13" spans="1:33" s="7" customFormat="1" ht="22.5" customHeight="1" x14ac:dyDescent="0.25">
      <c r="A13" s="25">
        <v>4</v>
      </c>
      <c r="B13" s="66" t="s">
        <v>49</v>
      </c>
      <c r="C13" s="67">
        <v>302</v>
      </c>
      <c r="D13" s="144" t="s">
        <v>144</v>
      </c>
      <c r="E13" s="62">
        <v>2</v>
      </c>
      <c r="F13" s="34">
        <v>32</v>
      </c>
      <c r="G13" s="141" t="s">
        <v>145</v>
      </c>
      <c r="H13" s="120" t="s">
        <v>146</v>
      </c>
      <c r="I13" s="35" t="s">
        <v>55</v>
      </c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 t="s">
        <v>11</v>
      </c>
      <c r="V13" s="9" t="s">
        <v>11</v>
      </c>
      <c r="W13" s="9" t="s">
        <v>11</v>
      </c>
      <c r="X13" s="9" t="s">
        <v>11</v>
      </c>
      <c r="Y13" s="9" t="s">
        <v>11</v>
      </c>
      <c r="Z13" s="9" t="s">
        <v>11</v>
      </c>
      <c r="AA13" s="9" t="s">
        <v>11</v>
      </c>
      <c r="AB13" s="9" t="s">
        <v>11</v>
      </c>
      <c r="AC13" s="9" t="s">
        <v>12</v>
      </c>
      <c r="AD13" s="9" t="s">
        <v>13</v>
      </c>
      <c r="AE13" s="9">
        <v>4</v>
      </c>
      <c r="AF13" s="8"/>
    </row>
    <row r="14" spans="1:33" s="7" customFormat="1" ht="22.5" customHeight="1" x14ac:dyDescent="0.25">
      <c r="A14" s="25">
        <v>5</v>
      </c>
      <c r="B14" s="59" t="s">
        <v>99</v>
      </c>
      <c r="C14" s="60">
        <v>101</v>
      </c>
      <c r="D14" s="142" t="s">
        <v>100</v>
      </c>
      <c r="E14" s="62">
        <v>3</v>
      </c>
      <c r="F14" s="34">
        <v>32</v>
      </c>
      <c r="G14" s="141" t="s">
        <v>101</v>
      </c>
      <c r="H14" s="120" t="s">
        <v>102</v>
      </c>
      <c r="I14" s="35" t="s">
        <v>197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3" s="7" customFormat="1" ht="22.5" customHeight="1" x14ac:dyDescent="0.25">
      <c r="A15" s="26">
        <v>6</v>
      </c>
      <c r="B15" s="70" t="s">
        <v>91</v>
      </c>
      <c r="C15" s="71">
        <v>362</v>
      </c>
      <c r="D15" s="72" t="s">
        <v>92</v>
      </c>
      <c r="E15" s="73">
        <v>2</v>
      </c>
      <c r="F15" s="34">
        <v>32</v>
      </c>
      <c r="G15" s="75" t="s">
        <v>63</v>
      </c>
      <c r="H15" s="76" t="s">
        <v>64</v>
      </c>
      <c r="I15" s="35" t="s">
        <v>37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3" s="7" customFormat="1" ht="22.5" customHeight="1" x14ac:dyDescent="0.25">
      <c r="A16" s="263">
        <v>7</v>
      </c>
      <c r="B16" s="270" t="s">
        <v>199</v>
      </c>
      <c r="C16" s="271">
        <v>111</v>
      </c>
      <c r="D16" s="272" t="s">
        <v>200</v>
      </c>
      <c r="E16" s="273">
        <v>3</v>
      </c>
      <c r="F16" s="274">
        <v>32</v>
      </c>
      <c r="G16" s="141" t="s">
        <v>53</v>
      </c>
      <c r="H16" s="120" t="s">
        <v>237</v>
      </c>
      <c r="I16" s="34" t="s">
        <v>369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7" customFormat="1" ht="22.5" customHeight="1" x14ac:dyDescent="0.25">
      <c r="A17" s="264"/>
      <c r="B17" s="270"/>
      <c r="C17" s="271"/>
      <c r="D17" s="272"/>
      <c r="E17" s="273"/>
      <c r="F17" s="275"/>
      <c r="G17" s="141" t="s">
        <v>238</v>
      </c>
      <c r="H17" s="120" t="s">
        <v>239</v>
      </c>
      <c r="I17" s="34" t="s">
        <v>369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11</v>
      </c>
      <c r="V17" s="9" t="s">
        <v>11</v>
      </c>
      <c r="W17" s="9" t="s">
        <v>11</v>
      </c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12</v>
      </c>
      <c r="AD17" s="9" t="s">
        <v>13</v>
      </c>
      <c r="AE17" s="9">
        <v>4</v>
      </c>
      <c r="AF17" s="8"/>
    </row>
    <row r="18" spans="1:32" s="5" customFormat="1" ht="22.5" customHeight="1" x14ac:dyDescent="0.25">
      <c r="A18" s="253" t="s">
        <v>16</v>
      </c>
      <c r="B18" s="253"/>
      <c r="C18" s="253"/>
      <c r="D18" s="253"/>
      <c r="E18" s="10">
        <f>SUM(E9:E17)</f>
        <v>18</v>
      </c>
      <c r="F18" s="55"/>
      <c r="G18" s="254">
        <f>E18*300000</f>
        <v>5400000</v>
      </c>
      <c r="H18" s="255"/>
      <c r="I18" s="31"/>
      <c r="J18" s="25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</row>
    <row r="19" spans="1:32" ht="3" customHeight="1" x14ac:dyDescent="0.15"/>
    <row r="20" spans="1:32" s="11" customFormat="1" ht="15.75" customHeight="1" x14ac:dyDescent="0.2">
      <c r="A20" s="261" t="s">
        <v>17</v>
      </c>
      <c r="B20" s="261"/>
      <c r="C20" s="261"/>
      <c r="D20" s="261"/>
      <c r="Y20" s="30"/>
      <c r="Z20" s="30"/>
      <c r="AA20" s="30"/>
      <c r="AB20" s="30"/>
      <c r="AC20" s="30"/>
      <c r="AD20" s="30"/>
      <c r="AE20" s="12"/>
      <c r="AF20" s="12"/>
    </row>
    <row r="21" spans="1:32" s="11" customFormat="1" ht="15.75" customHeight="1" x14ac:dyDescent="0.2">
      <c r="B21" s="244" t="s">
        <v>38</v>
      </c>
      <c r="C21" s="244"/>
      <c r="D21" s="244"/>
      <c r="E21" s="244"/>
      <c r="F21" s="244"/>
      <c r="G21" s="244"/>
      <c r="H21" s="30"/>
      <c r="Y21" s="30"/>
      <c r="Z21" s="30"/>
      <c r="AA21" s="30"/>
      <c r="AB21" s="30"/>
      <c r="AC21" s="30"/>
      <c r="AD21" s="30"/>
      <c r="AE21" s="12"/>
      <c r="AF21" s="12"/>
    </row>
    <row r="22" spans="1:32" s="30" customFormat="1" ht="15.75" customHeight="1" x14ac:dyDescent="0.25">
      <c r="B22" s="244" t="s">
        <v>39</v>
      </c>
      <c r="C22" s="244"/>
      <c r="D22" s="244"/>
      <c r="E22" s="244"/>
      <c r="F22" s="244"/>
      <c r="G22" s="244"/>
      <c r="AE22" s="13"/>
      <c r="AF22" s="13"/>
    </row>
    <row r="23" spans="1:32" s="30" customFormat="1" ht="15.75" customHeight="1" x14ac:dyDescent="0.25">
      <c r="B23" s="244" t="s">
        <v>40</v>
      </c>
      <c r="C23" s="244"/>
      <c r="D23" s="244"/>
      <c r="E23" s="244"/>
      <c r="F23" s="244"/>
      <c r="G23" s="244"/>
      <c r="AE23" s="13"/>
      <c r="AF23" s="13"/>
    </row>
    <row r="24" spans="1:32" s="33" customFormat="1" ht="14.25" customHeight="1" x14ac:dyDescent="0.25">
      <c r="B24" s="14"/>
      <c r="C24" s="14"/>
      <c r="U24" s="245" t="s">
        <v>87</v>
      </c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</row>
    <row r="25" spans="1:32" s="33" customFormat="1" ht="15.75" customHeight="1" x14ac:dyDescent="0.25">
      <c r="A25" s="246" t="s">
        <v>18</v>
      </c>
      <c r="B25" s="246"/>
      <c r="C25" s="246"/>
      <c r="D25" s="246"/>
      <c r="G25" s="246" t="s">
        <v>70</v>
      </c>
      <c r="H25" s="246"/>
      <c r="I25" s="246"/>
      <c r="J25" s="246"/>
      <c r="K25" s="246"/>
      <c r="L25" s="246"/>
      <c r="M25" s="246"/>
      <c r="N25" s="246"/>
      <c r="O25" s="246"/>
      <c r="P25" s="18"/>
      <c r="Q25" s="18"/>
      <c r="R25" s="18"/>
      <c r="S25" s="18"/>
      <c r="T25" s="18"/>
      <c r="U25" s="18"/>
      <c r="V25" s="246" t="s">
        <v>23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33" customFormat="1" ht="15.75" customHeight="1" x14ac:dyDescent="0.25">
      <c r="G26" s="246" t="s">
        <v>19</v>
      </c>
      <c r="H26" s="246"/>
      <c r="I26" s="246"/>
      <c r="J26" s="246"/>
      <c r="K26" s="246"/>
      <c r="L26" s="246"/>
      <c r="M26" s="246"/>
      <c r="N26" s="246"/>
      <c r="O26" s="246"/>
      <c r="V26" s="246" t="s">
        <v>20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</row>
    <row r="27" spans="1:32" s="33" customFormat="1" ht="14.25" x14ac:dyDescent="0.25">
      <c r="AE27" s="32"/>
      <c r="AF27" s="32"/>
    </row>
    <row r="28" spans="1:32" s="33" customFormat="1" ht="14.25" x14ac:dyDescent="0.25">
      <c r="AE28" s="32"/>
      <c r="AF28" s="32"/>
    </row>
    <row r="29" spans="1:32" s="33" customFormat="1" ht="14.25" x14ac:dyDescent="0.25">
      <c r="AE29" s="32"/>
      <c r="AF29" s="32"/>
    </row>
    <row r="30" spans="1:32" s="33" customFormat="1" ht="14.25" x14ac:dyDescent="0.25">
      <c r="AE30" s="32"/>
      <c r="AF30" s="32"/>
    </row>
    <row r="31" spans="1:32" s="32" customFormat="1" ht="15.75" customHeight="1" x14ac:dyDescent="0.25">
      <c r="A31" s="243" t="s">
        <v>21</v>
      </c>
      <c r="B31" s="243"/>
      <c r="C31" s="243"/>
      <c r="D31" s="243"/>
      <c r="G31" s="243" t="s">
        <v>22</v>
      </c>
      <c r="H31" s="243"/>
      <c r="I31" s="243"/>
      <c r="J31" s="243"/>
      <c r="K31" s="243"/>
      <c r="L31" s="243"/>
      <c r="M31" s="243"/>
      <c r="N31" s="243"/>
      <c r="O31" s="243"/>
      <c r="P31" s="19"/>
      <c r="Q31" s="19"/>
      <c r="R31" s="19"/>
      <c r="S31" s="19"/>
      <c r="T31" s="19"/>
      <c r="U31" s="19"/>
      <c r="V31" s="243" t="s">
        <v>24</v>
      </c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</row>
  </sheetData>
  <mergeCells count="48">
    <mergeCell ref="Z3:AF3"/>
    <mergeCell ref="Z2:AF2"/>
    <mergeCell ref="B16:B17"/>
    <mergeCell ref="C16:C17"/>
    <mergeCell ref="D16:D17"/>
    <mergeCell ref="E16:E17"/>
    <mergeCell ref="F16:F17"/>
    <mergeCell ref="P6:S6"/>
    <mergeCell ref="T6:W6"/>
    <mergeCell ref="X6:AB6"/>
    <mergeCell ref="AC6:AD6"/>
    <mergeCell ref="G5:H7"/>
    <mergeCell ref="AE5:AE7"/>
    <mergeCell ref="A1:E1"/>
    <mergeCell ref="F1:AF1"/>
    <mergeCell ref="A2:E2"/>
    <mergeCell ref="F2:I2"/>
    <mergeCell ref="J2:W2"/>
    <mergeCell ref="J5:AD5"/>
    <mergeCell ref="K6:O6"/>
    <mergeCell ref="A5:A7"/>
    <mergeCell ref="B5:C7"/>
    <mergeCell ref="D5:D7"/>
    <mergeCell ref="E5:E7"/>
    <mergeCell ref="F5:F7"/>
    <mergeCell ref="AF5:AF7"/>
    <mergeCell ref="F3:W3"/>
    <mergeCell ref="G18:H18"/>
    <mergeCell ref="J18:AF18"/>
    <mergeCell ref="A20:D20"/>
    <mergeCell ref="B21:G21"/>
    <mergeCell ref="A16:A17"/>
    <mergeCell ref="B22:G22"/>
    <mergeCell ref="A8:D8"/>
    <mergeCell ref="A31:D31"/>
    <mergeCell ref="G31:O31"/>
    <mergeCell ref="V31:AF31"/>
    <mergeCell ref="B23:G23"/>
    <mergeCell ref="U24:AF24"/>
    <mergeCell ref="A25:D25"/>
    <mergeCell ref="G25:O25"/>
    <mergeCell ref="V25:AF25"/>
    <mergeCell ref="G26:O26"/>
    <mergeCell ref="V26:AF26"/>
    <mergeCell ref="J8:AF8"/>
    <mergeCell ref="A12:D12"/>
    <mergeCell ref="J12:AF12"/>
    <mergeCell ref="A18:D18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.109375" style="81" bestFit="1" customWidth="1"/>
    <col min="3" max="3" width="3.44140625" style="80" customWidth="1"/>
    <col min="4" max="4" width="21.6640625" style="78" bestFit="1" customWidth="1"/>
    <col min="5" max="5" width="2.77734375" style="79" bestFit="1" customWidth="1"/>
    <col min="6" max="6" width="3" style="78" bestFit="1" customWidth="1"/>
    <col min="7" max="7" width="14.44140625" style="78" bestFit="1" customWidth="1"/>
    <col min="8" max="8" width="5" style="78" bestFit="1" customWidth="1"/>
    <col min="9" max="9" width="3.88671875" style="78" bestFit="1" customWidth="1"/>
    <col min="10" max="10" width="3.77734375" style="78" customWidth="1"/>
    <col min="11" max="12" width="8.88671875" style="78"/>
    <col min="13" max="16384" width="8.88671875" style="77"/>
  </cols>
  <sheetData>
    <row r="1" spans="1:10" ht="24.75" customHeight="1" x14ac:dyDescent="0.25">
      <c r="A1" s="288" t="s">
        <v>415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0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3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</row>
    <row r="3" spans="1:10" s="78" customFormat="1" ht="20.25" customHeight="1" x14ac:dyDescent="0.25">
      <c r="A3" s="145">
        <v>1</v>
      </c>
      <c r="B3" s="59" t="s">
        <v>49</v>
      </c>
      <c r="C3" s="60">
        <v>201</v>
      </c>
      <c r="D3" s="140" t="s">
        <v>50</v>
      </c>
      <c r="E3" s="145">
        <v>2</v>
      </c>
      <c r="F3" s="50">
        <v>35</v>
      </c>
      <c r="G3" s="141" t="s">
        <v>53</v>
      </c>
      <c r="H3" s="120" t="s">
        <v>54</v>
      </c>
      <c r="I3" s="214" t="s">
        <v>190</v>
      </c>
      <c r="J3" s="313">
        <f>SUM(E3:E11)</f>
        <v>19</v>
      </c>
    </row>
    <row r="4" spans="1:10" s="78" customFormat="1" ht="20.25" customHeight="1" x14ac:dyDescent="0.25">
      <c r="A4" s="145">
        <v>2</v>
      </c>
      <c r="B4" s="46" t="s">
        <v>25</v>
      </c>
      <c r="C4" s="47">
        <v>150</v>
      </c>
      <c r="D4" s="48" t="s">
        <v>61</v>
      </c>
      <c r="E4" s="49">
        <v>3</v>
      </c>
      <c r="F4" s="50">
        <v>35</v>
      </c>
      <c r="G4" s="51" t="s">
        <v>63</v>
      </c>
      <c r="H4" s="52" t="s">
        <v>64</v>
      </c>
      <c r="I4" s="214" t="s">
        <v>190</v>
      </c>
      <c r="J4" s="314"/>
    </row>
    <row r="5" spans="1:10" s="78" customFormat="1" ht="20.25" customHeight="1" x14ac:dyDescent="0.25">
      <c r="A5" s="145">
        <v>3</v>
      </c>
      <c r="B5" s="46" t="s">
        <v>41</v>
      </c>
      <c r="C5" s="47">
        <v>151</v>
      </c>
      <c r="D5" s="53" t="s">
        <v>62</v>
      </c>
      <c r="E5" s="49">
        <v>2</v>
      </c>
      <c r="F5" s="50">
        <v>35</v>
      </c>
      <c r="G5" s="51" t="s">
        <v>65</v>
      </c>
      <c r="H5" s="52" t="s">
        <v>66</v>
      </c>
      <c r="I5" s="214" t="s">
        <v>190</v>
      </c>
      <c r="J5" s="314"/>
    </row>
    <row r="6" spans="1:10" s="78" customFormat="1" ht="20.25" customHeight="1" x14ac:dyDescent="0.25">
      <c r="A6" s="145">
        <v>4</v>
      </c>
      <c r="B6" s="59" t="s">
        <v>26</v>
      </c>
      <c r="C6" s="60">
        <v>302</v>
      </c>
      <c r="D6" s="142" t="s">
        <v>27</v>
      </c>
      <c r="E6" s="145">
        <v>2</v>
      </c>
      <c r="F6" s="50">
        <v>35</v>
      </c>
      <c r="G6" s="141" t="s">
        <v>32</v>
      </c>
      <c r="H6" s="120" t="s">
        <v>33</v>
      </c>
      <c r="I6" s="214" t="s">
        <v>190</v>
      </c>
      <c r="J6" s="314"/>
    </row>
    <row r="7" spans="1:10" s="78" customFormat="1" ht="20.25" customHeight="1" x14ac:dyDescent="0.25">
      <c r="A7" s="145">
        <v>5</v>
      </c>
      <c r="B7" s="59" t="s">
        <v>25</v>
      </c>
      <c r="C7" s="60">
        <v>100</v>
      </c>
      <c r="D7" s="222" t="s">
        <v>15</v>
      </c>
      <c r="E7" s="145">
        <v>2</v>
      </c>
      <c r="F7" s="50">
        <v>35</v>
      </c>
      <c r="G7" s="141" t="s">
        <v>30</v>
      </c>
      <c r="H7" s="120" t="s">
        <v>31</v>
      </c>
      <c r="I7" s="214" t="s">
        <v>190</v>
      </c>
      <c r="J7" s="314"/>
    </row>
    <row r="8" spans="1:10" s="78" customFormat="1" ht="20.25" customHeight="1" x14ac:dyDescent="0.25">
      <c r="A8" s="145">
        <v>6</v>
      </c>
      <c r="B8" s="59" t="s">
        <v>49</v>
      </c>
      <c r="C8" s="60">
        <v>202</v>
      </c>
      <c r="D8" s="142" t="s">
        <v>51</v>
      </c>
      <c r="E8" s="145">
        <v>2</v>
      </c>
      <c r="F8" s="50">
        <v>35</v>
      </c>
      <c r="G8" s="141" t="s">
        <v>56</v>
      </c>
      <c r="H8" s="120" t="s">
        <v>57</v>
      </c>
      <c r="I8" s="214" t="s">
        <v>190</v>
      </c>
      <c r="J8" s="314"/>
    </row>
    <row r="9" spans="1:10" s="78" customFormat="1" ht="20.25" customHeight="1" x14ac:dyDescent="0.25">
      <c r="A9" s="145">
        <v>7</v>
      </c>
      <c r="B9" s="59" t="s">
        <v>28</v>
      </c>
      <c r="C9" s="60">
        <v>101</v>
      </c>
      <c r="D9" s="142" t="s">
        <v>14</v>
      </c>
      <c r="E9" s="145">
        <v>2</v>
      </c>
      <c r="F9" s="50">
        <v>35</v>
      </c>
      <c r="G9" s="141" t="s">
        <v>34</v>
      </c>
      <c r="H9" s="120" t="s">
        <v>35</v>
      </c>
      <c r="I9" s="214" t="s">
        <v>190</v>
      </c>
      <c r="J9" s="314"/>
    </row>
    <row r="10" spans="1:10" s="78" customFormat="1" ht="20.25" customHeight="1" x14ac:dyDescent="0.25">
      <c r="A10" s="145">
        <v>8</v>
      </c>
      <c r="B10" s="46" t="s">
        <v>41</v>
      </c>
      <c r="C10" s="47">
        <v>351</v>
      </c>
      <c r="D10" s="53" t="s">
        <v>52</v>
      </c>
      <c r="E10" s="49">
        <v>2</v>
      </c>
      <c r="F10" s="50">
        <v>35</v>
      </c>
      <c r="G10" s="51" t="s">
        <v>67</v>
      </c>
      <c r="H10" s="52" t="s">
        <v>68</v>
      </c>
      <c r="I10" s="214" t="s">
        <v>190</v>
      </c>
      <c r="J10" s="314"/>
    </row>
    <row r="11" spans="1:10" s="78" customFormat="1" ht="20.25" customHeight="1" x14ac:dyDescent="0.25">
      <c r="A11" s="145">
        <v>9</v>
      </c>
      <c r="B11" s="59" t="s">
        <v>41</v>
      </c>
      <c r="C11" s="60">
        <v>361</v>
      </c>
      <c r="D11" s="142" t="s">
        <v>42</v>
      </c>
      <c r="E11" s="145">
        <v>2</v>
      </c>
      <c r="F11" s="50">
        <v>35</v>
      </c>
      <c r="G11" s="141" t="s">
        <v>43</v>
      </c>
      <c r="H11" s="120" t="s">
        <v>44</v>
      </c>
      <c r="I11" s="214" t="s">
        <v>190</v>
      </c>
      <c r="J11" s="315"/>
    </row>
    <row r="12" spans="1:10" s="78" customFormat="1" ht="20.25" customHeight="1" x14ac:dyDescent="0.25">
      <c r="A12" s="164">
        <v>10</v>
      </c>
      <c r="B12" s="158" t="s">
        <v>49</v>
      </c>
      <c r="C12" s="159">
        <v>301</v>
      </c>
      <c r="D12" s="160" t="s">
        <v>127</v>
      </c>
      <c r="E12" s="203">
        <v>2</v>
      </c>
      <c r="F12" s="223">
        <v>35</v>
      </c>
      <c r="G12" s="162" t="s">
        <v>53</v>
      </c>
      <c r="H12" s="108" t="s">
        <v>54</v>
      </c>
      <c r="I12" s="216" t="s">
        <v>191</v>
      </c>
      <c r="J12" s="316">
        <f>SUM(E12:E19)</f>
        <v>17</v>
      </c>
    </row>
    <row r="13" spans="1:10" s="78" customFormat="1" ht="20.25" customHeight="1" x14ac:dyDescent="0.25">
      <c r="A13" s="164">
        <v>11</v>
      </c>
      <c r="B13" s="158" t="s">
        <v>28</v>
      </c>
      <c r="C13" s="159">
        <v>102</v>
      </c>
      <c r="D13" s="160" t="s">
        <v>88</v>
      </c>
      <c r="E13" s="203">
        <v>2</v>
      </c>
      <c r="F13" s="223">
        <v>35</v>
      </c>
      <c r="G13" s="162" t="s">
        <v>89</v>
      </c>
      <c r="H13" s="108" t="s">
        <v>90</v>
      </c>
      <c r="I13" s="216" t="s">
        <v>191</v>
      </c>
      <c r="J13" s="317"/>
    </row>
    <row r="14" spans="1:10" s="78" customFormat="1" ht="20.25" customHeight="1" x14ac:dyDescent="0.25">
      <c r="A14" s="164">
        <v>12</v>
      </c>
      <c r="B14" s="158" t="s">
        <v>118</v>
      </c>
      <c r="C14" s="159">
        <v>102</v>
      </c>
      <c r="D14" s="224" t="s">
        <v>372</v>
      </c>
      <c r="E14" s="203">
        <v>2</v>
      </c>
      <c r="F14" s="223">
        <v>35</v>
      </c>
      <c r="G14" s="162" t="s">
        <v>120</v>
      </c>
      <c r="H14" s="108" t="s">
        <v>121</v>
      </c>
      <c r="I14" s="216" t="s">
        <v>191</v>
      </c>
      <c r="J14" s="317"/>
    </row>
    <row r="15" spans="1:10" s="78" customFormat="1" ht="20.25" customHeight="1" x14ac:dyDescent="0.25">
      <c r="A15" s="164">
        <v>13</v>
      </c>
      <c r="B15" s="158" t="s">
        <v>103</v>
      </c>
      <c r="C15" s="159">
        <v>403</v>
      </c>
      <c r="D15" s="160" t="s">
        <v>373</v>
      </c>
      <c r="E15" s="203">
        <v>3</v>
      </c>
      <c r="F15" s="223">
        <v>35</v>
      </c>
      <c r="G15" s="162" t="s">
        <v>334</v>
      </c>
      <c r="H15" s="108" t="s">
        <v>335</v>
      </c>
      <c r="I15" s="216" t="s">
        <v>191</v>
      </c>
      <c r="J15" s="317"/>
    </row>
    <row r="16" spans="1:10" s="78" customFormat="1" ht="20.25" customHeight="1" x14ac:dyDescent="0.25">
      <c r="A16" s="164">
        <v>14</v>
      </c>
      <c r="B16" s="158" t="s">
        <v>49</v>
      </c>
      <c r="C16" s="159">
        <v>302</v>
      </c>
      <c r="D16" s="160" t="s">
        <v>144</v>
      </c>
      <c r="E16" s="203">
        <v>2</v>
      </c>
      <c r="F16" s="223">
        <v>35</v>
      </c>
      <c r="G16" s="162" t="s">
        <v>145</v>
      </c>
      <c r="H16" s="108" t="s">
        <v>146</v>
      </c>
      <c r="I16" s="216" t="s">
        <v>191</v>
      </c>
      <c r="J16" s="317"/>
    </row>
    <row r="17" spans="1:10" s="78" customFormat="1" ht="20.25" customHeight="1" x14ac:dyDescent="0.25">
      <c r="A17" s="164">
        <v>15</v>
      </c>
      <c r="B17" s="158" t="s">
        <v>324</v>
      </c>
      <c r="C17" s="159">
        <v>271</v>
      </c>
      <c r="D17" s="160" t="s">
        <v>374</v>
      </c>
      <c r="E17" s="203">
        <v>2</v>
      </c>
      <c r="F17" s="223">
        <v>35</v>
      </c>
      <c r="G17" s="162" t="s">
        <v>343</v>
      </c>
      <c r="H17" s="108" t="s">
        <v>399</v>
      </c>
      <c r="I17" s="216" t="s">
        <v>191</v>
      </c>
      <c r="J17" s="317"/>
    </row>
    <row r="18" spans="1:10" s="78" customFormat="1" ht="20.25" customHeight="1" x14ac:dyDescent="0.25">
      <c r="A18" s="164">
        <v>16</v>
      </c>
      <c r="B18" s="158" t="s">
        <v>337</v>
      </c>
      <c r="C18" s="159">
        <v>301</v>
      </c>
      <c r="D18" s="160" t="s">
        <v>375</v>
      </c>
      <c r="E18" s="203">
        <v>2</v>
      </c>
      <c r="F18" s="223">
        <v>35</v>
      </c>
      <c r="G18" s="162" t="s">
        <v>82</v>
      </c>
      <c r="H18" s="108" t="s">
        <v>400</v>
      </c>
      <c r="I18" s="216" t="s">
        <v>191</v>
      </c>
      <c r="J18" s="317"/>
    </row>
    <row r="19" spans="1:10" s="78" customFormat="1" ht="20.25" customHeight="1" x14ac:dyDescent="0.25">
      <c r="A19" s="164">
        <v>17</v>
      </c>
      <c r="B19" s="113" t="s">
        <v>337</v>
      </c>
      <c r="C19" s="114">
        <v>302</v>
      </c>
      <c r="D19" s="163" t="s">
        <v>416</v>
      </c>
      <c r="E19" s="164">
        <v>2</v>
      </c>
      <c r="F19" s="223">
        <v>35</v>
      </c>
      <c r="G19" s="162" t="s">
        <v>426</v>
      </c>
      <c r="H19" s="108" t="s">
        <v>264</v>
      </c>
      <c r="I19" s="216" t="s">
        <v>191</v>
      </c>
      <c r="J19" s="318"/>
    </row>
    <row r="20" spans="1:10" s="78" customFormat="1" ht="20.25" customHeight="1" x14ac:dyDescent="0.25">
      <c r="A20" s="145">
        <v>18</v>
      </c>
      <c r="B20" s="59" t="s">
        <v>377</v>
      </c>
      <c r="C20" s="60">
        <v>251</v>
      </c>
      <c r="D20" s="142" t="s">
        <v>378</v>
      </c>
      <c r="E20" s="145">
        <v>2</v>
      </c>
      <c r="F20" s="50">
        <v>35</v>
      </c>
      <c r="G20" s="141" t="s">
        <v>326</v>
      </c>
      <c r="H20" s="120" t="s">
        <v>247</v>
      </c>
      <c r="I20" s="214" t="s">
        <v>192</v>
      </c>
      <c r="J20" s="313">
        <f>SUM(E20:E26)</f>
        <v>19</v>
      </c>
    </row>
    <row r="21" spans="1:10" s="78" customFormat="1" ht="20.25" customHeight="1" x14ac:dyDescent="0.25">
      <c r="A21" s="145">
        <v>19</v>
      </c>
      <c r="B21" s="59" t="s">
        <v>377</v>
      </c>
      <c r="C21" s="60">
        <v>152</v>
      </c>
      <c r="D21" s="142" t="s">
        <v>379</v>
      </c>
      <c r="E21" s="145">
        <v>3</v>
      </c>
      <c r="F21" s="50">
        <v>35</v>
      </c>
      <c r="G21" s="141" t="s">
        <v>401</v>
      </c>
      <c r="H21" s="120" t="s">
        <v>402</v>
      </c>
      <c r="I21" s="214" t="s">
        <v>192</v>
      </c>
      <c r="J21" s="314"/>
    </row>
    <row r="22" spans="1:10" s="78" customFormat="1" ht="20.25" customHeight="1" x14ac:dyDescent="0.25">
      <c r="A22" s="145">
        <v>20</v>
      </c>
      <c r="B22" s="59" t="s">
        <v>380</v>
      </c>
      <c r="C22" s="60">
        <v>251</v>
      </c>
      <c r="D22" s="142" t="s">
        <v>381</v>
      </c>
      <c r="E22" s="145">
        <v>3</v>
      </c>
      <c r="F22" s="50">
        <v>35</v>
      </c>
      <c r="G22" s="141" t="s">
        <v>403</v>
      </c>
      <c r="H22" s="120" t="s">
        <v>237</v>
      </c>
      <c r="I22" s="214" t="s">
        <v>192</v>
      </c>
      <c r="J22" s="314"/>
    </row>
    <row r="23" spans="1:10" s="78" customFormat="1" ht="20.25" customHeight="1" x14ac:dyDescent="0.25">
      <c r="A23" s="145">
        <v>21</v>
      </c>
      <c r="B23" s="59" t="s">
        <v>382</v>
      </c>
      <c r="C23" s="60">
        <v>251</v>
      </c>
      <c r="D23" s="142" t="s">
        <v>383</v>
      </c>
      <c r="E23" s="145">
        <v>3</v>
      </c>
      <c r="F23" s="50">
        <v>35</v>
      </c>
      <c r="G23" s="141" t="s">
        <v>404</v>
      </c>
      <c r="H23" s="120" t="s">
        <v>405</v>
      </c>
      <c r="I23" s="214" t="s">
        <v>192</v>
      </c>
      <c r="J23" s="314"/>
    </row>
    <row r="24" spans="1:10" s="78" customFormat="1" ht="20.25" customHeight="1" x14ac:dyDescent="0.25">
      <c r="A24" s="145">
        <v>22</v>
      </c>
      <c r="B24" s="59" t="s">
        <v>150</v>
      </c>
      <c r="C24" s="60">
        <v>252</v>
      </c>
      <c r="D24" s="142" t="s">
        <v>417</v>
      </c>
      <c r="E24" s="145">
        <v>3</v>
      </c>
      <c r="F24" s="50">
        <v>35</v>
      </c>
      <c r="G24" s="141" t="s">
        <v>427</v>
      </c>
      <c r="H24" s="120" t="s">
        <v>428</v>
      </c>
      <c r="I24" s="214" t="s">
        <v>192</v>
      </c>
      <c r="J24" s="314"/>
    </row>
    <row r="25" spans="1:10" s="78" customFormat="1" ht="20.25" customHeight="1" x14ac:dyDescent="0.25">
      <c r="A25" s="145">
        <v>23</v>
      </c>
      <c r="B25" s="59" t="s">
        <v>377</v>
      </c>
      <c r="C25" s="60">
        <v>302</v>
      </c>
      <c r="D25" s="142" t="s">
        <v>385</v>
      </c>
      <c r="E25" s="145">
        <v>2</v>
      </c>
      <c r="F25" s="50">
        <v>35</v>
      </c>
      <c r="G25" s="141" t="s">
        <v>357</v>
      </c>
      <c r="H25" s="120" t="s">
        <v>358</v>
      </c>
      <c r="I25" s="214" t="s">
        <v>192</v>
      </c>
      <c r="J25" s="314"/>
    </row>
    <row r="26" spans="1:10" s="78" customFormat="1" ht="20.25" customHeight="1" x14ac:dyDescent="0.25">
      <c r="A26" s="145">
        <v>24</v>
      </c>
      <c r="B26" s="59" t="s">
        <v>233</v>
      </c>
      <c r="C26" s="60">
        <v>301</v>
      </c>
      <c r="D26" s="142" t="s">
        <v>386</v>
      </c>
      <c r="E26" s="145">
        <v>3</v>
      </c>
      <c r="F26" s="50">
        <v>35</v>
      </c>
      <c r="G26" s="141" t="s">
        <v>407</v>
      </c>
      <c r="H26" s="120" t="s">
        <v>259</v>
      </c>
      <c r="I26" s="214" t="s">
        <v>192</v>
      </c>
      <c r="J26" s="315"/>
    </row>
    <row r="27" spans="1:10" s="78" customFormat="1" ht="20.25" customHeight="1" x14ac:dyDescent="0.25">
      <c r="A27" s="164">
        <v>25</v>
      </c>
      <c r="B27" s="113" t="s">
        <v>387</v>
      </c>
      <c r="C27" s="114">
        <v>301</v>
      </c>
      <c r="D27" s="163" t="s">
        <v>388</v>
      </c>
      <c r="E27" s="164">
        <v>3</v>
      </c>
      <c r="F27" s="223">
        <v>35</v>
      </c>
      <c r="G27" s="162" t="s">
        <v>408</v>
      </c>
      <c r="H27" s="108" t="s">
        <v>409</v>
      </c>
      <c r="I27" s="216" t="s">
        <v>193</v>
      </c>
      <c r="J27" s="316">
        <f>SUM(E26:E32)</f>
        <v>18</v>
      </c>
    </row>
    <row r="28" spans="1:10" s="78" customFormat="1" ht="20.25" customHeight="1" x14ac:dyDescent="0.25">
      <c r="A28" s="164">
        <v>26</v>
      </c>
      <c r="B28" s="113" t="s">
        <v>337</v>
      </c>
      <c r="C28" s="114">
        <v>303</v>
      </c>
      <c r="D28" s="163" t="s">
        <v>418</v>
      </c>
      <c r="E28" s="164">
        <v>3</v>
      </c>
      <c r="F28" s="223">
        <v>35</v>
      </c>
      <c r="G28" s="162" t="s">
        <v>429</v>
      </c>
      <c r="H28" s="108" t="s">
        <v>287</v>
      </c>
      <c r="I28" s="216" t="s">
        <v>193</v>
      </c>
      <c r="J28" s="317"/>
    </row>
    <row r="29" spans="1:10" s="78" customFormat="1" ht="20.25" customHeight="1" x14ac:dyDescent="0.25">
      <c r="A29" s="164">
        <v>27</v>
      </c>
      <c r="B29" s="113" t="s">
        <v>390</v>
      </c>
      <c r="C29" s="114">
        <v>301</v>
      </c>
      <c r="D29" s="163" t="s">
        <v>391</v>
      </c>
      <c r="E29" s="164">
        <v>3</v>
      </c>
      <c r="F29" s="223">
        <v>35</v>
      </c>
      <c r="G29" s="162" t="s">
        <v>410</v>
      </c>
      <c r="H29" s="108" t="s">
        <v>31</v>
      </c>
      <c r="I29" s="216" t="s">
        <v>193</v>
      </c>
      <c r="J29" s="317"/>
    </row>
    <row r="30" spans="1:10" s="78" customFormat="1" ht="20.25" customHeight="1" x14ac:dyDescent="0.25">
      <c r="A30" s="164">
        <v>28</v>
      </c>
      <c r="B30" s="113" t="s">
        <v>382</v>
      </c>
      <c r="C30" s="114">
        <v>403</v>
      </c>
      <c r="D30" s="163" t="s">
        <v>398</v>
      </c>
      <c r="E30" s="164">
        <v>2</v>
      </c>
      <c r="F30" s="223">
        <v>35</v>
      </c>
      <c r="G30" s="162" t="s">
        <v>410</v>
      </c>
      <c r="H30" s="108" t="s">
        <v>31</v>
      </c>
      <c r="I30" s="216" t="s">
        <v>193</v>
      </c>
      <c r="J30" s="317"/>
    </row>
    <row r="31" spans="1:10" s="78" customFormat="1" ht="20.25" customHeight="1" x14ac:dyDescent="0.25">
      <c r="A31" s="164">
        <v>29</v>
      </c>
      <c r="B31" s="113" t="s">
        <v>103</v>
      </c>
      <c r="C31" s="114">
        <v>201</v>
      </c>
      <c r="D31" s="163" t="s">
        <v>104</v>
      </c>
      <c r="E31" s="164">
        <v>2</v>
      </c>
      <c r="F31" s="223">
        <v>35</v>
      </c>
      <c r="G31" s="162" t="s">
        <v>105</v>
      </c>
      <c r="H31" s="108" t="s">
        <v>106</v>
      </c>
      <c r="I31" s="216" t="s">
        <v>193</v>
      </c>
      <c r="J31" s="317"/>
    </row>
    <row r="32" spans="1:10" s="78" customFormat="1" ht="20.25" customHeight="1" x14ac:dyDescent="0.25">
      <c r="A32" s="164">
        <v>30</v>
      </c>
      <c r="B32" s="113" t="s">
        <v>103</v>
      </c>
      <c r="C32" s="114">
        <v>362</v>
      </c>
      <c r="D32" s="163" t="s">
        <v>419</v>
      </c>
      <c r="E32" s="164">
        <v>2</v>
      </c>
      <c r="F32" s="223">
        <v>35</v>
      </c>
      <c r="G32" s="162" t="s">
        <v>430</v>
      </c>
      <c r="H32" s="108" t="s">
        <v>68</v>
      </c>
      <c r="I32" s="216" t="s">
        <v>193</v>
      </c>
      <c r="J32" s="318"/>
    </row>
    <row r="33" spans="1:10" s="78" customFormat="1" ht="20.25" customHeight="1" x14ac:dyDescent="0.25">
      <c r="A33" s="145">
        <v>31</v>
      </c>
      <c r="B33" s="59" t="s">
        <v>327</v>
      </c>
      <c r="C33" s="60">
        <v>403</v>
      </c>
      <c r="D33" s="142" t="s">
        <v>394</v>
      </c>
      <c r="E33" s="145">
        <v>3</v>
      </c>
      <c r="F33" s="50">
        <v>35</v>
      </c>
      <c r="G33" s="141" t="s">
        <v>411</v>
      </c>
      <c r="H33" s="120" t="s">
        <v>177</v>
      </c>
      <c r="I33" s="214" t="s">
        <v>194</v>
      </c>
      <c r="J33" s="313">
        <f>SUM(E33:E40)</f>
        <v>22</v>
      </c>
    </row>
    <row r="34" spans="1:10" s="78" customFormat="1" ht="20.25" customHeight="1" x14ac:dyDescent="0.25">
      <c r="A34" s="145">
        <v>32</v>
      </c>
      <c r="B34" s="59" t="s">
        <v>390</v>
      </c>
      <c r="C34" s="60">
        <v>403</v>
      </c>
      <c r="D34" s="142" t="s">
        <v>395</v>
      </c>
      <c r="E34" s="145">
        <v>3</v>
      </c>
      <c r="F34" s="50">
        <v>35</v>
      </c>
      <c r="G34" s="141" t="s">
        <v>412</v>
      </c>
      <c r="H34" s="120" t="s">
        <v>241</v>
      </c>
      <c r="I34" s="214" t="s">
        <v>194</v>
      </c>
      <c r="J34" s="314"/>
    </row>
    <row r="35" spans="1:10" s="78" customFormat="1" ht="20.25" customHeight="1" x14ac:dyDescent="0.25">
      <c r="A35" s="145">
        <v>33</v>
      </c>
      <c r="B35" s="59" t="s">
        <v>337</v>
      </c>
      <c r="C35" s="60">
        <v>304</v>
      </c>
      <c r="D35" s="142" t="s">
        <v>420</v>
      </c>
      <c r="E35" s="145">
        <v>3</v>
      </c>
      <c r="F35" s="50">
        <v>35</v>
      </c>
      <c r="G35" s="141" t="s">
        <v>431</v>
      </c>
      <c r="H35" s="120" t="s">
        <v>125</v>
      </c>
      <c r="I35" s="214" t="s">
        <v>194</v>
      </c>
      <c r="J35" s="314"/>
    </row>
    <row r="36" spans="1:10" s="78" customFormat="1" ht="20.25" customHeight="1" x14ac:dyDescent="0.25">
      <c r="A36" s="145">
        <v>34</v>
      </c>
      <c r="B36" s="59" t="s">
        <v>421</v>
      </c>
      <c r="C36" s="60">
        <v>351</v>
      </c>
      <c r="D36" s="142" t="s">
        <v>422</v>
      </c>
      <c r="E36" s="145">
        <v>3</v>
      </c>
      <c r="F36" s="50">
        <v>35</v>
      </c>
      <c r="G36" s="141" t="s">
        <v>432</v>
      </c>
      <c r="H36" s="120" t="s">
        <v>433</v>
      </c>
      <c r="I36" s="214" t="s">
        <v>194</v>
      </c>
      <c r="J36" s="314"/>
    </row>
    <row r="37" spans="1:10" s="78" customFormat="1" ht="20.25" customHeight="1" x14ac:dyDescent="0.25">
      <c r="A37" s="145">
        <v>35</v>
      </c>
      <c r="B37" s="59" t="s">
        <v>337</v>
      </c>
      <c r="C37" s="60">
        <v>414</v>
      </c>
      <c r="D37" s="142" t="s">
        <v>423</v>
      </c>
      <c r="E37" s="145">
        <v>2</v>
      </c>
      <c r="F37" s="50">
        <v>35</v>
      </c>
      <c r="G37" s="141" t="s">
        <v>434</v>
      </c>
      <c r="H37" s="120" t="s">
        <v>435</v>
      </c>
      <c r="I37" s="214" t="s">
        <v>194</v>
      </c>
      <c r="J37" s="314"/>
    </row>
    <row r="38" spans="1:10" s="78" customFormat="1" ht="20.25" customHeight="1" x14ac:dyDescent="0.25">
      <c r="A38" s="145">
        <v>36</v>
      </c>
      <c r="B38" s="59" t="s">
        <v>337</v>
      </c>
      <c r="C38" s="60">
        <v>421</v>
      </c>
      <c r="D38" s="142" t="s">
        <v>424</v>
      </c>
      <c r="E38" s="145">
        <v>3</v>
      </c>
      <c r="F38" s="50">
        <v>35</v>
      </c>
      <c r="G38" s="141" t="s">
        <v>436</v>
      </c>
      <c r="H38" s="120" t="s">
        <v>241</v>
      </c>
      <c r="I38" s="214" t="s">
        <v>194</v>
      </c>
      <c r="J38" s="314"/>
    </row>
    <row r="39" spans="1:10" s="78" customFormat="1" ht="20.25" customHeight="1" x14ac:dyDescent="0.25">
      <c r="A39" s="145">
        <v>37</v>
      </c>
      <c r="B39" s="59" t="s">
        <v>337</v>
      </c>
      <c r="C39" s="60">
        <v>452</v>
      </c>
      <c r="D39" s="142" t="s">
        <v>425</v>
      </c>
      <c r="E39" s="145">
        <v>3</v>
      </c>
      <c r="F39" s="50">
        <v>35</v>
      </c>
      <c r="G39" s="141" t="s">
        <v>434</v>
      </c>
      <c r="H39" s="120" t="s">
        <v>435</v>
      </c>
      <c r="I39" s="214" t="s">
        <v>194</v>
      </c>
      <c r="J39" s="314"/>
    </row>
    <row r="40" spans="1:10" s="78" customFormat="1" ht="20.25" customHeight="1" x14ac:dyDescent="0.25">
      <c r="A40" s="145">
        <v>38</v>
      </c>
      <c r="B40" s="59" t="s">
        <v>327</v>
      </c>
      <c r="C40" s="60">
        <v>448</v>
      </c>
      <c r="D40" s="142" t="s">
        <v>179</v>
      </c>
      <c r="E40" s="145">
        <v>2</v>
      </c>
      <c r="F40" s="50">
        <v>35</v>
      </c>
      <c r="G40" s="319" t="s">
        <v>437</v>
      </c>
      <c r="H40" s="320"/>
      <c r="I40" s="214" t="s">
        <v>194</v>
      </c>
      <c r="J40" s="315"/>
    </row>
    <row r="41" spans="1:10" s="78" customFormat="1" ht="19.5" customHeight="1" x14ac:dyDescent="0.25">
      <c r="A41" s="151">
        <v>39</v>
      </c>
      <c r="B41" s="155" t="s">
        <v>91</v>
      </c>
      <c r="C41" s="156">
        <v>361</v>
      </c>
      <c r="D41" s="157" t="s">
        <v>154</v>
      </c>
      <c r="E41" s="151">
        <v>3</v>
      </c>
      <c r="F41" s="225"/>
      <c r="G41" s="153" t="s">
        <v>63</v>
      </c>
      <c r="H41" s="133" t="s">
        <v>64</v>
      </c>
      <c r="I41" s="218" t="s">
        <v>194</v>
      </c>
      <c r="J41" s="219"/>
    </row>
    <row r="42" spans="1:10" s="78" customFormat="1" ht="19.5" customHeight="1" x14ac:dyDescent="0.25">
      <c r="A42" s="151">
        <v>40</v>
      </c>
      <c r="B42" s="155" t="s">
        <v>25</v>
      </c>
      <c r="C42" s="156">
        <v>162</v>
      </c>
      <c r="D42" s="150" t="s">
        <v>122</v>
      </c>
      <c r="E42" s="151">
        <v>3</v>
      </c>
      <c r="F42" s="225"/>
      <c r="G42" s="153" t="s">
        <v>65</v>
      </c>
      <c r="H42" s="133" t="s">
        <v>66</v>
      </c>
      <c r="I42" s="218" t="s">
        <v>190</v>
      </c>
      <c r="J42" s="219"/>
    </row>
  </sheetData>
  <mergeCells count="8">
    <mergeCell ref="J27:J32"/>
    <mergeCell ref="J33:J40"/>
    <mergeCell ref="G40:H40"/>
    <mergeCell ref="A1:J1"/>
    <mergeCell ref="B2:C2"/>
    <mergeCell ref="J3:J11"/>
    <mergeCell ref="J12:J19"/>
    <mergeCell ref="J20:J26"/>
  </mergeCells>
  <pageMargins left="0.7" right="0.7" top="0.75" bottom="0.75" header="0.3" footer="0.3"/>
  <pageSetup paperSize="9" orientation="portrait" verticalDpi="0" r:id="rId1"/>
  <ignoredErrors>
    <ignoredError sqref="J3 J12 J27 J20 J3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" style="81" bestFit="1" customWidth="1"/>
    <col min="3" max="3" width="3.6640625" style="80" customWidth="1"/>
    <col min="4" max="4" width="33" style="78" bestFit="1" customWidth="1"/>
    <col min="5" max="5" width="2.77734375" style="79" bestFit="1" customWidth="1"/>
    <col min="6" max="6" width="3.33203125" style="146" customWidth="1"/>
    <col min="7" max="7" width="14.44140625" style="78" customWidth="1"/>
    <col min="8" max="8" width="6.109375" style="78" customWidth="1"/>
    <col min="9" max="9" width="3.88671875" style="78" bestFit="1" customWidth="1"/>
    <col min="10" max="10" width="3.77734375" style="78" customWidth="1"/>
    <col min="11" max="11" width="3.5546875" style="78" customWidth="1"/>
    <col min="12" max="12" width="8.88671875" style="78"/>
    <col min="13" max="16384" width="8.88671875" style="77"/>
  </cols>
  <sheetData>
    <row r="1" spans="1:14" ht="24.75" customHeight="1" x14ac:dyDescent="0.25">
      <c r="A1" s="288" t="s">
        <v>260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4" s="78" customFormat="1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5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  <c r="M2" s="77"/>
      <c r="N2" s="77"/>
    </row>
    <row r="3" spans="1:14" s="78" customFormat="1" ht="18.75" customHeight="1" x14ac:dyDescent="0.25">
      <c r="A3" s="97">
        <v>1</v>
      </c>
      <c r="B3" s="59" t="s">
        <v>49</v>
      </c>
      <c r="C3" s="60">
        <v>105</v>
      </c>
      <c r="D3" s="142" t="s">
        <v>78</v>
      </c>
      <c r="E3" s="62">
        <v>2</v>
      </c>
      <c r="F3" s="45">
        <v>71</v>
      </c>
      <c r="G3" s="174" t="s">
        <v>79</v>
      </c>
      <c r="H3" s="175" t="s">
        <v>80</v>
      </c>
      <c r="I3" s="102" t="s">
        <v>190</v>
      </c>
      <c r="J3" s="326">
        <f>SUM(E3:E11)</f>
        <v>19</v>
      </c>
      <c r="K3" s="79"/>
    </row>
    <row r="4" spans="1:14" s="78" customFormat="1" ht="18.75" customHeight="1" x14ac:dyDescent="0.25">
      <c r="A4" s="97">
        <v>2</v>
      </c>
      <c r="B4" s="46" t="s">
        <v>25</v>
      </c>
      <c r="C4" s="47">
        <v>150</v>
      </c>
      <c r="D4" s="48" t="s">
        <v>61</v>
      </c>
      <c r="E4" s="36">
        <v>3</v>
      </c>
      <c r="F4" s="45">
        <v>71</v>
      </c>
      <c r="G4" s="37" t="s">
        <v>63</v>
      </c>
      <c r="H4" s="38" t="s">
        <v>64</v>
      </c>
      <c r="I4" s="102" t="s">
        <v>190</v>
      </c>
      <c r="J4" s="327"/>
      <c r="K4" s="79" t="s">
        <v>257</v>
      </c>
    </row>
    <row r="5" spans="1:14" s="78" customFormat="1" ht="18.75" customHeight="1" x14ac:dyDescent="0.25">
      <c r="A5" s="97">
        <v>3</v>
      </c>
      <c r="B5" s="46" t="s">
        <v>41</v>
      </c>
      <c r="C5" s="47">
        <v>151</v>
      </c>
      <c r="D5" s="53" t="s">
        <v>62</v>
      </c>
      <c r="E5" s="36">
        <v>2</v>
      </c>
      <c r="F5" s="45">
        <v>71</v>
      </c>
      <c r="G5" s="37" t="s">
        <v>65</v>
      </c>
      <c r="H5" s="38" t="s">
        <v>66</v>
      </c>
      <c r="I5" s="102" t="s">
        <v>190</v>
      </c>
      <c r="J5" s="327"/>
      <c r="K5" s="79"/>
    </row>
    <row r="6" spans="1:14" s="78" customFormat="1" ht="18.75" customHeight="1" x14ac:dyDescent="0.25">
      <c r="A6" s="97">
        <v>4</v>
      </c>
      <c r="B6" s="176" t="s">
        <v>26</v>
      </c>
      <c r="C6" s="177">
        <v>302</v>
      </c>
      <c r="D6" s="178" t="s">
        <v>27</v>
      </c>
      <c r="E6" s="179">
        <v>2</v>
      </c>
      <c r="F6" s="45">
        <v>71</v>
      </c>
      <c r="G6" s="180" t="s">
        <v>32</v>
      </c>
      <c r="H6" s="181" t="s">
        <v>33</v>
      </c>
      <c r="I6" s="102" t="s">
        <v>190</v>
      </c>
      <c r="J6" s="327"/>
    </row>
    <row r="7" spans="1:14" s="78" customFormat="1" ht="18.75" customHeight="1" x14ac:dyDescent="0.25">
      <c r="A7" s="97">
        <v>5</v>
      </c>
      <c r="B7" s="59" t="s">
        <v>25</v>
      </c>
      <c r="C7" s="172">
        <v>100</v>
      </c>
      <c r="D7" s="143" t="s">
        <v>15</v>
      </c>
      <c r="E7" s="62">
        <v>2</v>
      </c>
      <c r="F7" s="45">
        <v>71</v>
      </c>
      <c r="G7" s="173" t="s">
        <v>30</v>
      </c>
      <c r="H7" s="60" t="s">
        <v>31</v>
      </c>
      <c r="I7" s="102" t="s">
        <v>190</v>
      </c>
      <c r="J7" s="327"/>
    </row>
    <row r="8" spans="1:14" s="78" customFormat="1" ht="18.75" customHeight="1" x14ac:dyDescent="0.25">
      <c r="A8" s="97">
        <v>6</v>
      </c>
      <c r="B8" s="59" t="s">
        <v>49</v>
      </c>
      <c r="C8" s="60">
        <v>204</v>
      </c>
      <c r="D8" s="143" t="s">
        <v>81</v>
      </c>
      <c r="E8" s="62">
        <v>2</v>
      </c>
      <c r="F8" s="45">
        <v>71</v>
      </c>
      <c r="G8" s="174" t="s">
        <v>82</v>
      </c>
      <c r="H8" s="175" t="s">
        <v>83</v>
      </c>
      <c r="I8" s="102" t="s">
        <v>190</v>
      </c>
      <c r="J8" s="327"/>
    </row>
    <row r="9" spans="1:14" s="78" customFormat="1" ht="18.75" customHeight="1" x14ac:dyDescent="0.25">
      <c r="A9" s="97">
        <v>7</v>
      </c>
      <c r="B9" s="59" t="s">
        <v>28</v>
      </c>
      <c r="C9" s="60">
        <v>101</v>
      </c>
      <c r="D9" s="140" t="s">
        <v>14</v>
      </c>
      <c r="E9" s="62">
        <v>2</v>
      </c>
      <c r="F9" s="45">
        <v>71</v>
      </c>
      <c r="G9" s="173" t="s">
        <v>34</v>
      </c>
      <c r="H9" s="60" t="s">
        <v>35</v>
      </c>
      <c r="I9" s="102" t="s">
        <v>190</v>
      </c>
      <c r="J9" s="327"/>
    </row>
    <row r="10" spans="1:14" s="78" customFormat="1" ht="18.75" customHeight="1" x14ac:dyDescent="0.25">
      <c r="A10" s="97">
        <v>8</v>
      </c>
      <c r="B10" s="46" t="s">
        <v>41</v>
      </c>
      <c r="C10" s="47">
        <v>351</v>
      </c>
      <c r="D10" s="53" t="s">
        <v>52</v>
      </c>
      <c r="E10" s="49">
        <v>2</v>
      </c>
      <c r="F10" s="45">
        <v>71</v>
      </c>
      <c r="G10" s="37" t="s">
        <v>67</v>
      </c>
      <c r="H10" s="38" t="s">
        <v>68</v>
      </c>
      <c r="I10" s="102" t="s">
        <v>190</v>
      </c>
      <c r="J10" s="327"/>
    </row>
    <row r="11" spans="1:14" s="78" customFormat="1" ht="18.75" customHeight="1" x14ac:dyDescent="0.25">
      <c r="A11" s="97">
        <v>9</v>
      </c>
      <c r="B11" s="59" t="s">
        <v>41</v>
      </c>
      <c r="C11" s="60">
        <v>361</v>
      </c>
      <c r="D11" s="142" t="s">
        <v>42</v>
      </c>
      <c r="E11" s="62">
        <v>2</v>
      </c>
      <c r="F11" s="45">
        <v>71</v>
      </c>
      <c r="G11" s="173" t="s">
        <v>43</v>
      </c>
      <c r="H11" s="60" t="s">
        <v>44</v>
      </c>
      <c r="I11" s="102" t="s">
        <v>190</v>
      </c>
      <c r="J11" s="328"/>
    </row>
    <row r="12" spans="1:14" s="78" customFormat="1" ht="18.75" customHeight="1" x14ac:dyDescent="0.25">
      <c r="A12" s="97">
        <v>10</v>
      </c>
      <c r="B12" s="113" t="s">
        <v>28</v>
      </c>
      <c r="C12" s="114">
        <v>102</v>
      </c>
      <c r="D12" s="163" t="s">
        <v>88</v>
      </c>
      <c r="E12" s="116">
        <v>2</v>
      </c>
      <c r="F12" s="194">
        <v>71</v>
      </c>
      <c r="G12" s="195" t="s">
        <v>89</v>
      </c>
      <c r="H12" s="114" t="s">
        <v>90</v>
      </c>
      <c r="I12" s="106" t="s">
        <v>191</v>
      </c>
      <c r="J12" s="321">
        <f>SUM(E12:E19)</f>
        <v>18</v>
      </c>
    </row>
    <row r="13" spans="1:14" s="78" customFormat="1" ht="18.75" customHeight="1" x14ac:dyDescent="0.25">
      <c r="A13" s="97">
        <v>11</v>
      </c>
      <c r="B13" s="113" t="s">
        <v>49</v>
      </c>
      <c r="C13" s="114">
        <v>220</v>
      </c>
      <c r="D13" s="163" t="s">
        <v>271</v>
      </c>
      <c r="E13" s="116">
        <v>2</v>
      </c>
      <c r="F13" s="194">
        <v>71</v>
      </c>
      <c r="G13" s="195" t="s">
        <v>272</v>
      </c>
      <c r="H13" s="114" t="s">
        <v>273</v>
      </c>
      <c r="I13" s="106" t="s">
        <v>191</v>
      </c>
      <c r="J13" s="322"/>
    </row>
    <row r="14" spans="1:14" s="78" customFormat="1" ht="18.75" customHeight="1" x14ac:dyDescent="0.25">
      <c r="A14" s="97">
        <v>12</v>
      </c>
      <c r="B14" s="113" t="s">
        <v>49</v>
      </c>
      <c r="C14" s="114">
        <v>206</v>
      </c>
      <c r="D14" s="165" t="s">
        <v>261</v>
      </c>
      <c r="E14" s="116">
        <v>2</v>
      </c>
      <c r="F14" s="194">
        <v>71</v>
      </c>
      <c r="G14" s="195" t="s">
        <v>56</v>
      </c>
      <c r="H14" s="114" t="s">
        <v>57</v>
      </c>
      <c r="I14" s="106" t="s">
        <v>191</v>
      </c>
      <c r="J14" s="322"/>
    </row>
    <row r="15" spans="1:14" s="78" customFormat="1" ht="18.75" customHeight="1" x14ac:dyDescent="0.25">
      <c r="A15" s="97">
        <v>13</v>
      </c>
      <c r="B15" s="113" t="s">
        <v>49</v>
      </c>
      <c r="C15" s="114">
        <v>207</v>
      </c>
      <c r="D15" s="163" t="s">
        <v>262</v>
      </c>
      <c r="E15" s="116">
        <v>2</v>
      </c>
      <c r="F15" s="194">
        <v>71</v>
      </c>
      <c r="G15" s="195" t="s">
        <v>263</v>
      </c>
      <c r="H15" s="114" t="s">
        <v>264</v>
      </c>
      <c r="I15" s="106" t="s">
        <v>191</v>
      </c>
      <c r="J15" s="322"/>
    </row>
    <row r="16" spans="1:14" s="78" customFormat="1" ht="18.75" customHeight="1" x14ac:dyDescent="0.25">
      <c r="A16" s="97">
        <v>14</v>
      </c>
      <c r="B16" s="113" t="s">
        <v>49</v>
      </c>
      <c r="C16" s="114">
        <v>208</v>
      </c>
      <c r="D16" s="163" t="s">
        <v>265</v>
      </c>
      <c r="E16" s="116">
        <v>2</v>
      </c>
      <c r="F16" s="194">
        <v>71</v>
      </c>
      <c r="G16" s="195" t="s">
        <v>266</v>
      </c>
      <c r="H16" s="114" t="s">
        <v>146</v>
      </c>
      <c r="I16" s="106" t="s">
        <v>191</v>
      </c>
      <c r="J16" s="322"/>
    </row>
    <row r="17" spans="1:10" s="78" customFormat="1" ht="18.75" customHeight="1" x14ac:dyDescent="0.25">
      <c r="A17" s="97">
        <v>15</v>
      </c>
      <c r="B17" s="113" t="s">
        <v>49</v>
      </c>
      <c r="C17" s="114">
        <v>209</v>
      </c>
      <c r="D17" s="165" t="s">
        <v>267</v>
      </c>
      <c r="E17" s="116">
        <v>2</v>
      </c>
      <c r="F17" s="194">
        <v>71</v>
      </c>
      <c r="G17" s="196" t="s">
        <v>268</v>
      </c>
      <c r="H17" s="197" t="s">
        <v>64</v>
      </c>
      <c r="I17" s="106" t="s">
        <v>191</v>
      </c>
      <c r="J17" s="322"/>
    </row>
    <row r="18" spans="1:10" s="78" customFormat="1" ht="18.75" customHeight="1" x14ac:dyDescent="0.25">
      <c r="A18" s="97">
        <v>16</v>
      </c>
      <c r="B18" s="113" t="s">
        <v>49</v>
      </c>
      <c r="C18" s="114">
        <v>271</v>
      </c>
      <c r="D18" s="163" t="s">
        <v>274</v>
      </c>
      <c r="E18" s="116">
        <v>3</v>
      </c>
      <c r="F18" s="194">
        <v>71</v>
      </c>
      <c r="G18" s="195" t="s">
        <v>275</v>
      </c>
      <c r="H18" s="114" t="s">
        <v>276</v>
      </c>
      <c r="I18" s="106" t="s">
        <v>191</v>
      </c>
      <c r="J18" s="322"/>
    </row>
    <row r="19" spans="1:10" s="78" customFormat="1" ht="18.75" customHeight="1" x14ac:dyDescent="0.25">
      <c r="A19" s="97">
        <v>17</v>
      </c>
      <c r="B19" s="113" t="s">
        <v>49</v>
      </c>
      <c r="C19" s="114">
        <v>276</v>
      </c>
      <c r="D19" s="115" t="s">
        <v>277</v>
      </c>
      <c r="E19" s="116">
        <v>3</v>
      </c>
      <c r="F19" s="194">
        <v>71</v>
      </c>
      <c r="G19" s="117" t="s">
        <v>272</v>
      </c>
      <c r="H19" s="118" t="s">
        <v>273</v>
      </c>
      <c r="I19" s="106" t="s">
        <v>191</v>
      </c>
      <c r="J19" s="323"/>
    </row>
    <row r="20" spans="1:10" s="78" customFormat="1" ht="18.75" customHeight="1" x14ac:dyDescent="0.25">
      <c r="A20" s="97">
        <v>18</v>
      </c>
      <c r="B20" s="59" t="s">
        <v>49</v>
      </c>
      <c r="C20" s="172">
        <v>306</v>
      </c>
      <c r="D20" s="143" t="s">
        <v>278</v>
      </c>
      <c r="E20" s="62">
        <v>2</v>
      </c>
      <c r="F20" s="45">
        <v>71</v>
      </c>
      <c r="G20" s="173" t="s">
        <v>268</v>
      </c>
      <c r="H20" s="60" t="s">
        <v>64</v>
      </c>
      <c r="I20" s="102" t="s">
        <v>192</v>
      </c>
      <c r="J20" s="283">
        <f>SUM(E20:E27)</f>
        <v>19</v>
      </c>
    </row>
    <row r="21" spans="1:10" s="78" customFormat="1" ht="18.75" customHeight="1" x14ac:dyDescent="0.25">
      <c r="A21" s="97">
        <v>19</v>
      </c>
      <c r="B21" s="59" t="s">
        <v>49</v>
      </c>
      <c r="C21" s="60">
        <v>307</v>
      </c>
      <c r="D21" s="143" t="s">
        <v>279</v>
      </c>
      <c r="E21" s="62">
        <v>2</v>
      </c>
      <c r="F21" s="45">
        <v>71</v>
      </c>
      <c r="G21" s="173" t="s">
        <v>280</v>
      </c>
      <c r="H21" s="60" t="s">
        <v>281</v>
      </c>
      <c r="I21" s="102" t="s">
        <v>192</v>
      </c>
      <c r="J21" s="284"/>
    </row>
    <row r="22" spans="1:10" s="78" customFormat="1" ht="18.75" customHeight="1" x14ac:dyDescent="0.25">
      <c r="A22" s="97">
        <v>20</v>
      </c>
      <c r="B22" s="59" t="s">
        <v>49</v>
      </c>
      <c r="C22" s="60">
        <v>308</v>
      </c>
      <c r="D22" s="143" t="s">
        <v>282</v>
      </c>
      <c r="E22" s="62">
        <v>2</v>
      </c>
      <c r="F22" s="45">
        <v>71</v>
      </c>
      <c r="G22" s="173" t="s">
        <v>283</v>
      </c>
      <c r="H22" s="60" t="s">
        <v>284</v>
      </c>
      <c r="I22" s="102" t="s">
        <v>192</v>
      </c>
      <c r="J22" s="284"/>
    </row>
    <row r="23" spans="1:10" s="78" customFormat="1" ht="18.75" customHeight="1" x14ac:dyDescent="0.25">
      <c r="A23" s="97">
        <v>21</v>
      </c>
      <c r="B23" s="59" t="s">
        <v>49</v>
      </c>
      <c r="C23" s="60">
        <v>309</v>
      </c>
      <c r="D23" s="143" t="s">
        <v>285</v>
      </c>
      <c r="E23" s="62">
        <v>2</v>
      </c>
      <c r="F23" s="45">
        <v>71</v>
      </c>
      <c r="G23" s="173" t="s">
        <v>286</v>
      </c>
      <c r="H23" s="60" t="s">
        <v>287</v>
      </c>
      <c r="I23" s="102" t="s">
        <v>192</v>
      </c>
      <c r="J23" s="284"/>
    </row>
    <row r="24" spans="1:10" s="78" customFormat="1" ht="18.75" customHeight="1" x14ac:dyDescent="0.25">
      <c r="A24" s="97">
        <v>22</v>
      </c>
      <c r="B24" s="188" t="s">
        <v>269</v>
      </c>
      <c r="C24" s="189">
        <v>201</v>
      </c>
      <c r="D24" s="190" t="s">
        <v>270</v>
      </c>
      <c r="E24" s="191">
        <v>3</v>
      </c>
      <c r="F24" s="192">
        <v>71</v>
      </c>
      <c r="G24" s="193" t="s">
        <v>162</v>
      </c>
      <c r="H24" s="189" t="s">
        <v>163</v>
      </c>
      <c r="I24" s="102" t="s">
        <v>192</v>
      </c>
      <c r="J24" s="284"/>
    </row>
    <row r="25" spans="1:10" s="78" customFormat="1" ht="18.75" customHeight="1" x14ac:dyDescent="0.25">
      <c r="A25" s="97">
        <v>23</v>
      </c>
      <c r="B25" s="59" t="s">
        <v>49</v>
      </c>
      <c r="C25" s="60">
        <v>319</v>
      </c>
      <c r="D25" s="143" t="s">
        <v>288</v>
      </c>
      <c r="E25" s="62">
        <v>2</v>
      </c>
      <c r="F25" s="45">
        <v>71</v>
      </c>
      <c r="G25" s="173" t="s">
        <v>289</v>
      </c>
      <c r="H25" s="60" t="s">
        <v>290</v>
      </c>
      <c r="I25" s="102" t="s">
        <v>192</v>
      </c>
      <c r="J25" s="284"/>
    </row>
    <row r="26" spans="1:10" s="78" customFormat="1" ht="18.75" customHeight="1" x14ac:dyDescent="0.25">
      <c r="A26" s="97">
        <v>24</v>
      </c>
      <c r="B26" s="59" t="s">
        <v>49</v>
      </c>
      <c r="C26" s="60">
        <v>371</v>
      </c>
      <c r="D26" s="143" t="s">
        <v>291</v>
      </c>
      <c r="E26" s="62">
        <v>3</v>
      </c>
      <c r="F26" s="45">
        <v>71</v>
      </c>
      <c r="G26" s="173" t="s">
        <v>289</v>
      </c>
      <c r="H26" s="60" t="s">
        <v>290</v>
      </c>
      <c r="I26" s="102" t="s">
        <v>192</v>
      </c>
      <c r="J26" s="284"/>
    </row>
    <row r="27" spans="1:10" s="78" customFormat="1" ht="18.75" customHeight="1" x14ac:dyDescent="0.25">
      <c r="A27" s="97">
        <v>25</v>
      </c>
      <c r="B27" s="59" t="s">
        <v>49</v>
      </c>
      <c r="C27" s="60">
        <v>376</v>
      </c>
      <c r="D27" s="143" t="s">
        <v>292</v>
      </c>
      <c r="E27" s="62">
        <v>3</v>
      </c>
      <c r="F27" s="45">
        <v>71</v>
      </c>
      <c r="G27" s="173" t="s">
        <v>283</v>
      </c>
      <c r="H27" s="60" t="s">
        <v>284</v>
      </c>
      <c r="I27" s="102" t="s">
        <v>192</v>
      </c>
      <c r="J27" s="285"/>
    </row>
    <row r="28" spans="1:10" s="78" customFormat="1" ht="18.75" customHeight="1" x14ac:dyDescent="0.25">
      <c r="A28" s="97">
        <v>26</v>
      </c>
      <c r="B28" s="113" t="s">
        <v>49</v>
      </c>
      <c r="C28" s="114">
        <v>356</v>
      </c>
      <c r="D28" s="165" t="s">
        <v>296</v>
      </c>
      <c r="E28" s="116">
        <v>2</v>
      </c>
      <c r="F28" s="194">
        <v>71</v>
      </c>
      <c r="G28" s="195" t="s">
        <v>145</v>
      </c>
      <c r="H28" s="114" t="s">
        <v>146</v>
      </c>
      <c r="I28" s="106" t="s">
        <v>193</v>
      </c>
      <c r="J28" s="321">
        <f>SUM(E28:E36)</f>
        <v>19</v>
      </c>
    </row>
    <row r="29" spans="1:10" s="78" customFormat="1" ht="18.75" customHeight="1" x14ac:dyDescent="0.25">
      <c r="A29" s="97">
        <v>27</v>
      </c>
      <c r="B29" s="113" t="s">
        <v>49</v>
      </c>
      <c r="C29" s="114">
        <v>357</v>
      </c>
      <c r="D29" s="165" t="s">
        <v>297</v>
      </c>
      <c r="E29" s="116">
        <v>2</v>
      </c>
      <c r="F29" s="194">
        <v>71</v>
      </c>
      <c r="G29" s="195" t="s">
        <v>263</v>
      </c>
      <c r="H29" s="114" t="s">
        <v>264</v>
      </c>
      <c r="I29" s="106" t="s">
        <v>193</v>
      </c>
      <c r="J29" s="322"/>
    </row>
    <row r="30" spans="1:10" s="78" customFormat="1" ht="18.75" customHeight="1" x14ac:dyDescent="0.25">
      <c r="A30" s="97">
        <v>28</v>
      </c>
      <c r="B30" s="113" t="s">
        <v>49</v>
      </c>
      <c r="C30" s="114">
        <v>358</v>
      </c>
      <c r="D30" s="165" t="s">
        <v>298</v>
      </c>
      <c r="E30" s="116">
        <v>2</v>
      </c>
      <c r="F30" s="194">
        <v>71</v>
      </c>
      <c r="G30" s="195" t="s">
        <v>266</v>
      </c>
      <c r="H30" s="114" t="s">
        <v>146</v>
      </c>
      <c r="I30" s="106" t="s">
        <v>193</v>
      </c>
      <c r="J30" s="322"/>
    </row>
    <row r="31" spans="1:10" s="78" customFormat="1" ht="18.75" customHeight="1" x14ac:dyDescent="0.25">
      <c r="A31" s="97">
        <v>29</v>
      </c>
      <c r="B31" s="113" t="s">
        <v>49</v>
      </c>
      <c r="C31" s="114">
        <v>359</v>
      </c>
      <c r="D31" s="165" t="s">
        <v>299</v>
      </c>
      <c r="E31" s="116">
        <v>2</v>
      </c>
      <c r="F31" s="194">
        <v>71</v>
      </c>
      <c r="G31" s="195" t="s">
        <v>300</v>
      </c>
      <c r="H31" s="114" t="s">
        <v>301</v>
      </c>
      <c r="I31" s="106" t="s">
        <v>193</v>
      </c>
      <c r="J31" s="322"/>
    </row>
    <row r="32" spans="1:10" s="78" customFormat="1" ht="18.75" customHeight="1" x14ac:dyDescent="0.25">
      <c r="A32" s="97">
        <v>30</v>
      </c>
      <c r="B32" s="113" t="s">
        <v>49</v>
      </c>
      <c r="C32" s="114">
        <v>373</v>
      </c>
      <c r="D32" s="165" t="s">
        <v>302</v>
      </c>
      <c r="E32" s="116">
        <v>2</v>
      </c>
      <c r="F32" s="194">
        <v>71</v>
      </c>
      <c r="G32" s="195" t="s">
        <v>275</v>
      </c>
      <c r="H32" s="114" t="s">
        <v>276</v>
      </c>
      <c r="I32" s="106" t="s">
        <v>193</v>
      </c>
      <c r="J32" s="322"/>
    </row>
    <row r="33" spans="1:14" s="78" customFormat="1" ht="18.75" customHeight="1" x14ac:dyDescent="0.25">
      <c r="A33" s="97">
        <v>31</v>
      </c>
      <c r="B33" s="113" t="s">
        <v>307</v>
      </c>
      <c r="C33" s="114">
        <v>376</v>
      </c>
      <c r="D33" s="165" t="s">
        <v>308</v>
      </c>
      <c r="E33" s="116">
        <v>3</v>
      </c>
      <c r="F33" s="194">
        <v>71</v>
      </c>
      <c r="G33" s="195" t="s">
        <v>286</v>
      </c>
      <c r="H33" s="114" t="s">
        <v>287</v>
      </c>
      <c r="I33" s="106" t="s">
        <v>193</v>
      </c>
      <c r="J33" s="322"/>
    </row>
    <row r="34" spans="1:14" s="78" customFormat="1" ht="18.75" customHeight="1" x14ac:dyDescent="0.25">
      <c r="A34" s="97">
        <v>32</v>
      </c>
      <c r="B34" s="113" t="s">
        <v>304</v>
      </c>
      <c r="C34" s="114">
        <v>378</v>
      </c>
      <c r="D34" s="165" t="s">
        <v>305</v>
      </c>
      <c r="E34" s="116">
        <v>2</v>
      </c>
      <c r="F34" s="194">
        <v>71</v>
      </c>
      <c r="G34" s="195" t="s">
        <v>289</v>
      </c>
      <c r="H34" s="114" t="s">
        <v>290</v>
      </c>
      <c r="I34" s="106" t="s">
        <v>193</v>
      </c>
      <c r="J34" s="322"/>
    </row>
    <row r="35" spans="1:14" s="78" customFormat="1" ht="18.75" customHeight="1" x14ac:dyDescent="0.25">
      <c r="A35" s="97">
        <v>33</v>
      </c>
      <c r="B35" s="113" t="s">
        <v>49</v>
      </c>
      <c r="C35" s="114">
        <v>383</v>
      </c>
      <c r="D35" s="163" t="s">
        <v>303</v>
      </c>
      <c r="E35" s="116">
        <v>2</v>
      </c>
      <c r="F35" s="194">
        <v>71</v>
      </c>
      <c r="G35" s="195" t="s">
        <v>280</v>
      </c>
      <c r="H35" s="114" t="s">
        <v>281</v>
      </c>
      <c r="I35" s="106" t="s">
        <v>193</v>
      </c>
      <c r="J35" s="322"/>
    </row>
    <row r="36" spans="1:14" s="78" customFormat="1" ht="18.75" customHeight="1" x14ac:dyDescent="0.25">
      <c r="A36" s="97">
        <v>34</v>
      </c>
      <c r="B36" s="113" t="s">
        <v>26</v>
      </c>
      <c r="C36" s="114">
        <v>201</v>
      </c>
      <c r="D36" s="198" t="s">
        <v>293</v>
      </c>
      <c r="E36" s="116">
        <v>2</v>
      </c>
      <c r="F36" s="194">
        <v>71</v>
      </c>
      <c r="G36" s="195" t="s">
        <v>316</v>
      </c>
      <c r="H36" s="114" t="s">
        <v>317</v>
      </c>
      <c r="I36" s="106" t="s">
        <v>193</v>
      </c>
      <c r="J36" s="323"/>
    </row>
    <row r="37" spans="1:14" ht="18.75" customHeight="1" x14ac:dyDescent="0.25">
      <c r="A37" s="97">
        <v>35</v>
      </c>
      <c r="B37" s="59" t="s">
        <v>49</v>
      </c>
      <c r="C37" s="60">
        <v>423</v>
      </c>
      <c r="D37" s="143" t="s">
        <v>309</v>
      </c>
      <c r="E37" s="62">
        <v>2</v>
      </c>
      <c r="F37" s="45">
        <v>71</v>
      </c>
      <c r="G37" s="173" t="s">
        <v>311</v>
      </c>
      <c r="H37" s="60" t="s">
        <v>312</v>
      </c>
      <c r="I37" s="102" t="s">
        <v>194</v>
      </c>
      <c r="J37" s="283">
        <f>SUM(E37:E42)</f>
        <v>13</v>
      </c>
    </row>
    <row r="38" spans="1:14" s="78" customFormat="1" ht="18.75" customHeight="1" x14ac:dyDescent="0.25">
      <c r="A38" s="97">
        <v>36</v>
      </c>
      <c r="B38" s="59" t="s">
        <v>49</v>
      </c>
      <c r="C38" s="60">
        <v>427</v>
      </c>
      <c r="D38" s="143" t="s">
        <v>319</v>
      </c>
      <c r="E38" s="62">
        <v>2</v>
      </c>
      <c r="F38" s="45">
        <v>71</v>
      </c>
      <c r="G38" s="173" t="s">
        <v>300</v>
      </c>
      <c r="H38" s="60" t="s">
        <v>301</v>
      </c>
      <c r="I38" s="102" t="s">
        <v>194</v>
      </c>
      <c r="J38" s="284"/>
    </row>
    <row r="39" spans="1:14" s="78" customFormat="1" ht="18.75" customHeight="1" x14ac:dyDescent="0.25">
      <c r="A39" s="97">
        <v>37</v>
      </c>
      <c r="B39" s="59" t="s">
        <v>49</v>
      </c>
      <c r="C39" s="60">
        <v>428</v>
      </c>
      <c r="D39" s="143" t="s">
        <v>318</v>
      </c>
      <c r="E39" s="62">
        <v>2</v>
      </c>
      <c r="F39" s="45">
        <v>71</v>
      </c>
      <c r="G39" s="173" t="s">
        <v>272</v>
      </c>
      <c r="H39" s="60" t="s">
        <v>273</v>
      </c>
      <c r="I39" s="102" t="s">
        <v>194</v>
      </c>
      <c r="J39" s="284"/>
    </row>
    <row r="40" spans="1:14" s="78" customFormat="1" ht="18.75" customHeight="1" x14ac:dyDescent="0.25">
      <c r="A40" s="97">
        <v>38</v>
      </c>
      <c r="B40" s="59" t="s">
        <v>49</v>
      </c>
      <c r="C40" s="60">
        <v>430</v>
      </c>
      <c r="D40" s="143" t="s">
        <v>306</v>
      </c>
      <c r="E40" s="62">
        <v>3</v>
      </c>
      <c r="F40" s="45">
        <v>71</v>
      </c>
      <c r="G40" s="173" t="s">
        <v>53</v>
      </c>
      <c r="H40" s="60" t="s">
        <v>54</v>
      </c>
      <c r="I40" s="102" t="s">
        <v>194</v>
      </c>
      <c r="J40" s="284"/>
    </row>
    <row r="41" spans="1:14" s="78" customFormat="1" ht="18.75" customHeight="1" x14ac:dyDescent="0.25">
      <c r="A41" s="97">
        <v>39</v>
      </c>
      <c r="B41" s="59" t="s">
        <v>49</v>
      </c>
      <c r="C41" s="60">
        <v>432</v>
      </c>
      <c r="D41" s="143" t="s">
        <v>310</v>
      </c>
      <c r="E41" s="62">
        <v>2</v>
      </c>
      <c r="F41" s="45">
        <v>71</v>
      </c>
      <c r="G41" s="173" t="s">
        <v>311</v>
      </c>
      <c r="H41" s="60" t="s">
        <v>312</v>
      </c>
      <c r="I41" s="102" t="s">
        <v>194</v>
      </c>
      <c r="J41" s="284"/>
      <c r="M41" s="166"/>
      <c r="N41" s="167"/>
    </row>
    <row r="42" spans="1:14" s="78" customFormat="1" ht="18.75" customHeight="1" x14ac:dyDescent="0.25">
      <c r="A42" s="97">
        <v>40</v>
      </c>
      <c r="B42" s="59" t="s">
        <v>49</v>
      </c>
      <c r="C42" s="60">
        <v>448</v>
      </c>
      <c r="D42" s="143" t="s">
        <v>313</v>
      </c>
      <c r="E42" s="62">
        <v>2</v>
      </c>
      <c r="F42" s="45">
        <v>71</v>
      </c>
      <c r="G42" s="311" t="s">
        <v>314</v>
      </c>
      <c r="H42" s="312"/>
      <c r="I42" s="102" t="s">
        <v>194</v>
      </c>
      <c r="J42" s="285"/>
      <c r="M42" s="168"/>
      <c r="N42" s="169"/>
    </row>
    <row r="43" spans="1:14" s="78" customFormat="1" ht="18.75" customHeight="1" x14ac:dyDescent="0.25">
      <c r="A43" s="97">
        <v>41</v>
      </c>
      <c r="B43" s="113" t="s">
        <v>49</v>
      </c>
      <c r="C43" s="114">
        <v>497</v>
      </c>
      <c r="D43" s="165" t="s">
        <v>315</v>
      </c>
      <c r="E43" s="116">
        <v>2</v>
      </c>
      <c r="F43" s="194">
        <v>71</v>
      </c>
      <c r="G43" s="324" t="s">
        <v>314</v>
      </c>
      <c r="H43" s="325"/>
      <c r="I43" s="106" t="s">
        <v>194</v>
      </c>
      <c r="J43" s="182"/>
    </row>
    <row r="44" spans="1:14" s="78" customFormat="1" ht="18.75" customHeight="1" x14ac:dyDescent="0.25">
      <c r="A44" s="97">
        <v>42</v>
      </c>
      <c r="B44" s="155" t="s">
        <v>91</v>
      </c>
      <c r="C44" s="156">
        <v>361</v>
      </c>
      <c r="D44" s="183" t="s">
        <v>154</v>
      </c>
      <c r="E44" s="151">
        <v>3</v>
      </c>
      <c r="F44" s="184">
        <v>71</v>
      </c>
      <c r="G44" s="185" t="s">
        <v>63</v>
      </c>
      <c r="H44" s="156" t="s">
        <v>64</v>
      </c>
      <c r="I44" s="186"/>
      <c r="J44" s="104">
        <f>SUM(E34:E43)</f>
        <v>21</v>
      </c>
    </row>
    <row r="45" spans="1:14" s="78" customFormat="1" ht="18.75" customHeight="1" x14ac:dyDescent="0.25">
      <c r="A45" s="97">
        <v>43</v>
      </c>
      <c r="B45" s="155" t="s">
        <v>25</v>
      </c>
      <c r="C45" s="156">
        <v>162</v>
      </c>
      <c r="D45" s="187" t="s">
        <v>122</v>
      </c>
      <c r="E45" s="151">
        <v>3</v>
      </c>
      <c r="F45" s="184">
        <v>71</v>
      </c>
      <c r="G45" s="185" t="s">
        <v>65</v>
      </c>
      <c r="H45" s="156" t="s">
        <v>66</v>
      </c>
      <c r="I45" s="186"/>
      <c r="J45" s="103"/>
    </row>
  </sheetData>
  <mergeCells count="9">
    <mergeCell ref="A1:J1"/>
    <mergeCell ref="J28:J36"/>
    <mergeCell ref="G42:H42"/>
    <mergeCell ref="G43:H43"/>
    <mergeCell ref="J37:J42"/>
    <mergeCell ref="B2:C2"/>
    <mergeCell ref="J3:J11"/>
    <mergeCell ref="J12:J19"/>
    <mergeCell ref="J20:J27"/>
  </mergeCells>
  <pageMargins left="0.7" right="0.7" top="0.75" bottom="0.75" header="0.3" footer="0.3"/>
  <ignoredErrors>
    <ignoredError sqref="J12 J3 J20 J28 J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0"/>
  <sheetViews>
    <sheetView showGridLines="0" view="pageBreakPreview" zoomScaleNormal="100" zoomScaleSheetLayoutView="100" workbookViewId="0">
      <selection activeCell="G15" sqref="G15:H16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19" style="15" bestFit="1" customWidth="1"/>
    <col min="5" max="6" width="2.6640625" style="15" bestFit="1" customWidth="1"/>
    <col min="7" max="7" width="13.33203125" style="15" bestFit="1" customWidth="1"/>
    <col min="8" max="8" width="4.88671875" style="15" bestFit="1" customWidth="1"/>
    <col min="9" max="9" width="8.109375" style="15" bestFit="1" customWidth="1"/>
    <col min="10" max="24" width="2.6640625" style="15" customWidth="1"/>
    <col min="25" max="30" width="2.6640625" style="16" customWidth="1"/>
    <col min="31" max="31" width="3.4414062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" customFormat="1" ht="14.25" customHeight="1" x14ac:dyDescent="0.2">
      <c r="A1" s="265" t="s">
        <v>0</v>
      </c>
      <c r="B1" s="265"/>
      <c r="C1" s="265"/>
      <c r="D1" s="265"/>
      <c r="E1" s="265"/>
      <c r="F1" s="228" t="s">
        <v>96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33" s="1" customFormat="1" ht="14.25" customHeight="1" x14ac:dyDescent="0.2">
      <c r="A2" s="266" t="s">
        <v>1</v>
      </c>
      <c r="B2" s="266"/>
      <c r="C2" s="266"/>
      <c r="D2" s="266"/>
      <c r="E2" s="266"/>
      <c r="F2" s="228" t="s">
        <v>60</v>
      </c>
      <c r="G2" s="228"/>
      <c r="H2" s="228"/>
      <c r="I2" s="228"/>
      <c r="J2" s="228" t="s">
        <v>71</v>
      </c>
      <c r="K2" s="228"/>
      <c r="L2" s="228"/>
      <c r="M2" s="228"/>
      <c r="N2" s="228"/>
      <c r="O2" s="228"/>
      <c r="P2" s="228"/>
      <c r="Q2" s="228"/>
      <c r="R2" s="228"/>
      <c r="S2" s="1" t="s">
        <v>45</v>
      </c>
      <c r="T2" s="262" t="s">
        <v>46</v>
      </c>
      <c r="U2" s="262"/>
      <c r="V2" s="262"/>
      <c r="W2" s="262"/>
      <c r="X2" s="262"/>
      <c r="Y2" s="262"/>
      <c r="Z2" s="262"/>
      <c r="AA2" s="262"/>
      <c r="AE2" s="22"/>
      <c r="AF2" s="22"/>
      <c r="AG2" s="22"/>
    </row>
    <row r="3" spans="1:33" s="1" customFormat="1" ht="14.25" customHeight="1" x14ac:dyDescent="0.2">
      <c r="A3" s="32"/>
      <c r="B3" s="32"/>
      <c r="C3" s="32"/>
      <c r="D3" s="32"/>
      <c r="E3" s="32"/>
      <c r="F3" s="228" t="s">
        <v>84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7"/>
      <c r="S3" s="1" t="s">
        <v>45</v>
      </c>
      <c r="T3" s="228" t="s">
        <v>48</v>
      </c>
      <c r="U3" s="228"/>
      <c r="V3" s="247" t="s">
        <v>72</v>
      </c>
      <c r="W3" s="247"/>
      <c r="X3" s="247"/>
      <c r="Y3" s="247"/>
      <c r="Z3" s="54"/>
      <c r="AA3" s="54"/>
      <c r="AB3" s="54"/>
      <c r="AC3" s="54"/>
      <c r="AD3" s="54"/>
      <c r="AE3" s="54"/>
      <c r="AF3" s="27"/>
    </row>
    <row r="4" spans="1:33" s="4" customFormat="1" ht="3" customHeight="1" x14ac:dyDescent="0.2">
      <c r="A4" s="2"/>
      <c r="B4" s="2"/>
      <c r="C4" s="2"/>
      <c r="D4" s="2"/>
      <c r="E4" s="2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8"/>
      <c r="S4" s="28"/>
      <c r="T4" s="28"/>
      <c r="U4" s="28"/>
      <c r="V4" s="28"/>
      <c r="W4" s="28"/>
      <c r="X4" s="3"/>
      <c r="Y4" s="3"/>
      <c r="Z4" s="3"/>
      <c r="AA4" s="3"/>
      <c r="AB4" s="3"/>
      <c r="AC4" s="3"/>
      <c r="AD4" s="3"/>
      <c r="AE4" s="2"/>
      <c r="AF4" s="2"/>
    </row>
    <row r="5" spans="1:33" s="5" customFormat="1" ht="18.75" customHeight="1" x14ac:dyDescent="0.25">
      <c r="A5" s="242" t="s">
        <v>2</v>
      </c>
      <c r="B5" s="230" t="s">
        <v>47</v>
      </c>
      <c r="C5" s="231"/>
      <c r="D5" s="236" t="s">
        <v>3</v>
      </c>
      <c r="E5" s="236" t="s">
        <v>4</v>
      </c>
      <c r="F5" s="236" t="s">
        <v>29</v>
      </c>
      <c r="G5" s="230" t="s">
        <v>5</v>
      </c>
      <c r="H5" s="231"/>
      <c r="I5" s="29" t="s">
        <v>6</v>
      </c>
      <c r="J5" s="267">
        <v>2024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39" t="s">
        <v>7</v>
      </c>
      <c r="AF5" s="239" t="s">
        <v>8</v>
      </c>
    </row>
    <row r="6" spans="1:33" s="5" customFormat="1" ht="18.75" customHeight="1" x14ac:dyDescent="0.25">
      <c r="A6" s="242"/>
      <c r="B6" s="232"/>
      <c r="C6" s="233"/>
      <c r="D6" s="237"/>
      <c r="E6" s="237"/>
      <c r="F6" s="237"/>
      <c r="G6" s="232"/>
      <c r="H6" s="233"/>
      <c r="I6" s="29" t="s">
        <v>9</v>
      </c>
      <c r="J6" s="56">
        <v>3</v>
      </c>
      <c r="K6" s="269">
        <v>4</v>
      </c>
      <c r="L6" s="269"/>
      <c r="M6" s="269"/>
      <c r="N6" s="269"/>
      <c r="O6" s="269"/>
      <c r="P6" s="269">
        <v>5</v>
      </c>
      <c r="Q6" s="269"/>
      <c r="R6" s="269"/>
      <c r="S6" s="269"/>
      <c r="T6" s="276">
        <v>6</v>
      </c>
      <c r="U6" s="277"/>
      <c r="V6" s="277"/>
      <c r="W6" s="278"/>
      <c r="X6" s="276">
        <v>7</v>
      </c>
      <c r="Y6" s="277"/>
      <c r="Z6" s="277"/>
      <c r="AA6" s="277"/>
      <c r="AB6" s="278"/>
      <c r="AC6" s="276">
        <v>8</v>
      </c>
      <c r="AD6" s="277"/>
      <c r="AE6" s="240"/>
      <c r="AF6" s="240"/>
    </row>
    <row r="7" spans="1:33" s="5" customFormat="1" ht="18.75" customHeight="1" x14ac:dyDescent="0.25">
      <c r="A7" s="242"/>
      <c r="B7" s="234"/>
      <c r="C7" s="235"/>
      <c r="D7" s="238"/>
      <c r="E7" s="238"/>
      <c r="F7" s="238"/>
      <c r="G7" s="234"/>
      <c r="H7" s="235"/>
      <c r="I7" s="29" t="s">
        <v>10</v>
      </c>
      <c r="J7" s="23">
        <v>45376</v>
      </c>
      <c r="K7" s="23">
        <f>J7+7</f>
        <v>45383</v>
      </c>
      <c r="L7" s="23">
        <f t="shared" ref="L7:AD7" si="0">K7+7</f>
        <v>45390</v>
      </c>
      <c r="M7" s="23">
        <f t="shared" si="0"/>
        <v>45397</v>
      </c>
      <c r="N7" s="23">
        <f t="shared" si="0"/>
        <v>45404</v>
      </c>
      <c r="O7" s="23">
        <f t="shared" si="0"/>
        <v>45411</v>
      </c>
      <c r="P7" s="23">
        <f t="shared" si="0"/>
        <v>45418</v>
      </c>
      <c r="Q7" s="23">
        <f t="shared" si="0"/>
        <v>45425</v>
      </c>
      <c r="R7" s="23">
        <f t="shared" si="0"/>
        <v>45432</v>
      </c>
      <c r="S7" s="23">
        <f t="shared" si="0"/>
        <v>45439</v>
      </c>
      <c r="T7" s="23">
        <f t="shared" si="0"/>
        <v>45446</v>
      </c>
      <c r="U7" s="23">
        <f t="shared" si="0"/>
        <v>45453</v>
      </c>
      <c r="V7" s="23">
        <f t="shared" si="0"/>
        <v>45460</v>
      </c>
      <c r="W7" s="23">
        <f t="shared" si="0"/>
        <v>45467</v>
      </c>
      <c r="X7" s="23">
        <f t="shared" si="0"/>
        <v>45474</v>
      </c>
      <c r="Y7" s="23">
        <f t="shared" si="0"/>
        <v>45481</v>
      </c>
      <c r="Z7" s="23">
        <f t="shared" si="0"/>
        <v>45488</v>
      </c>
      <c r="AA7" s="23">
        <f t="shared" si="0"/>
        <v>45495</v>
      </c>
      <c r="AB7" s="23">
        <f t="shared" si="0"/>
        <v>45502</v>
      </c>
      <c r="AC7" s="23">
        <f t="shared" si="0"/>
        <v>45509</v>
      </c>
      <c r="AD7" s="23">
        <f t="shared" si="0"/>
        <v>45516</v>
      </c>
      <c r="AE7" s="241"/>
      <c r="AF7" s="241"/>
    </row>
    <row r="8" spans="1:33" s="7" customFormat="1" ht="22.5" customHeight="1" x14ac:dyDescent="0.25">
      <c r="A8" s="259" t="s">
        <v>97</v>
      </c>
      <c r="B8" s="260"/>
      <c r="C8" s="260"/>
      <c r="D8" s="260"/>
      <c r="E8" s="6"/>
      <c r="F8" s="6"/>
      <c r="G8" s="6"/>
      <c r="H8" s="6"/>
      <c r="I8" s="6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2"/>
    </row>
    <row r="9" spans="1:33" s="7" customFormat="1" ht="22.5" customHeight="1" x14ac:dyDescent="0.25">
      <c r="A9" s="25">
        <v>1</v>
      </c>
      <c r="B9" s="66" t="s">
        <v>49</v>
      </c>
      <c r="C9" s="67">
        <v>301</v>
      </c>
      <c r="D9" s="68" t="s">
        <v>127</v>
      </c>
      <c r="E9" s="69">
        <v>2</v>
      </c>
      <c r="F9" s="62">
        <v>42</v>
      </c>
      <c r="G9" s="64" t="s">
        <v>53</v>
      </c>
      <c r="H9" s="65" t="s">
        <v>54</v>
      </c>
      <c r="I9" s="35" t="s">
        <v>55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3" s="7" customFormat="1" ht="22.5" customHeight="1" x14ac:dyDescent="0.25">
      <c r="A10" s="25">
        <v>2</v>
      </c>
      <c r="B10" s="66" t="s">
        <v>28</v>
      </c>
      <c r="C10" s="67">
        <v>102</v>
      </c>
      <c r="D10" s="68" t="s">
        <v>88</v>
      </c>
      <c r="E10" s="69">
        <v>2</v>
      </c>
      <c r="F10" s="62">
        <v>42</v>
      </c>
      <c r="G10" s="64" t="s">
        <v>89</v>
      </c>
      <c r="H10" s="65" t="s">
        <v>90</v>
      </c>
      <c r="I10" s="35" t="s">
        <v>36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3" s="7" customFormat="1" ht="22.5" customHeight="1" x14ac:dyDescent="0.25">
      <c r="A11" s="25">
        <v>3</v>
      </c>
      <c r="B11" s="59" t="s">
        <v>25</v>
      </c>
      <c r="C11" s="60">
        <v>306</v>
      </c>
      <c r="D11" s="61" t="s">
        <v>321</v>
      </c>
      <c r="E11" s="62">
        <v>3</v>
      </c>
      <c r="F11" s="62">
        <v>42</v>
      </c>
      <c r="G11" s="64" t="s">
        <v>322</v>
      </c>
      <c r="H11" s="65" t="s">
        <v>239</v>
      </c>
      <c r="I11" s="35" t="s">
        <v>37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5">
        <v>4</v>
      </c>
      <c r="B12" s="59" t="s">
        <v>337</v>
      </c>
      <c r="C12" s="60">
        <v>201</v>
      </c>
      <c r="D12" s="61" t="s">
        <v>338</v>
      </c>
      <c r="E12" s="62">
        <v>3</v>
      </c>
      <c r="F12" s="62">
        <v>42</v>
      </c>
      <c r="G12" s="64" t="s">
        <v>339</v>
      </c>
      <c r="H12" s="65" t="s">
        <v>340</v>
      </c>
      <c r="I12" s="35" t="s">
        <v>368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248" t="s">
        <v>98</v>
      </c>
      <c r="B13" s="249"/>
      <c r="C13" s="249"/>
      <c r="D13" s="249"/>
      <c r="E13" s="20"/>
      <c r="F13" s="20"/>
      <c r="G13" s="24"/>
      <c r="H13" s="24"/>
      <c r="I13" s="21"/>
      <c r="J13" s="250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2"/>
    </row>
    <row r="14" spans="1:33" s="7" customFormat="1" ht="22.5" customHeight="1" x14ac:dyDescent="0.25">
      <c r="A14" s="25">
        <v>5</v>
      </c>
      <c r="B14" s="66" t="s">
        <v>49</v>
      </c>
      <c r="C14" s="67">
        <v>302</v>
      </c>
      <c r="D14" s="68" t="s">
        <v>144</v>
      </c>
      <c r="E14" s="69">
        <v>2</v>
      </c>
      <c r="F14" s="62">
        <v>42</v>
      </c>
      <c r="G14" s="64" t="s">
        <v>145</v>
      </c>
      <c r="H14" s="65" t="s">
        <v>146</v>
      </c>
      <c r="I14" s="35" t="s">
        <v>55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3" s="7" customFormat="1" ht="22.5" customHeight="1" x14ac:dyDescent="0.25">
      <c r="A15" s="25">
        <v>6</v>
      </c>
      <c r="B15" s="59" t="s">
        <v>324</v>
      </c>
      <c r="C15" s="60">
        <v>151</v>
      </c>
      <c r="D15" s="61" t="s">
        <v>325</v>
      </c>
      <c r="E15" s="62">
        <v>3</v>
      </c>
      <c r="F15" s="62">
        <v>42</v>
      </c>
      <c r="G15" s="64" t="s">
        <v>326</v>
      </c>
      <c r="H15" s="65" t="s">
        <v>247</v>
      </c>
      <c r="I15" s="35" t="s">
        <v>197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3" s="7" customFormat="1" ht="22.5" customHeight="1" x14ac:dyDescent="0.25">
      <c r="A16" s="26">
        <v>7</v>
      </c>
      <c r="B16" s="59" t="s">
        <v>103</v>
      </c>
      <c r="C16" s="60">
        <v>230</v>
      </c>
      <c r="D16" s="61" t="s">
        <v>323</v>
      </c>
      <c r="E16" s="62">
        <v>3</v>
      </c>
      <c r="F16" s="62">
        <v>42</v>
      </c>
      <c r="G16" s="64" t="s">
        <v>105</v>
      </c>
      <c r="H16" s="65" t="s">
        <v>106</v>
      </c>
      <c r="I16" s="35" t="s">
        <v>196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5" customFormat="1" ht="22.5" customHeight="1" x14ac:dyDescent="0.25">
      <c r="A17" s="253" t="s">
        <v>16</v>
      </c>
      <c r="B17" s="253"/>
      <c r="C17" s="253"/>
      <c r="D17" s="253"/>
      <c r="E17" s="10">
        <f>SUM(E9:E16)</f>
        <v>18</v>
      </c>
      <c r="F17" s="31"/>
      <c r="G17" s="254">
        <f>E17*280000</f>
        <v>5040000</v>
      </c>
      <c r="H17" s="255"/>
      <c r="I17" s="31"/>
      <c r="J17" s="256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8"/>
    </row>
    <row r="18" spans="1:32" ht="3" customHeight="1" x14ac:dyDescent="0.15"/>
    <row r="19" spans="1:32" s="11" customFormat="1" ht="15.75" customHeight="1" x14ac:dyDescent="0.2">
      <c r="A19" s="261" t="s">
        <v>17</v>
      </c>
      <c r="B19" s="261"/>
      <c r="C19" s="261"/>
      <c r="D19" s="261"/>
      <c r="Y19" s="30"/>
      <c r="Z19" s="30"/>
      <c r="AA19" s="30"/>
      <c r="AB19" s="30"/>
      <c r="AC19" s="30"/>
      <c r="AD19" s="30"/>
      <c r="AE19" s="12"/>
      <c r="AF19" s="12"/>
    </row>
    <row r="20" spans="1:32" s="11" customFormat="1" ht="15.75" customHeight="1" x14ac:dyDescent="0.2">
      <c r="B20" s="244" t="s">
        <v>38</v>
      </c>
      <c r="C20" s="244"/>
      <c r="D20" s="244"/>
      <c r="E20" s="244"/>
      <c r="F20" s="244"/>
      <c r="G20" s="244"/>
      <c r="H20" s="30"/>
      <c r="Y20" s="30"/>
      <c r="Z20" s="30"/>
      <c r="AA20" s="30"/>
      <c r="AB20" s="30"/>
      <c r="AC20" s="30"/>
      <c r="AD20" s="30"/>
      <c r="AE20" s="12"/>
      <c r="AF20" s="12"/>
    </row>
    <row r="21" spans="1:32" s="30" customFormat="1" ht="15.75" customHeight="1" x14ac:dyDescent="0.25">
      <c r="B21" s="244" t="s">
        <v>39</v>
      </c>
      <c r="C21" s="244"/>
      <c r="D21" s="244"/>
      <c r="E21" s="244"/>
      <c r="F21" s="244"/>
      <c r="G21" s="244"/>
      <c r="AE21" s="13"/>
      <c r="AF21" s="13"/>
    </row>
    <row r="22" spans="1:32" s="30" customFormat="1" ht="15.75" customHeight="1" x14ac:dyDescent="0.25">
      <c r="B22" s="244" t="s">
        <v>40</v>
      </c>
      <c r="C22" s="244"/>
      <c r="D22" s="244"/>
      <c r="E22" s="244"/>
      <c r="F22" s="244"/>
      <c r="G22" s="244"/>
      <c r="AE22" s="13"/>
      <c r="AF22" s="13"/>
    </row>
    <row r="23" spans="1:32" s="33" customFormat="1" ht="14.25" customHeight="1" x14ac:dyDescent="0.25">
      <c r="B23" s="14"/>
      <c r="C23" s="14"/>
      <c r="U23" s="245" t="s">
        <v>87</v>
      </c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</row>
    <row r="24" spans="1:32" s="33" customFormat="1" ht="15.75" customHeight="1" x14ac:dyDescent="0.25">
      <c r="A24" s="246" t="s">
        <v>18</v>
      </c>
      <c r="B24" s="246"/>
      <c r="C24" s="246"/>
      <c r="D24" s="246"/>
      <c r="G24" s="246" t="s">
        <v>70</v>
      </c>
      <c r="H24" s="246"/>
      <c r="I24" s="246"/>
      <c r="J24" s="246"/>
      <c r="K24" s="246"/>
      <c r="L24" s="246"/>
      <c r="M24" s="246"/>
      <c r="N24" s="246"/>
      <c r="O24" s="246"/>
      <c r="P24" s="18"/>
      <c r="Q24" s="18"/>
      <c r="R24" s="18"/>
      <c r="S24" s="18"/>
      <c r="T24" s="18"/>
      <c r="U24" s="18"/>
      <c r="V24" s="246" t="s">
        <v>23</v>
      </c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</row>
    <row r="25" spans="1:32" s="33" customFormat="1" ht="15.75" customHeight="1" x14ac:dyDescent="0.25">
      <c r="G25" s="246" t="s">
        <v>19</v>
      </c>
      <c r="H25" s="246"/>
      <c r="I25" s="246"/>
      <c r="J25" s="246"/>
      <c r="K25" s="246"/>
      <c r="L25" s="246"/>
      <c r="M25" s="246"/>
      <c r="N25" s="246"/>
      <c r="O25" s="246"/>
      <c r="V25" s="246" t="s">
        <v>20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33" customFormat="1" ht="14.25" x14ac:dyDescent="0.25">
      <c r="AE26" s="32"/>
      <c r="AF26" s="32"/>
    </row>
    <row r="27" spans="1:32" s="33" customFormat="1" ht="14.25" x14ac:dyDescent="0.25">
      <c r="AE27" s="32"/>
      <c r="AF27" s="32"/>
    </row>
    <row r="28" spans="1:32" s="33" customFormat="1" ht="14.25" x14ac:dyDescent="0.25">
      <c r="AE28" s="32"/>
      <c r="AF28" s="32"/>
    </row>
    <row r="29" spans="1:32" s="33" customFormat="1" ht="14.25" x14ac:dyDescent="0.25">
      <c r="AE29" s="32"/>
      <c r="AF29" s="32"/>
    </row>
    <row r="30" spans="1:32" s="32" customFormat="1" ht="15.75" customHeight="1" x14ac:dyDescent="0.25">
      <c r="A30" s="243" t="s">
        <v>21</v>
      </c>
      <c r="B30" s="243"/>
      <c r="C30" s="243"/>
      <c r="D30" s="243"/>
      <c r="G30" s="243" t="s">
        <v>22</v>
      </c>
      <c r="H30" s="243"/>
      <c r="I30" s="243"/>
      <c r="J30" s="243"/>
      <c r="K30" s="243"/>
      <c r="L30" s="243"/>
      <c r="M30" s="243"/>
      <c r="N30" s="243"/>
      <c r="O30" s="243"/>
      <c r="P30" s="19"/>
      <c r="Q30" s="19"/>
      <c r="R30" s="19"/>
      <c r="S30" s="19"/>
      <c r="T30" s="19"/>
      <c r="U30" s="19"/>
      <c r="V30" s="243" t="s">
        <v>24</v>
      </c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</row>
  </sheetData>
  <mergeCells count="43">
    <mergeCell ref="AC6:AD6"/>
    <mergeCell ref="J5:AD5"/>
    <mergeCell ref="J2:R2"/>
    <mergeCell ref="F3:Q4"/>
    <mergeCell ref="T3:U3"/>
    <mergeCell ref="V3:Y3"/>
    <mergeCell ref="T2:AA2"/>
    <mergeCell ref="A1:E1"/>
    <mergeCell ref="F1:AF1"/>
    <mergeCell ref="A2:E2"/>
    <mergeCell ref="F2:I2"/>
    <mergeCell ref="A5:A7"/>
    <mergeCell ref="B5:C7"/>
    <mergeCell ref="D5:D7"/>
    <mergeCell ref="E5:E7"/>
    <mergeCell ref="F5:F7"/>
    <mergeCell ref="G5:H7"/>
    <mergeCell ref="AE5:AE7"/>
    <mergeCell ref="K6:O6"/>
    <mergeCell ref="P6:S6"/>
    <mergeCell ref="T6:W6"/>
    <mergeCell ref="X6:AB6"/>
    <mergeCell ref="AF5:AF7"/>
    <mergeCell ref="B21:G21"/>
    <mergeCell ref="A8:D8"/>
    <mergeCell ref="J8:AF8"/>
    <mergeCell ref="A13:D13"/>
    <mergeCell ref="J13:AF13"/>
    <mergeCell ref="A17:D17"/>
    <mergeCell ref="G17:H17"/>
    <mergeCell ref="J17:AF17"/>
    <mergeCell ref="A19:D19"/>
    <mergeCell ref="B20:G20"/>
    <mergeCell ref="A30:D30"/>
    <mergeCell ref="G30:O30"/>
    <mergeCell ref="V30:AF30"/>
    <mergeCell ref="B22:G22"/>
    <mergeCell ref="U23:AF23"/>
    <mergeCell ref="A24:D24"/>
    <mergeCell ref="G24:O24"/>
    <mergeCell ref="V24:AF24"/>
    <mergeCell ref="G25:O25"/>
    <mergeCell ref="V25:AF25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showGridLines="0" view="pageBreakPreview" zoomScaleNormal="100" zoomScaleSheetLayoutView="100" workbookViewId="0">
      <selection activeCell="D19" sqref="D19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22.44140625" style="15" customWidth="1"/>
    <col min="5" max="6" width="2.6640625" style="15" bestFit="1" customWidth="1"/>
    <col min="7" max="7" width="13.77734375" style="15" bestFit="1" customWidth="1"/>
    <col min="8" max="8" width="4.88671875" style="15" bestFit="1" customWidth="1"/>
    <col min="9" max="9" width="8.109375" style="15" bestFit="1" customWidth="1"/>
    <col min="10" max="24" width="2.44140625" style="15" customWidth="1"/>
    <col min="25" max="30" width="2.44140625" style="16" customWidth="1"/>
    <col min="31" max="31" width="3.4414062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" customFormat="1" ht="14.25" customHeight="1" x14ac:dyDescent="0.2">
      <c r="A1" s="227" t="s">
        <v>0</v>
      </c>
      <c r="B1" s="227"/>
      <c r="C1" s="227"/>
      <c r="D1" s="227"/>
      <c r="E1" s="227"/>
      <c r="F1" s="228" t="s">
        <v>96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33" s="1" customFormat="1" ht="14.25" customHeight="1" x14ac:dyDescent="0.2">
      <c r="A2" s="229" t="s">
        <v>1</v>
      </c>
      <c r="B2" s="229"/>
      <c r="C2" s="229"/>
      <c r="D2" s="229"/>
      <c r="E2" s="229"/>
      <c r="F2" s="228" t="s">
        <v>60</v>
      </c>
      <c r="G2" s="228"/>
      <c r="H2" s="228"/>
      <c r="I2" s="228"/>
      <c r="J2" s="228" t="s">
        <v>59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1" t="s">
        <v>45</v>
      </c>
      <c r="W2" s="27"/>
      <c r="X2" s="262" t="s">
        <v>46</v>
      </c>
      <c r="Y2" s="262"/>
      <c r="Z2" s="262"/>
      <c r="AA2" s="262"/>
      <c r="AB2" s="262"/>
      <c r="AC2" s="262"/>
      <c r="AD2" s="262"/>
      <c r="AE2" s="262"/>
      <c r="AF2" s="22"/>
      <c r="AG2" s="22"/>
    </row>
    <row r="3" spans="1:33" s="1" customFormat="1" ht="14.25" customHeight="1" x14ac:dyDescent="0.2">
      <c r="A3" s="32"/>
      <c r="B3" s="32"/>
      <c r="C3" s="32"/>
      <c r="D3" s="32"/>
      <c r="E3" s="32"/>
      <c r="F3" s="228" t="s">
        <v>95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7"/>
      <c r="R3" s="27"/>
      <c r="S3" s="27"/>
      <c r="V3" s="1" t="s">
        <v>45</v>
      </c>
      <c r="X3" s="228" t="s">
        <v>48</v>
      </c>
      <c r="Y3" s="228"/>
      <c r="Z3" s="228"/>
      <c r="AA3" s="247" t="s">
        <v>58</v>
      </c>
      <c r="AB3" s="247"/>
      <c r="AC3" s="247"/>
      <c r="AD3" s="247"/>
      <c r="AF3" s="27"/>
    </row>
    <row r="4" spans="1:33" s="4" customFormat="1" ht="3" customHeight="1" x14ac:dyDescent="0.2">
      <c r="A4" s="2"/>
      <c r="B4" s="2"/>
      <c r="C4" s="2"/>
      <c r="D4" s="2"/>
      <c r="E4" s="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"/>
      <c r="Y4" s="3"/>
      <c r="Z4" s="3"/>
      <c r="AA4" s="3"/>
      <c r="AB4" s="3"/>
      <c r="AC4" s="3"/>
      <c r="AD4" s="3"/>
      <c r="AE4" s="2"/>
      <c r="AF4" s="2"/>
    </row>
    <row r="5" spans="1:33" s="5" customFormat="1" ht="18.75" customHeight="1" x14ac:dyDescent="0.25">
      <c r="A5" s="242" t="s">
        <v>2</v>
      </c>
      <c r="B5" s="230" t="s">
        <v>47</v>
      </c>
      <c r="C5" s="231"/>
      <c r="D5" s="236" t="s">
        <v>3</v>
      </c>
      <c r="E5" s="236" t="s">
        <v>4</v>
      </c>
      <c r="F5" s="236" t="s">
        <v>29</v>
      </c>
      <c r="G5" s="230" t="s">
        <v>5</v>
      </c>
      <c r="H5" s="231"/>
      <c r="I5" s="29" t="s">
        <v>6</v>
      </c>
      <c r="J5" s="267">
        <v>2024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39" t="s">
        <v>7</v>
      </c>
      <c r="AF5" s="239" t="s">
        <v>8</v>
      </c>
    </row>
    <row r="6" spans="1:33" s="5" customFormat="1" ht="18.75" customHeight="1" x14ac:dyDescent="0.25">
      <c r="A6" s="242"/>
      <c r="B6" s="232"/>
      <c r="C6" s="233"/>
      <c r="D6" s="237"/>
      <c r="E6" s="237"/>
      <c r="F6" s="237"/>
      <c r="G6" s="232"/>
      <c r="H6" s="233"/>
      <c r="I6" s="29" t="s">
        <v>9</v>
      </c>
      <c r="J6" s="56">
        <v>3</v>
      </c>
      <c r="K6" s="269">
        <v>4</v>
      </c>
      <c r="L6" s="269"/>
      <c r="M6" s="269"/>
      <c r="N6" s="269"/>
      <c r="O6" s="269"/>
      <c r="P6" s="269">
        <v>5</v>
      </c>
      <c r="Q6" s="269"/>
      <c r="R6" s="269"/>
      <c r="S6" s="269"/>
      <c r="T6" s="276">
        <v>6</v>
      </c>
      <c r="U6" s="277"/>
      <c r="V6" s="277"/>
      <c r="W6" s="278"/>
      <c r="X6" s="276">
        <v>7</v>
      </c>
      <c r="Y6" s="277"/>
      <c r="Z6" s="277"/>
      <c r="AA6" s="277"/>
      <c r="AB6" s="278"/>
      <c r="AC6" s="276">
        <v>8</v>
      </c>
      <c r="AD6" s="277"/>
      <c r="AE6" s="240"/>
      <c r="AF6" s="240"/>
    </row>
    <row r="7" spans="1:33" s="5" customFormat="1" ht="18.75" customHeight="1" x14ac:dyDescent="0.25">
      <c r="A7" s="242"/>
      <c r="B7" s="234"/>
      <c r="C7" s="235"/>
      <c r="D7" s="238"/>
      <c r="E7" s="238"/>
      <c r="F7" s="238"/>
      <c r="G7" s="234"/>
      <c r="H7" s="235"/>
      <c r="I7" s="29" t="s">
        <v>10</v>
      </c>
      <c r="J7" s="23">
        <v>45376</v>
      </c>
      <c r="K7" s="23">
        <f>J7+7</f>
        <v>45383</v>
      </c>
      <c r="L7" s="23">
        <f t="shared" ref="L7:AD7" si="0">K7+7</f>
        <v>45390</v>
      </c>
      <c r="M7" s="23">
        <f t="shared" si="0"/>
        <v>45397</v>
      </c>
      <c r="N7" s="23">
        <f t="shared" si="0"/>
        <v>45404</v>
      </c>
      <c r="O7" s="23">
        <f t="shared" si="0"/>
        <v>45411</v>
      </c>
      <c r="P7" s="23">
        <f t="shared" si="0"/>
        <v>45418</v>
      </c>
      <c r="Q7" s="23">
        <f t="shared" si="0"/>
        <v>45425</v>
      </c>
      <c r="R7" s="23">
        <f t="shared" si="0"/>
        <v>45432</v>
      </c>
      <c r="S7" s="23">
        <f t="shared" si="0"/>
        <v>45439</v>
      </c>
      <c r="T7" s="23">
        <f t="shared" si="0"/>
        <v>45446</v>
      </c>
      <c r="U7" s="23">
        <f t="shared" si="0"/>
        <v>45453</v>
      </c>
      <c r="V7" s="23">
        <f t="shared" si="0"/>
        <v>45460</v>
      </c>
      <c r="W7" s="23">
        <f t="shared" si="0"/>
        <v>45467</v>
      </c>
      <c r="X7" s="23">
        <f t="shared" si="0"/>
        <v>45474</v>
      </c>
      <c r="Y7" s="23">
        <f t="shared" si="0"/>
        <v>45481</v>
      </c>
      <c r="Z7" s="23">
        <f t="shared" si="0"/>
        <v>45488</v>
      </c>
      <c r="AA7" s="23">
        <f t="shared" si="0"/>
        <v>45495</v>
      </c>
      <c r="AB7" s="23">
        <f t="shared" si="0"/>
        <v>45502</v>
      </c>
      <c r="AC7" s="23">
        <f t="shared" si="0"/>
        <v>45509</v>
      </c>
      <c r="AD7" s="23">
        <f t="shared" si="0"/>
        <v>45516</v>
      </c>
      <c r="AE7" s="241"/>
      <c r="AF7" s="241"/>
    </row>
    <row r="8" spans="1:33" s="7" customFormat="1" ht="22.5" customHeight="1" x14ac:dyDescent="0.25">
      <c r="A8" s="259" t="s">
        <v>97</v>
      </c>
      <c r="B8" s="260"/>
      <c r="C8" s="260"/>
      <c r="D8" s="260"/>
      <c r="E8" s="6"/>
      <c r="F8" s="6"/>
      <c r="G8" s="6"/>
      <c r="H8" s="6"/>
      <c r="I8" s="6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2"/>
    </row>
    <row r="9" spans="1:33" s="7" customFormat="1" ht="22.5" customHeight="1" x14ac:dyDescent="0.25">
      <c r="A9" s="25">
        <v>1</v>
      </c>
      <c r="B9" s="66" t="s">
        <v>49</v>
      </c>
      <c r="C9" s="67">
        <v>301</v>
      </c>
      <c r="D9" s="144" t="s">
        <v>127</v>
      </c>
      <c r="E9" s="69">
        <v>2</v>
      </c>
      <c r="F9" s="69">
        <v>21</v>
      </c>
      <c r="G9" s="141" t="s">
        <v>53</v>
      </c>
      <c r="H9" s="120" t="s">
        <v>54</v>
      </c>
      <c r="I9" s="35" t="s">
        <v>55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3" s="7" customFormat="1" ht="22.5" customHeight="1" x14ac:dyDescent="0.25">
      <c r="A10" s="25">
        <v>2</v>
      </c>
      <c r="B10" s="59" t="s">
        <v>28</v>
      </c>
      <c r="C10" s="60">
        <v>102</v>
      </c>
      <c r="D10" s="142" t="s">
        <v>88</v>
      </c>
      <c r="E10" s="62">
        <v>2</v>
      </c>
      <c r="F10" s="122">
        <v>21</v>
      </c>
      <c r="G10" s="141" t="s">
        <v>89</v>
      </c>
      <c r="H10" s="120" t="s">
        <v>90</v>
      </c>
      <c r="I10" s="35" t="s">
        <v>36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3" s="7" customFormat="1" ht="22.5" customHeight="1" x14ac:dyDescent="0.25">
      <c r="A11" s="25">
        <v>3</v>
      </c>
      <c r="B11" s="59" t="s">
        <v>118</v>
      </c>
      <c r="C11" s="60">
        <v>102</v>
      </c>
      <c r="D11" s="140" t="s">
        <v>372</v>
      </c>
      <c r="E11" s="62">
        <v>2</v>
      </c>
      <c r="F11" s="122">
        <v>21</v>
      </c>
      <c r="G11" s="141" t="s">
        <v>120</v>
      </c>
      <c r="H11" s="120" t="s">
        <v>121</v>
      </c>
      <c r="I11" s="35" t="s">
        <v>197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5">
        <v>4</v>
      </c>
      <c r="B12" s="59" t="s">
        <v>103</v>
      </c>
      <c r="C12" s="60">
        <v>403</v>
      </c>
      <c r="D12" s="142" t="s">
        <v>373</v>
      </c>
      <c r="E12" s="62">
        <v>3</v>
      </c>
      <c r="F12" s="122">
        <v>21</v>
      </c>
      <c r="G12" s="141" t="s">
        <v>334</v>
      </c>
      <c r="H12" s="120" t="s">
        <v>335</v>
      </c>
      <c r="I12" s="35" t="s">
        <v>196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248" t="s">
        <v>98</v>
      </c>
      <c r="B13" s="249"/>
      <c r="C13" s="249"/>
      <c r="D13" s="249"/>
      <c r="E13" s="20"/>
      <c r="F13" s="20"/>
      <c r="G13" s="24"/>
      <c r="H13" s="24"/>
      <c r="I13" s="21"/>
      <c r="J13" s="250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2"/>
    </row>
    <row r="14" spans="1:33" s="7" customFormat="1" ht="22.5" customHeight="1" x14ac:dyDescent="0.25">
      <c r="A14" s="25">
        <v>5</v>
      </c>
      <c r="B14" s="66" t="s">
        <v>49</v>
      </c>
      <c r="C14" s="67">
        <v>302</v>
      </c>
      <c r="D14" s="144" t="s">
        <v>144</v>
      </c>
      <c r="E14" s="69">
        <v>2</v>
      </c>
      <c r="F14" s="122">
        <v>21</v>
      </c>
      <c r="G14" s="141" t="s">
        <v>145</v>
      </c>
      <c r="H14" s="120" t="s">
        <v>146</v>
      </c>
      <c r="I14" s="35" t="s">
        <v>55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3" s="7" customFormat="1" ht="22.5" customHeight="1" x14ac:dyDescent="0.25">
      <c r="A15" s="25">
        <v>6</v>
      </c>
      <c r="B15" s="59" t="s">
        <v>324</v>
      </c>
      <c r="C15" s="60">
        <v>271</v>
      </c>
      <c r="D15" s="142" t="s">
        <v>374</v>
      </c>
      <c r="E15" s="62">
        <v>2</v>
      </c>
      <c r="F15" s="122">
        <v>21</v>
      </c>
      <c r="G15" s="141" t="s">
        <v>438</v>
      </c>
      <c r="H15" s="120" t="s">
        <v>439</v>
      </c>
      <c r="I15" s="35" t="s">
        <v>414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3" s="7" customFormat="1" ht="22.5" customHeight="1" x14ac:dyDescent="0.25">
      <c r="A16" s="26">
        <v>7</v>
      </c>
      <c r="B16" s="59" t="s">
        <v>337</v>
      </c>
      <c r="C16" s="60">
        <v>301</v>
      </c>
      <c r="D16" s="142" t="s">
        <v>375</v>
      </c>
      <c r="E16" s="62">
        <v>2</v>
      </c>
      <c r="F16" s="122">
        <v>21</v>
      </c>
      <c r="G16" s="141" t="s">
        <v>82</v>
      </c>
      <c r="H16" s="120" t="s">
        <v>400</v>
      </c>
      <c r="I16" s="35" t="s">
        <v>368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7" customFormat="1" ht="22.5" customHeight="1" x14ac:dyDescent="0.25">
      <c r="A17" s="26">
        <v>8</v>
      </c>
      <c r="B17" s="59" t="s">
        <v>327</v>
      </c>
      <c r="C17" s="60">
        <v>374</v>
      </c>
      <c r="D17" s="142" t="s">
        <v>376</v>
      </c>
      <c r="E17" s="62">
        <v>2</v>
      </c>
      <c r="F17" s="122">
        <v>21</v>
      </c>
      <c r="G17" s="141" t="s">
        <v>440</v>
      </c>
      <c r="H17" s="120" t="s">
        <v>441</v>
      </c>
      <c r="I17" s="35" t="s">
        <v>414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11</v>
      </c>
      <c r="V17" s="9" t="s">
        <v>11</v>
      </c>
      <c r="W17" s="9" t="s">
        <v>11</v>
      </c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12</v>
      </c>
      <c r="AD17" s="9" t="s">
        <v>13</v>
      </c>
      <c r="AE17" s="9">
        <v>4</v>
      </c>
      <c r="AF17" s="8"/>
    </row>
    <row r="18" spans="1:32" s="5" customFormat="1" ht="22.5" customHeight="1" x14ac:dyDescent="0.25">
      <c r="A18" s="253" t="s">
        <v>16</v>
      </c>
      <c r="B18" s="253"/>
      <c r="C18" s="253"/>
      <c r="D18" s="253"/>
      <c r="E18" s="10">
        <f>SUM(E9:E17)</f>
        <v>17</v>
      </c>
      <c r="F18" s="31"/>
      <c r="G18" s="254">
        <f>E18*250000</f>
        <v>4250000</v>
      </c>
      <c r="H18" s="255"/>
      <c r="I18" s="31"/>
      <c r="J18" s="25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</row>
    <row r="19" spans="1:32" ht="3" customHeight="1" x14ac:dyDescent="0.15"/>
    <row r="20" spans="1:32" s="11" customFormat="1" ht="15.75" customHeight="1" x14ac:dyDescent="0.2">
      <c r="A20" s="261" t="s">
        <v>17</v>
      </c>
      <c r="B20" s="261"/>
      <c r="C20" s="261"/>
      <c r="D20" s="261"/>
      <c r="Y20" s="30"/>
      <c r="Z20" s="30"/>
      <c r="AA20" s="30"/>
      <c r="AB20" s="30"/>
      <c r="AC20" s="30"/>
      <c r="AD20" s="30"/>
      <c r="AE20" s="12"/>
      <c r="AF20" s="12"/>
    </row>
    <row r="21" spans="1:32" s="11" customFormat="1" ht="15.75" customHeight="1" x14ac:dyDescent="0.2">
      <c r="B21" s="244" t="s">
        <v>38</v>
      </c>
      <c r="C21" s="244"/>
      <c r="D21" s="244"/>
      <c r="E21" s="244"/>
      <c r="F21" s="244"/>
      <c r="G21" s="244"/>
      <c r="H21" s="30"/>
      <c r="Y21" s="30"/>
      <c r="Z21" s="30"/>
      <c r="AA21" s="30"/>
      <c r="AB21" s="30"/>
      <c r="AC21" s="30"/>
      <c r="AD21" s="30"/>
      <c r="AE21" s="12"/>
      <c r="AF21" s="12"/>
    </row>
    <row r="22" spans="1:32" s="30" customFormat="1" ht="15.75" customHeight="1" x14ac:dyDescent="0.25">
      <c r="B22" s="244" t="s">
        <v>39</v>
      </c>
      <c r="C22" s="244"/>
      <c r="D22" s="244"/>
      <c r="E22" s="244"/>
      <c r="F22" s="244"/>
      <c r="G22" s="244"/>
      <c r="AE22" s="13"/>
      <c r="AF22" s="13"/>
    </row>
    <row r="23" spans="1:32" s="30" customFormat="1" ht="15.75" customHeight="1" x14ac:dyDescent="0.25">
      <c r="B23" s="244" t="s">
        <v>40</v>
      </c>
      <c r="C23" s="244"/>
      <c r="D23" s="244"/>
      <c r="E23" s="244"/>
      <c r="F23" s="244"/>
      <c r="G23" s="244"/>
      <c r="AE23" s="13"/>
      <c r="AF23" s="13"/>
    </row>
    <row r="24" spans="1:32" s="33" customFormat="1" ht="14.25" customHeight="1" x14ac:dyDescent="0.25">
      <c r="B24" s="14"/>
      <c r="C24" s="14"/>
      <c r="U24" s="245" t="s">
        <v>87</v>
      </c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</row>
    <row r="25" spans="1:32" s="33" customFormat="1" ht="15.75" customHeight="1" x14ac:dyDescent="0.25">
      <c r="A25" s="246" t="s">
        <v>18</v>
      </c>
      <c r="B25" s="246"/>
      <c r="C25" s="246"/>
      <c r="D25" s="246"/>
      <c r="G25" s="246" t="s">
        <v>70</v>
      </c>
      <c r="H25" s="246"/>
      <c r="I25" s="246"/>
      <c r="J25" s="246"/>
      <c r="K25" s="246"/>
      <c r="L25" s="246"/>
      <c r="M25" s="246"/>
      <c r="N25" s="246"/>
      <c r="O25" s="246"/>
      <c r="P25" s="18"/>
      <c r="Q25" s="18"/>
      <c r="R25" s="18"/>
      <c r="S25" s="18"/>
      <c r="T25" s="18"/>
      <c r="U25" s="18"/>
      <c r="V25" s="246" t="s">
        <v>23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33" customFormat="1" ht="15.75" customHeight="1" x14ac:dyDescent="0.25">
      <c r="G26" s="246" t="s">
        <v>19</v>
      </c>
      <c r="H26" s="246"/>
      <c r="I26" s="246"/>
      <c r="J26" s="246"/>
      <c r="K26" s="246"/>
      <c r="L26" s="246"/>
      <c r="M26" s="246"/>
      <c r="N26" s="246"/>
      <c r="O26" s="246"/>
      <c r="V26" s="246" t="s">
        <v>20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</row>
    <row r="27" spans="1:32" s="33" customFormat="1" ht="14.25" x14ac:dyDescent="0.25">
      <c r="AE27" s="32"/>
      <c r="AF27" s="32"/>
    </row>
    <row r="28" spans="1:32" s="33" customFormat="1" ht="14.25" x14ac:dyDescent="0.25">
      <c r="AE28" s="32"/>
      <c r="AF28" s="32"/>
    </row>
    <row r="29" spans="1:32" s="33" customFormat="1" ht="14.25" x14ac:dyDescent="0.25">
      <c r="AE29" s="32"/>
      <c r="AF29" s="32"/>
    </row>
    <row r="30" spans="1:32" s="33" customFormat="1" ht="14.25" x14ac:dyDescent="0.25">
      <c r="AE30" s="32"/>
      <c r="AF30" s="32"/>
    </row>
    <row r="31" spans="1:32" s="32" customFormat="1" ht="15.75" customHeight="1" x14ac:dyDescent="0.25">
      <c r="A31" s="243" t="s">
        <v>21</v>
      </c>
      <c r="B31" s="243"/>
      <c r="C31" s="243"/>
      <c r="D31" s="243"/>
      <c r="G31" s="243" t="s">
        <v>22</v>
      </c>
      <c r="H31" s="243"/>
      <c r="I31" s="243"/>
      <c r="J31" s="243"/>
      <c r="K31" s="243"/>
      <c r="L31" s="243"/>
      <c r="M31" s="243"/>
      <c r="N31" s="243"/>
      <c r="O31" s="243"/>
      <c r="P31" s="19"/>
      <c r="Q31" s="19"/>
      <c r="R31" s="19"/>
      <c r="S31" s="19"/>
      <c r="T31" s="19"/>
      <c r="U31" s="19"/>
      <c r="V31" s="243" t="s">
        <v>24</v>
      </c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</row>
  </sheetData>
  <mergeCells count="43">
    <mergeCell ref="F3:P3"/>
    <mergeCell ref="J2:U2"/>
    <mergeCell ref="X2:AE2"/>
    <mergeCell ref="X3:Z3"/>
    <mergeCell ref="AA3:AD3"/>
    <mergeCell ref="A1:E1"/>
    <mergeCell ref="F1:AF1"/>
    <mergeCell ref="A2:E2"/>
    <mergeCell ref="F2:I2"/>
    <mergeCell ref="A5:A7"/>
    <mergeCell ref="B5:C7"/>
    <mergeCell ref="D5:D7"/>
    <mergeCell ref="E5:E7"/>
    <mergeCell ref="F5:F7"/>
    <mergeCell ref="G5:H7"/>
    <mergeCell ref="AE5:AE7"/>
    <mergeCell ref="J5:AD5"/>
    <mergeCell ref="K6:O6"/>
    <mergeCell ref="P6:S6"/>
    <mergeCell ref="T6:W6"/>
    <mergeCell ref="AF5:AF7"/>
    <mergeCell ref="X6:AB6"/>
    <mergeCell ref="AC6:AD6"/>
    <mergeCell ref="B22:G22"/>
    <mergeCell ref="A8:D8"/>
    <mergeCell ref="J8:AF8"/>
    <mergeCell ref="A13:D13"/>
    <mergeCell ref="J13:AF13"/>
    <mergeCell ref="A18:D18"/>
    <mergeCell ref="G18:H18"/>
    <mergeCell ref="J18:AF18"/>
    <mergeCell ref="A20:D20"/>
    <mergeCell ref="B21:G21"/>
    <mergeCell ref="A31:D31"/>
    <mergeCell ref="G31:O31"/>
    <mergeCell ref="V31:AF31"/>
    <mergeCell ref="B23:G23"/>
    <mergeCell ref="U24:AF24"/>
    <mergeCell ref="A25:D25"/>
    <mergeCell ref="G25:O25"/>
    <mergeCell ref="V25:AF25"/>
    <mergeCell ref="G26:O26"/>
    <mergeCell ref="V26:AF26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showGridLines="0" view="pageBreakPreview" zoomScaleNormal="100" zoomScaleSheetLayoutView="100" workbookViewId="0">
      <selection activeCell="G17" sqref="G17:H17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22.5546875" style="15" customWidth="1"/>
    <col min="5" max="5" width="3.109375" style="15" customWidth="1"/>
    <col min="6" max="6" width="3" style="15" customWidth="1"/>
    <col min="7" max="7" width="13.77734375" style="15" bestFit="1" customWidth="1"/>
    <col min="8" max="8" width="4.88671875" style="15" bestFit="1" customWidth="1"/>
    <col min="9" max="9" width="8.109375" style="15" bestFit="1" customWidth="1"/>
    <col min="10" max="24" width="2.33203125" style="15" customWidth="1"/>
    <col min="25" max="30" width="2.33203125" style="16" customWidth="1"/>
    <col min="31" max="31" width="3.8867187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" customFormat="1" ht="14.25" customHeight="1" x14ac:dyDescent="0.2">
      <c r="A1" s="265" t="s">
        <v>0</v>
      </c>
      <c r="B1" s="265"/>
      <c r="C1" s="265"/>
      <c r="D1" s="265"/>
      <c r="E1" s="265"/>
      <c r="F1" s="228" t="s">
        <v>96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33" s="1" customFormat="1" ht="14.25" customHeight="1" x14ac:dyDescent="0.2">
      <c r="A2" s="266" t="s">
        <v>1</v>
      </c>
      <c r="B2" s="266"/>
      <c r="C2" s="266"/>
      <c r="D2" s="266"/>
      <c r="E2" s="266"/>
      <c r="F2" s="228" t="s">
        <v>60</v>
      </c>
      <c r="G2" s="228"/>
      <c r="H2" s="228"/>
      <c r="I2" s="228"/>
      <c r="J2" s="228" t="s">
        <v>74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7"/>
      <c r="V2" s="1" t="s">
        <v>45</v>
      </c>
      <c r="W2" s="27"/>
      <c r="X2" s="262" t="s">
        <v>46</v>
      </c>
      <c r="Y2" s="262"/>
      <c r="Z2" s="262"/>
      <c r="AA2" s="262"/>
      <c r="AB2" s="262"/>
      <c r="AC2" s="262"/>
      <c r="AD2" s="262"/>
      <c r="AE2" s="262"/>
      <c r="AF2" s="22"/>
      <c r="AG2" s="22"/>
    </row>
    <row r="3" spans="1:33" s="1" customFormat="1" ht="14.25" customHeight="1" x14ac:dyDescent="0.2">
      <c r="A3" s="32"/>
      <c r="B3" s="32"/>
      <c r="C3" s="32"/>
      <c r="D3" s="32"/>
      <c r="E3" s="32"/>
      <c r="F3" s="228" t="s">
        <v>86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7"/>
      <c r="V3" s="1" t="s">
        <v>45</v>
      </c>
      <c r="W3" s="27"/>
      <c r="X3" s="228" t="s">
        <v>48</v>
      </c>
      <c r="Y3" s="228"/>
      <c r="Z3" s="228"/>
      <c r="AA3" s="247" t="s">
        <v>75</v>
      </c>
      <c r="AB3" s="247"/>
      <c r="AC3" s="247"/>
      <c r="AD3" s="247"/>
      <c r="AE3" s="54"/>
      <c r="AF3" s="27"/>
    </row>
    <row r="4" spans="1:33" s="4" customFormat="1" ht="3" customHeight="1" x14ac:dyDescent="0.2">
      <c r="A4" s="2"/>
      <c r="B4" s="2"/>
      <c r="C4" s="2"/>
      <c r="D4" s="2"/>
      <c r="E4" s="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"/>
      <c r="Y4" s="3"/>
      <c r="Z4" s="3"/>
      <c r="AA4" s="3"/>
      <c r="AB4" s="3"/>
      <c r="AC4" s="3"/>
      <c r="AD4" s="3"/>
      <c r="AE4" s="2"/>
      <c r="AF4" s="2"/>
    </row>
    <row r="5" spans="1:33" s="5" customFormat="1" ht="18.75" customHeight="1" x14ac:dyDescent="0.25">
      <c r="A5" s="242" t="s">
        <v>2</v>
      </c>
      <c r="B5" s="230" t="s">
        <v>47</v>
      </c>
      <c r="C5" s="231"/>
      <c r="D5" s="236" t="s">
        <v>3</v>
      </c>
      <c r="E5" s="236" t="s">
        <v>4</v>
      </c>
      <c r="F5" s="236" t="s">
        <v>29</v>
      </c>
      <c r="G5" s="230" t="s">
        <v>5</v>
      </c>
      <c r="H5" s="231"/>
      <c r="I5" s="29" t="s">
        <v>6</v>
      </c>
      <c r="J5" s="267">
        <v>2024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39" t="s">
        <v>7</v>
      </c>
      <c r="AF5" s="239" t="s">
        <v>8</v>
      </c>
    </row>
    <row r="6" spans="1:33" s="5" customFormat="1" ht="18.75" customHeight="1" x14ac:dyDescent="0.25">
      <c r="A6" s="242"/>
      <c r="B6" s="232"/>
      <c r="C6" s="233"/>
      <c r="D6" s="237"/>
      <c r="E6" s="237"/>
      <c r="F6" s="237"/>
      <c r="G6" s="232"/>
      <c r="H6" s="233"/>
      <c r="I6" s="29" t="s">
        <v>9</v>
      </c>
      <c r="J6" s="58">
        <v>3</v>
      </c>
      <c r="K6" s="269">
        <v>4</v>
      </c>
      <c r="L6" s="269"/>
      <c r="M6" s="269"/>
      <c r="N6" s="269"/>
      <c r="O6" s="269"/>
      <c r="P6" s="269">
        <v>5</v>
      </c>
      <c r="Q6" s="269"/>
      <c r="R6" s="269"/>
      <c r="S6" s="269"/>
      <c r="T6" s="276">
        <v>6</v>
      </c>
      <c r="U6" s="277"/>
      <c r="V6" s="277"/>
      <c r="W6" s="278"/>
      <c r="X6" s="276">
        <v>7</v>
      </c>
      <c r="Y6" s="277"/>
      <c r="Z6" s="277"/>
      <c r="AA6" s="277"/>
      <c r="AB6" s="278"/>
      <c r="AC6" s="276">
        <v>8</v>
      </c>
      <c r="AD6" s="277"/>
      <c r="AE6" s="240"/>
      <c r="AF6" s="240"/>
    </row>
    <row r="7" spans="1:33" s="5" customFormat="1" ht="18.75" customHeight="1" x14ac:dyDescent="0.25">
      <c r="A7" s="242"/>
      <c r="B7" s="234"/>
      <c r="C7" s="235"/>
      <c r="D7" s="238"/>
      <c r="E7" s="238"/>
      <c r="F7" s="238"/>
      <c r="G7" s="234"/>
      <c r="H7" s="235"/>
      <c r="I7" s="29" t="s">
        <v>10</v>
      </c>
      <c r="J7" s="23">
        <v>45376</v>
      </c>
      <c r="K7" s="23">
        <f>J7+7</f>
        <v>45383</v>
      </c>
      <c r="L7" s="23">
        <f t="shared" ref="L7:AD7" si="0">K7+7</f>
        <v>45390</v>
      </c>
      <c r="M7" s="23">
        <f t="shared" si="0"/>
        <v>45397</v>
      </c>
      <c r="N7" s="23">
        <f t="shared" si="0"/>
        <v>45404</v>
      </c>
      <c r="O7" s="23">
        <f t="shared" si="0"/>
        <v>45411</v>
      </c>
      <c r="P7" s="23">
        <f t="shared" si="0"/>
        <v>45418</v>
      </c>
      <c r="Q7" s="23">
        <f t="shared" si="0"/>
        <v>45425</v>
      </c>
      <c r="R7" s="23">
        <f t="shared" si="0"/>
        <v>45432</v>
      </c>
      <c r="S7" s="23">
        <f t="shared" si="0"/>
        <v>45439</v>
      </c>
      <c r="T7" s="23">
        <f t="shared" si="0"/>
        <v>45446</v>
      </c>
      <c r="U7" s="23">
        <f t="shared" si="0"/>
        <v>45453</v>
      </c>
      <c r="V7" s="23">
        <f t="shared" si="0"/>
        <v>45460</v>
      </c>
      <c r="W7" s="23">
        <f t="shared" si="0"/>
        <v>45467</v>
      </c>
      <c r="X7" s="23">
        <f t="shared" si="0"/>
        <v>45474</v>
      </c>
      <c r="Y7" s="23">
        <f t="shared" si="0"/>
        <v>45481</v>
      </c>
      <c r="Z7" s="23">
        <f t="shared" si="0"/>
        <v>45488</v>
      </c>
      <c r="AA7" s="23">
        <f t="shared" si="0"/>
        <v>45495</v>
      </c>
      <c r="AB7" s="23">
        <f t="shared" si="0"/>
        <v>45502</v>
      </c>
      <c r="AC7" s="23">
        <f t="shared" si="0"/>
        <v>45509</v>
      </c>
      <c r="AD7" s="23">
        <f t="shared" si="0"/>
        <v>45516</v>
      </c>
      <c r="AE7" s="241"/>
      <c r="AF7" s="241"/>
    </row>
    <row r="8" spans="1:33" s="7" customFormat="1" ht="22.5" customHeight="1" x14ac:dyDescent="0.25">
      <c r="A8" s="259" t="s">
        <v>97</v>
      </c>
      <c r="B8" s="260"/>
      <c r="C8" s="260"/>
      <c r="D8" s="260"/>
      <c r="E8" s="6"/>
      <c r="F8" s="6"/>
      <c r="G8" s="6"/>
      <c r="H8" s="6"/>
      <c r="I8" s="6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2"/>
    </row>
    <row r="9" spans="1:33" s="7" customFormat="1" ht="22.5" customHeight="1" x14ac:dyDescent="0.25">
      <c r="A9" s="25">
        <v>1</v>
      </c>
      <c r="B9" s="66" t="s">
        <v>49</v>
      </c>
      <c r="C9" s="67">
        <v>301</v>
      </c>
      <c r="D9" s="144" t="s">
        <v>127</v>
      </c>
      <c r="E9" s="69">
        <v>2</v>
      </c>
      <c r="F9" s="50">
        <v>35</v>
      </c>
      <c r="G9" s="141" t="s">
        <v>53</v>
      </c>
      <c r="H9" s="120" t="s">
        <v>54</v>
      </c>
      <c r="I9" s="34" t="s">
        <v>55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3" s="7" customFormat="1" ht="22.5" customHeight="1" x14ac:dyDescent="0.25">
      <c r="A10" s="25">
        <v>2</v>
      </c>
      <c r="B10" s="66" t="s">
        <v>28</v>
      </c>
      <c r="C10" s="67">
        <v>102</v>
      </c>
      <c r="D10" s="144" t="s">
        <v>88</v>
      </c>
      <c r="E10" s="69">
        <v>2</v>
      </c>
      <c r="F10" s="50">
        <v>35</v>
      </c>
      <c r="G10" s="141" t="s">
        <v>89</v>
      </c>
      <c r="H10" s="120" t="s">
        <v>90</v>
      </c>
      <c r="I10" s="34" t="s">
        <v>37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3" s="7" customFormat="1" ht="22.5" customHeight="1" x14ac:dyDescent="0.25">
      <c r="A11" s="25">
        <v>3</v>
      </c>
      <c r="B11" s="66" t="s">
        <v>118</v>
      </c>
      <c r="C11" s="67">
        <v>102</v>
      </c>
      <c r="D11" s="147" t="s">
        <v>372</v>
      </c>
      <c r="E11" s="69">
        <v>2</v>
      </c>
      <c r="F11" s="50">
        <v>35</v>
      </c>
      <c r="G11" s="141" t="s">
        <v>120</v>
      </c>
      <c r="H11" s="120" t="s">
        <v>121</v>
      </c>
      <c r="I11" s="34" t="s">
        <v>37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5">
        <v>4</v>
      </c>
      <c r="B12" s="66" t="s">
        <v>103</v>
      </c>
      <c r="C12" s="67">
        <v>403</v>
      </c>
      <c r="D12" s="144" t="s">
        <v>373</v>
      </c>
      <c r="E12" s="69">
        <v>3</v>
      </c>
      <c r="F12" s="50">
        <v>35</v>
      </c>
      <c r="G12" s="141" t="s">
        <v>334</v>
      </c>
      <c r="H12" s="120" t="s">
        <v>335</v>
      </c>
      <c r="I12" s="34" t="s">
        <v>69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248" t="s">
        <v>98</v>
      </c>
      <c r="B13" s="249"/>
      <c r="C13" s="249"/>
      <c r="D13" s="249"/>
      <c r="E13" s="20"/>
      <c r="F13" s="20"/>
      <c r="G13" s="24"/>
      <c r="H13" s="24"/>
      <c r="I13" s="226"/>
      <c r="J13" s="250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2"/>
    </row>
    <row r="14" spans="1:33" s="7" customFormat="1" ht="22.5" customHeight="1" x14ac:dyDescent="0.25">
      <c r="A14" s="25">
        <v>5</v>
      </c>
      <c r="B14" s="66" t="s">
        <v>49</v>
      </c>
      <c r="C14" s="67">
        <v>302</v>
      </c>
      <c r="D14" s="144" t="s">
        <v>144</v>
      </c>
      <c r="E14" s="69">
        <v>2</v>
      </c>
      <c r="F14" s="50">
        <v>35</v>
      </c>
      <c r="G14" s="141" t="s">
        <v>145</v>
      </c>
      <c r="H14" s="120" t="s">
        <v>146</v>
      </c>
      <c r="I14" s="34" t="s">
        <v>55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3" s="7" customFormat="1" ht="22.5" customHeight="1" x14ac:dyDescent="0.25">
      <c r="A15" s="25">
        <v>6</v>
      </c>
      <c r="B15" s="66" t="s">
        <v>324</v>
      </c>
      <c r="C15" s="67">
        <v>271</v>
      </c>
      <c r="D15" s="144" t="s">
        <v>374</v>
      </c>
      <c r="E15" s="69">
        <v>2</v>
      </c>
      <c r="F15" s="50">
        <v>35</v>
      </c>
      <c r="G15" s="141" t="s">
        <v>438</v>
      </c>
      <c r="H15" s="120" t="s">
        <v>439</v>
      </c>
      <c r="I15" s="34" t="s">
        <v>36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3" s="7" customFormat="1" ht="22.5" customHeight="1" x14ac:dyDescent="0.25">
      <c r="A16" s="25">
        <v>7</v>
      </c>
      <c r="B16" s="66" t="s">
        <v>337</v>
      </c>
      <c r="C16" s="67">
        <v>301</v>
      </c>
      <c r="D16" s="144" t="s">
        <v>375</v>
      </c>
      <c r="E16" s="69">
        <v>2</v>
      </c>
      <c r="F16" s="50">
        <v>35</v>
      </c>
      <c r="G16" s="141" t="s">
        <v>82</v>
      </c>
      <c r="H16" s="120" t="s">
        <v>400</v>
      </c>
      <c r="I16" s="34" t="s">
        <v>37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7" customFormat="1" ht="22.5" customHeight="1" x14ac:dyDescent="0.25">
      <c r="A17" s="25">
        <v>8</v>
      </c>
      <c r="B17" s="59" t="s">
        <v>337</v>
      </c>
      <c r="C17" s="60">
        <v>302</v>
      </c>
      <c r="D17" s="142" t="s">
        <v>416</v>
      </c>
      <c r="E17" s="145">
        <v>2</v>
      </c>
      <c r="F17" s="50">
        <v>35</v>
      </c>
      <c r="G17" s="141" t="s">
        <v>426</v>
      </c>
      <c r="H17" s="120" t="s">
        <v>264</v>
      </c>
      <c r="I17" s="34" t="s">
        <v>37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11</v>
      </c>
      <c r="V17" s="9" t="s">
        <v>11</v>
      </c>
      <c r="W17" s="9" t="s">
        <v>11</v>
      </c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12</v>
      </c>
      <c r="AD17" s="9" t="s">
        <v>13</v>
      </c>
      <c r="AE17" s="9">
        <v>4</v>
      </c>
      <c r="AF17" s="8"/>
    </row>
    <row r="18" spans="1:32" s="5" customFormat="1" ht="22.5" customHeight="1" x14ac:dyDescent="0.25">
      <c r="A18" s="253" t="s">
        <v>16</v>
      </c>
      <c r="B18" s="253"/>
      <c r="C18" s="253"/>
      <c r="D18" s="253"/>
      <c r="E18" s="10">
        <f>SUM(E9:E17)</f>
        <v>17</v>
      </c>
      <c r="F18" s="31"/>
      <c r="G18" s="254">
        <f>E18*250000</f>
        <v>4250000</v>
      </c>
      <c r="H18" s="255"/>
      <c r="I18" s="31"/>
      <c r="J18" s="25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</row>
    <row r="19" spans="1:32" ht="3" customHeight="1" x14ac:dyDescent="0.15"/>
    <row r="20" spans="1:32" s="11" customFormat="1" ht="15.75" customHeight="1" x14ac:dyDescent="0.2">
      <c r="A20" s="261" t="s">
        <v>17</v>
      </c>
      <c r="B20" s="261"/>
      <c r="C20" s="261"/>
      <c r="D20" s="261"/>
      <c r="Y20" s="30"/>
      <c r="Z20" s="30"/>
      <c r="AA20" s="30"/>
      <c r="AB20" s="30"/>
      <c r="AC20" s="30"/>
      <c r="AD20" s="30"/>
      <c r="AE20" s="12"/>
      <c r="AF20" s="12"/>
    </row>
    <row r="21" spans="1:32" s="11" customFormat="1" ht="15.75" customHeight="1" x14ac:dyDescent="0.2">
      <c r="B21" s="244" t="s">
        <v>38</v>
      </c>
      <c r="C21" s="244"/>
      <c r="D21" s="244"/>
      <c r="E21" s="244"/>
      <c r="F21" s="244"/>
      <c r="G21" s="244"/>
      <c r="H21" s="30"/>
      <c r="Y21" s="30"/>
      <c r="Z21" s="30"/>
      <c r="AA21" s="30"/>
      <c r="AB21" s="30"/>
      <c r="AC21" s="30"/>
      <c r="AD21" s="30"/>
      <c r="AE21" s="12"/>
      <c r="AF21" s="12"/>
    </row>
    <row r="22" spans="1:32" s="30" customFormat="1" ht="15.75" customHeight="1" x14ac:dyDescent="0.25">
      <c r="B22" s="244" t="s">
        <v>39</v>
      </c>
      <c r="C22" s="244"/>
      <c r="D22" s="244"/>
      <c r="E22" s="244"/>
      <c r="F22" s="244"/>
      <c r="G22" s="244"/>
      <c r="AE22" s="13"/>
      <c r="AF22" s="13"/>
    </row>
    <row r="23" spans="1:32" s="30" customFormat="1" ht="15.75" customHeight="1" x14ac:dyDescent="0.25">
      <c r="B23" s="244" t="s">
        <v>40</v>
      </c>
      <c r="C23" s="244"/>
      <c r="D23" s="244"/>
      <c r="E23" s="244"/>
      <c r="F23" s="244"/>
      <c r="G23" s="244"/>
      <c r="AE23" s="13"/>
      <c r="AF23" s="13"/>
    </row>
    <row r="24" spans="1:32" s="33" customFormat="1" ht="14.25" customHeight="1" x14ac:dyDescent="0.25">
      <c r="B24" s="14"/>
      <c r="C24" s="14"/>
      <c r="U24" s="245" t="s">
        <v>87</v>
      </c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</row>
    <row r="25" spans="1:32" s="33" customFormat="1" ht="15.75" customHeight="1" x14ac:dyDescent="0.25">
      <c r="A25" s="246" t="s">
        <v>18</v>
      </c>
      <c r="B25" s="246"/>
      <c r="C25" s="246"/>
      <c r="D25" s="246"/>
      <c r="G25" s="246" t="s">
        <v>70</v>
      </c>
      <c r="H25" s="246"/>
      <c r="I25" s="246"/>
      <c r="J25" s="246"/>
      <c r="K25" s="246"/>
      <c r="L25" s="246"/>
      <c r="M25" s="246"/>
      <c r="N25" s="246"/>
      <c r="O25" s="246"/>
      <c r="P25" s="18"/>
      <c r="Q25" s="18"/>
      <c r="R25" s="18"/>
      <c r="S25" s="18"/>
      <c r="T25" s="18"/>
      <c r="U25" s="18"/>
      <c r="V25" s="246" t="s">
        <v>23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33" customFormat="1" ht="15.75" customHeight="1" x14ac:dyDescent="0.25">
      <c r="G26" s="246" t="s">
        <v>19</v>
      </c>
      <c r="H26" s="246"/>
      <c r="I26" s="246"/>
      <c r="J26" s="246"/>
      <c r="K26" s="246"/>
      <c r="L26" s="246"/>
      <c r="M26" s="246"/>
      <c r="N26" s="246"/>
      <c r="O26" s="246"/>
      <c r="V26" s="246" t="s">
        <v>20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</row>
    <row r="27" spans="1:32" s="33" customFormat="1" ht="14.25" x14ac:dyDescent="0.25">
      <c r="AE27" s="32"/>
      <c r="AF27" s="32"/>
    </row>
    <row r="28" spans="1:32" s="33" customFormat="1" ht="14.25" x14ac:dyDescent="0.25">
      <c r="AE28" s="32"/>
      <c r="AF28" s="32"/>
    </row>
    <row r="29" spans="1:32" s="33" customFormat="1" ht="14.25" x14ac:dyDescent="0.25">
      <c r="AE29" s="32"/>
      <c r="AF29" s="32"/>
    </row>
    <row r="30" spans="1:32" s="33" customFormat="1" ht="14.25" x14ac:dyDescent="0.25">
      <c r="AE30" s="32"/>
      <c r="AF30" s="32"/>
    </row>
    <row r="31" spans="1:32" s="32" customFormat="1" ht="15.75" customHeight="1" x14ac:dyDescent="0.25">
      <c r="A31" s="243" t="s">
        <v>21</v>
      </c>
      <c r="B31" s="243"/>
      <c r="C31" s="243"/>
      <c r="D31" s="243"/>
      <c r="G31" s="243" t="s">
        <v>22</v>
      </c>
      <c r="H31" s="243"/>
      <c r="I31" s="243"/>
      <c r="J31" s="243"/>
      <c r="K31" s="243"/>
      <c r="L31" s="243"/>
      <c r="M31" s="243"/>
      <c r="N31" s="243"/>
      <c r="O31" s="243"/>
      <c r="P31" s="19"/>
      <c r="Q31" s="19"/>
      <c r="R31" s="19"/>
      <c r="S31" s="19"/>
      <c r="T31" s="19"/>
      <c r="U31" s="19"/>
      <c r="V31" s="243" t="s">
        <v>24</v>
      </c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</row>
  </sheetData>
  <mergeCells count="43">
    <mergeCell ref="A1:E1"/>
    <mergeCell ref="F1:AF1"/>
    <mergeCell ref="A2:E2"/>
    <mergeCell ref="F2:I2"/>
    <mergeCell ref="J2:T2"/>
    <mergeCell ref="X2:AE2"/>
    <mergeCell ref="G5:H7"/>
    <mergeCell ref="AE5:AE7"/>
    <mergeCell ref="X3:Z3"/>
    <mergeCell ref="F3:T3"/>
    <mergeCell ref="AA3:AD3"/>
    <mergeCell ref="A5:A7"/>
    <mergeCell ref="B5:C7"/>
    <mergeCell ref="D5:D7"/>
    <mergeCell ref="E5:E7"/>
    <mergeCell ref="F5:F7"/>
    <mergeCell ref="AF5:AF7"/>
    <mergeCell ref="J5:AD5"/>
    <mergeCell ref="K6:O6"/>
    <mergeCell ref="P6:S6"/>
    <mergeCell ref="T6:W6"/>
    <mergeCell ref="X6:AB6"/>
    <mergeCell ref="AC6:AD6"/>
    <mergeCell ref="B22:G22"/>
    <mergeCell ref="A8:D8"/>
    <mergeCell ref="J8:AF8"/>
    <mergeCell ref="A13:D13"/>
    <mergeCell ref="J13:AF13"/>
    <mergeCell ref="A18:D18"/>
    <mergeCell ref="G18:H18"/>
    <mergeCell ref="J18:AF18"/>
    <mergeCell ref="A20:D20"/>
    <mergeCell ref="B21:G21"/>
    <mergeCell ref="A31:D31"/>
    <mergeCell ref="G31:O31"/>
    <mergeCell ref="V31:AF31"/>
    <mergeCell ref="B23:G23"/>
    <mergeCell ref="U24:AF24"/>
    <mergeCell ref="A25:D25"/>
    <mergeCell ref="G25:O25"/>
    <mergeCell ref="V25:AF25"/>
    <mergeCell ref="G26:O26"/>
    <mergeCell ref="V26:AF26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1"/>
  <sheetViews>
    <sheetView showGridLines="0" view="pageBreakPreview" zoomScaleNormal="100" zoomScaleSheetLayoutView="100" workbookViewId="0">
      <selection activeCell="G14" sqref="G14:H17"/>
    </sheetView>
  </sheetViews>
  <sheetFormatPr defaultColWidth="9" defaultRowHeight="8.25" x14ac:dyDescent="0.15"/>
  <cols>
    <col min="1" max="1" width="3" style="15" customWidth="1"/>
    <col min="2" max="2" width="3.6640625" style="15" bestFit="1" customWidth="1"/>
    <col min="3" max="3" width="2.77734375" style="15" bestFit="1" customWidth="1"/>
    <col min="4" max="4" width="15.33203125" style="15" customWidth="1"/>
    <col min="5" max="6" width="2.6640625" style="15" bestFit="1" customWidth="1"/>
    <col min="7" max="7" width="14.109375" style="15" customWidth="1"/>
    <col min="8" max="8" width="5.44140625" style="15" customWidth="1"/>
    <col min="9" max="9" width="8.77734375" style="15" customWidth="1"/>
    <col min="10" max="24" width="2.6640625" style="15" customWidth="1"/>
    <col min="25" max="30" width="2.6640625" style="16" customWidth="1"/>
    <col min="31" max="31" width="3.4414062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" customFormat="1" ht="14.25" customHeight="1" x14ac:dyDescent="0.2">
      <c r="A1" s="265" t="s">
        <v>0</v>
      </c>
      <c r="B1" s="265"/>
      <c r="C1" s="265"/>
      <c r="D1" s="265"/>
      <c r="E1" s="265"/>
      <c r="F1" s="228" t="s">
        <v>96</v>
      </c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</row>
    <row r="2" spans="1:33" s="1" customFormat="1" ht="14.25" customHeight="1" x14ac:dyDescent="0.2">
      <c r="A2" s="266" t="s">
        <v>1</v>
      </c>
      <c r="B2" s="266"/>
      <c r="C2" s="266"/>
      <c r="D2" s="266"/>
      <c r="E2" s="266"/>
      <c r="F2" s="228" t="s">
        <v>60</v>
      </c>
      <c r="G2" s="228"/>
      <c r="H2" s="228"/>
      <c r="I2" s="228"/>
      <c r="J2" s="228" t="s">
        <v>76</v>
      </c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7"/>
      <c r="V2" s="1" t="s">
        <v>45</v>
      </c>
      <c r="W2" s="27"/>
      <c r="X2" s="262" t="s">
        <v>46</v>
      </c>
      <c r="Y2" s="262"/>
      <c r="Z2" s="262"/>
      <c r="AA2" s="262"/>
      <c r="AB2" s="262"/>
      <c r="AC2" s="262"/>
      <c r="AD2" s="262"/>
      <c r="AE2" s="262"/>
      <c r="AF2" s="262"/>
      <c r="AG2" s="22"/>
    </row>
    <row r="3" spans="1:33" s="1" customFormat="1" ht="14.25" customHeight="1" x14ac:dyDescent="0.2">
      <c r="A3" s="32"/>
      <c r="B3" s="32"/>
      <c r="C3" s="32"/>
      <c r="D3" s="32"/>
      <c r="E3" s="32"/>
      <c r="F3" s="228" t="s">
        <v>93</v>
      </c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7"/>
      <c r="V3" s="1" t="s">
        <v>45</v>
      </c>
      <c r="W3" s="27"/>
      <c r="X3" s="228" t="s">
        <v>48</v>
      </c>
      <c r="Y3" s="228"/>
      <c r="Z3" s="228"/>
      <c r="AA3" s="247" t="s">
        <v>77</v>
      </c>
      <c r="AB3" s="247"/>
      <c r="AC3" s="247"/>
      <c r="AD3" s="247"/>
      <c r="AE3" s="54"/>
      <c r="AF3" s="27"/>
    </row>
    <row r="4" spans="1:33" s="4" customFormat="1" ht="3" customHeight="1" x14ac:dyDescent="0.2">
      <c r="A4" s="2"/>
      <c r="B4" s="2"/>
      <c r="C4" s="2"/>
      <c r="D4" s="2"/>
      <c r="E4" s="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"/>
      <c r="Y4" s="3"/>
      <c r="Z4" s="3"/>
      <c r="AA4" s="3"/>
      <c r="AB4" s="3"/>
      <c r="AC4" s="3"/>
      <c r="AD4" s="3"/>
      <c r="AE4" s="2"/>
      <c r="AF4" s="2"/>
    </row>
    <row r="5" spans="1:33" s="5" customFormat="1" ht="18.75" customHeight="1" x14ac:dyDescent="0.25">
      <c r="A5" s="242" t="s">
        <v>2</v>
      </c>
      <c r="B5" s="230" t="s">
        <v>47</v>
      </c>
      <c r="C5" s="231"/>
      <c r="D5" s="236" t="s">
        <v>3</v>
      </c>
      <c r="E5" s="236" t="s">
        <v>4</v>
      </c>
      <c r="F5" s="236" t="s">
        <v>29</v>
      </c>
      <c r="G5" s="230" t="s">
        <v>5</v>
      </c>
      <c r="H5" s="231"/>
      <c r="I5" s="29" t="s">
        <v>6</v>
      </c>
      <c r="J5" s="267">
        <v>2024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39" t="s">
        <v>7</v>
      </c>
      <c r="AF5" s="239" t="s">
        <v>8</v>
      </c>
    </row>
    <row r="6" spans="1:33" s="5" customFormat="1" ht="18.75" customHeight="1" x14ac:dyDescent="0.25">
      <c r="A6" s="242"/>
      <c r="B6" s="232"/>
      <c r="C6" s="233"/>
      <c r="D6" s="237"/>
      <c r="E6" s="237"/>
      <c r="F6" s="237"/>
      <c r="G6" s="232"/>
      <c r="H6" s="233"/>
      <c r="I6" s="29" t="s">
        <v>9</v>
      </c>
      <c r="J6" s="56">
        <v>3</v>
      </c>
      <c r="K6" s="269">
        <v>4</v>
      </c>
      <c r="L6" s="269"/>
      <c r="M6" s="269"/>
      <c r="N6" s="269"/>
      <c r="O6" s="269"/>
      <c r="P6" s="269">
        <v>5</v>
      </c>
      <c r="Q6" s="269"/>
      <c r="R6" s="269"/>
      <c r="S6" s="269"/>
      <c r="T6" s="276">
        <v>6</v>
      </c>
      <c r="U6" s="277"/>
      <c r="V6" s="277"/>
      <c r="W6" s="278"/>
      <c r="X6" s="276">
        <v>7</v>
      </c>
      <c r="Y6" s="277"/>
      <c r="Z6" s="277"/>
      <c r="AA6" s="277"/>
      <c r="AB6" s="278"/>
      <c r="AC6" s="276">
        <v>8</v>
      </c>
      <c r="AD6" s="277"/>
      <c r="AE6" s="240"/>
      <c r="AF6" s="240"/>
    </row>
    <row r="7" spans="1:33" s="5" customFormat="1" ht="18.75" customHeight="1" x14ac:dyDescent="0.25">
      <c r="A7" s="242"/>
      <c r="B7" s="234"/>
      <c r="C7" s="235"/>
      <c r="D7" s="238"/>
      <c r="E7" s="238"/>
      <c r="F7" s="238"/>
      <c r="G7" s="234"/>
      <c r="H7" s="235"/>
      <c r="I7" s="29" t="s">
        <v>10</v>
      </c>
      <c r="J7" s="23">
        <v>45376</v>
      </c>
      <c r="K7" s="23">
        <f>J7+7</f>
        <v>45383</v>
      </c>
      <c r="L7" s="23">
        <f t="shared" ref="L7:AD7" si="0">K7+7</f>
        <v>45390</v>
      </c>
      <c r="M7" s="23">
        <f t="shared" si="0"/>
        <v>45397</v>
      </c>
      <c r="N7" s="23">
        <f t="shared" si="0"/>
        <v>45404</v>
      </c>
      <c r="O7" s="23">
        <f t="shared" si="0"/>
        <v>45411</v>
      </c>
      <c r="P7" s="23">
        <f t="shared" si="0"/>
        <v>45418</v>
      </c>
      <c r="Q7" s="23">
        <f t="shared" si="0"/>
        <v>45425</v>
      </c>
      <c r="R7" s="23">
        <f t="shared" si="0"/>
        <v>45432</v>
      </c>
      <c r="S7" s="23">
        <f t="shared" si="0"/>
        <v>45439</v>
      </c>
      <c r="T7" s="23">
        <f t="shared" si="0"/>
        <v>45446</v>
      </c>
      <c r="U7" s="23">
        <f t="shared" si="0"/>
        <v>45453</v>
      </c>
      <c r="V7" s="23">
        <f t="shared" si="0"/>
        <v>45460</v>
      </c>
      <c r="W7" s="23">
        <f t="shared" si="0"/>
        <v>45467</v>
      </c>
      <c r="X7" s="23">
        <f t="shared" si="0"/>
        <v>45474</v>
      </c>
      <c r="Y7" s="23">
        <f t="shared" si="0"/>
        <v>45481</v>
      </c>
      <c r="Z7" s="23">
        <f t="shared" si="0"/>
        <v>45488</v>
      </c>
      <c r="AA7" s="23">
        <f t="shared" si="0"/>
        <v>45495</v>
      </c>
      <c r="AB7" s="23">
        <f t="shared" si="0"/>
        <v>45502</v>
      </c>
      <c r="AC7" s="23">
        <f t="shared" si="0"/>
        <v>45509</v>
      </c>
      <c r="AD7" s="23">
        <f t="shared" si="0"/>
        <v>45516</v>
      </c>
      <c r="AE7" s="241"/>
      <c r="AF7" s="241"/>
    </row>
    <row r="8" spans="1:33" s="7" customFormat="1" ht="22.5" customHeight="1" x14ac:dyDescent="0.25">
      <c r="A8" s="259" t="s">
        <v>97</v>
      </c>
      <c r="B8" s="260"/>
      <c r="C8" s="260"/>
      <c r="D8" s="260"/>
      <c r="E8" s="6"/>
      <c r="F8" s="6"/>
      <c r="G8" s="6"/>
      <c r="H8" s="6"/>
      <c r="I8" s="6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2"/>
    </row>
    <row r="9" spans="1:33" s="7" customFormat="1" ht="22.5" customHeight="1" x14ac:dyDescent="0.25">
      <c r="A9" s="25">
        <v>1</v>
      </c>
      <c r="B9" s="59" t="s">
        <v>28</v>
      </c>
      <c r="C9" s="60">
        <v>102</v>
      </c>
      <c r="D9" s="142" t="s">
        <v>88</v>
      </c>
      <c r="E9" s="62">
        <v>2</v>
      </c>
      <c r="F9" s="34">
        <v>71</v>
      </c>
      <c r="G9" s="173" t="s">
        <v>89</v>
      </c>
      <c r="H9" s="60" t="s">
        <v>90</v>
      </c>
      <c r="I9" s="34" t="s">
        <v>36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3" s="7" customFormat="1" ht="22.5" customHeight="1" x14ac:dyDescent="0.25">
      <c r="A10" s="25">
        <v>2</v>
      </c>
      <c r="B10" s="59" t="s">
        <v>49</v>
      </c>
      <c r="C10" s="60">
        <v>220</v>
      </c>
      <c r="D10" s="142" t="s">
        <v>271</v>
      </c>
      <c r="E10" s="62">
        <v>2</v>
      </c>
      <c r="F10" s="34">
        <v>71</v>
      </c>
      <c r="G10" s="173" t="s">
        <v>272</v>
      </c>
      <c r="H10" s="60" t="s">
        <v>273</v>
      </c>
      <c r="I10" s="35" t="s">
        <v>55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3" s="7" customFormat="1" ht="22.5" customHeight="1" x14ac:dyDescent="0.25">
      <c r="A11" s="25">
        <v>3</v>
      </c>
      <c r="B11" s="59" t="s">
        <v>49</v>
      </c>
      <c r="C11" s="60">
        <v>206</v>
      </c>
      <c r="D11" s="143" t="s">
        <v>261</v>
      </c>
      <c r="E11" s="62">
        <v>2</v>
      </c>
      <c r="F11" s="34">
        <v>71</v>
      </c>
      <c r="G11" s="173" t="s">
        <v>56</v>
      </c>
      <c r="H11" s="60" t="s">
        <v>57</v>
      </c>
      <c r="I11" s="35" t="s">
        <v>55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5">
        <v>4</v>
      </c>
      <c r="B12" s="59" t="s">
        <v>49</v>
      </c>
      <c r="C12" s="60">
        <v>207</v>
      </c>
      <c r="D12" s="142" t="s">
        <v>262</v>
      </c>
      <c r="E12" s="62">
        <v>2</v>
      </c>
      <c r="F12" s="34">
        <v>71</v>
      </c>
      <c r="G12" s="173" t="s">
        <v>263</v>
      </c>
      <c r="H12" s="60" t="s">
        <v>264</v>
      </c>
      <c r="I12" s="35" t="s">
        <v>55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248" t="s">
        <v>98</v>
      </c>
      <c r="B13" s="249"/>
      <c r="C13" s="249"/>
      <c r="D13" s="249"/>
      <c r="E13" s="20"/>
      <c r="F13" s="20"/>
      <c r="G13" s="24"/>
      <c r="H13" s="24"/>
      <c r="I13" s="21"/>
      <c r="J13" s="250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2"/>
    </row>
    <row r="14" spans="1:33" s="7" customFormat="1" ht="22.5" customHeight="1" x14ac:dyDescent="0.25">
      <c r="A14" s="25">
        <v>5</v>
      </c>
      <c r="B14" s="59" t="s">
        <v>49</v>
      </c>
      <c r="C14" s="60">
        <v>208</v>
      </c>
      <c r="D14" s="142" t="s">
        <v>265</v>
      </c>
      <c r="E14" s="62">
        <v>2</v>
      </c>
      <c r="F14" s="34">
        <v>71</v>
      </c>
      <c r="G14" s="173" t="s">
        <v>266</v>
      </c>
      <c r="H14" s="60" t="s">
        <v>146</v>
      </c>
      <c r="I14" s="35" t="s">
        <v>55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3" s="7" customFormat="1" ht="22.5" customHeight="1" x14ac:dyDescent="0.25">
      <c r="A15" s="25">
        <v>6</v>
      </c>
      <c r="B15" s="59" t="s">
        <v>49</v>
      </c>
      <c r="C15" s="60">
        <v>209</v>
      </c>
      <c r="D15" s="142" t="s">
        <v>267</v>
      </c>
      <c r="E15" s="62">
        <v>2</v>
      </c>
      <c r="F15" s="34">
        <v>71</v>
      </c>
      <c r="G15" s="173" t="s">
        <v>268</v>
      </c>
      <c r="H15" s="60" t="s">
        <v>64</v>
      </c>
      <c r="I15" s="34" t="s">
        <v>36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3" s="7" customFormat="1" ht="22.5" customHeight="1" x14ac:dyDescent="0.25">
      <c r="A16" s="26">
        <v>7</v>
      </c>
      <c r="B16" s="59" t="s">
        <v>49</v>
      </c>
      <c r="C16" s="60">
        <v>271</v>
      </c>
      <c r="D16" s="142" t="s">
        <v>274</v>
      </c>
      <c r="E16" s="62">
        <v>3</v>
      </c>
      <c r="F16" s="34">
        <v>71</v>
      </c>
      <c r="G16" s="173" t="s">
        <v>275</v>
      </c>
      <c r="H16" s="60" t="s">
        <v>276</v>
      </c>
      <c r="I16" s="35" t="s">
        <v>55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7" customFormat="1" ht="22.5" customHeight="1" x14ac:dyDescent="0.25">
      <c r="A17" s="26">
        <v>8</v>
      </c>
      <c r="B17" s="59" t="s">
        <v>49</v>
      </c>
      <c r="C17" s="60">
        <v>276</v>
      </c>
      <c r="D17" s="142" t="s">
        <v>277</v>
      </c>
      <c r="E17" s="62">
        <v>3</v>
      </c>
      <c r="F17" s="34">
        <v>71</v>
      </c>
      <c r="G17" s="173" t="s">
        <v>272</v>
      </c>
      <c r="H17" s="60" t="s">
        <v>273</v>
      </c>
      <c r="I17" s="35" t="s">
        <v>37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11</v>
      </c>
      <c r="V17" s="9" t="s">
        <v>11</v>
      </c>
      <c r="W17" s="9" t="s">
        <v>11</v>
      </c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12</v>
      </c>
      <c r="AD17" s="9" t="s">
        <v>13</v>
      </c>
      <c r="AE17" s="9">
        <v>4</v>
      </c>
      <c r="AF17" s="8"/>
    </row>
    <row r="18" spans="1:32" s="5" customFormat="1" ht="22.5" customHeight="1" x14ac:dyDescent="0.25">
      <c r="A18" s="253" t="s">
        <v>16</v>
      </c>
      <c r="B18" s="253"/>
      <c r="C18" s="253"/>
      <c r="D18" s="253"/>
      <c r="E18" s="10">
        <f>SUM(E9:E17)</f>
        <v>18</v>
      </c>
      <c r="F18" s="31"/>
      <c r="G18" s="254">
        <f>E18*280000</f>
        <v>5040000</v>
      </c>
      <c r="H18" s="255"/>
      <c r="I18" s="31"/>
      <c r="J18" s="25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</row>
    <row r="19" spans="1:32" ht="3" customHeight="1" x14ac:dyDescent="0.15"/>
    <row r="20" spans="1:32" s="11" customFormat="1" ht="15.75" customHeight="1" x14ac:dyDescent="0.2">
      <c r="A20" s="261" t="s">
        <v>17</v>
      </c>
      <c r="B20" s="261"/>
      <c r="C20" s="261"/>
      <c r="D20" s="261"/>
      <c r="Y20" s="30"/>
      <c r="Z20" s="30"/>
      <c r="AA20" s="30"/>
      <c r="AB20" s="30"/>
      <c r="AC20" s="30"/>
      <c r="AD20" s="30"/>
      <c r="AE20" s="12"/>
      <c r="AF20" s="12"/>
    </row>
    <row r="21" spans="1:32" s="11" customFormat="1" ht="15.75" customHeight="1" x14ac:dyDescent="0.2">
      <c r="B21" s="244" t="s">
        <v>38</v>
      </c>
      <c r="C21" s="244"/>
      <c r="D21" s="244"/>
      <c r="E21" s="244"/>
      <c r="F21" s="244"/>
      <c r="G21" s="244"/>
      <c r="H21" s="30"/>
      <c r="Y21" s="30"/>
      <c r="Z21" s="30"/>
      <c r="AA21" s="30"/>
      <c r="AB21" s="30"/>
      <c r="AC21" s="30"/>
      <c r="AD21" s="30"/>
      <c r="AE21" s="12"/>
      <c r="AF21" s="12"/>
    </row>
    <row r="22" spans="1:32" s="30" customFormat="1" ht="15.75" customHeight="1" x14ac:dyDescent="0.25">
      <c r="B22" s="244" t="s">
        <v>39</v>
      </c>
      <c r="C22" s="244"/>
      <c r="D22" s="244"/>
      <c r="E22" s="244"/>
      <c r="F22" s="244"/>
      <c r="G22" s="244"/>
      <c r="AE22" s="13"/>
      <c r="AF22" s="13"/>
    </row>
    <row r="23" spans="1:32" s="30" customFormat="1" ht="15.75" customHeight="1" x14ac:dyDescent="0.25">
      <c r="B23" s="244" t="s">
        <v>40</v>
      </c>
      <c r="C23" s="244"/>
      <c r="D23" s="244"/>
      <c r="E23" s="244"/>
      <c r="F23" s="244"/>
      <c r="G23" s="244"/>
      <c r="AE23" s="13"/>
      <c r="AF23" s="13"/>
    </row>
    <row r="24" spans="1:32" s="33" customFormat="1" ht="14.25" customHeight="1" x14ac:dyDescent="0.25">
      <c r="B24" s="14"/>
      <c r="C24" s="14"/>
      <c r="U24" s="245" t="s">
        <v>87</v>
      </c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</row>
    <row r="25" spans="1:32" s="33" customFormat="1" ht="15.75" customHeight="1" x14ac:dyDescent="0.25">
      <c r="A25" s="246" t="s">
        <v>18</v>
      </c>
      <c r="B25" s="246"/>
      <c r="C25" s="246"/>
      <c r="D25" s="246"/>
      <c r="G25" s="246" t="s">
        <v>70</v>
      </c>
      <c r="H25" s="246"/>
      <c r="I25" s="246"/>
      <c r="J25" s="246"/>
      <c r="K25" s="246"/>
      <c r="L25" s="246"/>
      <c r="M25" s="246"/>
      <c r="N25" s="246"/>
      <c r="O25" s="246"/>
      <c r="P25" s="18"/>
      <c r="Q25" s="18"/>
      <c r="R25" s="18"/>
      <c r="S25" s="18"/>
      <c r="T25" s="18"/>
      <c r="U25" s="18"/>
      <c r="V25" s="246" t="s">
        <v>23</v>
      </c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</row>
    <row r="26" spans="1:32" s="33" customFormat="1" ht="15.75" customHeight="1" x14ac:dyDescent="0.25">
      <c r="G26" s="246" t="s">
        <v>19</v>
      </c>
      <c r="H26" s="246"/>
      <c r="I26" s="246"/>
      <c r="J26" s="246"/>
      <c r="K26" s="246"/>
      <c r="L26" s="246"/>
      <c r="M26" s="246"/>
      <c r="N26" s="246"/>
      <c r="O26" s="246"/>
      <c r="V26" s="246" t="s">
        <v>20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</row>
    <row r="27" spans="1:32" s="33" customFormat="1" ht="14.25" x14ac:dyDescent="0.25">
      <c r="AE27" s="32"/>
      <c r="AF27" s="32"/>
    </row>
    <row r="28" spans="1:32" s="33" customFormat="1" ht="14.25" x14ac:dyDescent="0.25">
      <c r="AE28" s="32"/>
      <c r="AF28" s="32"/>
    </row>
    <row r="29" spans="1:32" s="33" customFormat="1" ht="14.25" x14ac:dyDescent="0.25">
      <c r="AE29" s="32"/>
      <c r="AF29" s="32"/>
    </row>
    <row r="30" spans="1:32" s="33" customFormat="1" ht="14.25" x14ac:dyDescent="0.25">
      <c r="AE30" s="32"/>
      <c r="AF30" s="32"/>
    </row>
    <row r="31" spans="1:32" s="32" customFormat="1" ht="15.75" customHeight="1" x14ac:dyDescent="0.25">
      <c r="A31" s="243" t="s">
        <v>21</v>
      </c>
      <c r="B31" s="243"/>
      <c r="C31" s="243"/>
      <c r="D31" s="243"/>
      <c r="G31" s="243" t="s">
        <v>22</v>
      </c>
      <c r="H31" s="243"/>
      <c r="I31" s="243"/>
      <c r="J31" s="243"/>
      <c r="K31" s="243"/>
      <c r="L31" s="243"/>
      <c r="M31" s="243"/>
      <c r="N31" s="243"/>
      <c r="O31" s="243"/>
      <c r="P31" s="19"/>
      <c r="Q31" s="19"/>
      <c r="R31" s="19"/>
      <c r="S31" s="19"/>
      <c r="T31" s="19"/>
      <c r="U31" s="19"/>
      <c r="V31" s="243" t="s">
        <v>24</v>
      </c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</row>
  </sheetData>
  <mergeCells count="43">
    <mergeCell ref="A1:E1"/>
    <mergeCell ref="F1:AF1"/>
    <mergeCell ref="A2:E2"/>
    <mergeCell ref="F2:I2"/>
    <mergeCell ref="J2:T2"/>
    <mergeCell ref="X2:AF2"/>
    <mergeCell ref="G5:H7"/>
    <mergeCell ref="AE5:AE7"/>
    <mergeCell ref="X3:Z3"/>
    <mergeCell ref="J5:AD5"/>
    <mergeCell ref="K6:O6"/>
    <mergeCell ref="P6:S6"/>
    <mergeCell ref="T6:W6"/>
    <mergeCell ref="X6:AB6"/>
    <mergeCell ref="AC6:AD6"/>
    <mergeCell ref="F3:T3"/>
    <mergeCell ref="AA3:AD3"/>
    <mergeCell ref="AF5:AF7"/>
    <mergeCell ref="B22:G22"/>
    <mergeCell ref="A8:D8"/>
    <mergeCell ref="J8:AF8"/>
    <mergeCell ref="A13:D13"/>
    <mergeCell ref="J13:AF13"/>
    <mergeCell ref="A18:D18"/>
    <mergeCell ref="G18:H18"/>
    <mergeCell ref="J18:AF18"/>
    <mergeCell ref="A20:D20"/>
    <mergeCell ref="B21:G21"/>
    <mergeCell ref="A5:A7"/>
    <mergeCell ref="B5:C7"/>
    <mergeCell ref="D5:D7"/>
    <mergeCell ref="E5:E7"/>
    <mergeCell ref="F5:F7"/>
    <mergeCell ref="A31:D31"/>
    <mergeCell ref="G31:O31"/>
    <mergeCell ref="V31:AF31"/>
    <mergeCell ref="B23:G23"/>
    <mergeCell ref="U24:AF24"/>
    <mergeCell ref="A25:D25"/>
    <mergeCell ref="G25:O25"/>
    <mergeCell ref="V25:AF25"/>
    <mergeCell ref="G26:O26"/>
    <mergeCell ref="V26:AF26"/>
  </mergeCells>
  <printOptions horizontalCentered="1"/>
  <pageMargins left="0" right="0" top="0.39" bottom="0" header="0.31496062992126" footer="0.31496062992126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.109375" style="81" bestFit="1" customWidth="1"/>
    <col min="3" max="3" width="2.77734375" style="80" bestFit="1" customWidth="1"/>
    <col min="4" max="4" width="33" style="78" bestFit="1" customWidth="1"/>
    <col min="5" max="5" width="2.77734375" style="79" bestFit="1" customWidth="1"/>
    <col min="6" max="6" width="3.33203125" style="78" customWidth="1"/>
    <col min="7" max="7" width="13.33203125" style="78" bestFit="1" customWidth="1"/>
    <col min="8" max="8" width="4.88671875" style="78" bestFit="1" customWidth="1"/>
    <col min="9" max="9" width="3.88671875" style="78" bestFit="1" customWidth="1"/>
    <col min="10" max="10" width="3.77734375" style="78" customWidth="1"/>
    <col min="11" max="12" width="8.88671875" style="78"/>
    <col min="13" max="16384" width="8.88671875" style="77"/>
  </cols>
  <sheetData>
    <row r="1" spans="1:10" ht="24.75" customHeight="1" x14ac:dyDescent="0.25">
      <c r="A1" s="288" t="s">
        <v>188</v>
      </c>
      <c r="B1" s="288"/>
      <c r="C1" s="288"/>
      <c r="D1" s="288"/>
      <c r="E1" s="288"/>
      <c r="F1" s="288"/>
      <c r="G1" s="288"/>
      <c r="H1" s="288"/>
    </row>
    <row r="2" spans="1:10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3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</row>
    <row r="3" spans="1:10" ht="19.5" customHeight="1" x14ac:dyDescent="0.25">
      <c r="A3" s="97">
        <v>1</v>
      </c>
      <c r="B3" s="119" t="s">
        <v>49</v>
      </c>
      <c r="C3" s="120">
        <v>201</v>
      </c>
      <c r="D3" s="121" t="s">
        <v>50</v>
      </c>
      <c r="E3" s="122">
        <v>2</v>
      </c>
      <c r="F3" s="122">
        <v>35</v>
      </c>
      <c r="G3" s="123" t="s">
        <v>53</v>
      </c>
      <c r="H3" s="124" t="s">
        <v>54</v>
      </c>
      <c r="I3" s="98" t="s">
        <v>190</v>
      </c>
      <c r="J3" s="289">
        <f>SUM(E3:E11)</f>
        <v>18</v>
      </c>
    </row>
    <row r="4" spans="1:10" ht="19.5" customHeight="1" x14ac:dyDescent="0.25">
      <c r="A4" s="97">
        <v>2</v>
      </c>
      <c r="B4" s="119" t="s">
        <v>28</v>
      </c>
      <c r="C4" s="120">
        <v>101</v>
      </c>
      <c r="D4" s="121" t="s">
        <v>14</v>
      </c>
      <c r="E4" s="122">
        <v>2</v>
      </c>
      <c r="F4" s="122">
        <v>35</v>
      </c>
      <c r="G4" s="123" t="s">
        <v>34</v>
      </c>
      <c r="H4" s="124" t="s">
        <v>35</v>
      </c>
      <c r="I4" s="98" t="s">
        <v>190</v>
      </c>
      <c r="J4" s="290"/>
    </row>
    <row r="5" spans="1:10" ht="19.5" customHeight="1" x14ac:dyDescent="0.25">
      <c r="A5" s="97">
        <v>3</v>
      </c>
      <c r="B5" s="70" t="s">
        <v>41</v>
      </c>
      <c r="C5" s="71">
        <v>151</v>
      </c>
      <c r="D5" s="72" t="s">
        <v>62</v>
      </c>
      <c r="E5" s="73">
        <v>2</v>
      </c>
      <c r="F5" s="63">
        <v>31</v>
      </c>
      <c r="G5" s="75" t="s">
        <v>65</v>
      </c>
      <c r="H5" s="76" t="s">
        <v>66</v>
      </c>
      <c r="I5" s="98" t="s">
        <v>190</v>
      </c>
      <c r="J5" s="290"/>
    </row>
    <row r="6" spans="1:10" ht="19.5" customHeight="1" x14ac:dyDescent="0.25">
      <c r="A6" s="97">
        <v>4</v>
      </c>
      <c r="B6" s="70" t="s">
        <v>41</v>
      </c>
      <c r="C6" s="71">
        <v>351</v>
      </c>
      <c r="D6" s="72" t="s">
        <v>52</v>
      </c>
      <c r="E6" s="73">
        <v>2</v>
      </c>
      <c r="F6" s="63">
        <v>31</v>
      </c>
      <c r="G6" s="75" t="s">
        <v>67</v>
      </c>
      <c r="H6" s="76" t="s">
        <v>68</v>
      </c>
      <c r="I6" s="98" t="s">
        <v>190</v>
      </c>
      <c r="J6" s="290"/>
    </row>
    <row r="7" spans="1:10" ht="19.5" customHeight="1" x14ac:dyDescent="0.25">
      <c r="A7" s="97">
        <v>5</v>
      </c>
      <c r="B7" s="119" t="s">
        <v>49</v>
      </c>
      <c r="C7" s="120">
        <v>202</v>
      </c>
      <c r="D7" s="121" t="s">
        <v>51</v>
      </c>
      <c r="E7" s="122">
        <v>2</v>
      </c>
      <c r="F7" s="122">
        <v>35</v>
      </c>
      <c r="G7" s="123" t="s">
        <v>56</v>
      </c>
      <c r="H7" s="124" t="s">
        <v>57</v>
      </c>
      <c r="I7" s="98" t="s">
        <v>190</v>
      </c>
      <c r="J7" s="290"/>
    </row>
    <row r="8" spans="1:10" ht="19.5" customHeight="1" x14ac:dyDescent="0.25">
      <c r="A8" s="97">
        <v>6</v>
      </c>
      <c r="B8" s="119" t="s">
        <v>28</v>
      </c>
      <c r="C8" s="120">
        <v>102</v>
      </c>
      <c r="D8" s="121" t="s">
        <v>88</v>
      </c>
      <c r="E8" s="122">
        <v>2</v>
      </c>
      <c r="F8" s="122">
        <v>35</v>
      </c>
      <c r="G8" s="123" t="s">
        <v>89</v>
      </c>
      <c r="H8" s="124" t="s">
        <v>90</v>
      </c>
      <c r="I8" s="98" t="s">
        <v>190</v>
      </c>
      <c r="J8" s="290"/>
    </row>
    <row r="9" spans="1:10" ht="19.5" customHeight="1" x14ac:dyDescent="0.25">
      <c r="A9" s="97">
        <v>7</v>
      </c>
      <c r="B9" s="70" t="s">
        <v>91</v>
      </c>
      <c r="C9" s="71">
        <v>362</v>
      </c>
      <c r="D9" s="72" t="s">
        <v>92</v>
      </c>
      <c r="E9" s="73">
        <v>2</v>
      </c>
      <c r="F9" s="74">
        <v>31</v>
      </c>
      <c r="G9" s="75" t="s">
        <v>63</v>
      </c>
      <c r="H9" s="76" t="s">
        <v>64</v>
      </c>
      <c r="I9" s="98" t="s">
        <v>190</v>
      </c>
      <c r="J9" s="290"/>
    </row>
    <row r="10" spans="1:10" ht="19.5" customHeight="1" x14ac:dyDescent="0.25">
      <c r="A10" s="97">
        <v>8</v>
      </c>
      <c r="B10" s="119" t="s">
        <v>26</v>
      </c>
      <c r="C10" s="120">
        <v>302</v>
      </c>
      <c r="D10" s="121" t="s">
        <v>27</v>
      </c>
      <c r="E10" s="122">
        <v>2</v>
      </c>
      <c r="F10" s="122">
        <v>35</v>
      </c>
      <c r="G10" s="123" t="s">
        <v>32</v>
      </c>
      <c r="H10" s="124" t="s">
        <v>33</v>
      </c>
      <c r="I10" s="98" t="s">
        <v>190</v>
      </c>
      <c r="J10" s="290"/>
    </row>
    <row r="11" spans="1:10" ht="19.5" customHeight="1" x14ac:dyDescent="0.25">
      <c r="A11" s="97">
        <v>9</v>
      </c>
      <c r="B11" s="119" t="s">
        <v>25</v>
      </c>
      <c r="C11" s="120">
        <v>100</v>
      </c>
      <c r="D11" s="121" t="s">
        <v>15</v>
      </c>
      <c r="E11" s="122">
        <v>2</v>
      </c>
      <c r="F11" s="122">
        <v>35</v>
      </c>
      <c r="G11" s="123" t="s">
        <v>30</v>
      </c>
      <c r="H11" s="124" t="s">
        <v>31</v>
      </c>
      <c r="I11" s="98" t="s">
        <v>190</v>
      </c>
      <c r="J11" s="291"/>
    </row>
    <row r="12" spans="1:10" ht="19.5" customHeight="1" x14ac:dyDescent="0.25">
      <c r="A12" s="90">
        <v>10</v>
      </c>
      <c r="B12" s="107" t="s">
        <v>49</v>
      </c>
      <c r="C12" s="108">
        <v>301</v>
      </c>
      <c r="D12" s="109" t="s">
        <v>127</v>
      </c>
      <c r="E12" s="110">
        <v>2</v>
      </c>
      <c r="F12" s="110">
        <v>35</v>
      </c>
      <c r="G12" s="111" t="s">
        <v>53</v>
      </c>
      <c r="H12" s="112" t="s">
        <v>54</v>
      </c>
      <c r="I12" s="84" t="s">
        <v>191</v>
      </c>
      <c r="J12" s="280">
        <f>SUM(E12:E19)</f>
        <v>18</v>
      </c>
    </row>
    <row r="13" spans="1:10" ht="19.5" customHeight="1" x14ac:dyDescent="0.25">
      <c r="A13" s="90">
        <v>11</v>
      </c>
      <c r="B13" s="113" t="s">
        <v>103</v>
      </c>
      <c r="C13" s="114">
        <v>201</v>
      </c>
      <c r="D13" s="115" t="s">
        <v>104</v>
      </c>
      <c r="E13" s="116">
        <v>2</v>
      </c>
      <c r="F13" s="116">
        <v>35</v>
      </c>
      <c r="G13" s="117" t="s">
        <v>105</v>
      </c>
      <c r="H13" s="118" t="s">
        <v>106</v>
      </c>
      <c r="I13" s="84" t="s">
        <v>191</v>
      </c>
      <c r="J13" s="281"/>
    </row>
    <row r="14" spans="1:10" ht="19.5" customHeight="1" x14ac:dyDescent="0.25">
      <c r="A14" s="90">
        <v>12</v>
      </c>
      <c r="B14" s="113" t="s">
        <v>118</v>
      </c>
      <c r="C14" s="114">
        <v>104</v>
      </c>
      <c r="D14" s="115" t="s">
        <v>119</v>
      </c>
      <c r="E14" s="116">
        <v>4</v>
      </c>
      <c r="F14" s="116">
        <v>35</v>
      </c>
      <c r="G14" s="117" t="s">
        <v>120</v>
      </c>
      <c r="H14" s="118" t="s">
        <v>121</v>
      </c>
      <c r="I14" s="84" t="s">
        <v>191</v>
      </c>
      <c r="J14" s="281"/>
    </row>
    <row r="15" spans="1:10" ht="19.5" customHeight="1" x14ac:dyDescent="0.25">
      <c r="A15" s="90">
        <v>13</v>
      </c>
      <c r="B15" s="113" t="s">
        <v>114</v>
      </c>
      <c r="C15" s="114">
        <v>100</v>
      </c>
      <c r="D15" s="115" t="s">
        <v>115</v>
      </c>
      <c r="E15" s="116">
        <v>1</v>
      </c>
      <c r="F15" s="116">
        <v>35</v>
      </c>
      <c r="G15" s="117" t="s">
        <v>116</v>
      </c>
      <c r="H15" s="118" t="s">
        <v>117</v>
      </c>
      <c r="I15" s="84" t="s">
        <v>191</v>
      </c>
      <c r="J15" s="281"/>
    </row>
    <row r="16" spans="1:10" ht="19.5" customHeight="1" x14ac:dyDescent="0.25">
      <c r="A16" s="90">
        <v>14</v>
      </c>
      <c r="B16" s="107" t="s">
        <v>49</v>
      </c>
      <c r="C16" s="108">
        <v>302</v>
      </c>
      <c r="D16" s="109" t="s">
        <v>144</v>
      </c>
      <c r="E16" s="110">
        <v>2</v>
      </c>
      <c r="F16" s="110">
        <v>35</v>
      </c>
      <c r="G16" s="111" t="s">
        <v>145</v>
      </c>
      <c r="H16" s="112" t="s">
        <v>146</v>
      </c>
      <c r="I16" s="84" t="s">
        <v>191</v>
      </c>
      <c r="J16" s="281"/>
    </row>
    <row r="17" spans="1:10" ht="19.5" customHeight="1" x14ac:dyDescent="0.25">
      <c r="A17" s="90">
        <v>15</v>
      </c>
      <c r="B17" s="113" t="s">
        <v>99</v>
      </c>
      <c r="C17" s="114">
        <v>101</v>
      </c>
      <c r="D17" s="115" t="s">
        <v>100</v>
      </c>
      <c r="E17" s="116">
        <v>3</v>
      </c>
      <c r="F17" s="116">
        <v>35</v>
      </c>
      <c r="G17" s="117" t="s">
        <v>101</v>
      </c>
      <c r="H17" s="118" t="s">
        <v>102</v>
      </c>
      <c r="I17" s="84" t="s">
        <v>191</v>
      </c>
      <c r="J17" s="281"/>
    </row>
    <row r="18" spans="1:10" ht="19.5" customHeight="1" x14ac:dyDescent="0.25">
      <c r="A18" s="90">
        <v>16</v>
      </c>
      <c r="B18" s="113" t="s">
        <v>118</v>
      </c>
      <c r="C18" s="114">
        <v>203</v>
      </c>
      <c r="D18" s="115" t="s">
        <v>126</v>
      </c>
      <c r="E18" s="116">
        <v>3</v>
      </c>
      <c r="F18" s="116">
        <v>35</v>
      </c>
      <c r="G18" s="117" t="s">
        <v>120</v>
      </c>
      <c r="H18" s="118" t="s">
        <v>121</v>
      </c>
      <c r="I18" s="84" t="s">
        <v>191</v>
      </c>
      <c r="J18" s="281"/>
    </row>
    <row r="19" spans="1:10" ht="19.5" customHeight="1" x14ac:dyDescent="0.25">
      <c r="A19" s="90">
        <v>17</v>
      </c>
      <c r="B19" s="113" t="s">
        <v>107</v>
      </c>
      <c r="C19" s="114">
        <v>100</v>
      </c>
      <c r="D19" s="115" t="s">
        <v>108</v>
      </c>
      <c r="E19" s="116">
        <v>1</v>
      </c>
      <c r="F19" s="116">
        <v>35</v>
      </c>
      <c r="G19" s="117" t="s">
        <v>109</v>
      </c>
      <c r="H19" s="118" t="s">
        <v>110</v>
      </c>
      <c r="I19" s="84" t="s">
        <v>191</v>
      </c>
      <c r="J19" s="282"/>
    </row>
    <row r="20" spans="1:10" ht="19.5" customHeight="1" x14ac:dyDescent="0.25">
      <c r="A20" s="97">
        <v>18</v>
      </c>
      <c r="B20" s="125" t="s">
        <v>41</v>
      </c>
      <c r="C20" s="126">
        <v>361</v>
      </c>
      <c r="D20" s="127" t="s">
        <v>42</v>
      </c>
      <c r="E20" s="128">
        <v>2</v>
      </c>
      <c r="F20" s="128">
        <v>35</v>
      </c>
      <c r="G20" s="129" t="s">
        <v>43</v>
      </c>
      <c r="H20" s="130" t="s">
        <v>44</v>
      </c>
      <c r="I20" s="89" t="s">
        <v>192</v>
      </c>
      <c r="J20" s="283">
        <f>SUM(E20:E25)</f>
        <v>18</v>
      </c>
    </row>
    <row r="21" spans="1:10" ht="19.5" customHeight="1" x14ac:dyDescent="0.25">
      <c r="A21" s="97">
        <v>19</v>
      </c>
      <c r="B21" s="125" t="s">
        <v>128</v>
      </c>
      <c r="C21" s="126">
        <v>226</v>
      </c>
      <c r="D21" s="127" t="s">
        <v>129</v>
      </c>
      <c r="E21" s="128">
        <v>2</v>
      </c>
      <c r="F21" s="128">
        <v>35</v>
      </c>
      <c r="G21" s="129" t="s">
        <v>130</v>
      </c>
      <c r="H21" s="130" t="s">
        <v>131</v>
      </c>
      <c r="I21" s="89" t="s">
        <v>192</v>
      </c>
      <c r="J21" s="284"/>
    </row>
    <row r="22" spans="1:10" ht="19.5" customHeight="1" x14ac:dyDescent="0.25">
      <c r="A22" s="97">
        <v>20</v>
      </c>
      <c r="B22" s="59" t="s">
        <v>99</v>
      </c>
      <c r="C22" s="60">
        <v>102</v>
      </c>
      <c r="D22" s="61" t="s">
        <v>111</v>
      </c>
      <c r="E22" s="62">
        <v>4</v>
      </c>
      <c r="F22" s="62">
        <v>35</v>
      </c>
      <c r="G22" s="64" t="s">
        <v>112</v>
      </c>
      <c r="H22" s="65" t="s">
        <v>113</v>
      </c>
      <c r="I22" s="89" t="s">
        <v>192</v>
      </c>
      <c r="J22" s="284"/>
    </row>
    <row r="23" spans="1:10" ht="19.5" customHeight="1" x14ac:dyDescent="0.25">
      <c r="A23" s="97">
        <v>21</v>
      </c>
      <c r="B23" s="125" t="s">
        <v>107</v>
      </c>
      <c r="C23" s="126">
        <v>250</v>
      </c>
      <c r="D23" s="127" t="s">
        <v>123</v>
      </c>
      <c r="E23" s="128">
        <v>3</v>
      </c>
      <c r="F23" s="128">
        <v>35</v>
      </c>
      <c r="G23" s="129" t="s">
        <v>124</v>
      </c>
      <c r="H23" s="130" t="s">
        <v>125</v>
      </c>
      <c r="I23" s="89" t="s">
        <v>192</v>
      </c>
      <c r="J23" s="284"/>
    </row>
    <row r="24" spans="1:10" ht="19.5" customHeight="1" x14ac:dyDescent="0.25">
      <c r="A24" s="97">
        <v>22</v>
      </c>
      <c r="B24" s="125" t="s">
        <v>128</v>
      </c>
      <c r="C24" s="126">
        <v>303</v>
      </c>
      <c r="D24" s="127" t="s">
        <v>132</v>
      </c>
      <c r="E24" s="128">
        <v>3</v>
      </c>
      <c r="F24" s="128">
        <v>35</v>
      </c>
      <c r="G24" s="129" t="s">
        <v>133</v>
      </c>
      <c r="H24" s="130" t="s">
        <v>134</v>
      </c>
      <c r="I24" s="89" t="s">
        <v>192</v>
      </c>
      <c r="J24" s="284"/>
    </row>
    <row r="25" spans="1:10" ht="19.5" customHeight="1" x14ac:dyDescent="0.25">
      <c r="A25" s="97">
        <v>23</v>
      </c>
      <c r="B25" s="125" t="s">
        <v>128</v>
      </c>
      <c r="C25" s="126">
        <v>311</v>
      </c>
      <c r="D25" s="127" t="s">
        <v>135</v>
      </c>
      <c r="E25" s="128">
        <v>4</v>
      </c>
      <c r="F25" s="128">
        <v>35</v>
      </c>
      <c r="G25" s="129" t="s">
        <v>136</v>
      </c>
      <c r="H25" s="130" t="s">
        <v>137</v>
      </c>
      <c r="I25" s="89" t="s">
        <v>192</v>
      </c>
      <c r="J25" s="285"/>
    </row>
    <row r="26" spans="1:10" ht="19.5" customHeight="1" x14ac:dyDescent="0.25">
      <c r="A26" s="90">
        <v>24</v>
      </c>
      <c r="B26" s="107" t="s">
        <v>128</v>
      </c>
      <c r="C26" s="108">
        <v>316</v>
      </c>
      <c r="D26" s="109" t="s">
        <v>147</v>
      </c>
      <c r="E26" s="110">
        <v>3</v>
      </c>
      <c r="F26" s="110">
        <v>35</v>
      </c>
      <c r="G26" s="111" t="s">
        <v>148</v>
      </c>
      <c r="H26" s="112" t="s">
        <v>149</v>
      </c>
      <c r="I26" s="84" t="s">
        <v>193</v>
      </c>
      <c r="J26" s="280">
        <f>SUM(E26:E32)</f>
        <v>18</v>
      </c>
    </row>
    <row r="27" spans="1:10" ht="19.5" customHeight="1" x14ac:dyDescent="0.25">
      <c r="A27" s="90">
        <v>25</v>
      </c>
      <c r="B27" s="107" t="s">
        <v>128</v>
      </c>
      <c r="C27" s="108">
        <v>314</v>
      </c>
      <c r="D27" s="109" t="s">
        <v>138</v>
      </c>
      <c r="E27" s="110">
        <v>3</v>
      </c>
      <c r="F27" s="110">
        <v>35</v>
      </c>
      <c r="G27" s="111" t="s">
        <v>139</v>
      </c>
      <c r="H27" s="112" t="s">
        <v>140</v>
      </c>
      <c r="I27" s="84" t="s">
        <v>193</v>
      </c>
      <c r="J27" s="281"/>
    </row>
    <row r="28" spans="1:10" ht="19.5" customHeight="1" x14ac:dyDescent="0.25">
      <c r="A28" s="90">
        <v>26</v>
      </c>
      <c r="B28" s="107" t="s">
        <v>128</v>
      </c>
      <c r="C28" s="108">
        <v>353</v>
      </c>
      <c r="D28" s="109" t="s">
        <v>141</v>
      </c>
      <c r="E28" s="110">
        <v>2</v>
      </c>
      <c r="F28" s="110">
        <v>35</v>
      </c>
      <c r="G28" s="111" t="s">
        <v>142</v>
      </c>
      <c r="H28" s="112" t="s">
        <v>143</v>
      </c>
      <c r="I28" s="84" t="s">
        <v>193</v>
      </c>
      <c r="J28" s="281"/>
    </row>
    <row r="29" spans="1:10" ht="19.5" customHeight="1" x14ac:dyDescent="0.25">
      <c r="A29" s="90">
        <v>27</v>
      </c>
      <c r="B29" s="107" t="s">
        <v>150</v>
      </c>
      <c r="C29" s="108">
        <v>384</v>
      </c>
      <c r="D29" s="109" t="s">
        <v>151</v>
      </c>
      <c r="E29" s="110">
        <v>3</v>
      </c>
      <c r="F29" s="110">
        <v>35</v>
      </c>
      <c r="G29" s="111" t="s">
        <v>152</v>
      </c>
      <c r="H29" s="112" t="s">
        <v>153</v>
      </c>
      <c r="I29" s="84" t="s">
        <v>193</v>
      </c>
      <c r="J29" s="281"/>
    </row>
    <row r="30" spans="1:10" ht="19.5" customHeight="1" x14ac:dyDescent="0.25">
      <c r="A30" s="90">
        <v>28</v>
      </c>
      <c r="B30" s="107" t="s">
        <v>150</v>
      </c>
      <c r="C30" s="108">
        <v>401</v>
      </c>
      <c r="D30" s="109" t="s">
        <v>155</v>
      </c>
      <c r="E30" s="110">
        <v>3</v>
      </c>
      <c r="F30" s="110">
        <v>35</v>
      </c>
      <c r="G30" s="111" t="s">
        <v>156</v>
      </c>
      <c r="H30" s="112" t="s">
        <v>157</v>
      </c>
      <c r="I30" s="84" t="s">
        <v>193</v>
      </c>
      <c r="J30" s="281"/>
    </row>
    <row r="31" spans="1:10" ht="19.5" customHeight="1" x14ac:dyDescent="0.25">
      <c r="A31" s="90">
        <v>29</v>
      </c>
      <c r="B31" s="107" t="s">
        <v>128</v>
      </c>
      <c r="C31" s="108">
        <v>403</v>
      </c>
      <c r="D31" s="109" t="s">
        <v>164</v>
      </c>
      <c r="E31" s="110">
        <v>3</v>
      </c>
      <c r="F31" s="110">
        <v>35</v>
      </c>
      <c r="G31" s="111" t="s">
        <v>139</v>
      </c>
      <c r="H31" s="112" t="s">
        <v>140</v>
      </c>
      <c r="I31" s="84" t="s">
        <v>193</v>
      </c>
      <c r="J31" s="281"/>
    </row>
    <row r="32" spans="1:10" ht="19.5" customHeight="1" x14ac:dyDescent="0.25">
      <c r="A32" s="90">
        <v>30</v>
      </c>
      <c r="B32" s="107" t="s">
        <v>128</v>
      </c>
      <c r="C32" s="108">
        <v>246</v>
      </c>
      <c r="D32" s="131" t="s">
        <v>161</v>
      </c>
      <c r="E32" s="110">
        <v>1</v>
      </c>
      <c r="F32" s="110">
        <v>35</v>
      </c>
      <c r="G32" s="111" t="s">
        <v>162</v>
      </c>
      <c r="H32" s="112" t="s">
        <v>163</v>
      </c>
      <c r="I32" s="84" t="s">
        <v>193</v>
      </c>
      <c r="J32" s="282"/>
    </row>
    <row r="33" spans="1:10" ht="19.5" customHeight="1" x14ac:dyDescent="0.25">
      <c r="A33" s="97">
        <v>31</v>
      </c>
      <c r="B33" s="125" t="s">
        <v>158</v>
      </c>
      <c r="C33" s="126">
        <v>304</v>
      </c>
      <c r="D33" s="127" t="s">
        <v>159</v>
      </c>
      <c r="E33" s="128">
        <v>3</v>
      </c>
      <c r="F33" s="128">
        <v>35</v>
      </c>
      <c r="G33" s="129" t="s">
        <v>160</v>
      </c>
      <c r="H33" s="130" t="s">
        <v>146</v>
      </c>
      <c r="I33" s="89" t="s">
        <v>194</v>
      </c>
      <c r="J33" s="292">
        <f>SUM(E33:E39)</f>
        <v>18</v>
      </c>
    </row>
    <row r="34" spans="1:10" ht="19.5" customHeight="1" x14ac:dyDescent="0.25">
      <c r="A34" s="97">
        <v>32</v>
      </c>
      <c r="B34" s="125" t="s">
        <v>128</v>
      </c>
      <c r="C34" s="126">
        <v>414</v>
      </c>
      <c r="D34" s="127" t="s">
        <v>165</v>
      </c>
      <c r="E34" s="128">
        <v>3</v>
      </c>
      <c r="F34" s="128">
        <v>35</v>
      </c>
      <c r="G34" s="129" t="s">
        <v>166</v>
      </c>
      <c r="H34" s="130" t="s">
        <v>167</v>
      </c>
      <c r="I34" s="89" t="s">
        <v>194</v>
      </c>
      <c r="J34" s="292"/>
    </row>
    <row r="35" spans="1:10" ht="19.5" customHeight="1" x14ac:dyDescent="0.25">
      <c r="A35" s="97">
        <v>33</v>
      </c>
      <c r="B35" s="125" t="s">
        <v>128</v>
      </c>
      <c r="C35" s="126">
        <v>416</v>
      </c>
      <c r="D35" s="127" t="s">
        <v>168</v>
      </c>
      <c r="E35" s="128">
        <v>3</v>
      </c>
      <c r="F35" s="128">
        <v>35</v>
      </c>
      <c r="G35" s="129" t="s">
        <v>148</v>
      </c>
      <c r="H35" s="130" t="s">
        <v>149</v>
      </c>
      <c r="I35" s="89" t="s">
        <v>194</v>
      </c>
      <c r="J35" s="292"/>
    </row>
    <row r="36" spans="1:10" ht="19.5" customHeight="1" x14ac:dyDescent="0.25">
      <c r="A36" s="97">
        <v>34</v>
      </c>
      <c r="B36" s="125" t="s">
        <v>128</v>
      </c>
      <c r="C36" s="126">
        <v>445</v>
      </c>
      <c r="D36" s="127" t="s">
        <v>178</v>
      </c>
      <c r="E36" s="128">
        <v>1</v>
      </c>
      <c r="F36" s="128">
        <v>35</v>
      </c>
      <c r="G36" s="123" t="s">
        <v>162</v>
      </c>
      <c r="H36" s="124" t="s">
        <v>163</v>
      </c>
      <c r="I36" s="89" t="s">
        <v>194</v>
      </c>
      <c r="J36" s="292"/>
    </row>
    <row r="37" spans="1:10" ht="19.5" customHeight="1" x14ac:dyDescent="0.25">
      <c r="A37" s="97">
        <v>35</v>
      </c>
      <c r="B37" s="125" t="s">
        <v>128</v>
      </c>
      <c r="C37" s="126">
        <v>434</v>
      </c>
      <c r="D37" s="127" t="s">
        <v>169</v>
      </c>
      <c r="E37" s="128">
        <v>2</v>
      </c>
      <c r="F37" s="128">
        <v>35</v>
      </c>
      <c r="G37" s="129" t="s">
        <v>170</v>
      </c>
      <c r="H37" s="130" t="s">
        <v>171</v>
      </c>
      <c r="I37" s="89" t="s">
        <v>194</v>
      </c>
      <c r="J37" s="292"/>
    </row>
    <row r="38" spans="1:10" ht="19.5" customHeight="1" x14ac:dyDescent="0.25">
      <c r="A38" s="97">
        <v>36</v>
      </c>
      <c r="B38" s="125" t="s">
        <v>128</v>
      </c>
      <c r="C38" s="126">
        <v>420</v>
      </c>
      <c r="D38" s="127" t="s">
        <v>172</v>
      </c>
      <c r="E38" s="128">
        <v>3</v>
      </c>
      <c r="F38" s="128">
        <v>35</v>
      </c>
      <c r="G38" s="129" t="s">
        <v>173</v>
      </c>
      <c r="H38" s="130" t="s">
        <v>174</v>
      </c>
      <c r="I38" s="89" t="s">
        <v>194</v>
      </c>
      <c r="J38" s="292"/>
    </row>
    <row r="39" spans="1:10" ht="19.5" customHeight="1" x14ac:dyDescent="0.25">
      <c r="A39" s="97">
        <v>37</v>
      </c>
      <c r="B39" s="125" t="s">
        <v>128</v>
      </c>
      <c r="C39" s="126">
        <v>463</v>
      </c>
      <c r="D39" s="127" t="s">
        <v>175</v>
      </c>
      <c r="E39" s="128">
        <v>3</v>
      </c>
      <c r="F39" s="128">
        <v>35</v>
      </c>
      <c r="G39" s="129" t="s">
        <v>176</v>
      </c>
      <c r="H39" s="130" t="s">
        <v>177</v>
      </c>
      <c r="I39" s="89" t="s">
        <v>194</v>
      </c>
      <c r="J39" s="292"/>
    </row>
    <row r="40" spans="1:10" ht="19.5" customHeight="1" x14ac:dyDescent="0.25">
      <c r="A40" s="90">
        <v>38</v>
      </c>
      <c r="B40" s="107" t="s">
        <v>128</v>
      </c>
      <c r="C40" s="108">
        <v>448</v>
      </c>
      <c r="D40" s="109" t="s">
        <v>179</v>
      </c>
      <c r="E40" s="110">
        <v>3</v>
      </c>
      <c r="F40" s="110">
        <v>35</v>
      </c>
      <c r="G40" s="293" t="s">
        <v>180</v>
      </c>
      <c r="H40" s="294"/>
      <c r="I40" s="100" t="s">
        <v>195</v>
      </c>
      <c r="J40" s="280">
        <f>SUM(E40:E41)</f>
        <v>6</v>
      </c>
    </row>
    <row r="41" spans="1:10" ht="19.5" customHeight="1" x14ac:dyDescent="0.25">
      <c r="A41" s="90">
        <v>39</v>
      </c>
      <c r="B41" s="107" t="s">
        <v>128</v>
      </c>
      <c r="C41" s="108">
        <v>449</v>
      </c>
      <c r="D41" s="109" t="s">
        <v>181</v>
      </c>
      <c r="E41" s="110">
        <v>3</v>
      </c>
      <c r="F41" s="110">
        <v>35</v>
      </c>
      <c r="G41" s="293" t="s">
        <v>180</v>
      </c>
      <c r="H41" s="294"/>
      <c r="I41" s="100" t="s">
        <v>195</v>
      </c>
      <c r="J41" s="282"/>
    </row>
    <row r="42" spans="1:10" ht="19.5" customHeight="1" x14ac:dyDescent="0.25">
      <c r="A42" s="97">
        <v>40</v>
      </c>
      <c r="B42" s="132" t="s">
        <v>25</v>
      </c>
      <c r="C42" s="133">
        <v>162</v>
      </c>
      <c r="D42" s="134" t="s">
        <v>122</v>
      </c>
      <c r="E42" s="135">
        <v>3</v>
      </c>
      <c r="F42" s="135">
        <v>35</v>
      </c>
      <c r="G42" s="136" t="s">
        <v>65</v>
      </c>
      <c r="H42" s="137" t="s">
        <v>66</v>
      </c>
      <c r="I42" s="99"/>
    </row>
    <row r="43" spans="1:10" ht="19.5" customHeight="1" x14ac:dyDescent="0.25">
      <c r="A43" s="97">
        <v>41</v>
      </c>
      <c r="B43" s="132" t="s">
        <v>91</v>
      </c>
      <c r="C43" s="133">
        <v>361</v>
      </c>
      <c r="D43" s="134" t="s">
        <v>154</v>
      </c>
      <c r="E43" s="135">
        <v>3</v>
      </c>
      <c r="F43" s="135">
        <v>35</v>
      </c>
      <c r="G43" s="136" t="s">
        <v>63</v>
      </c>
      <c r="H43" s="137" t="s">
        <v>64</v>
      </c>
      <c r="I43" s="99"/>
    </row>
    <row r="44" spans="1:10" x14ac:dyDescent="0.25">
      <c r="I44" s="88"/>
    </row>
  </sheetData>
  <mergeCells count="10">
    <mergeCell ref="J26:J32"/>
    <mergeCell ref="J33:J39"/>
    <mergeCell ref="J40:J41"/>
    <mergeCell ref="G40:H40"/>
    <mergeCell ref="G41:H41"/>
    <mergeCell ref="J12:J19"/>
    <mergeCell ref="J20:J25"/>
    <mergeCell ref="B2:C2"/>
    <mergeCell ref="A1:H1"/>
    <mergeCell ref="J3:J11"/>
  </mergeCells>
  <pageMargins left="0.7" right="0.7" top="0.75" bottom="0.75" header="0.3" footer="0.3"/>
  <ignoredErrors>
    <ignoredError sqref="J3 J26 J33 J40 J12 J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4"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.109375" style="81" bestFit="1" customWidth="1"/>
    <col min="3" max="3" width="2.77734375" style="80" bestFit="1" customWidth="1"/>
    <col min="4" max="4" width="33" style="78" bestFit="1" customWidth="1"/>
    <col min="5" max="5" width="2.77734375" style="79" bestFit="1" customWidth="1"/>
    <col min="6" max="6" width="3.33203125" style="146" customWidth="1"/>
    <col min="7" max="7" width="14.44140625" style="78" customWidth="1"/>
    <col min="8" max="8" width="6.109375" style="78" customWidth="1"/>
    <col min="9" max="9" width="3.88671875" style="78" bestFit="1" customWidth="1"/>
    <col min="10" max="10" width="3.77734375" style="78" customWidth="1"/>
    <col min="11" max="11" width="3.5546875" style="78" customWidth="1"/>
    <col min="12" max="12" width="8.88671875" style="78"/>
    <col min="13" max="16384" width="8.88671875" style="77"/>
  </cols>
  <sheetData>
    <row r="1" spans="1:11" ht="24.75" customHeight="1" x14ac:dyDescent="0.25">
      <c r="A1" s="288" t="s">
        <v>198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1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5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</row>
    <row r="3" spans="1:11" s="78" customFormat="1" ht="18.75" customHeight="1" x14ac:dyDescent="0.25">
      <c r="A3" s="97">
        <v>1</v>
      </c>
      <c r="B3" s="66" t="s">
        <v>49</v>
      </c>
      <c r="C3" s="67">
        <v>201</v>
      </c>
      <c r="D3" s="147" t="s">
        <v>50</v>
      </c>
      <c r="E3" s="62">
        <v>2</v>
      </c>
      <c r="F3" s="34">
        <v>32</v>
      </c>
      <c r="G3" s="141" t="s">
        <v>53</v>
      </c>
      <c r="H3" s="120" t="s">
        <v>54</v>
      </c>
      <c r="I3" s="98" t="s">
        <v>190</v>
      </c>
      <c r="J3" s="299">
        <f>SUM(E3:E11)</f>
        <v>19</v>
      </c>
    </row>
    <row r="4" spans="1:11" s="78" customFormat="1" ht="18.75" customHeight="1" x14ac:dyDescent="0.25">
      <c r="A4" s="97">
        <v>2</v>
      </c>
      <c r="B4" s="46" t="s">
        <v>25</v>
      </c>
      <c r="C4" s="47">
        <v>150</v>
      </c>
      <c r="D4" s="48" t="s">
        <v>61</v>
      </c>
      <c r="E4" s="49">
        <v>3</v>
      </c>
      <c r="F4" s="34">
        <v>32</v>
      </c>
      <c r="G4" s="51" t="s">
        <v>63</v>
      </c>
      <c r="H4" s="52" t="s">
        <v>64</v>
      </c>
      <c r="I4" s="98" t="s">
        <v>190</v>
      </c>
      <c r="J4" s="300"/>
      <c r="K4" s="79" t="s">
        <v>257</v>
      </c>
    </row>
    <row r="5" spans="1:11" s="78" customFormat="1" ht="18.75" customHeight="1" x14ac:dyDescent="0.25">
      <c r="A5" s="97">
        <v>3</v>
      </c>
      <c r="B5" s="46" t="s">
        <v>41</v>
      </c>
      <c r="C5" s="47">
        <v>151</v>
      </c>
      <c r="D5" s="53" t="s">
        <v>62</v>
      </c>
      <c r="E5" s="49">
        <v>2</v>
      </c>
      <c r="F5" s="34">
        <v>32</v>
      </c>
      <c r="G5" s="51" t="s">
        <v>65</v>
      </c>
      <c r="H5" s="52" t="s">
        <v>66</v>
      </c>
      <c r="I5" s="98" t="s">
        <v>190</v>
      </c>
      <c r="J5" s="300"/>
    </row>
    <row r="6" spans="1:11" s="78" customFormat="1" ht="18.75" customHeight="1" x14ac:dyDescent="0.25">
      <c r="A6" s="97">
        <v>4</v>
      </c>
      <c r="B6" s="59" t="s">
        <v>26</v>
      </c>
      <c r="C6" s="60">
        <v>302</v>
      </c>
      <c r="D6" s="142" t="s">
        <v>27</v>
      </c>
      <c r="E6" s="62">
        <v>2</v>
      </c>
      <c r="F6" s="34">
        <v>32</v>
      </c>
      <c r="G6" s="141" t="s">
        <v>32</v>
      </c>
      <c r="H6" s="120" t="s">
        <v>33</v>
      </c>
      <c r="I6" s="98" t="s">
        <v>190</v>
      </c>
      <c r="J6" s="300"/>
    </row>
    <row r="7" spans="1:11" s="78" customFormat="1" ht="18.75" customHeight="1" x14ac:dyDescent="0.25">
      <c r="A7" s="97">
        <v>5</v>
      </c>
      <c r="B7" s="59" t="s">
        <v>25</v>
      </c>
      <c r="C7" s="60">
        <v>100</v>
      </c>
      <c r="D7" s="143" t="s">
        <v>15</v>
      </c>
      <c r="E7" s="62">
        <v>2</v>
      </c>
      <c r="F7" s="34">
        <v>32</v>
      </c>
      <c r="G7" s="141" t="s">
        <v>30</v>
      </c>
      <c r="H7" s="120" t="s">
        <v>31</v>
      </c>
      <c r="I7" s="98" t="s">
        <v>190</v>
      </c>
      <c r="J7" s="300"/>
    </row>
    <row r="8" spans="1:11" s="78" customFormat="1" ht="18.75" customHeight="1" x14ac:dyDescent="0.25">
      <c r="A8" s="97">
        <v>6</v>
      </c>
      <c r="B8" s="66" t="s">
        <v>49</v>
      </c>
      <c r="C8" s="67">
        <v>202</v>
      </c>
      <c r="D8" s="144" t="s">
        <v>51</v>
      </c>
      <c r="E8" s="62">
        <v>2</v>
      </c>
      <c r="F8" s="34">
        <v>32</v>
      </c>
      <c r="G8" s="141" t="s">
        <v>56</v>
      </c>
      <c r="H8" s="120" t="s">
        <v>57</v>
      </c>
      <c r="I8" s="98" t="s">
        <v>190</v>
      </c>
      <c r="J8" s="300"/>
    </row>
    <row r="9" spans="1:11" s="78" customFormat="1" ht="18.75" customHeight="1" x14ac:dyDescent="0.25">
      <c r="A9" s="97">
        <v>7</v>
      </c>
      <c r="B9" s="59" t="s">
        <v>28</v>
      </c>
      <c r="C9" s="60">
        <v>101</v>
      </c>
      <c r="D9" s="142" t="s">
        <v>14</v>
      </c>
      <c r="E9" s="62">
        <v>2</v>
      </c>
      <c r="F9" s="34">
        <v>32</v>
      </c>
      <c r="G9" s="141" t="s">
        <v>34</v>
      </c>
      <c r="H9" s="120" t="s">
        <v>35</v>
      </c>
      <c r="I9" s="98" t="s">
        <v>190</v>
      </c>
      <c r="J9" s="300"/>
    </row>
    <row r="10" spans="1:11" s="78" customFormat="1" ht="18.75" customHeight="1" x14ac:dyDescent="0.25">
      <c r="A10" s="97">
        <v>8</v>
      </c>
      <c r="B10" s="46" t="s">
        <v>41</v>
      </c>
      <c r="C10" s="47">
        <v>351</v>
      </c>
      <c r="D10" s="53" t="s">
        <v>52</v>
      </c>
      <c r="E10" s="49">
        <v>2</v>
      </c>
      <c r="F10" s="34">
        <v>32</v>
      </c>
      <c r="G10" s="51" t="s">
        <v>67</v>
      </c>
      <c r="H10" s="52" t="s">
        <v>68</v>
      </c>
      <c r="I10" s="98" t="s">
        <v>190</v>
      </c>
      <c r="J10" s="300"/>
    </row>
    <row r="11" spans="1:11" s="78" customFormat="1" ht="18.75" customHeight="1" x14ac:dyDescent="0.25">
      <c r="A11" s="97">
        <v>9</v>
      </c>
      <c r="B11" s="39" t="s">
        <v>41</v>
      </c>
      <c r="C11" s="40">
        <v>361</v>
      </c>
      <c r="D11" s="41" t="s">
        <v>42</v>
      </c>
      <c r="E11" s="42">
        <v>2</v>
      </c>
      <c r="F11" s="34">
        <v>32</v>
      </c>
      <c r="G11" s="43" t="s">
        <v>43</v>
      </c>
      <c r="H11" s="44" t="s">
        <v>44</v>
      </c>
      <c r="I11" s="98" t="s">
        <v>190</v>
      </c>
      <c r="J11" s="301"/>
    </row>
    <row r="12" spans="1:11" s="78" customFormat="1" ht="18.75" customHeight="1" x14ac:dyDescent="0.25">
      <c r="A12" s="90">
        <v>10</v>
      </c>
      <c r="B12" s="158" t="s">
        <v>49</v>
      </c>
      <c r="C12" s="159">
        <v>301</v>
      </c>
      <c r="D12" s="160" t="s">
        <v>127</v>
      </c>
      <c r="E12" s="116">
        <v>2</v>
      </c>
      <c r="F12" s="161">
        <v>32</v>
      </c>
      <c r="G12" s="162" t="s">
        <v>53</v>
      </c>
      <c r="H12" s="108" t="s">
        <v>54</v>
      </c>
      <c r="I12" s="84" t="s">
        <v>191</v>
      </c>
      <c r="J12" s="280">
        <f>SUM(E12:E19)</f>
        <v>18</v>
      </c>
    </row>
    <row r="13" spans="1:11" s="78" customFormat="1" ht="18.75" customHeight="1" x14ac:dyDescent="0.25">
      <c r="A13" s="90">
        <v>11</v>
      </c>
      <c r="B13" s="158" t="s">
        <v>28</v>
      </c>
      <c r="C13" s="159">
        <v>102</v>
      </c>
      <c r="D13" s="160" t="s">
        <v>88</v>
      </c>
      <c r="E13" s="116">
        <v>2</v>
      </c>
      <c r="F13" s="161">
        <v>32</v>
      </c>
      <c r="G13" s="162" t="s">
        <v>89</v>
      </c>
      <c r="H13" s="108" t="s">
        <v>90</v>
      </c>
      <c r="I13" s="84" t="s">
        <v>191</v>
      </c>
      <c r="J13" s="281"/>
    </row>
    <row r="14" spans="1:11" s="78" customFormat="1" ht="18.75" customHeight="1" x14ac:dyDescent="0.25">
      <c r="A14" s="90">
        <v>12</v>
      </c>
      <c r="B14" s="158" t="s">
        <v>118</v>
      </c>
      <c r="C14" s="159">
        <v>104</v>
      </c>
      <c r="D14" s="160" t="s">
        <v>119</v>
      </c>
      <c r="E14" s="116">
        <v>4</v>
      </c>
      <c r="F14" s="161">
        <v>32</v>
      </c>
      <c r="G14" s="162" t="s">
        <v>120</v>
      </c>
      <c r="H14" s="108" t="s">
        <v>121</v>
      </c>
      <c r="I14" s="84" t="s">
        <v>191</v>
      </c>
      <c r="J14" s="281"/>
    </row>
    <row r="15" spans="1:11" s="78" customFormat="1" ht="18.75" customHeight="1" x14ac:dyDescent="0.25">
      <c r="A15" s="90">
        <v>13</v>
      </c>
      <c r="B15" s="158" t="s">
        <v>49</v>
      </c>
      <c r="C15" s="159">
        <v>302</v>
      </c>
      <c r="D15" s="160" t="s">
        <v>144</v>
      </c>
      <c r="E15" s="116">
        <v>2</v>
      </c>
      <c r="F15" s="161">
        <v>32</v>
      </c>
      <c r="G15" s="162" t="s">
        <v>145</v>
      </c>
      <c r="H15" s="108" t="s">
        <v>146</v>
      </c>
      <c r="I15" s="84" t="s">
        <v>191</v>
      </c>
      <c r="J15" s="281"/>
    </row>
    <row r="16" spans="1:11" s="78" customFormat="1" ht="18.75" customHeight="1" x14ac:dyDescent="0.25">
      <c r="A16" s="90">
        <v>14</v>
      </c>
      <c r="B16" s="113" t="s">
        <v>99</v>
      </c>
      <c r="C16" s="114">
        <v>101</v>
      </c>
      <c r="D16" s="163" t="s">
        <v>100</v>
      </c>
      <c r="E16" s="116">
        <v>3</v>
      </c>
      <c r="F16" s="161">
        <v>32</v>
      </c>
      <c r="G16" s="162" t="s">
        <v>101</v>
      </c>
      <c r="H16" s="108" t="s">
        <v>102</v>
      </c>
      <c r="I16" s="84" t="s">
        <v>191</v>
      </c>
      <c r="J16" s="281"/>
    </row>
    <row r="17" spans="1:10" s="78" customFormat="1" ht="18.75" customHeight="1" x14ac:dyDescent="0.25">
      <c r="A17" s="90">
        <v>15</v>
      </c>
      <c r="B17" s="91" t="s">
        <v>91</v>
      </c>
      <c r="C17" s="92">
        <v>362</v>
      </c>
      <c r="D17" s="93" t="s">
        <v>92</v>
      </c>
      <c r="E17" s="94">
        <v>2</v>
      </c>
      <c r="F17" s="161">
        <v>32</v>
      </c>
      <c r="G17" s="95" t="s">
        <v>63</v>
      </c>
      <c r="H17" s="96" t="s">
        <v>64</v>
      </c>
      <c r="I17" s="84" t="s">
        <v>191</v>
      </c>
      <c r="J17" s="281"/>
    </row>
    <row r="18" spans="1:10" s="78" customFormat="1" ht="18.75" customHeight="1" x14ac:dyDescent="0.25">
      <c r="A18" s="90">
        <v>16</v>
      </c>
      <c r="B18" s="295" t="s">
        <v>199</v>
      </c>
      <c r="C18" s="296">
        <v>111</v>
      </c>
      <c r="D18" s="297" t="s">
        <v>200</v>
      </c>
      <c r="E18" s="298">
        <v>3</v>
      </c>
      <c r="F18" s="161">
        <v>32</v>
      </c>
      <c r="G18" s="162" t="s">
        <v>53</v>
      </c>
      <c r="H18" s="108" t="s">
        <v>237</v>
      </c>
      <c r="I18" s="84" t="s">
        <v>191</v>
      </c>
      <c r="J18" s="281"/>
    </row>
    <row r="19" spans="1:10" s="78" customFormat="1" ht="18.75" customHeight="1" x14ac:dyDescent="0.25">
      <c r="A19" s="90">
        <v>17</v>
      </c>
      <c r="B19" s="295"/>
      <c r="C19" s="296"/>
      <c r="D19" s="297"/>
      <c r="E19" s="298"/>
      <c r="F19" s="161">
        <v>32</v>
      </c>
      <c r="G19" s="162" t="s">
        <v>238</v>
      </c>
      <c r="H19" s="108" t="s">
        <v>239</v>
      </c>
      <c r="I19" s="84" t="s">
        <v>191</v>
      </c>
      <c r="J19" s="282"/>
    </row>
    <row r="20" spans="1:10" s="78" customFormat="1" ht="18.75" customHeight="1" x14ac:dyDescent="0.25">
      <c r="A20" s="97">
        <v>18</v>
      </c>
      <c r="B20" s="59" t="s">
        <v>201</v>
      </c>
      <c r="C20" s="60">
        <v>201</v>
      </c>
      <c r="D20" s="143" t="s">
        <v>202</v>
      </c>
      <c r="E20" s="62">
        <v>2</v>
      </c>
      <c r="F20" s="34">
        <v>32</v>
      </c>
      <c r="G20" s="141" t="s">
        <v>240</v>
      </c>
      <c r="H20" s="120" t="s">
        <v>241</v>
      </c>
      <c r="I20" s="98" t="s">
        <v>192</v>
      </c>
      <c r="J20" s="303">
        <f>SUM(E20:E26)</f>
        <v>18</v>
      </c>
    </row>
    <row r="21" spans="1:10" s="78" customFormat="1" ht="18.75" customHeight="1" x14ac:dyDescent="0.25">
      <c r="A21" s="97">
        <v>19</v>
      </c>
      <c r="B21" s="59" t="s">
        <v>99</v>
      </c>
      <c r="C21" s="60">
        <v>102</v>
      </c>
      <c r="D21" s="143" t="s">
        <v>111</v>
      </c>
      <c r="E21" s="62">
        <v>4</v>
      </c>
      <c r="F21" s="34">
        <v>32</v>
      </c>
      <c r="G21" s="141" t="s">
        <v>112</v>
      </c>
      <c r="H21" s="120" t="s">
        <v>113</v>
      </c>
      <c r="I21" s="98" t="s">
        <v>192</v>
      </c>
      <c r="J21" s="304"/>
    </row>
    <row r="22" spans="1:10" s="78" customFormat="1" ht="18.75" customHeight="1" x14ac:dyDescent="0.25">
      <c r="A22" s="97">
        <v>20</v>
      </c>
      <c r="B22" s="59" t="s">
        <v>199</v>
      </c>
      <c r="C22" s="60">
        <v>321</v>
      </c>
      <c r="D22" s="143" t="s">
        <v>209</v>
      </c>
      <c r="E22" s="62">
        <v>2</v>
      </c>
      <c r="F22" s="34">
        <v>32</v>
      </c>
      <c r="G22" s="141" t="s">
        <v>248</v>
      </c>
      <c r="H22" s="120" t="s">
        <v>249</v>
      </c>
      <c r="I22" s="98" t="s">
        <v>192</v>
      </c>
      <c r="J22" s="304"/>
    </row>
    <row r="23" spans="1:10" s="78" customFormat="1" ht="18.75" customHeight="1" x14ac:dyDescent="0.25">
      <c r="A23" s="97">
        <v>21</v>
      </c>
      <c r="B23" s="59" t="s">
        <v>199</v>
      </c>
      <c r="C23" s="60">
        <v>322</v>
      </c>
      <c r="D23" s="143" t="s">
        <v>210</v>
      </c>
      <c r="E23" s="62">
        <v>1</v>
      </c>
      <c r="F23" s="34">
        <v>32</v>
      </c>
      <c r="G23" s="141" t="s">
        <v>248</v>
      </c>
      <c r="H23" s="120" t="s">
        <v>249</v>
      </c>
      <c r="I23" s="98" t="s">
        <v>192</v>
      </c>
      <c r="J23" s="304"/>
    </row>
    <row r="24" spans="1:10" s="78" customFormat="1" ht="18.75" customHeight="1" x14ac:dyDescent="0.25">
      <c r="A24" s="97">
        <v>22</v>
      </c>
      <c r="B24" s="59" t="s">
        <v>211</v>
      </c>
      <c r="C24" s="60">
        <v>342</v>
      </c>
      <c r="D24" s="143" t="s">
        <v>212</v>
      </c>
      <c r="E24" s="62">
        <v>3</v>
      </c>
      <c r="F24" s="34">
        <v>32</v>
      </c>
      <c r="G24" s="141" t="s">
        <v>250</v>
      </c>
      <c r="H24" s="120" t="s">
        <v>251</v>
      </c>
      <c r="I24" s="98" t="s">
        <v>192</v>
      </c>
      <c r="J24" s="304"/>
    </row>
    <row r="25" spans="1:10" s="78" customFormat="1" ht="18.75" customHeight="1" x14ac:dyDescent="0.25">
      <c r="A25" s="97">
        <v>23</v>
      </c>
      <c r="B25" s="59" t="s">
        <v>199</v>
      </c>
      <c r="C25" s="60">
        <v>260</v>
      </c>
      <c r="D25" s="143" t="s">
        <v>203</v>
      </c>
      <c r="E25" s="62">
        <v>3</v>
      </c>
      <c r="F25" s="34">
        <v>32</v>
      </c>
      <c r="G25" s="141" t="s">
        <v>242</v>
      </c>
      <c r="H25" s="120" t="s">
        <v>54</v>
      </c>
      <c r="I25" s="98" t="s">
        <v>192</v>
      </c>
      <c r="J25" s="304"/>
    </row>
    <row r="26" spans="1:10" s="78" customFormat="1" ht="18.75" customHeight="1" x14ac:dyDescent="0.25">
      <c r="A26" s="97">
        <v>24</v>
      </c>
      <c r="B26" s="59" t="s">
        <v>204</v>
      </c>
      <c r="C26" s="60">
        <v>201</v>
      </c>
      <c r="D26" s="143" t="s">
        <v>205</v>
      </c>
      <c r="E26" s="62">
        <v>3</v>
      </c>
      <c r="F26" s="34">
        <v>32</v>
      </c>
      <c r="G26" s="170" t="s">
        <v>258</v>
      </c>
      <c r="H26" s="71" t="s">
        <v>259</v>
      </c>
      <c r="I26" s="98" t="s">
        <v>192</v>
      </c>
      <c r="J26" s="305"/>
    </row>
    <row r="27" spans="1:10" s="78" customFormat="1" ht="18.75" customHeight="1" x14ac:dyDescent="0.25">
      <c r="A27" s="90">
        <v>25</v>
      </c>
      <c r="B27" s="113" t="s">
        <v>199</v>
      </c>
      <c r="C27" s="114">
        <v>403</v>
      </c>
      <c r="D27" s="165" t="s">
        <v>206</v>
      </c>
      <c r="E27" s="116">
        <v>2</v>
      </c>
      <c r="F27" s="161">
        <v>32</v>
      </c>
      <c r="G27" s="162" t="s">
        <v>245</v>
      </c>
      <c r="H27" s="108" t="s">
        <v>174</v>
      </c>
      <c r="I27" s="84" t="s">
        <v>193</v>
      </c>
      <c r="J27" s="280">
        <f>SUM(E27:E33)</f>
        <v>18</v>
      </c>
    </row>
    <row r="28" spans="1:10" s="78" customFormat="1" ht="18.75" customHeight="1" x14ac:dyDescent="0.25">
      <c r="A28" s="90">
        <v>26</v>
      </c>
      <c r="B28" s="113" t="s">
        <v>201</v>
      </c>
      <c r="C28" s="114">
        <v>211</v>
      </c>
      <c r="D28" s="165" t="s">
        <v>207</v>
      </c>
      <c r="E28" s="116">
        <v>3</v>
      </c>
      <c r="F28" s="161">
        <v>32</v>
      </c>
      <c r="G28" s="162" t="s">
        <v>246</v>
      </c>
      <c r="H28" s="108" t="s">
        <v>247</v>
      </c>
      <c r="I28" s="84" t="s">
        <v>193</v>
      </c>
      <c r="J28" s="281"/>
    </row>
    <row r="29" spans="1:10" s="78" customFormat="1" ht="18.75" customHeight="1" x14ac:dyDescent="0.25">
      <c r="A29" s="90">
        <v>27</v>
      </c>
      <c r="B29" s="113" t="s">
        <v>201</v>
      </c>
      <c r="C29" s="114">
        <v>202</v>
      </c>
      <c r="D29" s="165" t="s">
        <v>208</v>
      </c>
      <c r="E29" s="116">
        <v>2</v>
      </c>
      <c r="F29" s="161">
        <v>32</v>
      </c>
      <c r="G29" s="162" t="s">
        <v>240</v>
      </c>
      <c r="H29" s="108" t="s">
        <v>241</v>
      </c>
      <c r="I29" s="84" t="s">
        <v>193</v>
      </c>
      <c r="J29" s="281"/>
    </row>
    <row r="30" spans="1:10" s="78" customFormat="1" ht="18.75" customHeight="1" x14ac:dyDescent="0.25">
      <c r="A30" s="90">
        <v>28</v>
      </c>
      <c r="B30" s="113" t="s">
        <v>201</v>
      </c>
      <c r="C30" s="114">
        <v>316</v>
      </c>
      <c r="D30" s="165" t="s">
        <v>214</v>
      </c>
      <c r="E30" s="116">
        <v>3</v>
      </c>
      <c r="F30" s="161">
        <v>32</v>
      </c>
      <c r="G30" s="162" t="s">
        <v>238</v>
      </c>
      <c r="H30" s="108" t="s">
        <v>239</v>
      </c>
      <c r="I30" s="84" t="s">
        <v>193</v>
      </c>
      <c r="J30" s="281"/>
    </row>
    <row r="31" spans="1:10" s="78" customFormat="1" ht="18.75" customHeight="1" x14ac:dyDescent="0.25">
      <c r="A31" s="90">
        <v>29</v>
      </c>
      <c r="B31" s="113" t="s">
        <v>199</v>
      </c>
      <c r="C31" s="114">
        <v>378</v>
      </c>
      <c r="D31" s="165" t="s">
        <v>217</v>
      </c>
      <c r="E31" s="116">
        <v>2</v>
      </c>
      <c r="F31" s="161">
        <v>32</v>
      </c>
      <c r="G31" s="162" t="s">
        <v>250</v>
      </c>
      <c r="H31" s="108" t="s">
        <v>251</v>
      </c>
      <c r="I31" s="84" t="s">
        <v>193</v>
      </c>
      <c r="J31" s="281"/>
    </row>
    <row r="32" spans="1:10" s="78" customFormat="1" ht="18.75" customHeight="1" x14ac:dyDescent="0.25">
      <c r="A32" s="90">
        <v>30</v>
      </c>
      <c r="B32" s="113" t="s">
        <v>201</v>
      </c>
      <c r="C32" s="114">
        <v>306</v>
      </c>
      <c r="D32" s="165" t="s">
        <v>213</v>
      </c>
      <c r="E32" s="116">
        <v>4</v>
      </c>
      <c r="F32" s="161">
        <v>32</v>
      </c>
      <c r="G32" s="162" t="s">
        <v>243</v>
      </c>
      <c r="H32" s="108" t="s">
        <v>244</v>
      </c>
      <c r="I32" s="84" t="s">
        <v>193</v>
      </c>
      <c r="J32" s="281"/>
    </row>
    <row r="33" spans="1:14" s="78" customFormat="1" ht="18.75" customHeight="1" x14ac:dyDescent="0.25">
      <c r="A33" s="90">
        <v>31</v>
      </c>
      <c r="B33" s="113" t="s">
        <v>103</v>
      </c>
      <c r="C33" s="114">
        <v>201</v>
      </c>
      <c r="D33" s="163" t="s">
        <v>104</v>
      </c>
      <c r="E33" s="116">
        <v>2</v>
      </c>
      <c r="F33" s="161">
        <v>32</v>
      </c>
      <c r="G33" s="162" t="s">
        <v>105</v>
      </c>
      <c r="H33" s="108" t="s">
        <v>106</v>
      </c>
      <c r="I33" s="84" t="s">
        <v>193</v>
      </c>
      <c r="J33" s="282"/>
    </row>
    <row r="34" spans="1:14" s="78" customFormat="1" ht="18.75" customHeight="1" x14ac:dyDescent="0.25">
      <c r="A34" s="97">
        <v>32</v>
      </c>
      <c r="B34" s="59" t="s">
        <v>199</v>
      </c>
      <c r="C34" s="60">
        <v>376</v>
      </c>
      <c r="D34" s="143" t="s">
        <v>215</v>
      </c>
      <c r="E34" s="62">
        <v>3</v>
      </c>
      <c r="F34" s="34">
        <v>32</v>
      </c>
      <c r="G34" s="141" t="s">
        <v>252</v>
      </c>
      <c r="H34" s="120" t="s">
        <v>253</v>
      </c>
      <c r="I34" s="98" t="s">
        <v>194</v>
      </c>
      <c r="J34" s="303">
        <f>SUM(E34:E43)</f>
        <v>18</v>
      </c>
    </row>
    <row r="35" spans="1:14" s="78" customFormat="1" ht="18.75" customHeight="1" x14ac:dyDescent="0.25">
      <c r="A35" s="97">
        <v>33</v>
      </c>
      <c r="B35" s="70" t="s">
        <v>199</v>
      </c>
      <c r="C35" s="71">
        <v>377</v>
      </c>
      <c r="D35" s="171" t="s">
        <v>216</v>
      </c>
      <c r="E35" s="62">
        <v>1</v>
      </c>
      <c r="F35" s="34">
        <v>32</v>
      </c>
      <c r="G35" s="141" t="s">
        <v>252</v>
      </c>
      <c r="H35" s="120" t="s">
        <v>253</v>
      </c>
      <c r="I35" s="98" t="s">
        <v>194</v>
      </c>
      <c r="J35" s="304"/>
    </row>
    <row r="36" spans="1:14" s="78" customFormat="1" ht="18.75" customHeight="1" x14ac:dyDescent="0.25">
      <c r="A36" s="97">
        <v>34</v>
      </c>
      <c r="B36" s="59" t="s">
        <v>199</v>
      </c>
      <c r="C36" s="60">
        <v>323</v>
      </c>
      <c r="D36" s="143" t="s">
        <v>219</v>
      </c>
      <c r="E36" s="62">
        <v>2</v>
      </c>
      <c r="F36" s="34">
        <v>32</v>
      </c>
      <c r="G36" s="141" t="s">
        <v>252</v>
      </c>
      <c r="H36" s="120" t="s">
        <v>253</v>
      </c>
      <c r="I36" s="98" t="s">
        <v>194</v>
      </c>
      <c r="J36" s="304"/>
    </row>
    <row r="37" spans="1:14" s="78" customFormat="1" ht="18.75" customHeight="1" x14ac:dyDescent="0.25">
      <c r="A37" s="97">
        <v>35</v>
      </c>
      <c r="B37" s="70" t="s">
        <v>199</v>
      </c>
      <c r="C37" s="71">
        <v>324</v>
      </c>
      <c r="D37" s="171" t="s">
        <v>220</v>
      </c>
      <c r="E37" s="73">
        <v>1</v>
      </c>
      <c r="F37" s="34">
        <v>32</v>
      </c>
      <c r="G37" s="141" t="s">
        <v>252</v>
      </c>
      <c r="H37" s="120" t="s">
        <v>253</v>
      </c>
      <c r="I37" s="98" t="s">
        <v>194</v>
      </c>
      <c r="J37" s="304"/>
    </row>
    <row r="38" spans="1:14" s="78" customFormat="1" ht="18.75" customHeight="1" x14ac:dyDescent="0.25">
      <c r="A38" s="97">
        <v>36</v>
      </c>
      <c r="B38" s="59" t="s">
        <v>199</v>
      </c>
      <c r="C38" s="60">
        <v>435</v>
      </c>
      <c r="D38" s="143" t="s">
        <v>218</v>
      </c>
      <c r="E38" s="62">
        <v>1</v>
      </c>
      <c r="F38" s="34">
        <v>32</v>
      </c>
      <c r="G38" s="141" t="s">
        <v>248</v>
      </c>
      <c r="H38" s="120" t="s">
        <v>249</v>
      </c>
      <c r="I38" s="98" t="s">
        <v>194</v>
      </c>
      <c r="J38" s="304"/>
    </row>
    <row r="39" spans="1:14" ht="18.75" customHeight="1" x14ac:dyDescent="0.25">
      <c r="A39" s="97">
        <v>37</v>
      </c>
      <c r="B39" s="59" t="s">
        <v>233</v>
      </c>
      <c r="C39" s="60">
        <v>441</v>
      </c>
      <c r="D39" s="143" t="s">
        <v>234</v>
      </c>
      <c r="E39" s="62">
        <v>2</v>
      </c>
      <c r="F39" s="34">
        <v>32</v>
      </c>
      <c r="G39" s="141" t="s">
        <v>53</v>
      </c>
      <c r="H39" s="120" t="s">
        <v>237</v>
      </c>
      <c r="I39" s="98" t="s">
        <v>194</v>
      </c>
      <c r="J39" s="304"/>
    </row>
    <row r="40" spans="1:14" s="78" customFormat="1" ht="18.75" customHeight="1" x14ac:dyDescent="0.25">
      <c r="A40" s="97">
        <v>38</v>
      </c>
      <c r="B40" s="59" t="s">
        <v>221</v>
      </c>
      <c r="C40" s="60">
        <v>392</v>
      </c>
      <c r="D40" s="143" t="s">
        <v>222</v>
      </c>
      <c r="E40" s="62">
        <v>3</v>
      </c>
      <c r="F40" s="34">
        <v>32</v>
      </c>
      <c r="G40" s="141" t="s">
        <v>254</v>
      </c>
      <c r="H40" s="120" t="s">
        <v>146</v>
      </c>
      <c r="I40" s="98" t="s">
        <v>194</v>
      </c>
      <c r="J40" s="304"/>
      <c r="M40" s="166"/>
      <c r="N40" s="167"/>
    </row>
    <row r="41" spans="1:14" s="78" customFormat="1" ht="18.75" customHeight="1" x14ac:dyDescent="0.25">
      <c r="A41" s="97">
        <v>39</v>
      </c>
      <c r="B41" s="59" t="s">
        <v>199</v>
      </c>
      <c r="C41" s="60">
        <v>404</v>
      </c>
      <c r="D41" s="143" t="s">
        <v>223</v>
      </c>
      <c r="E41" s="62">
        <v>2</v>
      </c>
      <c r="F41" s="34">
        <v>32</v>
      </c>
      <c r="G41" s="141" t="s">
        <v>245</v>
      </c>
      <c r="H41" s="120" t="s">
        <v>174</v>
      </c>
      <c r="I41" s="98" t="s">
        <v>194</v>
      </c>
      <c r="J41" s="304"/>
      <c r="M41" s="168"/>
      <c r="N41" s="169"/>
    </row>
    <row r="42" spans="1:14" s="78" customFormat="1" ht="18.75" customHeight="1" x14ac:dyDescent="0.25">
      <c r="A42" s="97">
        <v>40</v>
      </c>
      <c r="B42" s="59" t="s">
        <v>199</v>
      </c>
      <c r="C42" s="60">
        <v>426</v>
      </c>
      <c r="D42" s="143" t="s">
        <v>224</v>
      </c>
      <c r="E42" s="62">
        <v>2</v>
      </c>
      <c r="F42" s="34">
        <v>32</v>
      </c>
      <c r="G42" s="141" t="s">
        <v>252</v>
      </c>
      <c r="H42" s="120" t="s">
        <v>253</v>
      </c>
      <c r="I42" s="98" t="s">
        <v>194</v>
      </c>
      <c r="J42" s="304"/>
    </row>
    <row r="43" spans="1:14" s="78" customFormat="1" ht="18.75" customHeight="1" x14ac:dyDescent="0.25">
      <c r="A43" s="97">
        <v>41</v>
      </c>
      <c r="B43" s="70" t="s">
        <v>199</v>
      </c>
      <c r="C43" s="71">
        <v>427</v>
      </c>
      <c r="D43" s="171" t="s">
        <v>225</v>
      </c>
      <c r="E43" s="62">
        <v>1</v>
      </c>
      <c r="F43" s="34">
        <v>32</v>
      </c>
      <c r="G43" s="141" t="s">
        <v>252</v>
      </c>
      <c r="H43" s="120" t="s">
        <v>253</v>
      </c>
      <c r="I43" s="98" t="s">
        <v>194</v>
      </c>
      <c r="J43" s="305"/>
    </row>
    <row r="44" spans="1:14" s="78" customFormat="1" ht="18.75" customHeight="1" x14ac:dyDescent="0.25">
      <c r="A44" s="90">
        <v>42</v>
      </c>
      <c r="B44" s="113" t="s">
        <v>199</v>
      </c>
      <c r="C44" s="114">
        <v>428</v>
      </c>
      <c r="D44" s="165" t="s">
        <v>226</v>
      </c>
      <c r="E44" s="116">
        <v>2</v>
      </c>
      <c r="F44" s="161">
        <v>32</v>
      </c>
      <c r="G44" s="162" t="s">
        <v>250</v>
      </c>
      <c r="H44" s="108" t="s">
        <v>251</v>
      </c>
      <c r="I44" s="84" t="s">
        <v>195</v>
      </c>
      <c r="J44" s="280">
        <f>SUM(E44:E51)</f>
        <v>20</v>
      </c>
    </row>
    <row r="45" spans="1:14" s="78" customFormat="1" ht="18.75" customHeight="1" x14ac:dyDescent="0.25">
      <c r="A45" s="90">
        <v>43</v>
      </c>
      <c r="B45" s="113" t="s">
        <v>199</v>
      </c>
      <c r="C45" s="114">
        <v>429</v>
      </c>
      <c r="D45" s="165" t="s">
        <v>227</v>
      </c>
      <c r="E45" s="116">
        <v>1</v>
      </c>
      <c r="F45" s="161">
        <v>32</v>
      </c>
      <c r="G45" s="162" t="s">
        <v>250</v>
      </c>
      <c r="H45" s="108" t="s">
        <v>251</v>
      </c>
      <c r="I45" s="84" t="s">
        <v>195</v>
      </c>
      <c r="J45" s="281"/>
    </row>
    <row r="46" spans="1:14" s="78" customFormat="1" ht="18.75" customHeight="1" x14ac:dyDescent="0.25">
      <c r="A46" s="90">
        <v>44</v>
      </c>
      <c r="B46" s="113" t="s">
        <v>199</v>
      </c>
      <c r="C46" s="114">
        <v>486</v>
      </c>
      <c r="D46" s="165" t="s">
        <v>228</v>
      </c>
      <c r="E46" s="116">
        <v>1</v>
      </c>
      <c r="F46" s="161">
        <v>32</v>
      </c>
      <c r="G46" s="162" t="s">
        <v>245</v>
      </c>
      <c r="H46" s="108" t="s">
        <v>174</v>
      </c>
      <c r="I46" s="84" t="s">
        <v>195</v>
      </c>
      <c r="J46" s="281"/>
    </row>
    <row r="47" spans="1:14" s="78" customFormat="1" ht="18.75" customHeight="1" x14ac:dyDescent="0.25">
      <c r="A47" s="90">
        <v>45</v>
      </c>
      <c r="B47" s="113" t="s">
        <v>199</v>
      </c>
      <c r="C47" s="114">
        <v>431</v>
      </c>
      <c r="D47" s="165" t="s">
        <v>229</v>
      </c>
      <c r="E47" s="116">
        <v>3</v>
      </c>
      <c r="F47" s="161">
        <v>32</v>
      </c>
      <c r="G47" s="162" t="s">
        <v>245</v>
      </c>
      <c r="H47" s="108" t="s">
        <v>174</v>
      </c>
      <c r="I47" s="84" t="s">
        <v>195</v>
      </c>
      <c r="J47" s="281"/>
    </row>
    <row r="48" spans="1:14" ht="18.75" customHeight="1" x14ac:dyDescent="0.25">
      <c r="A48" s="90">
        <v>46</v>
      </c>
      <c r="B48" s="113" t="s">
        <v>199</v>
      </c>
      <c r="C48" s="114">
        <v>432</v>
      </c>
      <c r="D48" s="165" t="s">
        <v>230</v>
      </c>
      <c r="E48" s="116">
        <v>1</v>
      </c>
      <c r="F48" s="161">
        <v>32</v>
      </c>
      <c r="G48" s="162" t="s">
        <v>245</v>
      </c>
      <c r="H48" s="108" t="s">
        <v>174</v>
      </c>
      <c r="I48" s="84" t="s">
        <v>195</v>
      </c>
      <c r="J48" s="281"/>
    </row>
    <row r="49" spans="1:10" ht="18.75" customHeight="1" x14ac:dyDescent="0.25">
      <c r="A49" s="90">
        <v>47</v>
      </c>
      <c r="B49" s="113" t="s">
        <v>199</v>
      </c>
      <c r="C49" s="114">
        <v>433</v>
      </c>
      <c r="D49" s="165" t="s">
        <v>231</v>
      </c>
      <c r="E49" s="116">
        <v>3</v>
      </c>
      <c r="F49" s="161">
        <v>32</v>
      </c>
      <c r="G49" s="162" t="s">
        <v>255</v>
      </c>
      <c r="H49" s="108" t="s">
        <v>256</v>
      </c>
      <c r="I49" s="84" t="s">
        <v>195</v>
      </c>
      <c r="J49" s="281"/>
    </row>
    <row r="50" spans="1:10" ht="18.75" customHeight="1" x14ac:dyDescent="0.25">
      <c r="A50" s="90">
        <v>48</v>
      </c>
      <c r="B50" s="113" t="s">
        <v>199</v>
      </c>
      <c r="C50" s="114">
        <v>434</v>
      </c>
      <c r="D50" s="165" t="s">
        <v>232</v>
      </c>
      <c r="E50" s="116">
        <v>1</v>
      </c>
      <c r="F50" s="161">
        <v>32</v>
      </c>
      <c r="G50" s="162" t="s">
        <v>255</v>
      </c>
      <c r="H50" s="108" t="s">
        <v>256</v>
      </c>
      <c r="I50" s="84" t="s">
        <v>195</v>
      </c>
      <c r="J50" s="281"/>
    </row>
    <row r="51" spans="1:10" ht="18.75" customHeight="1" x14ac:dyDescent="0.25">
      <c r="A51" s="90">
        <v>49</v>
      </c>
      <c r="B51" s="113" t="s">
        <v>199</v>
      </c>
      <c r="C51" s="114">
        <v>479</v>
      </c>
      <c r="D51" s="163" t="s">
        <v>235</v>
      </c>
      <c r="E51" s="116">
        <v>8</v>
      </c>
      <c r="F51" s="161">
        <v>32</v>
      </c>
      <c r="G51" s="302" t="s">
        <v>236</v>
      </c>
      <c r="H51" s="302"/>
      <c r="I51" s="84" t="s">
        <v>195</v>
      </c>
      <c r="J51" s="282"/>
    </row>
    <row r="52" spans="1:10" s="78" customFormat="1" ht="18.75" customHeight="1" x14ac:dyDescent="0.25">
      <c r="A52" s="97">
        <v>50</v>
      </c>
      <c r="B52" s="148" t="s">
        <v>25</v>
      </c>
      <c r="C52" s="149">
        <v>162</v>
      </c>
      <c r="D52" s="150" t="s">
        <v>122</v>
      </c>
      <c r="E52" s="151">
        <v>3</v>
      </c>
      <c r="F52" s="152">
        <v>20</v>
      </c>
      <c r="G52" s="153" t="s">
        <v>65</v>
      </c>
      <c r="H52" s="133" t="s">
        <v>66</v>
      </c>
      <c r="I52" s="154"/>
      <c r="J52" s="138"/>
    </row>
    <row r="53" spans="1:10" s="78" customFormat="1" ht="18.75" customHeight="1" x14ac:dyDescent="0.25">
      <c r="A53" s="97">
        <v>51</v>
      </c>
      <c r="B53" s="155" t="s">
        <v>91</v>
      </c>
      <c r="C53" s="156">
        <v>361</v>
      </c>
      <c r="D53" s="157" t="s">
        <v>154</v>
      </c>
      <c r="E53" s="151">
        <v>3</v>
      </c>
      <c r="F53" s="152">
        <v>20</v>
      </c>
      <c r="G53" s="153" t="s">
        <v>63</v>
      </c>
      <c r="H53" s="133" t="s">
        <v>64</v>
      </c>
      <c r="I53" s="154"/>
      <c r="J53" s="139"/>
    </row>
  </sheetData>
  <mergeCells count="13">
    <mergeCell ref="G51:H51"/>
    <mergeCell ref="J20:J26"/>
    <mergeCell ref="J27:J33"/>
    <mergeCell ref="J34:J43"/>
    <mergeCell ref="J44:J51"/>
    <mergeCell ref="A1:J1"/>
    <mergeCell ref="B18:B19"/>
    <mergeCell ref="C18:C19"/>
    <mergeCell ref="D18:D19"/>
    <mergeCell ref="E18:E19"/>
    <mergeCell ref="B2:C2"/>
    <mergeCell ref="J3:J11"/>
    <mergeCell ref="J12:J19"/>
  </mergeCells>
  <pageMargins left="0.7" right="0.7" top="0.75" bottom="0.75" header="0.3" footer="0.3"/>
  <ignoredErrors>
    <ignoredError sqref="J3 J12 J20 J27 J34 J44" formulaRange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.109375" style="81" bestFit="1" customWidth="1"/>
    <col min="3" max="3" width="2.77734375" style="80" bestFit="1" customWidth="1"/>
    <col min="4" max="4" width="21.33203125" style="78" bestFit="1" customWidth="1"/>
    <col min="5" max="5" width="2.77734375" style="79" bestFit="1" customWidth="1"/>
    <col min="6" max="6" width="3" style="78" bestFit="1" customWidth="1"/>
    <col min="7" max="7" width="13.33203125" style="78" bestFit="1" customWidth="1"/>
    <col min="8" max="8" width="4.88671875" style="78" bestFit="1" customWidth="1"/>
    <col min="9" max="9" width="3.88671875" style="78" bestFit="1" customWidth="1"/>
    <col min="10" max="10" width="3.77734375" style="78" customWidth="1"/>
    <col min="11" max="12" width="8.88671875" style="78"/>
    <col min="13" max="16384" width="8.88671875" style="77"/>
  </cols>
  <sheetData>
    <row r="1" spans="1:10" ht="24.75" customHeight="1" x14ac:dyDescent="0.25">
      <c r="A1" s="288" t="s">
        <v>320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0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3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</row>
    <row r="3" spans="1:10" s="78" customFormat="1" ht="19.5" customHeight="1" x14ac:dyDescent="0.25">
      <c r="A3" s="101">
        <v>1</v>
      </c>
      <c r="B3" s="59" t="s">
        <v>49</v>
      </c>
      <c r="C3" s="60">
        <v>201</v>
      </c>
      <c r="D3" s="61" t="s">
        <v>50</v>
      </c>
      <c r="E3" s="62">
        <v>2</v>
      </c>
      <c r="F3" s="62">
        <v>42</v>
      </c>
      <c r="G3" s="64" t="s">
        <v>53</v>
      </c>
      <c r="H3" s="65" t="s">
        <v>54</v>
      </c>
      <c r="I3" s="102" t="s">
        <v>190</v>
      </c>
      <c r="J3" s="289">
        <f>SUM(E3:E11)</f>
        <v>19</v>
      </c>
    </row>
    <row r="4" spans="1:10" s="78" customFormat="1" ht="19.5" customHeight="1" x14ac:dyDescent="0.25">
      <c r="A4" s="101">
        <v>2</v>
      </c>
      <c r="B4" s="70" t="s">
        <v>25</v>
      </c>
      <c r="C4" s="71">
        <v>150</v>
      </c>
      <c r="D4" s="207" t="s">
        <v>61</v>
      </c>
      <c r="E4" s="73">
        <v>3</v>
      </c>
      <c r="F4" s="74">
        <v>42</v>
      </c>
      <c r="G4" s="208" t="s">
        <v>63</v>
      </c>
      <c r="H4" s="209" t="s">
        <v>64</v>
      </c>
      <c r="I4" s="102" t="s">
        <v>190</v>
      </c>
      <c r="J4" s="290"/>
    </row>
    <row r="5" spans="1:10" s="78" customFormat="1" ht="19.5" customHeight="1" x14ac:dyDescent="0.25">
      <c r="A5" s="101">
        <v>3</v>
      </c>
      <c r="B5" s="70" t="s">
        <v>41</v>
      </c>
      <c r="C5" s="71">
        <v>151</v>
      </c>
      <c r="D5" s="171" t="s">
        <v>62</v>
      </c>
      <c r="E5" s="73">
        <v>2</v>
      </c>
      <c r="F5" s="74">
        <v>42</v>
      </c>
      <c r="G5" s="208" t="s">
        <v>65</v>
      </c>
      <c r="H5" s="209" t="s">
        <v>66</v>
      </c>
      <c r="I5" s="102" t="s">
        <v>190</v>
      </c>
      <c r="J5" s="290"/>
    </row>
    <row r="6" spans="1:10" s="78" customFormat="1" ht="19.5" customHeight="1" x14ac:dyDescent="0.25">
      <c r="A6" s="101">
        <v>4</v>
      </c>
      <c r="B6" s="59" t="s">
        <v>26</v>
      </c>
      <c r="C6" s="60">
        <v>302</v>
      </c>
      <c r="D6" s="61" t="s">
        <v>27</v>
      </c>
      <c r="E6" s="62">
        <v>2</v>
      </c>
      <c r="F6" s="62">
        <v>42</v>
      </c>
      <c r="G6" s="64" t="s">
        <v>32</v>
      </c>
      <c r="H6" s="65" t="s">
        <v>33</v>
      </c>
      <c r="I6" s="102" t="s">
        <v>190</v>
      </c>
      <c r="J6" s="290"/>
    </row>
    <row r="7" spans="1:10" s="78" customFormat="1" ht="19.5" customHeight="1" x14ac:dyDescent="0.25">
      <c r="A7" s="101">
        <v>5</v>
      </c>
      <c r="B7" s="59" t="s">
        <v>25</v>
      </c>
      <c r="C7" s="60">
        <v>100</v>
      </c>
      <c r="D7" s="61" t="s">
        <v>15</v>
      </c>
      <c r="E7" s="62">
        <v>2</v>
      </c>
      <c r="F7" s="62">
        <v>42</v>
      </c>
      <c r="G7" s="64" t="s">
        <v>30</v>
      </c>
      <c r="H7" s="65" t="s">
        <v>31</v>
      </c>
      <c r="I7" s="102" t="s">
        <v>190</v>
      </c>
      <c r="J7" s="290"/>
    </row>
    <row r="8" spans="1:10" s="78" customFormat="1" ht="19.5" customHeight="1" x14ac:dyDescent="0.25">
      <c r="A8" s="101">
        <v>6</v>
      </c>
      <c r="B8" s="59" t="s">
        <v>49</v>
      </c>
      <c r="C8" s="60">
        <v>202</v>
      </c>
      <c r="D8" s="61" t="s">
        <v>51</v>
      </c>
      <c r="E8" s="62">
        <v>2</v>
      </c>
      <c r="F8" s="62">
        <v>42</v>
      </c>
      <c r="G8" s="64" t="s">
        <v>56</v>
      </c>
      <c r="H8" s="65" t="s">
        <v>57</v>
      </c>
      <c r="I8" s="102" t="s">
        <v>190</v>
      </c>
      <c r="J8" s="290"/>
    </row>
    <row r="9" spans="1:10" s="78" customFormat="1" ht="19.5" customHeight="1" x14ac:dyDescent="0.25">
      <c r="A9" s="101">
        <v>7</v>
      </c>
      <c r="B9" s="59" t="s">
        <v>28</v>
      </c>
      <c r="C9" s="60">
        <v>101</v>
      </c>
      <c r="D9" s="61" t="s">
        <v>14</v>
      </c>
      <c r="E9" s="62">
        <v>2</v>
      </c>
      <c r="F9" s="62">
        <v>42</v>
      </c>
      <c r="G9" s="64" t="s">
        <v>34</v>
      </c>
      <c r="H9" s="65" t="s">
        <v>35</v>
      </c>
      <c r="I9" s="102" t="s">
        <v>190</v>
      </c>
      <c r="J9" s="290"/>
    </row>
    <row r="10" spans="1:10" s="78" customFormat="1" ht="19.5" customHeight="1" x14ac:dyDescent="0.25">
      <c r="A10" s="101">
        <v>8</v>
      </c>
      <c r="B10" s="59" t="s">
        <v>41</v>
      </c>
      <c r="C10" s="71">
        <v>351</v>
      </c>
      <c r="D10" s="171" t="s">
        <v>52</v>
      </c>
      <c r="E10" s="73">
        <v>2</v>
      </c>
      <c r="F10" s="74">
        <v>42</v>
      </c>
      <c r="G10" s="208" t="s">
        <v>67</v>
      </c>
      <c r="H10" s="209" t="s">
        <v>68</v>
      </c>
      <c r="I10" s="102" t="s">
        <v>190</v>
      </c>
      <c r="J10" s="290"/>
    </row>
    <row r="11" spans="1:10" s="78" customFormat="1" ht="19.5" customHeight="1" x14ac:dyDescent="0.25">
      <c r="A11" s="101">
        <v>9</v>
      </c>
      <c r="B11" s="59" t="s">
        <v>41</v>
      </c>
      <c r="C11" s="60">
        <v>361</v>
      </c>
      <c r="D11" s="61" t="s">
        <v>42</v>
      </c>
      <c r="E11" s="62">
        <v>2</v>
      </c>
      <c r="F11" s="62">
        <v>42</v>
      </c>
      <c r="G11" s="64" t="s">
        <v>43</v>
      </c>
      <c r="H11" s="65" t="s">
        <v>44</v>
      </c>
      <c r="I11" s="102" t="s">
        <v>190</v>
      </c>
      <c r="J11" s="291"/>
    </row>
    <row r="12" spans="1:10" s="78" customFormat="1" ht="19.5" customHeight="1" x14ac:dyDescent="0.25">
      <c r="A12" s="105">
        <v>10</v>
      </c>
      <c r="B12" s="158" t="s">
        <v>49</v>
      </c>
      <c r="C12" s="159">
        <v>301</v>
      </c>
      <c r="D12" s="202" t="s">
        <v>127</v>
      </c>
      <c r="E12" s="203">
        <v>2</v>
      </c>
      <c r="F12" s="116">
        <v>42</v>
      </c>
      <c r="G12" s="117" t="s">
        <v>53</v>
      </c>
      <c r="H12" s="118" t="s">
        <v>54</v>
      </c>
      <c r="I12" s="106" t="s">
        <v>191</v>
      </c>
      <c r="J12" s="308">
        <f>SUM(E12:E18)</f>
        <v>18</v>
      </c>
    </row>
    <row r="13" spans="1:10" s="78" customFormat="1" ht="19.5" customHeight="1" x14ac:dyDescent="0.25">
      <c r="A13" s="105">
        <v>11</v>
      </c>
      <c r="B13" s="158" t="s">
        <v>28</v>
      </c>
      <c r="C13" s="159">
        <v>102</v>
      </c>
      <c r="D13" s="202" t="s">
        <v>88</v>
      </c>
      <c r="E13" s="203">
        <v>2</v>
      </c>
      <c r="F13" s="116">
        <v>42</v>
      </c>
      <c r="G13" s="117" t="s">
        <v>89</v>
      </c>
      <c r="H13" s="118" t="s">
        <v>90</v>
      </c>
      <c r="I13" s="106" t="s">
        <v>191</v>
      </c>
      <c r="J13" s="309"/>
    </row>
    <row r="14" spans="1:10" s="78" customFormat="1" ht="19.5" customHeight="1" x14ac:dyDescent="0.25">
      <c r="A14" s="105">
        <v>12</v>
      </c>
      <c r="B14" s="113" t="s">
        <v>25</v>
      </c>
      <c r="C14" s="114">
        <v>306</v>
      </c>
      <c r="D14" s="115" t="s">
        <v>321</v>
      </c>
      <c r="E14" s="116">
        <v>3</v>
      </c>
      <c r="F14" s="116">
        <v>42</v>
      </c>
      <c r="G14" s="117" t="s">
        <v>322</v>
      </c>
      <c r="H14" s="118" t="s">
        <v>239</v>
      </c>
      <c r="I14" s="106" t="s">
        <v>191</v>
      </c>
      <c r="J14" s="309"/>
    </row>
    <row r="15" spans="1:10" s="78" customFormat="1" ht="19.5" customHeight="1" x14ac:dyDescent="0.25">
      <c r="A15" s="105">
        <v>13</v>
      </c>
      <c r="B15" s="113" t="s">
        <v>337</v>
      </c>
      <c r="C15" s="114">
        <v>201</v>
      </c>
      <c r="D15" s="115" t="s">
        <v>338</v>
      </c>
      <c r="E15" s="116">
        <v>3</v>
      </c>
      <c r="F15" s="116">
        <v>42</v>
      </c>
      <c r="G15" s="117" t="s">
        <v>339</v>
      </c>
      <c r="H15" s="118" t="s">
        <v>340</v>
      </c>
      <c r="I15" s="106" t="s">
        <v>191</v>
      </c>
      <c r="J15" s="309"/>
    </row>
    <row r="16" spans="1:10" s="78" customFormat="1" ht="19.5" customHeight="1" x14ac:dyDescent="0.25">
      <c r="A16" s="105">
        <v>14</v>
      </c>
      <c r="B16" s="158" t="s">
        <v>49</v>
      </c>
      <c r="C16" s="159">
        <v>302</v>
      </c>
      <c r="D16" s="202" t="s">
        <v>144</v>
      </c>
      <c r="E16" s="203">
        <v>2</v>
      </c>
      <c r="F16" s="116">
        <v>42</v>
      </c>
      <c r="G16" s="117" t="s">
        <v>145</v>
      </c>
      <c r="H16" s="118" t="s">
        <v>146</v>
      </c>
      <c r="I16" s="106" t="s">
        <v>191</v>
      </c>
      <c r="J16" s="309"/>
    </row>
    <row r="17" spans="1:10" s="78" customFormat="1" ht="19.5" customHeight="1" x14ac:dyDescent="0.25">
      <c r="A17" s="105">
        <v>15</v>
      </c>
      <c r="B17" s="113" t="s">
        <v>324</v>
      </c>
      <c r="C17" s="114">
        <v>151</v>
      </c>
      <c r="D17" s="115" t="s">
        <v>325</v>
      </c>
      <c r="E17" s="116">
        <v>3</v>
      </c>
      <c r="F17" s="116">
        <v>42</v>
      </c>
      <c r="G17" s="117" t="s">
        <v>326</v>
      </c>
      <c r="H17" s="118" t="s">
        <v>247</v>
      </c>
      <c r="I17" s="106" t="s">
        <v>191</v>
      </c>
      <c r="J17" s="309"/>
    </row>
    <row r="18" spans="1:10" s="78" customFormat="1" ht="19.5" customHeight="1" x14ac:dyDescent="0.25">
      <c r="A18" s="105">
        <v>16</v>
      </c>
      <c r="B18" s="113" t="s">
        <v>103</v>
      </c>
      <c r="C18" s="114">
        <v>230</v>
      </c>
      <c r="D18" s="115" t="s">
        <v>323</v>
      </c>
      <c r="E18" s="116">
        <v>3</v>
      </c>
      <c r="F18" s="116">
        <v>42</v>
      </c>
      <c r="G18" s="117" t="s">
        <v>105</v>
      </c>
      <c r="H18" s="118" t="s">
        <v>106</v>
      </c>
      <c r="I18" s="106" t="s">
        <v>191</v>
      </c>
      <c r="J18" s="310"/>
    </row>
    <row r="19" spans="1:10" s="78" customFormat="1" ht="19.5" customHeight="1" x14ac:dyDescent="0.25">
      <c r="A19" s="101">
        <v>17</v>
      </c>
      <c r="B19" s="59" t="s">
        <v>327</v>
      </c>
      <c r="C19" s="60">
        <v>201</v>
      </c>
      <c r="D19" s="61" t="s">
        <v>328</v>
      </c>
      <c r="E19" s="62">
        <v>2</v>
      </c>
      <c r="F19" s="62">
        <v>42</v>
      </c>
      <c r="G19" s="64" t="s">
        <v>329</v>
      </c>
      <c r="H19" s="65" t="s">
        <v>102</v>
      </c>
      <c r="I19" s="102" t="s">
        <v>192</v>
      </c>
      <c r="J19" s="289">
        <f>SUM(E19:E25)</f>
        <v>17</v>
      </c>
    </row>
    <row r="20" spans="1:10" s="78" customFormat="1" ht="19.5" customHeight="1" x14ac:dyDescent="0.25">
      <c r="A20" s="101">
        <v>18</v>
      </c>
      <c r="B20" s="59" t="s">
        <v>103</v>
      </c>
      <c r="C20" s="60">
        <v>216</v>
      </c>
      <c r="D20" s="61" t="s">
        <v>333</v>
      </c>
      <c r="E20" s="62">
        <v>3</v>
      </c>
      <c r="F20" s="62">
        <v>42</v>
      </c>
      <c r="G20" s="64" t="s">
        <v>334</v>
      </c>
      <c r="H20" s="65" t="s">
        <v>335</v>
      </c>
      <c r="I20" s="102" t="s">
        <v>192</v>
      </c>
      <c r="J20" s="290"/>
    </row>
    <row r="21" spans="1:10" s="78" customFormat="1" ht="19.5" customHeight="1" x14ac:dyDescent="0.25">
      <c r="A21" s="101">
        <v>19</v>
      </c>
      <c r="B21" s="59" t="s">
        <v>103</v>
      </c>
      <c r="C21" s="60">
        <v>207</v>
      </c>
      <c r="D21" s="61" t="s">
        <v>330</v>
      </c>
      <c r="E21" s="62">
        <v>2</v>
      </c>
      <c r="F21" s="62">
        <v>42</v>
      </c>
      <c r="G21" s="64" t="s">
        <v>331</v>
      </c>
      <c r="H21" s="65" t="s">
        <v>332</v>
      </c>
      <c r="I21" s="102" t="s">
        <v>192</v>
      </c>
      <c r="J21" s="290"/>
    </row>
    <row r="22" spans="1:10" s="78" customFormat="1" ht="19.5" customHeight="1" x14ac:dyDescent="0.25">
      <c r="A22" s="101">
        <v>20</v>
      </c>
      <c r="B22" s="59" t="s">
        <v>103</v>
      </c>
      <c r="C22" s="60">
        <v>208</v>
      </c>
      <c r="D22" s="61" t="s">
        <v>341</v>
      </c>
      <c r="E22" s="62">
        <v>2</v>
      </c>
      <c r="F22" s="62">
        <v>42</v>
      </c>
      <c r="G22" s="64" t="s">
        <v>334</v>
      </c>
      <c r="H22" s="65" t="s">
        <v>335</v>
      </c>
      <c r="I22" s="102" t="s">
        <v>192</v>
      </c>
      <c r="J22" s="290"/>
    </row>
    <row r="23" spans="1:10" s="78" customFormat="1" ht="19.5" customHeight="1" x14ac:dyDescent="0.25">
      <c r="A23" s="101">
        <v>21</v>
      </c>
      <c r="B23" s="59" t="s">
        <v>128</v>
      </c>
      <c r="C23" s="60">
        <v>201</v>
      </c>
      <c r="D23" s="61" t="s">
        <v>270</v>
      </c>
      <c r="E23" s="62">
        <v>3</v>
      </c>
      <c r="F23" s="62">
        <v>42</v>
      </c>
      <c r="G23" s="64" t="s">
        <v>162</v>
      </c>
      <c r="H23" s="65" t="s">
        <v>163</v>
      </c>
      <c r="I23" s="102" t="s">
        <v>192</v>
      </c>
      <c r="J23" s="290"/>
    </row>
    <row r="24" spans="1:10" s="78" customFormat="1" ht="19.5" customHeight="1" x14ac:dyDescent="0.25">
      <c r="A24" s="101">
        <v>22</v>
      </c>
      <c r="B24" s="59" t="s">
        <v>103</v>
      </c>
      <c r="C24" s="60">
        <v>283</v>
      </c>
      <c r="D24" s="61" t="s">
        <v>336</v>
      </c>
      <c r="E24" s="62">
        <v>3</v>
      </c>
      <c r="F24" s="62">
        <v>42</v>
      </c>
      <c r="G24" s="64" t="s">
        <v>334</v>
      </c>
      <c r="H24" s="65" t="s">
        <v>335</v>
      </c>
      <c r="I24" s="102" t="s">
        <v>192</v>
      </c>
      <c r="J24" s="290"/>
    </row>
    <row r="25" spans="1:10" s="78" customFormat="1" ht="19.5" customHeight="1" x14ac:dyDescent="0.25">
      <c r="A25" s="101">
        <v>23</v>
      </c>
      <c r="B25" s="59" t="s">
        <v>28</v>
      </c>
      <c r="C25" s="60">
        <v>384</v>
      </c>
      <c r="D25" s="61" t="s">
        <v>342</v>
      </c>
      <c r="E25" s="62">
        <v>2</v>
      </c>
      <c r="F25" s="62">
        <v>42</v>
      </c>
      <c r="G25" s="64" t="s">
        <v>343</v>
      </c>
      <c r="H25" s="65" t="s">
        <v>344</v>
      </c>
      <c r="I25" s="102" t="s">
        <v>192</v>
      </c>
      <c r="J25" s="291"/>
    </row>
    <row r="26" spans="1:10" s="78" customFormat="1" ht="19.5" customHeight="1" x14ac:dyDescent="0.25">
      <c r="A26" s="105">
        <v>24</v>
      </c>
      <c r="B26" s="113" t="s">
        <v>103</v>
      </c>
      <c r="C26" s="114">
        <v>290</v>
      </c>
      <c r="D26" s="115" t="s">
        <v>345</v>
      </c>
      <c r="E26" s="116">
        <v>3</v>
      </c>
      <c r="F26" s="116">
        <v>42</v>
      </c>
      <c r="G26" s="117" t="s">
        <v>105</v>
      </c>
      <c r="H26" s="118" t="s">
        <v>106</v>
      </c>
      <c r="I26" s="106" t="s">
        <v>193</v>
      </c>
      <c r="J26" s="308">
        <f>SUM(E26:E33)</f>
        <v>18</v>
      </c>
    </row>
    <row r="27" spans="1:10" s="78" customFormat="1" ht="19.5" customHeight="1" x14ac:dyDescent="0.25">
      <c r="A27" s="105">
        <v>25</v>
      </c>
      <c r="B27" s="113" t="s">
        <v>103</v>
      </c>
      <c r="C27" s="114">
        <v>307</v>
      </c>
      <c r="D27" s="115" t="s">
        <v>346</v>
      </c>
      <c r="E27" s="116">
        <v>2</v>
      </c>
      <c r="F27" s="116">
        <v>42</v>
      </c>
      <c r="G27" s="117" t="s">
        <v>347</v>
      </c>
      <c r="H27" s="118" t="s">
        <v>348</v>
      </c>
      <c r="I27" s="106" t="s">
        <v>193</v>
      </c>
      <c r="J27" s="309"/>
    </row>
    <row r="28" spans="1:10" s="78" customFormat="1" ht="19.5" customHeight="1" x14ac:dyDescent="0.25">
      <c r="A28" s="105">
        <v>26</v>
      </c>
      <c r="B28" s="113" t="s">
        <v>103</v>
      </c>
      <c r="C28" s="114">
        <v>308</v>
      </c>
      <c r="D28" s="115" t="s">
        <v>350</v>
      </c>
      <c r="E28" s="116">
        <v>2</v>
      </c>
      <c r="F28" s="116">
        <v>42</v>
      </c>
      <c r="G28" s="117" t="s">
        <v>334</v>
      </c>
      <c r="H28" s="118" t="s">
        <v>335</v>
      </c>
      <c r="I28" s="106" t="s">
        <v>193</v>
      </c>
      <c r="J28" s="309"/>
    </row>
    <row r="29" spans="1:10" s="78" customFormat="1" ht="19.5" customHeight="1" x14ac:dyDescent="0.25">
      <c r="A29" s="105">
        <v>27</v>
      </c>
      <c r="B29" s="91" t="s">
        <v>26</v>
      </c>
      <c r="C29" s="92">
        <v>201</v>
      </c>
      <c r="D29" s="93" t="s">
        <v>349</v>
      </c>
      <c r="E29" s="94">
        <v>2</v>
      </c>
      <c r="F29" s="116">
        <v>42</v>
      </c>
      <c r="G29" s="117" t="s">
        <v>294</v>
      </c>
      <c r="H29" s="118" t="s">
        <v>295</v>
      </c>
      <c r="I29" s="106" t="s">
        <v>193</v>
      </c>
      <c r="J29" s="309"/>
    </row>
    <row r="30" spans="1:10" s="78" customFormat="1" ht="19.5" customHeight="1" x14ac:dyDescent="0.25">
      <c r="A30" s="105">
        <v>28</v>
      </c>
      <c r="B30" s="113" t="s">
        <v>351</v>
      </c>
      <c r="C30" s="114">
        <v>405</v>
      </c>
      <c r="D30" s="115" t="s">
        <v>352</v>
      </c>
      <c r="E30" s="116">
        <v>2</v>
      </c>
      <c r="F30" s="116">
        <v>42</v>
      </c>
      <c r="G30" s="117" t="s">
        <v>353</v>
      </c>
      <c r="H30" s="118" t="s">
        <v>264</v>
      </c>
      <c r="I30" s="106" t="s">
        <v>193</v>
      </c>
      <c r="J30" s="309"/>
    </row>
    <row r="31" spans="1:10" s="78" customFormat="1" ht="19.5" customHeight="1" x14ac:dyDescent="0.25">
      <c r="A31" s="105">
        <v>29</v>
      </c>
      <c r="B31" s="113" t="s">
        <v>103</v>
      </c>
      <c r="C31" s="114">
        <v>323</v>
      </c>
      <c r="D31" s="115" t="s">
        <v>354</v>
      </c>
      <c r="E31" s="116">
        <v>2</v>
      </c>
      <c r="F31" s="116">
        <v>42</v>
      </c>
      <c r="G31" s="117" t="s">
        <v>105</v>
      </c>
      <c r="H31" s="118" t="s">
        <v>106</v>
      </c>
      <c r="I31" s="106" t="s">
        <v>193</v>
      </c>
      <c r="J31" s="309"/>
    </row>
    <row r="32" spans="1:10" s="78" customFormat="1" ht="19.5" customHeight="1" x14ac:dyDescent="0.25">
      <c r="A32" s="105">
        <v>30</v>
      </c>
      <c r="B32" s="113" t="s">
        <v>355</v>
      </c>
      <c r="C32" s="114">
        <v>351</v>
      </c>
      <c r="D32" s="115" t="s">
        <v>356</v>
      </c>
      <c r="E32" s="116">
        <v>3</v>
      </c>
      <c r="F32" s="116">
        <v>42</v>
      </c>
      <c r="G32" s="117" t="s">
        <v>357</v>
      </c>
      <c r="H32" s="118" t="s">
        <v>358</v>
      </c>
      <c r="I32" s="106" t="s">
        <v>193</v>
      </c>
      <c r="J32" s="309"/>
    </row>
    <row r="33" spans="1:10" s="78" customFormat="1" ht="19.5" customHeight="1" x14ac:dyDescent="0.25">
      <c r="A33" s="105">
        <v>31</v>
      </c>
      <c r="B33" s="113" t="s">
        <v>103</v>
      </c>
      <c r="C33" s="114">
        <v>336</v>
      </c>
      <c r="D33" s="115" t="s">
        <v>359</v>
      </c>
      <c r="E33" s="116">
        <v>2</v>
      </c>
      <c r="F33" s="116">
        <v>42</v>
      </c>
      <c r="G33" s="117" t="s">
        <v>105</v>
      </c>
      <c r="H33" s="118" t="s">
        <v>106</v>
      </c>
      <c r="I33" s="106" t="s">
        <v>193</v>
      </c>
      <c r="J33" s="310"/>
    </row>
    <row r="34" spans="1:10" s="78" customFormat="1" ht="19.5" customHeight="1" x14ac:dyDescent="0.25">
      <c r="A34" s="101">
        <v>32</v>
      </c>
      <c r="B34" s="59" t="s">
        <v>103</v>
      </c>
      <c r="C34" s="60">
        <v>368</v>
      </c>
      <c r="D34" s="61" t="s">
        <v>360</v>
      </c>
      <c r="E34" s="62">
        <v>3</v>
      </c>
      <c r="F34" s="62">
        <v>42</v>
      </c>
      <c r="G34" s="64" t="s">
        <v>361</v>
      </c>
      <c r="H34" s="65" t="s">
        <v>157</v>
      </c>
      <c r="I34" s="102" t="s">
        <v>194</v>
      </c>
      <c r="J34" s="303">
        <f>SUM(E34:E40)</f>
        <v>16</v>
      </c>
    </row>
    <row r="35" spans="1:10" s="78" customFormat="1" ht="19.5" customHeight="1" x14ac:dyDescent="0.25">
      <c r="A35" s="101">
        <v>33</v>
      </c>
      <c r="B35" s="59" t="s">
        <v>103</v>
      </c>
      <c r="C35" s="60">
        <v>369</v>
      </c>
      <c r="D35" s="61" t="s">
        <v>362</v>
      </c>
      <c r="E35" s="62">
        <v>2</v>
      </c>
      <c r="F35" s="62">
        <v>42</v>
      </c>
      <c r="G35" s="64" t="s">
        <v>331</v>
      </c>
      <c r="H35" s="65" t="s">
        <v>332</v>
      </c>
      <c r="I35" s="102" t="s">
        <v>194</v>
      </c>
      <c r="J35" s="304"/>
    </row>
    <row r="36" spans="1:10" s="78" customFormat="1" ht="19.5" customHeight="1" x14ac:dyDescent="0.25">
      <c r="A36" s="101">
        <v>34</v>
      </c>
      <c r="B36" s="59" t="s">
        <v>103</v>
      </c>
      <c r="C36" s="60">
        <v>375</v>
      </c>
      <c r="D36" s="61" t="s">
        <v>363</v>
      </c>
      <c r="E36" s="62">
        <v>2</v>
      </c>
      <c r="F36" s="62">
        <v>42</v>
      </c>
      <c r="G36" s="64" t="s">
        <v>334</v>
      </c>
      <c r="H36" s="65" t="s">
        <v>335</v>
      </c>
      <c r="I36" s="102" t="s">
        <v>194</v>
      </c>
      <c r="J36" s="304"/>
    </row>
    <row r="37" spans="1:10" s="78" customFormat="1" ht="19.5" customHeight="1" x14ac:dyDescent="0.25">
      <c r="A37" s="101">
        <v>35</v>
      </c>
      <c r="B37" s="59" t="s">
        <v>103</v>
      </c>
      <c r="C37" s="60">
        <v>376</v>
      </c>
      <c r="D37" s="61" t="s">
        <v>364</v>
      </c>
      <c r="E37" s="62">
        <v>2</v>
      </c>
      <c r="F37" s="62">
        <v>42</v>
      </c>
      <c r="G37" s="64" t="s">
        <v>105</v>
      </c>
      <c r="H37" s="65" t="s">
        <v>106</v>
      </c>
      <c r="I37" s="102" t="s">
        <v>194</v>
      </c>
      <c r="J37" s="304"/>
    </row>
    <row r="38" spans="1:10" s="78" customFormat="1" ht="19.5" customHeight="1" x14ac:dyDescent="0.25">
      <c r="A38" s="101">
        <v>36</v>
      </c>
      <c r="B38" s="59" t="s">
        <v>103</v>
      </c>
      <c r="C38" s="60">
        <v>377</v>
      </c>
      <c r="D38" s="61" t="s">
        <v>365</v>
      </c>
      <c r="E38" s="62">
        <v>3</v>
      </c>
      <c r="F38" s="62">
        <v>42</v>
      </c>
      <c r="G38" s="64" t="s">
        <v>331</v>
      </c>
      <c r="H38" s="65" t="s">
        <v>332</v>
      </c>
      <c r="I38" s="102" t="s">
        <v>194</v>
      </c>
      <c r="J38" s="304"/>
    </row>
    <row r="39" spans="1:10" s="78" customFormat="1" ht="19.5" customHeight="1" x14ac:dyDescent="0.25">
      <c r="A39" s="101">
        <v>37</v>
      </c>
      <c r="B39" s="59" t="s">
        <v>103</v>
      </c>
      <c r="C39" s="60">
        <v>427</v>
      </c>
      <c r="D39" s="61" t="s">
        <v>366</v>
      </c>
      <c r="E39" s="62">
        <v>2</v>
      </c>
      <c r="F39" s="62">
        <v>42</v>
      </c>
      <c r="G39" s="64" t="s">
        <v>347</v>
      </c>
      <c r="H39" s="65" t="s">
        <v>348</v>
      </c>
      <c r="I39" s="102" t="s">
        <v>194</v>
      </c>
      <c r="J39" s="304"/>
    </row>
    <row r="40" spans="1:10" s="78" customFormat="1" ht="19.5" customHeight="1" x14ac:dyDescent="0.25">
      <c r="A40" s="101">
        <v>38</v>
      </c>
      <c r="B40" s="210" t="s">
        <v>103</v>
      </c>
      <c r="C40" s="211">
        <v>448</v>
      </c>
      <c r="D40" s="212" t="s">
        <v>179</v>
      </c>
      <c r="E40" s="213">
        <v>2</v>
      </c>
      <c r="F40" s="62">
        <v>42</v>
      </c>
      <c r="G40" s="306" t="s">
        <v>367</v>
      </c>
      <c r="H40" s="307"/>
      <c r="I40" s="102" t="s">
        <v>194</v>
      </c>
      <c r="J40" s="305"/>
    </row>
    <row r="41" spans="1:10" s="78" customFormat="1" ht="19.5" customHeight="1" x14ac:dyDescent="0.25">
      <c r="A41" s="204">
        <v>39</v>
      </c>
      <c r="B41" s="155" t="s">
        <v>91</v>
      </c>
      <c r="C41" s="156">
        <v>361</v>
      </c>
      <c r="D41" s="199" t="s">
        <v>154</v>
      </c>
      <c r="E41" s="151">
        <v>3</v>
      </c>
      <c r="F41" s="151">
        <v>42</v>
      </c>
      <c r="G41" s="200" t="s">
        <v>63</v>
      </c>
      <c r="H41" s="201" t="s">
        <v>64</v>
      </c>
      <c r="I41" s="186"/>
      <c r="J41" s="205"/>
    </row>
    <row r="42" spans="1:10" s="78" customFormat="1" ht="19.5" customHeight="1" x14ac:dyDescent="0.25">
      <c r="A42" s="204">
        <v>40</v>
      </c>
      <c r="B42" s="155" t="s">
        <v>25</v>
      </c>
      <c r="C42" s="156">
        <v>162</v>
      </c>
      <c r="D42" s="199" t="s">
        <v>122</v>
      </c>
      <c r="E42" s="151">
        <v>3</v>
      </c>
      <c r="F42" s="151">
        <v>42</v>
      </c>
      <c r="G42" s="200" t="s">
        <v>65</v>
      </c>
      <c r="H42" s="201" t="s">
        <v>66</v>
      </c>
      <c r="I42" s="186"/>
      <c r="J42" s="206"/>
    </row>
    <row r="43" spans="1:10" s="78" customFormat="1" ht="15" x14ac:dyDescent="0.25">
      <c r="A43" s="79"/>
      <c r="B43" s="81"/>
      <c r="C43" s="80"/>
      <c r="E43" s="79">
        <f>SUM(E3:E40)</f>
        <v>88</v>
      </c>
    </row>
  </sheetData>
  <mergeCells count="8">
    <mergeCell ref="G40:H40"/>
    <mergeCell ref="A1:J1"/>
    <mergeCell ref="J12:J18"/>
    <mergeCell ref="J19:J25"/>
    <mergeCell ref="J26:J33"/>
    <mergeCell ref="J34:J40"/>
    <mergeCell ref="B2:C2"/>
    <mergeCell ref="J3:J11"/>
  </mergeCells>
  <pageMargins left="0.7" right="0.7" top="0.75" bottom="0.75" header="0.3" footer="0.3"/>
  <ignoredErrors>
    <ignoredError sqref="J3 J12 J19 J26 J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6" workbookViewId="0">
      <selection activeCell="B9" sqref="B9:H9"/>
    </sheetView>
  </sheetViews>
  <sheetFormatPr defaultRowHeight="15.75" x14ac:dyDescent="0.25"/>
  <cols>
    <col min="1" max="1" width="3.6640625" style="79" customWidth="1"/>
    <col min="2" max="2" width="4.109375" style="81" bestFit="1" customWidth="1"/>
    <col min="3" max="3" width="2.77734375" style="80" bestFit="1" customWidth="1"/>
    <col min="4" max="4" width="21.33203125" style="78" bestFit="1" customWidth="1"/>
    <col min="5" max="5" width="2.77734375" style="79" bestFit="1" customWidth="1"/>
    <col min="6" max="6" width="3" style="78" bestFit="1" customWidth="1"/>
    <col min="7" max="7" width="14.44140625" style="78" bestFit="1" customWidth="1"/>
    <col min="8" max="8" width="5" style="78" bestFit="1" customWidth="1"/>
    <col min="9" max="9" width="3.88671875" style="78" bestFit="1" customWidth="1"/>
    <col min="10" max="10" width="3.77734375" style="78" customWidth="1"/>
    <col min="11" max="12" width="8.88671875" style="78"/>
    <col min="13" max="16384" width="8.88671875" style="77"/>
  </cols>
  <sheetData>
    <row r="1" spans="1:10" ht="24.75" customHeight="1" x14ac:dyDescent="0.25">
      <c r="A1" s="288" t="s">
        <v>371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0" ht="34.5" customHeight="1" x14ac:dyDescent="0.25">
      <c r="A2" s="82" t="s">
        <v>2</v>
      </c>
      <c r="B2" s="286" t="s">
        <v>182</v>
      </c>
      <c r="C2" s="287"/>
      <c r="D2" s="84" t="s">
        <v>183</v>
      </c>
      <c r="E2" s="85" t="s">
        <v>184</v>
      </c>
      <c r="F2" s="83" t="s">
        <v>185</v>
      </c>
      <c r="G2" s="86" t="s">
        <v>186</v>
      </c>
      <c r="H2" s="87" t="s">
        <v>187</v>
      </c>
      <c r="I2" s="83" t="s">
        <v>189</v>
      </c>
      <c r="J2" s="83" t="s">
        <v>184</v>
      </c>
    </row>
    <row r="3" spans="1:10" s="78" customFormat="1" ht="19.5" customHeight="1" x14ac:dyDescent="0.25">
      <c r="A3" s="62">
        <v>1</v>
      </c>
      <c r="B3" s="66" t="s">
        <v>49</v>
      </c>
      <c r="C3" s="67">
        <v>201</v>
      </c>
      <c r="D3" s="147" t="s">
        <v>50</v>
      </c>
      <c r="E3" s="69">
        <v>2</v>
      </c>
      <c r="F3" s="69">
        <v>21</v>
      </c>
      <c r="G3" s="220" t="s">
        <v>53</v>
      </c>
      <c r="H3" s="67" t="s">
        <v>54</v>
      </c>
      <c r="I3" s="214" t="s">
        <v>190</v>
      </c>
      <c r="J3" s="313">
        <f>SUM(E3:E11)</f>
        <v>19</v>
      </c>
    </row>
    <row r="4" spans="1:10" s="78" customFormat="1" ht="19.5" customHeight="1" x14ac:dyDescent="0.25">
      <c r="A4" s="62">
        <v>2</v>
      </c>
      <c r="B4" s="46" t="s">
        <v>25</v>
      </c>
      <c r="C4" s="47">
        <v>150</v>
      </c>
      <c r="D4" s="48" t="s">
        <v>61</v>
      </c>
      <c r="E4" s="49">
        <v>3</v>
      </c>
      <c r="F4" s="50">
        <v>21</v>
      </c>
      <c r="G4" s="51" t="s">
        <v>63</v>
      </c>
      <c r="H4" s="52" t="s">
        <v>64</v>
      </c>
      <c r="I4" s="214" t="s">
        <v>190</v>
      </c>
      <c r="J4" s="314"/>
    </row>
    <row r="5" spans="1:10" s="78" customFormat="1" ht="19.5" customHeight="1" x14ac:dyDescent="0.25">
      <c r="A5" s="62">
        <v>3</v>
      </c>
      <c r="B5" s="46" t="s">
        <v>41</v>
      </c>
      <c r="C5" s="47">
        <v>151</v>
      </c>
      <c r="D5" s="53" t="s">
        <v>62</v>
      </c>
      <c r="E5" s="49">
        <v>2</v>
      </c>
      <c r="F5" s="50">
        <v>21</v>
      </c>
      <c r="G5" s="51" t="s">
        <v>65</v>
      </c>
      <c r="H5" s="52" t="s">
        <v>66</v>
      </c>
      <c r="I5" s="214" t="s">
        <v>190</v>
      </c>
      <c r="J5" s="314"/>
    </row>
    <row r="6" spans="1:10" s="78" customFormat="1" ht="19.5" customHeight="1" x14ac:dyDescent="0.25">
      <c r="A6" s="62">
        <v>4</v>
      </c>
      <c r="B6" s="59" t="s">
        <v>26</v>
      </c>
      <c r="C6" s="60">
        <v>302</v>
      </c>
      <c r="D6" s="142" t="s">
        <v>27</v>
      </c>
      <c r="E6" s="62">
        <v>2</v>
      </c>
      <c r="F6" s="122">
        <v>21</v>
      </c>
      <c r="G6" s="141" t="s">
        <v>32</v>
      </c>
      <c r="H6" s="120" t="s">
        <v>33</v>
      </c>
      <c r="I6" s="214" t="s">
        <v>190</v>
      </c>
      <c r="J6" s="314"/>
    </row>
    <row r="7" spans="1:10" s="78" customFormat="1" ht="19.5" customHeight="1" x14ac:dyDescent="0.25">
      <c r="A7" s="62">
        <v>5</v>
      </c>
      <c r="B7" s="59" t="s">
        <v>25</v>
      </c>
      <c r="C7" s="60">
        <v>100</v>
      </c>
      <c r="D7" s="143" t="s">
        <v>15</v>
      </c>
      <c r="E7" s="172">
        <v>2</v>
      </c>
      <c r="F7" s="62">
        <v>21</v>
      </c>
      <c r="G7" s="173" t="s">
        <v>30</v>
      </c>
      <c r="H7" s="120" t="s">
        <v>31</v>
      </c>
      <c r="I7" s="214" t="s">
        <v>190</v>
      </c>
      <c r="J7" s="314"/>
    </row>
    <row r="8" spans="1:10" s="78" customFormat="1" ht="19.5" customHeight="1" x14ac:dyDescent="0.25">
      <c r="A8" s="62">
        <v>6</v>
      </c>
      <c r="B8" s="66" t="s">
        <v>49</v>
      </c>
      <c r="C8" s="67">
        <v>202</v>
      </c>
      <c r="D8" s="144" t="s">
        <v>51</v>
      </c>
      <c r="E8" s="69">
        <v>2</v>
      </c>
      <c r="F8" s="69">
        <v>21</v>
      </c>
      <c r="G8" s="220" t="s">
        <v>56</v>
      </c>
      <c r="H8" s="67" t="s">
        <v>57</v>
      </c>
      <c r="I8" s="214" t="s">
        <v>190</v>
      </c>
      <c r="J8" s="314"/>
    </row>
    <row r="9" spans="1:10" s="78" customFormat="1" ht="19.5" customHeight="1" x14ac:dyDescent="0.25">
      <c r="A9" s="62">
        <v>7</v>
      </c>
      <c r="B9" s="59" t="s">
        <v>28</v>
      </c>
      <c r="C9" s="60">
        <v>101</v>
      </c>
      <c r="D9" s="142" t="s">
        <v>14</v>
      </c>
      <c r="E9" s="62">
        <v>2</v>
      </c>
      <c r="F9" s="122">
        <v>21</v>
      </c>
      <c r="G9" s="141" t="s">
        <v>34</v>
      </c>
      <c r="H9" s="120" t="s">
        <v>35</v>
      </c>
      <c r="I9" s="214" t="s">
        <v>190</v>
      </c>
      <c r="J9" s="314"/>
    </row>
    <row r="10" spans="1:10" s="78" customFormat="1" ht="19.5" customHeight="1" x14ac:dyDescent="0.25">
      <c r="A10" s="62">
        <v>8</v>
      </c>
      <c r="B10" s="46" t="s">
        <v>41</v>
      </c>
      <c r="C10" s="47">
        <v>351</v>
      </c>
      <c r="D10" s="53" t="s">
        <v>52</v>
      </c>
      <c r="E10" s="49">
        <v>2</v>
      </c>
      <c r="F10" s="50">
        <v>21</v>
      </c>
      <c r="G10" s="51" t="s">
        <v>67</v>
      </c>
      <c r="H10" s="52" t="s">
        <v>68</v>
      </c>
      <c r="I10" s="214" t="s">
        <v>190</v>
      </c>
      <c r="J10" s="314"/>
    </row>
    <row r="11" spans="1:10" s="78" customFormat="1" ht="19.5" customHeight="1" x14ac:dyDescent="0.25">
      <c r="A11" s="62">
        <v>9</v>
      </c>
      <c r="B11" s="59" t="s">
        <v>41</v>
      </c>
      <c r="C11" s="60">
        <v>361</v>
      </c>
      <c r="D11" s="142" t="s">
        <v>42</v>
      </c>
      <c r="E11" s="62">
        <v>2</v>
      </c>
      <c r="F11" s="122">
        <v>21</v>
      </c>
      <c r="G11" s="217" t="s">
        <v>43</v>
      </c>
      <c r="H11" s="126" t="s">
        <v>44</v>
      </c>
      <c r="I11" s="214" t="s">
        <v>190</v>
      </c>
      <c r="J11" s="315"/>
    </row>
    <row r="12" spans="1:10" s="78" customFormat="1" ht="19.5" customHeight="1" x14ac:dyDescent="0.25">
      <c r="A12" s="116">
        <v>10</v>
      </c>
      <c r="B12" s="158" t="s">
        <v>49</v>
      </c>
      <c r="C12" s="159">
        <v>301</v>
      </c>
      <c r="D12" s="160" t="s">
        <v>127</v>
      </c>
      <c r="E12" s="203">
        <v>2</v>
      </c>
      <c r="F12" s="203">
        <v>21</v>
      </c>
      <c r="G12" s="162" t="s">
        <v>53</v>
      </c>
      <c r="H12" s="108" t="s">
        <v>54</v>
      </c>
      <c r="I12" s="216" t="s">
        <v>191</v>
      </c>
      <c r="J12" s="316">
        <f>SUM(E12:E19)</f>
        <v>17</v>
      </c>
    </row>
    <row r="13" spans="1:10" s="78" customFormat="1" ht="19.5" customHeight="1" x14ac:dyDescent="0.25">
      <c r="A13" s="116">
        <v>11</v>
      </c>
      <c r="B13" s="113" t="s">
        <v>28</v>
      </c>
      <c r="C13" s="114">
        <v>102</v>
      </c>
      <c r="D13" s="163" t="s">
        <v>88</v>
      </c>
      <c r="E13" s="116">
        <v>2</v>
      </c>
      <c r="F13" s="110">
        <v>21</v>
      </c>
      <c r="G13" s="162" t="s">
        <v>89</v>
      </c>
      <c r="H13" s="108" t="s">
        <v>90</v>
      </c>
      <c r="I13" s="216" t="s">
        <v>191</v>
      </c>
      <c r="J13" s="317"/>
    </row>
    <row r="14" spans="1:10" s="78" customFormat="1" ht="19.5" customHeight="1" x14ac:dyDescent="0.25">
      <c r="A14" s="116">
        <v>12</v>
      </c>
      <c r="B14" s="113" t="s">
        <v>118</v>
      </c>
      <c r="C14" s="114">
        <v>102</v>
      </c>
      <c r="D14" s="221" t="s">
        <v>372</v>
      </c>
      <c r="E14" s="116">
        <v>2</v>
      </c>
      <c r="F14" s="110">
        <v>21</v>
      </c>
      <c r="G14" s="162" t="s">
        <v>120</v>
      </c>
      <c r="H14" s="108" t="s">
        <v>121</v>
      </c>
      <c r="I14" s="216" t="s">
        <v>191</v>
      </c>
      <c r="J14" s="317"/>
    </row>
    <row r="15" spans="1:10" s="78" customFormat="1" ht="19.5" customHeight="1" x14ac:dyDescent="0.25">
      <c r="A15" s="116">
        <v>13</v>
      </c>
      <c r="B15" s="113" t="s">
        <v>103</v>
      </c>
      <c r="C15" s="114">
        <v>403</v>
      </c>
      <c r="D15" s="163" t="s">
        <v>373</v>
      </c>
      <c r="E15" s="116">
        <v>3</v>
      </c>
      <c r="F15" s="110">
        <v>21</v>
      </c>
      <c r="G15" s="162" t="s">
        <v>334</v>
      </c>
      <c r="H15" s="108" t="s">
        <v>335</v>
      </c>
      <c r="I15" s="216" t="s">
        <v>191</v>
      </c>
      <c r="J15" s="317"/>
    </row>
    <row r="16" spans="1:10" s="78" customFormat="1" ht="19.5" customHeight="1" x14ac:dyDescent="0.25">
      <c r="A16" s="116">
        <v>14</v>
      </c>
      <c r="B16" s="158" t="s">
        <v>49</v>
      </c>
      <c r="C16" s="159">
        <v>302</v>
      </c>
      <c r="D16" s="160" t="s">
        <v>144</v>
      </c>
      <c r="E16" s="203">
        <v>2</v>
      </c>
      <c r="F16" s="110">
        <v>21</v>
      </c>
      <c r="G16" s="162" t="s">
        <v>145</v>
      </c>
      <c r="H16" s="108" t="s">
        <v>146</v>
      </c>
      <c r="I16" s="216" t="s">
        <v>191</v>
      </c>
      <c r="J16" s="317"/>
    </row>
    <row r="17" spans="1:10" s="78" customFormat="1" ht="19.5" customHeight="1" x14ac:dyDescent="0.25">
      <c r="A17" s="116">
        <v>15</v>
      </c>
      <c r="B17" s="113" t="s">
        <v>324</v>
      </c>
      <c r="C17" s="114">
        <v>271</v>
      </c>
      <c r="D17" s="163" t="s">
        <v>374</v>
      </c>
      <c r="E17" s="116">
        <v>2</v>
      </c>
      <c r="F17" s="110">
        <v>21</v>
      </c>
      <c r="G17" s="162" t="s">
        <v>343</v>
      </c>
      <c r="H17" s="108" t="s">
        <v>399</v>
      </c>
      <c r="I17" s="216" t="s">
        <v>191</v>
      </c>
      <c r="J17" s="317"/>
    </row>
    <row r="18" spans="1:10" s="78" customFormat="1" ht="19.5" customHeight="1" x14ac:dyDescent="0.25">
      <c r="A18" s="116">
        <v>16</v>
      </c>
      <c r="B18" s="113" t="s">
        <v>337</v>
      </c>
      <c r="C18" s="114">
        <v>301</v>
      </c>
      <c r="D18" s="163" t="s">
        <v>375</v>
      </c>
      <c r="E18" s="116">
        <v>2</v>
      </c>
      <c r="F18" s="110">
        <v>21</v>
      </c>
      <c r="G18" s="162" t="s">
        <v>82</v>
      </c>
      <c r="H18" s="108" t="s">
        <v>400</v>
      </c>
      <c r="I18" s="216" t="s">
        <v>191</v>
      </c>
      <c r="J18" s="317"/>
    </row>
    <row r="19" spans="1:10" s="78" customFormat="1" ht="19.5" customHeight="1" x14ac:dyDescent="0.25">
      <c r="A19" s="116">
        <v>17</v>
      </c>
      <c r="B19" s="113" t="s">
        <v>233</v>
      </c>
      <c r="C19" s="114">
        <v>302</v>
      </c>
      <c r="D19" s="163" t="s">
        <v>376</v>
      </c>
      <c r="E19" s="116">
        <v>2</v>
      </c>
      <c r="F19" s="110">
        <v>21</v>
      </c>
      <c r="G19" s="162" t="s">
        <v>343</v>
      </c>
      <c r="H19" s="108" t="s">
        <v>344</v>
      </c>
      <c r="I19" s="216" t="s">
        <v>191</v>
      </c>
      <c r="J19" s="318"/>
    </row>
    <row r="20" spans="1:10" s="78" customFormat="1" ht="19.5" customHeight="1" x14ac:dyDescent="0.25">
      <c r="A20" s="62">
        <v>18</v>
      </c>
      <c r="B20" s="59" t="s">
        <v>377</v>
      </c>
      <c r="C20" s="60">
        <v>251</v>
      </c>
      <c r="D20" s="142" t="s">
        <v>378</v>
      </c>
      <c r="E20" s="62">
        <v>2</v>
      </c>
      <c r="F20" s="122">
        <v>21</v>
      </c>
      <c r="G20" s="141" t="s">
        <v>326</v>
      </c>
      <c r="H20" s="120" t="s">
        <v>247</v>
      </c>
      <c r="I20" s="214" t="s">
        <v>192</v>
      </c>
      <c r="J20" s="313">
        <f>SUM(E20:E26)</f>
        <v>19</v>
      </c>
    </row>
    <row r="21" spans="1:10" s="78" customFormat="1" ht="19.5" customHeight="1" x14ac:dyDescent="0.25">
      <c r="A21" s="62">
        <v>19</v>
      </c>
      <c r="B21" s="59" t="s">
        <v>377</v>
      </c>
      <c r="C21" s="60">
        <v>152</v>
      </c>
      <c r="D21" s="142" t="s">
        <v>379</v>
      </c>
      <c r="E21" s="62">
        <v>3</v>
      </c>
      <c r="F21" s="122">
        <v>21</v>
      </c>
      <c r="G21" s="141" t="s">
        <v>401</v>
      </c>
      <c r="H21" s="120" t="s">
        <v>402</v>
      </c>
      <c r="I21" s="214" t="s">
        <v>192</v>
      </c>
      <c r="J21" s="314"/>
    </row>
    <row r="22" spans="1:10" s="78" customFormat="1" ht="19.5" customHeight="1" x14ac:dyDescent="0.25">
      <c r="A22" s="62">
        <v>20</v>
      </c>
      <c r="B22" s="59" t="s">
        <v>380</v>
      </c>
      <c r="C22" s="60">
        <v>251</v>
      </c>
      <c r="D22" s="142" t="s">
        <v>381</v>
      </c>
      <c r="E22" s="62">
        <v>3</v>
      </c>
      <c r="F22" s="122">
        <v>21</v>
      </c>
      <c r="G22" s="141" t="s">
        <v>403</v>
      </c>
      <c r="H22" s="120" t="s">
        <v>237</v>
      </c>
      <c r="I22" s="214" t="s">
        <v>192</v>
      </c>
      <c r="J22" s="314"/>
    </row>
    <row r="23" spans="1:10" s="78" customFormat="1" ht="19.5" customHeight="1" x14ac:dyDescent="0.25">
      <c r="A23" s="62">
        <v>21</v>
      </c>
      <c r="B23" s="59" t="s">
        <v>382</v>
      </c>
      <c r="C23" s="60">
        <v>251</v>
      </c>
      <c r="D23" s="142" t="s">
        <v>383</v>
      </c>
      <c r="E23" s="62">
        <v>3</v>
      </c>
      <c r="F23" s="122">
        <v>21</v>
      </c>
      <c r="G23" s="141" t="s">
        <v>404</v>
      </c>
      <c r="H23" s="120" t="s">
        <v>405</v>
      </c>
      <c r="I23" s="214" t="s">
        <v>192</v>
      </c>
      <c r="J23" s="314"/>
    </row>
    <row r="24" spans="1:10" s="78" customFormat="1" ht="19.5" customHeight="1" x14ac:dyDescent="0.25">
      <c r="A24" s="62">
        <v>22</v>
      </c>
      <c r="B24" s="59" t="s">
        <v>150</v>
      </c>
      <c r="C24" s="60">
        <v>251</v>
      </c>
      <c r="D24" s="142" t="s">
        <v>384</v>
      </c>
      <c r="E24" s="62">
        <v>3</v>
      </c>
      <c r="F24" s="122">
        <v>21</v>
      </c>
      <c r="G24" s="141" t="s">
        <v>406</v>
      </c>
      <c r="H24" s="120" t="s">
        <v>106</v>
      </c>
      <c r="I24" s="214" t="s">
        <v>192</v>
      </c>
      <c r="J24" s="314"/>
    </row>
    <row r="25" spans="1:10" s="78" customFormat="1" ht="19.5" customHeight="1" x14ac:dyDescent="0.25">
      <c r="A25" s="62">
        <v>23</v>
      </c>
      <c r="B25" s="59" t="s">
        <v>377</v>
      </c>
      <c r="C25" s="60">
        <v>302</v>
      </c>
      <c r="D25" s="142" t="s">
        <v>385</v>
      </c>
      <c r="E25" s="62">
        <v>2</v>
      </c>
      <c r="F25" s="122">
        <v>21</v>
      </c>
      <c r="G25" s="141" t="s">
        <v>357</v>
      </c>
      <c r="H25" s="120" t="s">
        <v>358</v>
      </c>
      <c r="I25" s="214" t="s">
        <v>192</v>
      </c>
      <c r="J25" s="314"/>
    </row>
    <row r="26" spans="1:10" s="78" customFormat="1" ht="19.5" customHeight="1" x14ac:dyDescent="0.25">
      <c r="A26" s="62">
        <v>24</v>
      </c>
      <c r="B26" s="59" t="s">
        <v>233</v>
      </c>
      <c r="C26" s="60">
        <v>301</v>
      </c>
      <c r="D26" s="142" t="s">
        <v>386</v>
      </c>
      <c r="E26" s="62">
        <v>3</v>
      </c>
      <c r="F26" s="122">
        <v>21</v>
      </c>
      <c r="G26" s="141" t="s">
        <v>407</v>
      </c>
      <c r="H26" s="120" t="s">
        <v>259</v>
      </c>
      <c r="I26" s="214" t="s">
        <v>192</v>
      </c>
      <c r="J26" s="315"/>
    </row>
    <row r="27" spans="1:10" s="78" customFormat="1" ht="19.5" customHeight="1" x14ac:dyDescent="0.25">
      <c r="A27" s="116">
        <v>25</v>
      </c>
      <c r="B27" s="113" t="s">
        <v>387</v>
      </c>
      <c r="C27" s="114">
        <v>301</v>
      </c>
      <c r="D27" s="163" t="s">
        <v>388</v>
      </c>
      <c r="E27" s="116">
        <v>3</v>
      </c>
      <c r="F27" s="110">
        <v>21</v>
      </c>
      <c r="G27" s="162" t="s">
        <v>408</v>
      </c>
      <c r="H27" s="108" t="s">
        <v>409</v>
      </c>
      <c r="I27" s="216" t="s">
        <v>193</v>
      </c>
      <c r="J27" s="316">
        <f>SUM(E27:E33)</f>
        <v>19</v>
      </c>
    </row>
    <row r="28" spans="1:10" s="78" customFormat="1" ht="19.5" customHeight="1" x14ac:dyDescent="0.25">
      <c r="A28" s="116">
        <v>26</v>
      </c>
      <c r="B28" s="113" t="s">
        <v>380</v>
      </c>
      <c r="C28" s="114">
        <v>364</v>
      </c>
      <c r="D28" s="163" t="s">
        <v>389</v>
      </c>
      <c r="E28" s="116">
        <v>3</v>
      </c>
      <c r="F28" s="110">
        <v>21</v>
      </c>
      <c r="G28" s="162" t="s">
        <v>246</v>
      </c>
      <c r="H28" s="108" t="s">
        <v>405</v>
      </c>
      <c r="I28" s="216" t="s">
        <v>193</v>
      </c>
      <c r="J28" s="317"/>
    </row>
    <row r="29" spans="1:10" s="78" customFormat="1" ht="19.5" customHeight="1" x14ac:dyDescent="0.25">
      <c r="A29" s="116">
        <v>27</v>
      </c>
      <c r="B29" s="113" t="s">
        <v>390</v>
      </c>
      <c r="C29" s="114">
        <v>301</v>
      </c>
      <c r="D29" s="163" t="s">
        <v>391</v>
      </c>
      <c r="E29" s="116">
        <v>3</v>
      </c>
      <c r="F29" s="110">
        <v>21</v>
      </c>
      <c r="G29" s="162" t="s">
        <v>410</v>
      </c>
      <c r="H29" s="108" t="s">
        <v>31</v>
      </c>
      <c r="I29" s="216" t="s">
        <v>193</v>
      </c>
      <c r="J29" s="317"/>
    </row>
    <row r="30" spans="1:10" s="78" customFormat="1" ht="19.5" customHeight="1" x14ac:dyDescent="0.25">
      <c r="A30" s="116">
        <v>28</v>
      </c>
      <c r="B30" s="113" t="s">
        <v>28</v>
      </c>
      <c r="C30" s="114">
        <v>384</v>
      </c>
      <c r="D30" s="163" t="s">
        <v>342</v>
      </c>
      <c r="E30" s="116">
        <v>2</v>
      </c>
      <c r="F30" s="110">
        <v>21</v>
      </c>
      <c r="G30" s="162" t="s">
        <v>343</v>
      </c>
      <c r="H30" s="108" t="s">
        <v>344</v>
      </c>
      <c r="I30" s="216" t="s">
        <v>193</v>
      </c>
      <c r="J30" s="317"/>
    </row>
    <row r="31" spans="1:10" s="78" customFormat="1" ht="19.5" customHeight="1" x14ac:dyDescent="0.25">
      <c r="A31" s="116">
        <v>29</v>
      </c>
      <c r="B31" s="113" t="s">
        <v>233</v>
      </c>
      <c r="C31" s="114">
        <v>302</v>
      </c>
      <c r="D31" s="163" t="s">
        <v>392</v>
      </c>
      <c r="E31" s="116">
        <v>3</v>
      </c>
      <c r="F31" s="110">
        <v>21</v>
      </c>
      <c r="G31" s="162" t="s">
        <v>329</v>
      </c>
      <c r="H31" s="108" t="s">
        <v>102</v>
      </c>
      <c r="I31" s="216" t="s">
        <v>193</v>
      </c>
      <c r="J31" s="317"/>
    </row>
    <row r="32" spans="1:10" s="78" customFormat="1" ht="19.5" customHeight="1" x14ac:dyDescent="0.25">
      <c r="A32" s="116">
        <v>30</v>
      </c>
      <c r="B32" s="113" t="s">
        <v>103</v>
      </c>
      <c r="C32" s="114">
        <v>201</v>
      </c>
      <c r="D32" s="163" t="s">
        <v>104</v>
      </c>
      <c r="E32" s="116">
        <v>2</v>
      </c>
      <c r="F32" s="110">
        <v>21</v>
      </c>
      <c r="G32" s="162" t="s">
        <v>105</v>
      </c>
      <c r="H32" s="108" t="s">
        <v>106</v>
      </c>
      <c r="I32" s="216" t="s">
        <v>193</v>
      </c>
      <c r="J32" s="317"/>
    </row>
    <row r="33" spans="1:10" s="78" customFormat="1" ht="19.5" customHeight="1" x14ac:dyDescent="0.25">
      <c r="A33" s="116">
        <v>31</v>
      </c>
      <c r="B33" s="113" t="s">
        <v>327</v>
      </c>
      <c r="C33" s="114">
        <v>406</v>
      </c>
      <c r="D33" s="163" t="s">
        <v>393</v>
      </c>
      <c r="E33" s="116">
        <v>3</v>
      </c>
      <c r="F33" s="110">
        <v>21</v>
      </c>
      <c r="G33" s="162" t="s">
        <v>403</v>
      </c>
      <c r="H33" s="108" t="s">
        <v>237</v>
      </c>
      <c r="I33" s="216" t="s">
        <v>193</v>
      </c>
      <c r="J33" s="318"/>
    </row>
    <row r="34" spans="1:10" s="78" customFormat="1" ht="19.5" customHeight="1" x14ac:dyDescent="0.25">
      <c r="A34" s="62">
        <v>32</v>
      </c>
      <c r="B34" s="59" t="s">
        <v>327</v>
      </c>
      <c r="C34" s="60">
        <v>403</v>
      </c>
      <c r="D34" s="142" t="s">
        <v>394</v>
      </c>
      <c r="E34" s="62">
        <v>3</v>
      </c>
      <c r="F34" s="122">
        <v>21</v>
      </c>
      <c r="G34" s="141" t="s">
        <v>411</v>
      </c>
      <c r="H34" s="120" t="s">
        <v>177</v>
      </c>
      <c r="I34" s="214" t="s">
        <v>194</v>
      </c>
      <c r="J34" s="313">
        <f>SUM(E34:E39)</f>
        <v>17</v>
      </c>
    </row>
    <row r="35" spans="1:10" s="78" customFormat="1" ht="19.5" customHeight="1" x14ac:dyDescent="0.25">
      <c r="A35" s="62">
        <v>33</v>
      </c>
      <c r="B35" s="59" t="s">
        <v>390</v>
      </c>
      <c r="C35" s="60">
        <v>403</v>
      </c>
      <c r="D35" s="142" t="s">
        <v>395</v>
      </c>
      <c r="E35" s="62">
        <v>3</v>
      </c>
      <c r="F35" s="122">
        <v>21</v>
      </c>
      <c r="G35" s="141" t="s">
        <v>412</v>
      </c>
      <c r="H35" s="120" t="s">
        <v>241</v>
      </c>
      <c r="I35" s="214" t="s">
        <v>194</v>
      </c>
      <c r="J35" s="314"/>
    </row>
    <row r="36" spans="1:10" s="78" customFormat="1" ht="19.5" customHeight="1" x14ac:dyDescent="0.25">
      <c r="A36" s="62">
        <v>34</v>
      </c>
      <c r="B36" s="59" t="s">
        <v>327</v>
      </c>
      <c r="C36" s="60">
        <v>402</v>
      </c>
      <c r="D36" s="142" t="s">
        <v>396</v>
      </c>
      <c r="E36" s="62">
        <v>3</v>
      </c>
      <c r="F36" s="122">
        <v>21</v>
      </c>
      <c r="G36" s="141" t="s">
        <v>411</v>
      </c>
      <c r="H36" s="120" t="s">
        <v>177</v>
      </c>
      <c r="I36" s="214" t="s">
        <v>194</v>
      </c>
      <c r="J36" s="314"/>
    </row>
    <row r="37" spans="1:10" s="78" customFormat="1" ht="19.5" customHeight="1" x14ac:dyDescent="0.25">
      <c r="A37" s="62">
        <v>35</v>
      </c>
      <c r="B37" s="59" t="s">
        <v>233</v>
      </c>
      <c r="C37" s="60">
        <v>403</v>
      </c>
      <c r="D37" s="142" t="s">
        <v>397</v>
      </c>
      <c r="E37" s="62">
        <v>3</v>
      </c>
      <c r="F37" s="122">
        <v>21</v>
      </c>
      <c r="G37" s="141" t="s">
        <v>353</v>
      </c>
      <c r="H37" s="120" t="s">
        <v>264</v>
      </c>
      <c r="I37" s="214" t="s">
        <v>194</v>
      </c>
      <c r="J37" s="314"/>
    </row>
    <row r="38" spans="1:10" s="78" customFormat="1" ht="19.5" customHeight="1" x14ac:dyDescent="0.25">
      <c r="A38" s="62">
        <v>36</v>
      </c>
      <c r="B38" s="59" t="s">
        <v>382</v>
      </c>
      <c r="C38" s="60">
        <v>403</v>
      </c>
      <c r="D38" s="142" t="s">
        <v>398</v>
      </c>
      <c r="E38" s="62">
        <v>2</v>
      </c>
      <c r="F38" s="122">
        <v>21</v>
      </c>
      <c r="G38" s="141" t="s">
        <v>410</v>
      </c>
      <c r="H38" s="120" t="s">
        <v>31</v>
      </c>
      <c r="I38" s="214" t="s">
        <v>194</v>
      </c>
      <c r="J38" s="314"/>
    </row>
    <row r="39" spans="1:10" s="78" customFormat="1" ht="19.5" customHeight="1" x14ac:dyDescent="0.25">
      <c r="A39" s="62">
        <v>37</v>
      </c>
      <c r="B39" s="59" t="s">
        <v>327</v>
      </c>
      <c r="C39" s="60">
        <v>448</v>
      </c>
      <c r="D39" s="142" t="s">
        <v>179</v>
      </c>
      <c r="E39" s="62">
        <v>3</v>
      </c>
      <c r="F39" s="122">
        <v>21</v>
      </c>
      <c r="G39" s="311" t="s">
        <v>413</v>
      </c>
      <c r="H39" s="312"/>
      <c r="I39" s="214" t="s">
        <v>194</v>
      </c>
      <c r="J39" s="315"/>
    </row>
    <row r="40" spans="1:10" s="78" customFormat="1" ht="19.5" customHeight="1" x14ac:dyDescent="0.25">
      <c r="A40" s="62">
        <v>38</v>
      </c>
      <c r="B40" s="155" t="s">
        <v>91</v>
      </c>
      <c r="C40" s="156">
        <v>361</v>
      </c>
      <c r="D40" s="157" t="s">
        <v>154</v>
      </c>
      <c r="E40" s="151">
        <v>3</v>
      </c>
      <c r="F40" s="135"/>
      <c r="G40" s="153" t="s">
        <v>63</v>
      </c>
      <c r="H40" s="133" t="s">
        <v>64</v>
      </c>
      <c r="I40" s="218"/>
      <c r="J40" s="215"/>
    </row>
    <row r="41" spans="1:10" s="78" customFormat="1" ht="19.5" customHeight="1" x14ac:dyDescent="0.25">
      <c r="A41" s="62">
        <v>39</v>
      </c>
      <c r="B41" s="155" t="s">
        <v>25</v>
      </c>
      <c r="C41" s="156">
        <v>162</v>
      </c>
      <c r="D41" s="150" t="s">
        <v>122</v>
      </c>
      <c r="E41" s="151">
        <v>3</v>
      </c>
      <c r="F41" s="135"/>
      <c r="G41" s="153" t="s">
        <v>65</v>
      </c>
      <c r="H41" s="133" t="s">
        <v>66</v>
      </c>
      <c r="I41" s="218"/>
      <c r="J41" s="219"/>
    </row>
    <row r="42" spans="1:10" s="78" customFormat="1" ht="15" x14ac:dyDescent="0.25">
      <c r="A42" s="79"/>
      <c r="B42" s="81"/>
      <c r="C42" s="80"/>
      <c r="E42" s="79">
        <f>SUM(E3:E41)</f>
        <v>97</v>
      </c>
    </row>
  </sheetData>
  <mergeCells count="8">
    <mergeCell ref="A1:J1"/>
    <mergeCell ref="B2:C2"/>
    <mergeCell ref="G39:H39"/>
    <mergeCell ref="J3:J11"/>
    <mergeCell ref="J12:J19"/>
    <mergeCell ref="J20:J26"/>
    <mergeCell ref="J27:J33"/>
    <mergeCell ref="J34:J39"/>
  </mergeCells>
  <pageMargins left="0.7" right="0.7" top="0.75" bottom="0.75" header="0.3" footer="0.3"/>
  <ignoredErrors>
    <ignoredError sqref="J3 J12 J20 J27 J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2. XDD_T</vt:lpstr>
      <vt:lpstr>3. VLK_T</vt:lpstr>
      <vt:lpstr>4. QTH_T</vt:lpstr>
      <vt:lpstr>5. KTH_T</vt:lpstr>
      <vt:lpstr>6. NNA_T</vt:lpstr>
      <vt:lpstr>1. CTĐT (TPM)</vt:lpstr>
      <vt:lpstr>2. CTĐT (XDD)</vt:lpstr>
      <vt:lpstr>3. CTĐT (VLK)</vt:lpstr>
      <vt:lpstr>4. CTĐT (QTH)</vt:lpstr>
      <vt:lpstr>5. CTĐT (KTH)</vt:lpstr>
      <vt:lpstr>6. CĐTT (NNA)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Windows User</cp:lastModifiedBy>
  <cp:lastPrinted>2024-03-14T06:32:41Z</cp:lastPrinted>
  <dcterms:created xsi:type="dcterms:W3CDTF">2020-10-08T06:30:30Z</dcterms:created>
  <dcterms:modified xsi:type="dcterms:W3CDTF">2024-03-15T00:59:41Z</dcterms:modified>
</cp:coreProperties>
</file>