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NG 2&amp; TU XA\02. DAO TAO\01. DAO TAO TU XA\02. KE HOACH DAO TAO\X28\1. X28 (Đợt 1)\2. X28 (Đợt 1 - T)\"/>
    </mc:Choice>
  </mc:AlternateContent>
  <bookViews>
    <workbookView xWindow="120" yWindow="135" windowWidth="23835" windowHeight="9465" activeTab="2"/>
  </bookViews>
  <sheets>
    <sheet name="0. THỐNG KÊ" sheetId="21" r:id="rId1"/>
    <sheet name="1. QTH_T" sheetId="8" r:id="rId2"/>
    <sheet name="2. QTC_T" sheetId="15" r:id="rId3"/>
    <sheet name="3. KTH_T" sheetId="16" r:id="rId4"/>
    <sheet name="4. CNTT" sheetId="17" r:id="rId5"/>
    <sheet name="5. XDD" sheetId="18" r:id="rId6"/>
    <sheet name="6. VLK" sheetId="19" r:id="rId7"/>
    <sheet name="7. NNA" sheetId="20" r:id="rId8"/>
  </sheets>
  <definedNames>
    <definedName name="_xlnm.Print_Area" localSheetId="1">'1. QTH_T'!$A$1:$AF$30</definedName>
    <definedName name="_xlnm.Print_Area" localSheetId="2">'2. QTC_T'!$A$1:$AF$30</definedName>
    <definedName name="_xlnm.Print_Area" localSheetId="3">'3. KTH_T'!$A$1:$AF$30</definedName>
    <definedName name="_xlnm.Print_Area" localSheetId="4">'4. CNTT'!$A$1:$AF$30</definedName>
    <definedName name="_xlnm.Print_Area" localSheetId="5">'5. XDD'!$A$1:$AF$32</definedName>
    <definedName name="_xlnm.Print_Area" localSheetId="6">'6. VLK'!$A$1:$AF$31</definedName>
    <definedName name="_xlnm.Print_Area" localSheetId="7">'7. NNA'!$A$1:$AF$31</definedName>
  </definedNames>
  <calcPr calcId="162913"/>
</workbook>
</file>

<file path=xl/calcChain.xml><?xml version="1.0" encoding="utf-8"?>
<calcChain xmlns="http://schemas.openxmlformats.org/spreadsheetml/2006/main">
  <c r="K7" i="16" l="1"/>
  <c r="L7" i="16" s="1"/>
  <c r="M7" i="16" s="1"/>
  <c r="N7" i="16" s="1"/>
  <c r="O7" i="16" s="1"/>
  <c r="P7" i="16" s="1"/>
  <c r="Q7" i="16" s="1"/>
  <c r="R7" i="16" s="1"/>
  <c r="S7" i="16" s="1"/>
  <c r="T7" i="16" s="1"/>
  <c r="U7" i="16" s="1"/>
  <c r="V7" i="16" s="1"/>
  <c r="W7" i="16" s="1"/>
  <c r="X7" i="16" s="1"/>
  <c r="Y7" i="16" s="1"/>
  <c r="Z7" i="16" s="1"/>
  <c r="AA7" i="16" s="1"/>
  <c r="AB7" i="16" s="1"/>
  <c r="AC7" i="16" s="1"/>
  <c r="AD7" i="16" s="1"/>
  <c r="K7" i="15"/>
  <c r="L7" i="15" s="1"/>
  <c r="M7" i="15" s="1"/>
  <c r="N7" i="15" s="1"/>
  <c r="O7" i="15" s="1"/>
  <c r="P7" i="15" s="1"/>
  <c r="Q7" i="15" s="1"/>
  <c r="R7" i="15" s="1"/>
  <c r="S7" i="15" s="1"/>
  <c r="T7" i="15" s="1"/>
  <c r="U7" i="15" s="1"/>
  <c r="V7" i="15" s="1"/>
  <c r="W7" i="15" s="1"/>
  <c r="X7" i="15" s="1"/>
  <c r="Y7" i="15" s="1"/>
  <c r="Z7" i="15" s="1"/>
  <c r="AA7" i="15" s="1"/>
  <c r="AB7" i="15" s="1"/>
  <c r="AC7" i="15" s="1"/>
  <c r="AD7" i="15" s="1"/>
  <c r="K7" i="8" l="1"/>
  <c r="L7" i="8" s="1"/>
  <c r="M7" i="8" s="1"/>
  <c r="N7" i="8" s="1"/>
  <c r="O7" i="8" s="1"/>
  <c r="P7" i="8" s="1"/>
  <c r="Q7" i="8" s="1"/>
  <c r="R7" i="8" s="1"/>
  <c r="S7" i="8" s="1"/>
  <c r="T7" i="8" s="1"/>
  <c r="U7" i="8" s="1"/>
  <c r="V7" i="8" s="1"/>
  <c r="W7" i="8" s="1"/>
  <c r="X7" i="8" s="1"/>
  <c r="Y7" i="8" s="1"/>
  <c r="Z7" i="8" s="1"/>
  <c r="AA7" i="8" s="1"/>
  <c r="AB7" i="8" s="1"/>
  <c r="AC7" i="8" s="1"/>
  <c r="AD7" i="8" s="1"/>
  <c r="K7" i="17"/>
  <c r="L7" i="17" s="1"/>
  <c r="M7" i="17" s="1"/>
  <c r="N7" i="17" s="1"/>
  <c r="O7" i="17" s="1"/>
  <c r="P7" i="17" s="1"/>
  <c r="Q7" i="17" s="1"/>
  <c r="R7" i="17" s="1"/>
  <c r="S7" i="17" s="1"/>
  <c r="T7" i="17" s="1"/>
  <c r="U7" i="17" s="1"/>
  <c r="V7" i="17" s="1"/>
  <c r="W7" i="17" s="1"/>
  <c r="X7" i="17" s="1"/>
  <c r="Y7" i="17" s="1"/>
  <c r="Z7" i="17" s="1"/>
  <c r="AA7" i="17" s="1"/>
  <c r="AB7" i="17" s="1"/>
  <c r="AC7" i="17" s="1"/>
  <c r="AD7" i="17" s="1"/>
  <c r="K7" i="18"/>
  <c r="L7" i="18" s="1"/>
  <c r="M7" i="18" s="1"/>
  <c r="N7" i="18" s="1"/>
  <c r="O7" i="18" s="1"/>
  <c r="P7" i="18" s="1"/>
  <c r="Q7" i="18" s="1"/>
  <c r="R7" i="18" s="1"/>
  <c r="S7" i="18" s="1"/>
  <c r="T7" i="18" s="1"/>
  <c r="U7" i="18" s="1"/>
  <c r="V7" i="18" s="1"/>
  <c r="W7" i="18" s="1"/>
  <c r="X7" i="18" s="1"/>
  <c r="Y7" i="18" s="1"/>
  <c r="Z7" i="18" s="1"/>
  <c r="AA7" i="18" s="1"/>
  <c r="AB7" i="18" s="1"/>
  <c r="AC7" i="18" s="1"/>
  <c r="AD7" i="18" s="1"/>
  <c r="K7" i="20"/>
  <c r="L7" i="20" s="1"/>
  <c r="M7" i="20" s="1"/>
  <c r="N7" i="20" s="1"/>
  <c r="O7" i="20" s="1"/>
  <c r="P7" i="20" s="1"/>
  <c r="Q7" i="20" s="1"/>
  <c r="R7" i="20" s="1"/>
  <c r="S7" i="20" s="1"/>
  <c r="T7" i="20" s="1"/>
  <c r="U7" i="20" s="1"/>
  <c r="V7" i="20" s="1"/>
  <c r="W7" i="20" s="1"/>
  <c r="X7" i="20" s="1"/>
  <c r="Y7" i="20" s="1"/>
  <c r="Z7" i="20" s="1"/>
  <c r="AA7" i="20" s="1"/>
  <c r="AB7" i="20" s="1"/>
  <c r="AC7" i="20" s="1"/>
  <c r="AD7" i="20" s="1"/>
  <c r="AD7" i="19"/>
  <c r="L7" i="19"/>
  <c r="M7" i="19"/>
  <c r="N7" i="19" s="1"/>
  <c r="O7" i="19" s="1"/>
  <c r="P7" i="19" s="1"/>
  <c r="Q7" i="19" s="1"/>
  <c r="R7" i="19" s="1"/>
  <c r="S7" i="19" s="1"/>
  <c r="T7" i="19" s="1"/>
  <c r="U7" i="19" s="1"/>
  <c r="V7" i="19" s="1"/>
  <c r="W7" i="19" s="1"/>
  <c r="X7" i="19" s="1"/>
  <c r="Y7" i="19" s="1"/>
  <c r="Z7" i="19" s="1"/>
  <c r="AA7" i="19" s="1"/>
  <c r="AB7" i="19" s="1"/>
  <c r="AC7" i="19" s="1"/>
  <c r="K7" i="19" l="1"/>
  <c r="E19" i="18" l="1"/>
  <c r="E17" i="15" l="1"/>
  <c r="E18" i="20" l="1"/>
  <c r="G18" i="20" s="1"/>
  <c r="E18" i="19" l="1"/>
  <c r="G18" i="19" s="1"/>
  <c r="G19" i="18" l="1"/>
  <c r="E17" i="17"/>
  <c r="G17" i="17" s="1"/>
  <c r="E17" i="16"/>
  <c r="G17" i="16" s="1"/>
  <c r="G17" i="15"/>
  <c r="E17" i="8" l="1"/>
  <c r="G17" i="8" s="1"/>
</calcChain>
</file>

<file path=xl/sharedStrings.xml><?xml version="1.0" encoding="utf-8"?>
<sst xmlns="http://schemas.openxmlformats.org/spreadsheetml/2006/main" count="1109" uniqueCount="249">
  <si>
    <t>BỘ GIÁO DỤC &amp; ĐÀO TẠO</t>
  </si>
  <si>
    <t>TRƯỜNG ĐẠI HỌC DUY TÂN</t>
  </si>
  <si>
    <t>STT</t>
  </si>
  <si>
    <t>MÃ MÔN</t>
  </si>
  <si>
    <t>TÊN MÔN HỌC</t>
  </si>
  <si>
    <t>SỐ
TC</t>
  </si>
  <si>
    <t>GIẢNG VIÊN
GIẢNG DẠY</t>
  </si>
  <si>
    <t>NĂM</t>
  </si>
  <si>
    <t>GHI 
CHÚ</t>
  </si>
  <si>
    <t>THÁNG</t>
  </si>
  <si>
    <t>NGÀY</t>
  </si>
  <si>
    <t>x</t>
  </si>
  <si>
    <t>R</t>
  </si>
  <si>
    <t>E</t>
  </si>
  <si>
    <t>TỔNG CỘNG:</t>
  </si>
  <si>
    <t>*Ghi chú:</t>
  </si>
  <si>
    <t>LẬP BẢNG</t>
  </si>
  <si>
    <t>TRUNG TÂM ĐTTT &amp; BẰNG 2</t>
  </si>
  <si>
    <t>PHÓ HIỆU TRƯỞNG</t>
  </si>
  <si>
    <t>Phạm Văn Thành</t>
  </si>
  <si>
    <t>ThS. Nguyễn Trung Thuận</t>
  </si>
  <si>
    <t>KT. HIỆU TRƯỞNG</t>
  </si>
  <si>
    <t>TS. Nguyễn Phi Sơn</t>
  </si>
  <si>
    <t>PHI</t>
  </si>
  <si>
    <t>SỐ
SV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</si>
  <si>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</si>
  <si>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</si>
  <si>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</si>
  <si>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LAW</t>
  </si>
  <si>
    <t>K. QTKD</t>
  </si>
  <si>
    <t>ENG</t>
  </si>
  <si>
    <t>Anh Ngữ Trung Cấp 1</t>
  </si>
  <si>
    <t>Anh Ngữ Trung Cấp 2</t>
  </si>
  <si>
    <t>ACC</t>
  </si>
  <si>
    <t>K. NGOẠI NGỮ</t>
  </si>
  <si>
    <t>K. LUẬT</t>
  </si>
  <si>
    <t>Tuyến</t>
  </si>
  <si>
    <t>K. CNTT</t>
  </si>
  <si>
    <t>Logic học</t>
  </si>
  <si>
    <t>Luật Hành Chính</t>
  </si>
  <si>
    <t>Xây dựng Văn bản Pháp luật</t>
  </si>
  <si>
    <t>Nguyên Lý Kế Toán 1</t>
  </si>
  <si>
    <t>Luật lao động</t>
  </si>
  <si>
    <t>Luyện Âm (tiếng Anh)</t>
  </si>
  <si>
    <t>Ngữ Pháp Anh Văn Nâng Cao</t>
  </si>
  <si>
    <t>Đọc 2</t>
  </si>
  <si>
    <t>Viết 2</t>
  </si>
  <si>
    <t>Nghe 2</t>
  </si>
  <si>
    <t>Nói 2</t>
  </si>
  <si>
    <t>Biên Dịch 1</t>
  </si>
  <si>
    <t>Phiên Dịch 1</t>
  </si>
  <si>
    <t>Tâm</t>
  </si>
  <si>
    <r>
      <t xml:space="preserve">KHÓA </t>
    </r>
    <r>
      <rPr>
        <b/>
        <sz val="11"/>
        <color rgb="FF0000FF"/>
        <rFont val="Times New Roman"/>
        <family val="1"/>
      </rPr>
      <t xml:space="preserve">X28 (TUYỂN SINH ĐỢT 1) </t>
    </r>
    <r>
      <rPr>
        <b/>
        <sz val="11"/>
        <rFont val="Times New Roman"/>
        <family val="1"/>
      </rPr>
      <t xml:space="preserve">   * </t>
    </r>
  </si>
  <si>
    <r>
      <t xml:space="preserve">CHUYÊN NGÀNH: </t>
    </r>
    <r>
      <rPr>
        <b/>
        <sz val="11"/>
        <color rgb="FF0000FF"/>
        <rFont val="Times New Roman"/>
        <family val="1"/>
      </rPr>
      <t xml:space="preserve">QUẢN TRỊ KINH DOANH </t>
    </r>
  </si>
  <si>
    <t>*</t>
  </si>
  <si>
    <t xml:space="preserve">CHƯƠNG TRÌNH: </t>
  </si>
  <si>
    <t>T</t>
  </si>
  <si>
    <r>
      <t xml:space="preserve">CHUYÊN NGÀNH: </t>
    </r>
    <r>
      <rPr>
        <b/>
        <sz val="11"/>
        <color rgb="FF0000FF"/>
        <rFont val="Times New Roman"/>
        <family val="1"/>
      </rPr>
      <t xml:space="preserve">TÀI CHÍNH - NGÂN HÀNG </t>
    </r>
  </si>
  <si>
    <r>
      <t xml:space="preserve">CHUYÊN NGÀNH: </t>
    </r>
    <r>
      <rPr>
        <b/>
        <sz val="11"/>
        <color rgb="FF0000FF"/>
        <rFont val="Times New Roman"/>
        <family val="1"/>
      </rPr>
      <t>KẾ TOÁN</t>
    </r>
  </si>
  <si>
    <t>CHƯƠNG TRÌNH:</t>
  </si>
  <si>
    <r>
      <t xml:space="preserve">KHÓA </t>
    </r>
    <r>
      <rPr>
        <b/>
        <sz val="11"/>
        <color rgb="FF0000FF"/>
        <rFont val="Times New Roman"/>
        <family val="1"/>
      </rPr>
      <t xml:space="preserve">X28 (TUYỂN SINH ĐỢT 1) </t>
    </r>
    <r>
      <rPr>
        <b/>
        <sz val="11"/>
        <rFont val="Times New Roman"/>
        <family val="1"/>
      </rPr>
      <t xml:space="preserve">    * </t>
    </r>
  </si>
  <si>
    <r>
      <t xml:space="preserve">CHUYÊN NGÀNH: </t>
    </r>
    <r>
      <rPr>
        <b/>
        <sz val="11"/>
        <color rgb="FF0000FF"/>
        <rFont val="Times New Roman"/>
        <family val="1"/>
      </rPr>
      <t>CÔNG NGHỆ THÔNG TIN</t>
    </r>
  </si>
  <si>
    <r>
      <t xml:space="preserve">CHUYÊN NGÀNH: </t>
    </r>
    <r>
      <rPr>
        <b/>
        <sz val="11"/>
        <color rgb="FF0000FF"/>
        <rFont val="Times New Roman"/>
        <family val="1"/>
      </rPr>
      <t>XÂY DỰNG</t>
    </r>
  </si>
  <si>
    <r>
      <t>TRẠM ĐÀO TẠO: ĐÀ NẴNG + PHÚ YÊN + SÀI GÒN + HÀ NỘI +</t>
    </r>
    <r>
      <rPr>
        <b/>
        <sz val="11"/>
        <color rgb="FFC00000"/>
        <rFont val="Times New Roman"/>
        <family val="1"/>
      </rPr>
      <t xml:space="preserve"> PHÚ QUỐC</t>
    </r>
  </si>
  <si>
    <r>
      <t xml:space="preserve">CHUYÊN NGÀNH: </t>
    </r>
    <r>
      <rPr>
        <b/>
        <sz val="11"/>
        <color rgb="FF0000FF"/>
        <rFont val="Times New Roman"/>
        <family val="1"/>
      </rPr>
      <t>LUẬT KINH TẾ</t>
    </r>
  </si>
  <si>
    <r>
      <t xml:space="preserve">CHUYÊN NGÀNH: </t>
    </r>
    <r>
      <rPr>
        <b/>
        <sz val="11"/>
        <color rgb="FF0000FF"/>
        <rFont val="Times New Roman"/>
        <family val="1"/>
      </rPr>
      <t>NGÔN NGỮ ANH</t>
    </r>
  </si>
  <si>
    <r>
      <t xml:space="preserve">KHÓA </t>
    </r>
    <r>
      <rPr>
        <b/>
        <sz val="11"/>
        <color rgb="FF0000FF"/>
        <rFont val="Times New Roman"/>
        <family val="1"/>
      </rPr>
      <t xml:space="preserve">X28 (TUYỂN SINH ĐỢT 1) </t>
    </r>
    <r>
      <rPr>
        <b/>
        <sz val="11"/>
        <rFont val="Times New Roman"/>
        <family val="1"/>
      </rPr>
      <t xml:space="preserve">     * </t>
    </r>
  </si>
  <si>
    <t>FIN</t>
  </si>
  <si>
    <t xml:space="preserve">ThS. Phan Thị Tịnh </t>
  </si>
  <si>
    <t>HIS</t>
  </si>
  <si>
    <t>Đường Lối CM của ĐCS Việt Nam</t>
  </si>
  <si>
    <t>COM</t>
  </si>
  <si>
    <t>Nói &amp; Trình Bày (tiếng Việt)</t>
  </si>
  <si>
    <t>DTE</t>
  </si>
  <si>
    <t>Kỹ Năng Xin Việc</t>
  </si>
  <si>
    <t>Phương Pháp Luận</t>
  </si>
  <si>
    <t>Những NLCB của CN Marx - Lenin 2</t>
  </si>
  <si>
    <t>POS</t>
  </si>
  <si>
    <t>Tư Tưởng Hồ Chí Minh</t>
  </si>
  <si>
    <t>Viết (tiếng Việt)</t>
  </si>
  <si>
    <t>Đạo đức trong công việc</t>
  </si>
  <si>
    <t xml:space="preserve">ThS. Lê Diệu </t>
  </si>
  <si>
    <t>My</t>
  </si>
  <si>
    <t xml:space="preserve">ThS. Nguyễn Thị Diệu </t>
  </si>
  <si>
    <t>Trâm</t>
  </si>
  <si>
    <t>MGT</t>
  </si>
  <si>
    <t>TRẠM ĐÀO TẠO: ĐÀ NẴNG + SÀI GÒN</t>
  </si>
  <si>
    <t xml:space="preserve">ThS. Hồ Tấn </t>
  </si>
  <si>
    <t>Nghệ thuật đàm phán</t>
  </si>
  <si>
    <t xml:space="preserve">ThS. Nguyễn Thị </t>
  </si>
  <si>
    <t>Thảo</t>
  </si>
  <si>
    <t>MEC</t>
  </si>
  <si>
    <t>K. XÂY DỰNG</t>
  </si>
  <si>
    <t>TS. Trần Thu</t>
  </si>
  <si>
    <t>Hiền</t>
  </si>
  <si>
    <t xml:space="preserve">ThS. Trần Thanh </t>
  </si>
  <si>
    <t>CIE</t>
  </si>
  <si>
    <t>ThS. Phan Đình</t>
  </si>
  <si>
    <t>Thoại</t>
  </si>
  <si>
    <t>CS</t>
  </si>
  <si>
    <t>Diệu</t>
  </si>
  <si>
    <r>
      <t xml:space="preserve">CHƯƠNG TRÌNH: </t>
    </r>
    <r>
      <rPr>
        <b/>
        <sz val="11"/>
        <color rgb="FFC00000"/>
        <rFont val="Times New Roman"/>
        <family val="1"/>
      </rPr>
      <t>T</t>
    </r>
  </si>
  <si>
    <t>TRẠM ĐÀO TẠO: ĐÀ NẴNG + PHÚ YÊN</t>
  </si>
  <si>
    <t>SỐ 
GIỜ
ÔN 
TẬP</t>
  </si>
  <si>
    <t>OB</t>
  </si>
  <si>
    <t>Hải</t>
  </si>
  <si>
    <t>MÃ 
MÔN</t>
  </si>
  <si>
    <t xml:space="preserve">TRẠM ĐÀO TẠO: TRUNG TÂM GDTX TỈNH PHÚ YÊN </t>
  </si>
  <si>
    <r>
      <t xml:space="preserve">TRẠM ĐÀO TẠO: ĐÀ NẴNG + PHÚ YÊN + </t>
    </r>
    <r>
      <rPr>
        <b/>
        <sz val="11"/>
        <color rgb="FFC00000"/>
        <rFont val="Times New Roman"/>
        <family val="1"/>
      </rPr>
      <t>PHÚ QUỐC</t>
    </r>
  </si>
  <si>
    <t>TRẠM</t>
  </si>
  <si>
    <t>NGÀNH ĐÀO TẠO</t>
  </si>
  <si>
    <t>TỔNG 
CỘNG</t>
  </si>
  <si>
    <t>NGÔN NGỮ ANH</t>
  </si>
  <si>
    <t>QTKD</t>
  </si>
  <si>
    <t>KẾ TOÁN</t>
  </si>
  <si>
    <t>TC - NH</t>
  </si>
  <si>
    <t>XÂY DỰNG</t>
  </si>
  <si>
    <t>CNTT</t>
  </si>
  <si>
    <t>LUẬT KINH TẾ</t>
  </si>
  <si>
    <t>Đà Nẵng</t>
  </si>
  <si>
    <t>Hà Nội</t>
  </si>
  <si>
    <t>Phú Yên</t>
  </si>
  <si>
    <t>Phú Quốc</t>
  </si>
  <si>
    <t>Sài Gòn</t>
  </si>
  <si>
    <t>CHƯƠNG TRÌNH: T</t>
  </si>
  <si>
    <r>
      <t>KẾ HOẠCH HOẠT ĐỘNG GIẢNG DẠY HỌC KỲ</t>
    </r>
    <r>
      <rPr>
        <b/>
        <sz val="11"/>
        <color rgb="FFFF00FF"/>
        <rFont val="Times New Roman"/>
        <family val="1"/>
      </rPr>
      <t xml:space="preserve"> 4</t>
    </r>
    <r>
      <rPr>
        <b/>
        <sz val="11"/>
        <rFont val="Times New Roman"/>
        <family val="1"/>
      </rPr>
      <t xml:space="preserve">      *     NĂM HỌC: 2022 - 2023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</si>
  <si>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07</t>
    </r>
  </si>
  <si>
    <r>
      <t>KẾ HOẠCH TỔ CHỨC HỌC ĐỢT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0000FF"/>
        <rFont val="Times New Roman"/>
        <family val="1"/>
      </rPr>
      <t>08</t>
    </r>
  </si>
  <si>
    <t>IS</t>
  </si>
  <si>
    <t>Hệ thống thông tin Quản lý</t>
  </si>
  <si>
    <t>MKT</t>
  </si>
  <si>
    <t>Quảng cáo &amp; Chiêu thị</t>
  </si>
  <si>
    <t>MGO</t>
  </si>
  <si>
    <t>Quản trị Hoạt động &amp; Sản xuất</t>
  </si>
  <si>
    <t>ThS. Lương Thu</t>
  </si>
  <si>
    <t>Phương</t>
  </si>
  <si>
    <t>ThS. Lê Hoàng Thiên</t>
  </si>
  <si>
    <t>Tân</t>
  </si>
  <si>
    <t>Quản trị tài chính 2</t>
  </si>
  <si>
    <t>Quản trị chiến lược</t>
  </si>
  <si>
    <t>Nghệ thuật lãnh đạo</t>
  </si>
  <si>
    <t>ThS. Đặng Thanh</t>
  </si>
  <si>
    <t>Dũng</t>
  </si>
  <si>
    <t>Hệ Thống Thông Tin Quản Lý</t>
  </si>
  <si>
    <t>Quản Trị Hoạt Động &amp; Sản Xuất</t>
  </si>
  <si>
    <t>Quản Trị Tài Chính 2</t>
  </si>
  <si>
    <t>Tiếp Thị Ngân Hàng</t>
  </si>
  <si>
    <t>Tài Chính Nhà Nước (Việt Nam)</t>
  </si>
  <si>
    <t>Quản Trị Chiến Lược</t>
  </si>
  <si>
    <t>BNK</t>
  </si>
  <si>
    <t>Nghiệp Vụ Ngân Hàng Thương Mại</t>
  </si>
  <si>
    <t>K. TC-NH</t>
  </si>
  <si>
    <t>Thuế nhà nước</t>
  </si>
  <si>
    <t>Hệ thống thông tin Kế toán</t>
  </si>
  <si>
    <t>Kế toán tài chính 2</t>
  </si>
  <si>
    <t xml:space="preserve">ThS.Nguyễn Thị Khánh </t>
  </si>
  <si>
    <t>Vân</t>
  </si>
  <si>
    <t xml:space="preserve">ThS. Nguyễn Quang </t>
  </si>
  <si>
    <t>Ánh</t>
  </si>
  <si>
    <t xml:space="preserve">ThS. Lê Anh </t>
  </si>
  <si>
    <t>Tuấn</t>
  </si>
  <si>
    <t>K. KẾ TOÁN</t>
  </si>
  <si>
    <t>Kế toán quản trị 2</t>
  </si>
  <si>
    <t xml:space="preserve">ThS. Lê Thị Huyền </t>
  </si>
  <si>
    <t>Kế toán hành chính sự nghiệp</t>
  </si>
  <si>
    <t xml:space="preserve">ThS. Hồ Thị Phi </t>
  </si>
  <si>
    <t>Yến</t>
  </si>
  <si>
    <t>Đà Nẵng, ngày……..tháng …..năm 2023</t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</si>
  <si>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07</t>
    </r>
  </si>
  <si>
    <t>Phân Tích &amp; Thiết Kế Hệ Thống</t>
  </si>
  <si>
    <t>Lập Trình C trong Unix/Linux</t>
  </si>
  <si>
    <t>Phân Tích &amp; Thiết Kế Hướng Đối Tượng</t>
  </si>
  <si>
    <t>Giới Thiệu Cấu Trúc Dữ Liệu &amp; Giải Thuật</t>
  </si>
  <si>
    <t xml:space="preserve">ThS. Trần Thị Thanh </t>
  </si>
  <si>
    <t>Lan</t>
  </si>
  <si>
    <t xml:space="preserve">ThS. Phạm Văn </t>
  </si>
  <si>
    <t>Dược</t>
  </si>
  <si>
    <t xml:space="preserve">ThS. Trương Đình </t>
  </si>
  <si>
    <t>Huy</t>
  </si>
  <si>
    <t xml:space="preserve">TS. Huỳnh Bá </t>
  </si>
  <si>
    <t>Kỹ Thuật Thương Mại Điện Tử (ASP.NET)</t>
  </si>
  <si>
    <t>Hệ Quản Trị Cơ Sở Dữ Liệu</t>
  </si>
  <si>
    <t xml:space="preserve">ThS. Phan </t>
  </si>
  <si>
    <t>Long</t>
  </si>
  <si>
    <t xml:space="preserve">ThS. Đỗ Thành Bảo </t>
  </si>
  <si>
    <t>Ngọc</t>
  </si>
  <si>
    <r>
      <t xml:space="preserve">Công Cụ &amp; PP Thiết Kế - Quản Lý </t>
    </r>
    <r>
      <rPr>
        <i/>
        <sz val="10"/>
        <color rgb="FFFF0000"/>
        <rFont val="Times New Roman"/>
        <family val="1"/>
      </rPr>
      <t>(Phần Mềm)</t>
    </r>
  </si>
  <si>
    <t>Cơ lý thuyết 2</t>
  </si>
  <si>
    <t>Kỹ Thuật Thi Công</t>
  </si>
  <si>
    <t>Vật Liệu Xây Dựng</t>
  </si>
  <si>
    <t>Thí Nghiệm Vật Liệu Xây Dựng</t>
  </si>
  <si>
    <t>ThS. Đặng Hồng</t>
  </si>
  <si>
    <t>ThS. Vũ Văn</t>
  </si>
  <si>
    <t>Nhân</t>
  </si>
  <si>
    <t>Cơ Học Kết Cấu 1 (gồm SAP)</t>
  </si>
  <si>
    <t>Cơ Học Đất</t>
  </si>
  <si>
    <t>Kết Cấu Bê Tông Cốt Thép</t>
  </si>
  <si>
    <t>Đồ Án Kết Cấu Bê Tông Cốt Thép</t>
  </si>
  <si>
    <t>ThS. Trương Hồng</t>
  </si>
  <si>
    <t>Minh</t>
  </si>
  <si>
    <t>ThS. Lê Cao</t>
  </si>
  <si>
    <t>Vinh</t>
  </si>
  <si>
    <t>Máy Xây Dựng</t>
  </si>
  <si>
    <t>Luật thương mại 1</t>
  </si>
  <si>
    <t>Luật dân sự 2</t>
  </si>
  <si>
    <t>Pháp luật về tố tụng</t>
  </si>
  <si>
    <t>Nghiệp vụ Bảo hiểm</t>
  </si>
  <si>
    <t>ThS. Trần Đình</t>
  </si>
  <si>
    <t>Uyên</t>
  </si>
  <si>
    <t>K. ĐTQT</t>
  </si>
  <si>
    <t>Luật đầu tư</t>
  </si>
  <si>
    <t>Luật công pháp Quốc tế</t>
  </si>
  <si>
    <t>IB</t>
  </si>
  <si>
    <t>Thương Mại Quốc Tế</t>
  </si>
  <si>
    <t>Luật Đất Đai &amp; Môi Trường</t>
  </si>
  <si>
    <t xml:space="preserve">ThS. Mai Thị Mai </t>
  </si>
  <si>
    <t>Hương</t>
  </si>
  <si>
    <t xml:space="preserve">ThS. Nguyễn Thị Tuyên </t>
  </si>
  <si>
    <t>Ngôn</t>
  </si>
  <si>
    <t>Ngữ Âm - Âm Vị Học</t>
  </si>
  <si>
    <t>Dịch Báo Cáo Kinh Tế - Xã Hội</t>
  </si>
  <si>
    <t>LIT</t>
  </si>
  <si>
    <t>Văn Học Anh</t>
  </si>
  <si>
    <t>CUL</t>
  </si>
  <si>
    <t>Văn Hóa Mỹ</t>
  </si>
  <si>
    <t>Đọc 4</t>
  </si>
  <si>
    <t>Viết 4</t>
  </si>
  <si>
    <t>Nghe 4</t>
  </si>
  <si>
    <t>Nói 4</t>
  </si>
  <si>
    <t>ThS. Đỗ Thị Kim</t>
  </si>
  <si>
    <t>Cúc</t>
  </si>
  <si>
    <t>ThS. Dương Hữu</t>
  </si>
  <si>
    <t>Phước</t>
  </si>
  <si>
    <t xml:space="preserve">ThS. Lê Thị Kim </t>
  </si>
  <si>
    <t xml:space="preserve">ThS. Huỳnh Vũ Chí </t>
  </si>
  <si>
    <t xml:space="preserve">ThS. Vũ Văn </t>
  </si>
  <si>
    <t>Thịnh</t>
  </si>
  <si>
    <t>ThS. Trần Kim</t>
  </si>
  <si>
    <t>Sanh</t>
  </si>
  <si>
    <t xml:space="preserve">ThS. Nguyễn Thị Thu </t>
  </si>
  <si>
    <t>Hà</t>
  </si>
  <si>
    <t xml:space="preserve">ThS. Trần Hữu Thu </t>
  </si>
  <si>
    <t>Trang</t>
  </si>
  <si>
    <t>ThS. Lê Thị Xuân</t>
  </si>
  <si>
    <t>ThS. Lê Thị Bích</t>
  </si>
  <si>
    <t>ThS. Lê Thị Hoài</t>
  </si>
  <si>
    <t>Trinh</t>
  </si>
  <si>
    <t xml:space="preserve">ThS. Phạm Thị Uyên </t>
  </si>
  <si>
    <t>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</si>
</sst>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36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color theme="0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b/>
      <sz val="9"/>
      <color rgb="FFFF0000"/>
      <name val="Times New Roman"/>
      <family val="1"/>
    </font>
    <font>
      <b/>
      <u/>
      <sz val="10"/>
      <name val="Times New Roman"/>
      <family val="1"/>
    </font>
    <font>
      <i/>
      <sz val="11"/>
      <name val="Times New Roman"/>
      <family val="1"/>
    </font>
    <font>
      <b/>
      <sz val="6"/>
      <name val="Times New Roman"/>
      <family val="1"/>
    </font>
    <font>
      <sz val="10"/>
      <name val="Arial"/>
      <family val="2"/>
      <charset val="163"/>
    </font>
    <font>
      <b/>
      <sz val="11"/>
      <color rgb="FFC00000"/>
      <name val="Times New Roman"/>
      <family val="1"/>
    </font>
    <font>
      <b/>
      <sz val="11"/>
      <color rgb="FFFF00FF"/>
      <name val="Times New Roman"/>
      <family val="1"/>
    </font>
    <font>
      <sz val="10"/>
      <color rgb="FF0000FF"/>
      <name val="Times New Roman"/>
      <family val="1"/>
    </font>
    <font>
      <sz val="10"/>
      <name val="Times New Roman"/>
      <family val="1"/>
    </font>
    <font>
      <b/>
      <sz val="11"/>
      <color rgb="FF0000FF"/>
      <name val="Times New Roman"/>
      <family val="1"/>
    </font>
    <font>
      <sz val="9"/>
      <name val="Times New Roman"/>
      <family val="1"/>
    </font>
    <font>
      <sz val="9"/>
      <color rgb="FFC00000"/>
      <name val="Times New Roman"/>
      <family val="1"/>
    </font>
    <font>
      <sz val="11"/>
      <name val="Times New Roman"/>
      <family val="1"/>
    </font>
    <font>
      <b/>
      <sz val="9"/>
      <color rgb="FF0000FF"/>
      <name val="Times New Roman"/>
      <family val="1"/>
    </font>
    <font>
      <b/>
      <sz val="10.5"/>
      <name val="Times New Roman"/>
      <family val="1"/>
    </font>
    <font>
      <b/>
      <u/>
      <sz val="10.5"/>
      <name val="Times New Roman"/>
      <family val="1"/>
    </font>
    <font>
      <sz val="9"/>
      <color rgb="FF0000FF"/>
      <name val="Times New Roman"/>
      <family val="1"/>
    </font>
    <font>
      <sz val="9"/>
      <color rgb="FFFF0000"/>
      <name val="Times New Roman"/>
      <family val="1"/>
    </font>
    <font>
      <b/>
      <sz val="14"/>
      <name val="Times New Roman"/>
      <family val="1"/>
    </font>
    <font>
      <b/>
      <sz val="10"/>
      <color rgb="FF3333FF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i/>
      <sz val="10"/>
      <color rgb="FFFF0000"/>
      <name val="Times New Roman"/>
      <family val="1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8" fillId="0" borderId="0"/>
    <xf numFmtId="0" fontId="16" fillId="0" borderId="0"/>
  </cellStyleXfs>
  <cellXfs count="196">
    <xf numFmtId="0" fontId="0" fillId="0" borderId="0" xfId="0"/>
    <xf numFmtId="0" fontId="2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 vertical="center"/>
    </xf>
    <xf numFmtId="14" fontId="4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14" fontId="3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4" fillId="0" borderId="4" xfId="1" applyNumberFormat="1" applyFont="1" applyFill="1" applyBorder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/>
    </xf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19" fillId="2" borderId="3" xfId="0" applyFont="1" applyFill="1" applyBorder="1" applyAlignment="1">
      <alignment horizontal="right" vertical="center"/>
    </xf>
    <xf numFmtId="0" fontId="19" fillId="2" borderId="5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horizontal="right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3" xfId="1" applyFont="1" applyFill="1" applyBorder="1" applyAlignment="1">
      <alignment horizontal="left" vertical="center"/>
    </xf>
    <xf numFmtId="0" fontId="20" fillId="2" borderId="5" xfId="1" applyFont="1" applyFill="1" applyBorder="1" applyAlignment="1">
      <alignment horizontal="left" vertical="center"/>
    </xf>
    <xf numFmtId="0" fontId="20" fillId="2" borderId="1" xfId="1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14" xfId="1" applyNumberFormat="1" applyFont="1" applyFill="1" applyBorder="1" applyAlignment="1">
      <alignment vertical="center"/>
    </xf>
    <xf numFmtId="0" fontId="4" fillId="2" borderId="14" xfId="1" applyNumberFormat="1" applyFont="1" applyFill="1" applyBorder="1" applyAlignment="1">
      <alignment vertical="center"/>
    </xf>
    <xf numFmtId="0" fontId="3" fillId="0" borderId="9" xfId="1" applyNumberFormat="1" applyFont="1" applyFill="1" applyBorder="1" applyAlignment="1">
      <alignment vertical="center"/>
    </xf>
    <xf numFmtId="0" fontId="20" fillId="0" borderId="3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1" xfId="1" applyFont="1" applyBorder="1" applyAlignment="1">
      <alignment horizontal="left" vertical="center" wrapText="1"/>
    </xf>
    <xf numFmtId="0" fontId="11" fillId="0" borderId="3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/>
    <xf numFmtId="0" fontId="2" fillId="0" borderId="0" xfId="1" applyFont="1" applyFill="1" applyAlignment="1">
      <alignment horizontal="left"/>
    </xf>
    <xf numFmtId="0" fontId="17" fillId="0" borderId="0" xfId="1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right"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left" vertical="center" wrapText="1"/>
    </xf>
    <xf numFmtId="0" fontId="23" fillId="2" borderId="17" xfId="0" applyFont="1" applyFill="1" applyBorder="1" applyAlignment="1">
      <alignment horizontal="right" vertical="center"/>
    </xf>
    <xf numFmtId="0" fontId="23" fillId="2" borderId="18" xfId="0" applyFont="1" applyFill="1" applyBorder="1" applyAlignment="1">
      <alignment horizontal="left" vertical="center"/>
    </xf>
    <xf numFmtId="0" fontId="23" fillId="2" borderId="19" xfId="1" applyFont="1" applyFill="1" applyBorder="1" applyAlignment="1">
      <alignment horizontal="left" vertical="center" wrapText="1"/>
    </xf>
    <xf numFmtId="0" fontId="23" fillId="2" borderId="19" xfId="0" applyFont="1" applyFill="1" applyBorder="1" applyAlignment="1">
      <alignment horizontal="center" vertical="center"/>
    </xf>
    <xf numFmtId="0" fontId="24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22" fillId="2" borderId="1" xfId="1" applyNumberFormat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/>
    </xf>
    <xf numFmtId="0" fontId="22" fillId="2" borderId="3" xfId="1" applyFont="1" applyFill="1" applyBorder="1" applyAlignment="1">
      <alignment horizontal="left" vertical="center"/>
    </xf>
    <xf numFmtId="0" fontId="22" fillId="2" borderId="5" xfId="1" applyFont="1" applyFill="1" applyBorder="1" applyAlignment="1">
      <alignment horizontal="left" vertical="center"/>
    </xf>
    <xf numFmtId="0" fontId="9" fillId="0" borderId="2" xfId="1" applyNumberFormat="1" applyFont="1" applyFill="1" applyBorder="1" applyAlignment="1">
      <alignment vertical="center"/>
    </xf>
    <xf numFmtId="0" fontId="9" fillId="2" borderId="2" xfId="1" applyNumberFormat="1" applyFont="1" applyFill="1" applyBorder="1" applyAlignment="1">
      <alignment vertical="center"/>
    </xf>
    <xf numFmtId="0" fontId="9" fillId="0" borderId="8" xfId="1" applyNumberFormat="1" applyFont="1" applyFill="1" applyBorder="1" applyAlignment="1">
      <alignment vertical="center"/>
    </xf>
    <xf numFmtId="0" fontId="9" fillId="0" borderId="9" xfId="1" applyNumberFormat="1" applyFont="1" applyFill="1" applyBorder="1" applyAlignment="1">
      <alignment vertical="center"/>
    </xf>
    <xf numFmtId="0" fontId="22" fillId="0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4" fillId="4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right" vertical="center"/>
    </xf>
    <xf numFmtId="0" fontId="28" fillId="2" borderId="4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/>
    </xf>
    <xf numFmtId="0" fontId="28" fillId="2" borderId="1" xfId="1" applyFont="1" applyFill="1" applyBorder="1" applyAlignment="1">
      <alignment horizontal="center" vertical="center"/>
    </xf>
    <xf numFmtId="0" fontId="28" fillId="2" borderId="3" xfId="1" applyFont="1" applyFill="1" applyBorder="1" applyAlignment="1">
      <alignment horizontal="left" vertical="center"/>
    </xf>
    <xf numFmtId="0" fontId="28" fillId="2" borderId="5" xfId="1" applyFont="1" applyFill="1" applyBorder="1" applyAlignment="1">
      <alignment horizontal="left" vertical="center"/>
    </xf>
    <xf numFmtId="0" fontId="28" fillId="0" borderId="1" xfId="1" applyFont="1" applyFill="1" applyBorder="1" applyAlignment="1">
      <alignment horizontal="center" vertical="center"/>
    </xf>
    <xf numFmtId="0" fontId="9" fillId="0" borderId="14" xfId="1" applyNumberFormat="1" applyFont="1" applyFill="1" applyBorder="1" applyAlignment="1">
      <alignment vertical="center"/>
    </xf>
    <xf numFmtId="0" fontId="9" fillId="2" borderId="14" xfId="1" applyNumberFormat="1" applyFont="1" applyFill="1" applyBorder="1" applyAlignment="1">
      <alignment vertical="center"/>
    </xf>
    <xf numFmtId="0" fontId="22" fillId="0" borderId="1" xfId="1" applyFont="1" applyFill="1" applyBorder="1" applyAlignment="1">
      <alignment horizontal="center" vertical="center"/>
    </xf>
    <xf numFmtId="0" fontId="9" fillId="0" borderId="4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0" fillId="3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64" fontId="11" fillId="0" borderId="0" xfId="1" applyNumberFormat="1" applyFont="1" applyFill="1" applyAlignment="1">
      <alignment horizontal="center" vertical="center"/>
    </xf>
    <xf numFmtId="0" fontId="20" fillId="2" borderId="15" xfId="0" applyFont="1" applyFill="1" applyBorder="1" applyAlignment="1">
      <alignment horizontal="right" vertical="center"/>
    </xf>
    <xf numFmtId="0" fontId="20" fillId="2" borderId="16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vertical="center" wrapText="1"/>
    </xf>
    <xf numFmtId="0" fontId="20" fillId="2" borderId="20" xfId="0" applyFont="1" applyFill="1" applyBorder="1" applyAlignment="1">
      <alignment horizontal="center" vertical="center"/>
    </xf>
    <xf numFmtId="0" fontId="9" fillId="2" borderId="9" xfId="1" applyNumberFormat="1" applyFont="1" applyFill="1" applyBorder="1" applyAlignment="1">
      <alignment vertical="center"/>
    </xf>
    <xf numFmtId="0" fontId="32" fillId="2" borderId="16" xfId="0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32" fillId="2" borderId="15" xfId="0" applyFont="1" applyFill="1" applyBorder="1" applyAlignment="1">
      <alignment horizontal="right" vertical="center"/>
    </xf>
    <xf numFmtId="0" fontId="32" fillId="2" borderId="20" xfId="1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right" vertical="center"/>
    </xf>
    <xf numFmtId="0" fontId="29" fillId="2" borderId="4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vertical="center" wrapText="1"/>
    </xf>
    <xf numFmtId="0" fontId="9" fillId="0" borderId="1" xfId="1" applyNumberFormat="1" applyFont="1" applyFill="1" applyBorder="1" applyAlignment="1">
      <alignment vertical="center"/>
    </xf>
    <xf numFmtId="0" fontId="35" fillId="0" borderId="3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35" fillId="2" borderId="3" xfId="0" applyFont="1" applyFill="1" applyBorder="1" applyAlignment="1">
      <alignment horizontal="left" vertical="center"/>
    </xf>
    <xf numFmtId="0" fontId="35" fillId="2" borderId="5" xfId="0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20" fillId="2" borderId="3" xfId="0" applyFont="1" applyFill="1" applyBorder="1" applyAlignment="1">
      <alignment horizontal="left" vertical="center"/>
    </xf>
    <xf numFmtId="0" fontId="2" fillId="0" borderId="0" xfId="1" applyFont="1" applyFill="1" applyAlignment="1">
      <alignment horizontal="left"/>
    </xf>
    <xf numFmtId="0" fontId="29" fillId="2" borderId="3" xfId="1" applyFont="1" applyFill="1" applyBorder="1" applyAlignment="1">
      <alignment horizontal="left" vertical="center"/>
    </xf>
    <xf numFmtId="0" fontId="29" fillId="2" borderId="5" xfId="1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Border="1" applyAlignment="1">
      <alignment horizontal="left" vertical="center" wrapText="1"/>
    </xf>
    <xf numFmtId="0" fontId="7" fillId="4" borderId="12" xfId="2" applyFont="1" applyFill="1" applyBorder="1" applyAlignment="1">
      <alignment horizontal="center" vertical="center"/>
    </xf>
    <xf numFmtId="0" fontId="7" fillId="4" borderId="21" xfId="2" applyFont="1" applyFill="1" applyBorder="1" applyAlignment="1">
      <alignment horizontal="center" vertical="center"/>
    </xf>
    <xf numFmtId="0" fontId="7" fillId="4" borderId="13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/>
    </xf>
    <xf numFmtId="0" fontId="7" fillId="4" borderId="5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3" fontId="7" fillId="0" borderId="3" xfId="1" applyNumberFormat="1" applyFont="1" applyFill="1" applyBorder="1" applyAlignment="1">
      <alignment horizontal="left" vertical="center" wrapText="1"/>
    </xf>
    <xf numFmtId="3" fontId="7" fillId="0" borderId="5" xfId="1" applyNumberFormat="1" applyFont="1" applyFill="1" applyBorder="1" applyAlignment="1">
      <alignment horizontal="left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4" fillId="4" borderId="6" xfId="3" applyFont="1" applyFill="1" applyBorder="1" applyAlignment="1">
      <alignment horizontal="center" vertical="center"/>
    </xf>
    <xf numFmtId="0" fontId="4" fillId="4" borderId="7" xfId="3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9" fillId="0" borderId="3" xfId="1" applyNumberFormat="1" applyFont="1" applyFill="1" applyBorder="1" applyAlignment="1">
      <alignment horizontal="left" vertical="center"/>
    </xf>
    <xf numFmtId="0" fontId="9" fillId="0" borderId="4" xfId="1" applyNumberFormat="1" applyFont="1" applyFill="1" applyBorder="1" applyAlignment="1">
      <alignment horizontal="left" vertical="center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0" fontId="9" fillId="0" borderId="8" xfId="1" applyNumberFormat="1" applyFont="1" applyFill="1" applyBorder="1" applyAlignment="1">
      <alignment horizontal="left" vertical="center"/>
    </xf>
    <xf numFmtId="0" fontId="9" fillId="0" borderId="14" xfId="1" applyNumberFormat="1" applyFont="1" applyFill="1" applyBorder="1" applyAlignment="1">
      <alignment horizontal="left" vertical="center"/>
    </xf>
    <xf numFmtId="0" fontId="7" fillId="4" borderId="12" xfId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horizontal="left"/>
    </xf>
    <xf numFmtId="0" fontId="3" fillId="0" borderId="0" xfId="1" applyFont="1" applyFill="1" applyAlignment="1">
      <alignment horizontal="left" vertical="center"/>
    </xf>
    <xf numFmtId="0" fontId="9" fillId="2" borderId="8" xfId="1" applyNumberFormat="1" applyFont="1" applyFill="1" applyBorder="1" applyAlignment="1">
      <alignment horizontal="left" vertical="center"/>
    </xf>
    <xf numFmtId="0" fontId="9" fillId="2" borderId="14" xfId="1" applyNumberFormat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26" fillId="0" borderId="0" xfId="1" applyFont="1" applyFill="1" applyBorder="1" applyAlignment="1">
      <alignment horizontal="center"/>
    </xf>
    <xf numFmtId="0" fontId="27" fillId="0" borderId="0" xfId="1" applyFont="1" applyFill="1" applyBorder="1" applyAlignment="1">
      <alignment horizont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11"/>
  <sheetViews>
    <sheetView workbookViewId="0">
      <selection activeCell="N10" sqref="N10"/>
    </sheetView>
  </sheetViews>
  <sheetFormatPr defaultRowHeight="15.75" x14ac:dyDescent="0.25"/>
  <cols>
    <col min="1" max="1" width="3.44140625" bestFit="1" customWidth="1"/>
    <col min="2" max="2" width="7.88671875" customWidth="1"/>
    <col min="3" max="3" width="8.33203125" bestFit="1" customWidth="1"/>
    <col min="4" max="4" width="4.77734375" bestFit="1" customWidth="1"/>
    <col min="5" max="5" width="6.88671875" bestFit="1" customWidth="1"/>
    <col min="6" max="6" width="6.44140625" customWidth="1"/>
    <col min="7" max="7" width="8.109375" bestFit="1" customWidth="1"/>
    <col min="8" max="8" width="6.33203125" customWidth="1"/>
    <col min="9" max="9" width="8.21875" bestFit="1" customWidth="1"/>
    <col min="10" max="10" width="4.88671875" bestFit="1" customWidth="1"/>
  </cols>
  <sheetData>
    <row r="3" spans="1:10" ht="18.75" x14ac:dyDescent="0.25">
      <c r="A3" s="138" t="s">
        <v>124</v>
      </c>
      <c r="B3" s="139"/>
      <c r="C3" s="139"/>
      <c r="D3" s="139"/>
      <c r="E3" s="139"/>
      <c r="F3" s="139"/>
      <c r="G3" s="139"/>
      <c r="H3" s="139"/>
      <c r="I3" s="139"/>
      <c r="J3" s="140"/>
    </row>
    <row r="4" spans="1:10" ht="25.5" customHeight="1" x14ac:dyDescent="0.25">
      <c r="A4" s="141" t="s">
        <v>2</v>
      </c>
      <c r="B4" s="141" t="s">
        <v>109</v>
      </c>
      <c r="C4" s="143" t="s">
        <v>110</v>
      </c>
      <c r="D4" s="143"/>
      <c r="E4" s="143"/>
      <c r="F4" s="143"/>
      <c r="G4" s="143"/>
      <c r="H4" s="143"/>
      <c r="I4" s="143"/>
      <c r="J4" s="144" t="s">
        <v>111</v>
      </c>
    </row>
    <row r="5" spans="1:10" ht="29.25" customHeight="1" x14ac:dyDescent="0.25">
      <c r="A5" s="142"/>
      <c r="B5" s="142"/>
      <c r="C5" s="99" t="s">
        <v>112</v>
      </c>
      <c r="D5" s="100" t="s">
        <v>113</v>
      </c>
      <c r="E5" s="100" t="s">
        <v>114</v>
      </c>
      <c r="F5" s="100" t="s">
        <v>115</v>
      </c>
      <c r="G5" s="100" t="s">
        <v>116</v>
      </c>
      <c r="H5" s="100" t="s">
        <v>117</v>
      </c>
      <c r="I5" s="99" t="s">
        <v>118</v>
      </c>
      <c r="J5" s="142"/>
    </row>
    <row r="6" spans="1:10" ht="25.5" customHeight="1" x14ac:dyDescent="0.25">
      <c r="A6" s="101">
        <v>1</v>
      </c>
      <c r="B6" s="102" t="s">
        <v>119</v>
      </c>
      <c r="C6" s="101">
        <v>8</v>
      </c>
      <c r="D6" s="101">
        <v>21</v>
      </c>
      <c r="E6" s="101">
        <v>1</v>
      </c>
      <c r="F6" s="103">
        <v>0</v>
      </c>
      <c r="G6" s="101">
        <v>4</v>
      </c>
      <c r="H6" s="101">
        <v>5</v>
      </c>
      <c r="I6" s="101">
        <v>4</v>
      </c>
      <c r="J6" s="104">
        <v>43</v>
      </c>
    </row>
    <row r="7" spans="1:10" ht="25.5" customHeight="1" x14ac:dyDescent="0.25">
      <c r="A7" s="101">
        <v>2</v>
      </c>
      <c r="B7" s="102" t="s">
        <v>120</v>
      </c>
      <c r="C7" s="101">
        <v>8</v>
      </c>
      <c r="D7" s="103">
        <v>0</v>
      </c>
      <c r="E7" s="103">
        <v>0</v>
      </c>
      <c r="F7" s="103">
        <v>0</v>
      </c>
      <c r="G7" s="101">
        <v>3</v>
      </c>
      <c r="H7" s="103">
        <v>0</v>
      </c>
      <c r="I7" s="103">
        <v>0</v>
      </c>
      <c r="J7" s="104">
        <v>11</v>
      </c>
    </row>
    <row r="8" spans="1:10" ht="25.5" customHeight="1" x14ac:dyDescent="0.25">
      <c r="A8" s="101">
        <v>3</v>
      </c>
      <c r="B8" s="102" t="s">
        <v>121</v>
      </c>
      <c r="C8" s="101">
        <v>2</v>
      </c>
      <c r="D8" s="101">
        <v>5</v>
      </c>
      <c r="E8" s="101">
        <v>3</v>
      </c>
      <c r="F8" s="101">
        <v>4</v>
      </c>
      <c r="G8" s="101">
        <v>5</v>
      </c>
      <c r="H8" s="101">
        <v>2</v>
      </c>
      <c r="I8" s="103">
        <v>0</v>
      </c>
      <c r="J8" s="104">
        <v>21</v>
      </c>
    </row>
    <row r="9" spans="1:10" ht="25.5" customHeight="1" x14ac:dyDescent="0.25">
      <c r="A9" s="101">
        <v>4</v>
      </c>
      <c r="B9" s="102" t="s">
        <v>122</v>
      </c>
      <c r="C9" s="101">
        <v>3</v>
      </c>
      <c r="D9" s="101">
        <v>7</v>
      </c>
      <c r="E9" s="103">
        <v>0</v>
      </c>
      <c r="F9" s="103">
        <v>0</v>
      </c>
      <c r="G9" s="101">
        <v>1</v>
      </c>
      <c r="H9" s="103">
        <v>0</v>
      </c>
      <c r="I9" s="103">
        <v>0</v>
      </c>
      <c r="J9" s="104">
        <v>11</v>
      </c>
    </row>
    <row r="10" spans="1:10" ht="25.5" customHeight="1" x14ac:dyDescent="0.25">
      <c r="A10" s="101">
        <v>5</v>
      </c>
      <c r="B10" s="102" t="s">
        <v>123</v>
      </c>
      <c r="C10" s="105">
        <v>49</v>
      </c>
      <c r="D10" s="103">
        <v>0</v>
      </c>
      <c r="E10" s="103">
        <v>0</v>
      </c>
      <c r="F10" s="103">
        <v>0</v>
      </c>
      <c r="G10" s="105">
        <v>18</v>
      </c>
      <c r="H10" s="103">
        <v>0</v>
      </c>
      <c r="I10" s="105">
        <v>6</v>
      </c>
      <c r="J10" s="104">
        <v>73</v>
      </c>
    </row>
    <row r="11" spans="1:10" ht="25.5" customHeight="1" x14ac:dyDescent="0.25">
      <c r="A11" s="136" t="s">
        <v>14</v>
      </c>
      <c r="B11" s="137"/>
      <c r="C11" s="106">
        <v>70</v>
      </c>
      <c r="D11" s="106">
        <v>33</v>
      </c>
      <c r="E11" s="106">
        <v>4</v>
      </c>
      <c r="F11" s="106">
        <v>4</v>
      </c>
      <c r="G11" s="106">
        <v>31</v>
      </c>
      <c r="H11" s="106">
        <v>7</v>
      </c>
      <c r="I11" s="106">
        <v>10</v>
      </c>
      <c r="J11" s="107">
        <v>159</v>
      </c>
    </row>
  </sheetData>
  <mergeCells count="6">
    <mergeCell ref="A11:B11"/>
    <mergeCell ref="A3:J3"/>
    <mergeCell ref="A4:A5"/>
    <mergeCell ref="B4:B5"/>
    <mergeCell ref="C4:I4"/>
    <mergeCell ref="J4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30"/>
  <sheetViews>
    <sheetView showGridLines="0" view="pageBreakPreview" zoomScaleNormal="100" zoomScaleSheetLayoutView="100" workbookViewId="0">
      <selection activeCell="J5" sqref="J5:AD7"/>
    </sheetView>
  </sheetViews>
  <sheetFormatPr defaultColWidth="9" defaultRowHeight="8.25" x14ac:dyDescent="0.15"/>
  <cols>
    <col min="1" max="1" width="3" style="16" customWidth="1"/>
    <col min="2" max="2" width="4" style="16" bestFit="1" customWidth="1"/>
    <col min="3" max="3" width="2.77734375" style="16" bestFit="1" customWidth="1"/>
    <col min="4" max="4" width="17.44140625" style="16" bestFit="1" customWidth="1"/>
    <col min="5" max="6" width="2.6640625" style="16" bestFit="1" customWidth="1"/>
    <col min="7" max="7" width="12.6640625" style="16" customWidth="1"/>
    <col min="8" max="8" width="4.88671875" style="16" bestFit="1" customWidth="1"/>
    <col min="9" max="9" width="7.21875" style="16" customWidth="1"/>
    <col min="10" max="27" width="2.5546875" style="16" customWidth="1"/>
    <col min="28" max="30" width="2.5546875" style="17" customWidth="1"/>
    <col min="31" max="31" width="5.109375" style="18" customWidth="1"/>
    <col min="32" max="32" width="4.21875" style="18" customWidth="1"/>
    <col min="33" max="33" width="9" style="16" bestFit="1" customWidth="1"/>
    <col min="34" max="16384" width="9" style="16"/>
  </cols>
  <sheetData>
    <row r="1" spans="1:35" s="1" customFormat="1" ht="15.75" customHeight="1" x14ac:dyDescent="0.2">
      <c r="A1" s="156" t="s">
        <v>0</v>
      </c>
      <c r="B1" s="156"/>
      <c r="C1" s="156"/>
      <c r="D1" s="156"/>
      <c r="E1" s="148" t="s">
        <v>125</v>
      </c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</row>
    <row r="2" spans="1:35" s="1" customFormat="1" ht="15.75" customHeight="1" x14ac:dyDescent="0.2">
      <c r="A2" s="157" t="s">
        <v>1</v>
      </c>
      <c r="B2" s="157"/>
      <c r="C2" s="157"/>
      <c r="D2" s="157"/>
      <c r="E2" s="148" t="s">
        <v>60</v>
      </c>
      <c r="F2" s="148"/>
      <c r="G2" s="148"/>
      <c r="H2" s="148"/>
      <c r="I2" s="148"/>
      <c r="J2" s="148" t="s">
        <v>53</v>
      </c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" t="s">
        <v>54</v>
      </c>
      <c r="Z2" s="147" t="s">
        <v>55</v>
      </c>
      <c r="AA2" s="147"/>
      <c r="AB2" s="147"/>
      <c r="AC2" s="147"/>
      <c r="AD2" s="147"/>
      <c r="AE2" s="147"/>
      <c r="AF2" s="1" t="s">
        <v>56</v>
      </c>
    </row>
    <row r="3" spans="1:35" s="1" customFormat="1" ht="15.75" customHeight="1" x14ac:dyDescent="0.2">
      <c r="A3" s="21"/>
      <c r="B3" s="21"/>
      <c r="C3" s="21"/>
      <c r="D3" s="21"/>
      <c r="E3" s="148" t="s">
        <v>108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47"/>
      <c r="V3" s="158"/>
      <c r="W3" s="158"/>
      <c r="X3" s="148"/>
      <c r="Y3" s="148"/>
      <c r="Z3" s="148"/>
      <c r="AA3" s="148"/>
      <c r="AB3" s="148"/>
      <c r="AC3" s="148"/>
      <c r="AD3" s="148"/>
      <c r="AE3" s="148"/>
      <c r="AF3" s="148"/>
      <c r="AG3" s="48"/>
      <c r="AH3" s="48"/>
      <c r="AI3" s="48"/>
    </row>
    <row r="4" spans="1:35" s="5" customFormat="1" ht="7.5" customHeight="1" x14ac:dyDescent="0.2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2"/>
      <c r="AF4" s="2"/>
    </row>
    <row r="5" spans="1:35" s="6" customFormat="1" ht="18.75" customHeight="1" x14ac:dyDescent="0.25">
      <c r="A5" s="174" t="s">
        <v>2</v>
      </c>
      <c r="B5" s="165" t="s">
        <v>3</v>
      </c>
      <c r="C5" s="166"/>
      <c r="D5" s="175" t="s">
        <v>4</v>
      </c>
      <c r="E5" s="175" t="s">
        <v>5</v>
      </c>
      <c r="F5" s="175" t="s">
        <v>24</v>
      </c>
      <c r="G5" s="165" t="s">
        <v>6</v>
      </c>
      <c r="H5" s="166"/>
      <c r="I5" s="83" t="s">
        <v>7</v>
      </c>
      <c r="J5" s="152">
        <v>2023</v>
      </c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4"/>
      <c r="AE5" s="171" t="s">
        <v>103</v>
      </c>
      <c r="AF5" s="171" t="s">
        <v>8</v>
      </c>
    </row>
    <row r="6" spans="1:35" s="6" customFormat="1" ht="18.75" customHeight="1" x14ac:dyDescent="0.25">
      <c r="A6" s="174"/>
      <c r="B6" s="167"/>
      <c r="C6" s="168"/>
      <c r="D6" s="176"/>
      <c r="E6" s="176"/>
      <c r="F6" s="176"/>
      <c r="G6" s="167"/>
      <c r="H6" s="168"/>
      <c r="I6" s="83" t="s">
        <v>9</v>
      </c>
      <c r="J6" s="185">
        <v>5</v>
      </c>
      <c r="K6" s="186"/>
      <c r="L6" s="186"/>
      <c r="M6" s="187"/>
      <c r="N6" s="185">
        <v>6</v>
      </c>
      <c r="O6" s="186"/>
      <c r="P6" s="186"/>
      <c r="Q6" s="187"/>
      <c r="R6" s="185">
        <v>7</v>
      </c>
      <c r="S6" s="186"/>
      <c r="T6" s="186"/>
      <c r="U6" s="186"/>
      <c r="V6" s="187"/>
      <c r="W6" s="149">
        <v>8</v>
      </c>
      <c r="X6" s="150"/>
      <c r="Y6" s="150"/>
      <c r="Z6" s="151"/>
      <c r="AA6" s="149">
        <v>9</v>
      </c>
      <c r="AB6" s="150"/>
      <c r="AC6" s="150"/>
      <c r="AD6" s="151"/>
      <c r="AE6" s="172"/>
      <c r="AF6" s="172"/>
    </row>
    <row r="7" spans="1:35" s="6" customFormat="1" ht="18.75" customHeight="1" x14ac:dyDescent="0.25">
      <c r="A7" s="174"/>
      <c r="B7" s="169"/>
      <c r="C7" s="170"/>
      <c r="D7" s="177"/>
      <c r="E7" s="177"/>
      <c r="F7" s="177"/>
      <c r="G7" s="169"/>
      <c r="H7" s="170"/>
      <c r="I7" s="83" t="s">
        <v>10</v>
      </c>
      <c r="J7" s="80">
        <v>45054</v>
      </c>
      <c r="K7" s="80">
        <f>J7+7</f>
        <v>45061</v>
      </c>
      <c r="L7" s="80">
        <f t="shared" ref="L7:AD7" si="0">K7+7</f>
        <v>45068</v>
      </c>
      <c r="M7" s="80">
        <f t="shared" si="0"/>
        <v>45075</v>
      </c>
      <c r="N7" s="80">
        <f t="shared" si="0"/>
        <v>45082</v>
      </c>
      <c r="O7" s="80">
        <f t="shared" si="0"/>
        <v>45089</v>
      </c>
      <c r="P7" s="80">
        <f t="shared" si="0"/>
        <v>45096</v>
      </c>
      <c r="Q7" s="80">
        <f t="shared" si="0"/>
        <v>45103</v>
      </c>
      <c r="R7" s="80">
        <f t="shared" si="0"/>
        <v>45110</v>
      </c>
      <c r="S7" s="80">
        <f t="shared" si="0"/>
        <v>45117</v>
      </c>
      <c r="T7" s="80">
        <f t="shared" si="0"/>
        <v>45124</v>
      </c>
      <c r="U7" s="80">
        <f t="shared" si="0"/>
        <v>45131</v>
      </c>
      <c r="V7" s="80">
        <f t="shared" si="0"/>
        <v>45138</v>
      </c>
      <c r="W7" s="80">
        <f t="shared" si="0"/>
        <v>45145</v>
      </c>
      <c r="X7" s="80">
        <f t="shared" si="0"/>
        <v>45152</v>
      </c>
      <c r="Y7" s="80">
        <f t="shared" si="0"/>
        <v>45159</v>
      </c>
      <c r="Z7" s="80">
        <f t="shared" si="0"/>
        <v>45166</v>
      </c>
      <c r="AA7" s="80">
        <f t="shared" si="0"/>
        <v>45173</v>
      </c>
      <c r="AB7" s="80">
        <f t="shared" si="0"/>
        <v>45180</v>
      </c>
      <c r="AC7" s="80">
        <f t="shared" si="0"/>
        <v>45187</v>
      </c>
      <c r="AD7" s="80">
        <f t="shared" si="0"/>
        <v>45194</v>
      </c>
      <c r="AE7" s="173"/>
      <c r="AF7" s="173"/>
    </row>
    <row r="8" spans="1:35" s="8" customFormat="1" ht="21" customHeight="1" x14ac:dyDescent="0.25">
      <c r="A8" s="178" t="s">
        <v>126</v>
      </c>
      <c r="B8" s="179"/>
      <c r="C8" s="179"/>
      <c r="D8" s="179"/>
      <c r="E8" s="7"/>
      <c r="F8" s="7"/>
      <c r="G8" s="7"/>
      <c r="H8" s="7"/>
      <c r="I8" s="7"/>
      <c r="J8" s="180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  <c r="AH8" s="108"/>
    </row>
    <row r="9" spans="1:35" s="8" customFormat="1" ht="23.25" customHeight="1" x14ac:dyDescent="0.25">
      <c r="A9" s="78">
        <v>1</v>
      </c>
      <c r="B9" s="56" t="s">
        <v>71</v>
      </c>
      <c r="C9" s="57">
        <v>384</v>
      </c>
      <c r="D9" s="58" t="s">
        <v>88</v>
      </c>
      <c r="E9" s="61">
        <v>2</v>
      </c>
      <c r="F9" s="71">
        <v>33</v>
      </c>
      <c r="G9" s="72" t="s">
        <v>89</v>
      </c>
      <c r="H9" s="73" t="s">
        <v>90</v>
      </c>
      <c r="I9" s="97" t="s">
        <v>29</v>
      </c>
      <c r="J9" s="10" t="s">
        <v>11</v>
      </c>
      <c r="K9" s="10" t="s">
        <v>11</v>
      </c>
      <c r="L9" s="10" t="s">
        <v>11</v>
      </c>
      <c r="M9" s="10" t="s">
        <v>11</v>
      </c>
      <c r="N9" s="10" t="s">
        <v>11</v>
      </c>
      <c r="O9" s="10" t="s">
        <v>11</v>
      </c>
      <c r="P9" s="10" t="s">
        <v>11</v>
      </c>
      <c r="Q9" s="10" t="s">
        <v>11</v>
      </c>
      <c r="R9" s="10" t="s">
        <v>12</v>
      </c>
      <c r="S9" s="10" t="s">
        <v>13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>
        <v>4</v>
      </c>
      <c r="AF9" s="9"/>
    </row>
    <row r="10" spans="1:35" s="8" customFormat="1" ht="23.25" customHeight="1" x14ac:dyDescent="0.25">
      <c r="A10" s="78">
        <v>2</v>
      </c>
      <c r="B10" s="87" t="s">
        <v>128</v>
      </c>
      <c r="C10" s="88">
        <v>251</v>
      </c>
      <c r="D10" s="89" t="s">
        <v>129</v>
      </c>
      <c r="E10" s="90">
        <v>3</v>
      </c>
      <c r="F10" s="91">
        <v>33</v>
      </c>
      <c r="G10" s="92" t="s">
        <v>134</v>
      </c>
      <c r="H10" s="93" t="s">
        <v>135</v>
      </c>
      <c r="I10" s="94" t="s">
        <v>37</v>
      </c>
      <c r="J10" s="10" t="s">
        <v>11</v>
      </c>
      <c r="K10" s="10" t="s">
        <v>11</v>
      </c>
      <c r="L10" s="10" t="s">
        <v>11</v>
      </c>
      <c r="M10" s="10" t="s">
        <v>11</v>
      </c>
      <c r="N10" s="10" t="s">
        <v>11</v>
      </c>
      <c r="O10" s="10" t="s">
        <v>11</v>
      </c>
      <c r="P10" s="10" t="s">
        <v>11</v>
      </c>
      <c r="Q10" s="10" t="s">
        <v>11</v>
      </c>
      <c r="R10" s="10" t="s">
        <v>12</v>
      </c>
      <c r="S10" s="10" t="s">
        <v>13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>
        <v>4</v>
      </c>
      <c r="AF10" s="9"/>
    </row>
    <row r="11" spans="1:35" s="8" customFormat="1" ht="23.25" customHeight="1" x14ac:dyDescent="0.25">
      <c r="A11" s="78">
        <v>3</v>
      </c>
      <c r="B11" s="56" t="s">
        <v>130</v>
      </c>
      <c r="C11" s="57">
        <v>364</v>
      </c>
      <c r="D11" s="58" t="s">
        <v>131</v>
      </c>
      <c r="E11" s="61">
        <v>3</v>
      </c>
      <c r="F11" s="71">
        <v>33</v>
      </c>
      <c r="G11" s="72" t="s">
        <v>95</v>
      </c>
      <c r="H11" s="73" t="s">
        <v>105</v>
      </c>
      <c r="I11" s="97" t="s">
        <v>29</v>
      </c>
      <c r="J11" s="10" t="s">
        <v>11</v>
      </c>
      <c r="K11" s="10" t="s">
        <v>11</v>
      </c>
      <c r="L11" s="10" t="s">
        <v>11</v>
      </c>
      <c r="M11" s="10" t="s">
        <v>11</v>
      </c>
      <c r="N11" s="10" t="s">
        <v>11</v>
      </c>
      <c r="O11" s="10" t="s">
        <v>11</v>
      </c>
      <c r="P11" s="10" t="s">
        <v>11</v>
      </c>
      <c r="Q11" s="10" t="s">
        <v>11</v>
      </c>
      <c r="R11" s="10" t="s">
        <v>12</v>
      </c>
      <c r="S11" s="10" t="s">
        <v>13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>
        <v>4</v>
      </c>
      <c r="AF11" s="9"/>
    </row>
    <row r="12" spans="1:35" s="8" customFormat="1" ht="23.25" customHeight="1" x14ac:dyDescent="0.25">
      <c r="A12" s="78">
        <v>4</v>
      </c>
      <c r="B12" s="87" t="s">
        <v>132</v>
      </c>
      <c r="C12" s="88">
        <v>301</v>
      </c>
      <c r="D12" s="89" t="s">
        <v>133</v>
      </c>
      <c r="E12" s="90">
        <v>3</v>
      </c>
      <c r="F12" s="91">
        <v>33</v>
      </c>
      <c r="G12" s="92" t="s">
        <v>136</v>
      </c>
      <c r="H12" s="93" t="s">
        <v>137</v>
      </c>
      <c r="I12" s="94" t="s">
        <v>29</v>
      </c>
      <c r="J12" s="10" t="s">
        <v>11</v>
      </c>
      <c r="K12" s="10" t="s">
        <v>11</v>
      </c>
      <c r="L12" s="10" t="s">
        <v>11</v>
      </c>
      <c r="M12" s="10" t="s">
        <v>11</v>
      </c>
      <c r="N12" s="10" t="s">
        <v>11</v>
      </c>
      <c r="O12" s="10" t="s">
        <v>11</v>
      </c>
      <c r="P12" s="10" t="s">
        <v>11</v>
      </c>
      <c r="Q12" s="10" t="s">
        <v>11</v>
      </c>
      <c r="R12" s="10" t="s">
        <v>12</v>
      </c>
      <c r="S12" s="10" t="s">
        <v>13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>
        <v>4</v>
      </c>
      <c r="AF12" s="9"/>
    </row>
    <row r="13" spans="1:35" s="8" customFormat="1" ht="23.25" customHeight="1" x14ac:dyDescent="0.25">
      <c r="A13" s="183" t="s">
        <v>127</v>
      </c>
      <c r="B13" s="184"/>
      <c r="C13" s="184"/>
      <c r="D13" s="184"/>
      <c r="E13" s="95"/>
      <c r="F13" s="96"/>
      <c r="G13" s="95"/>
      <c r="H13" s="95"/>
      <c r="I13" s="77"/>
      <c r="J13" s="180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2"/>
    </row>
    <row r="14" spans="1:35" s="8" customFormat="1" ht="23.25" customHeight="1" x14ac:dyDescent="0.25">
      <c r="A14" s="78">
        <v>5</v>
      </c>
      <c r="B14" s="87" t="s">
        <v>67</v>
      </c>
      <c r="C14" s="88">
        <v>302</v>
      </c>
      <c r="D14" s="89" t="s">
        <v>138</v>
      </c>
      <c r="E14" s="90">
        <v>3</v>
      </c>
      <c r="F14" s="91">
        <v>33</v>
      </c>
      <c r="G14" s="92" t="s">
        <v>87</v>
      </c>
      <c r="H14" s="93" t="s">
        <v>36</v>
      </c>
      <c r="I14" s="94" t="s">
        <v>29</v>
      </c>
      <c r="J14" s="9"/>
      <c r="K14" s="9"/>
      <c r="L14" s="9"/>
      <c r="M14" s="9"/>
      <c r="N14" s="9"/>
      <c r="O14" s="10"/>
      <c r="P14" s="10"/>
      <c r="Q14" s="10"/>
      <c r="R14" s="10"/>
      <c r="S14" s="10"/>
      <c r="T14" s="10"/>
      <c r="U14" s="10" t="s">
        <v>11</v>
      </c>
      <c r="V14" s="10" t="s">
        <v>11</v>
      </c>
      <c r="W14" s="10" t="s">
        <v>11</v>
      </c>
      <c r="X14" s="10" t="s">
        <v>11</v>
      </c>
      <c r="Y14" s="10" t="s">
        <v>11</v>
      </c>
      <c r="Z14" s="10" t="s">
        <v>11</v>
      </c>
      <c r="AA14" s="10" t="s">
        <v>11</v>
      </c>
      <c r="AB14" s="10" t="s">
        <v>11</v>
      </c>
      <c r="AC14" s="10" t="s">
        <v>12</v>
      </c>
      <c r="AD14" s="10" t="s">
        <v>13</v>
      </c>
      <c r="AE14" s="10">
        <v>4</v>
      </c>
      <c r="AF14" s="9"/>
    </row>
    <row r="15" spans="1:35" s="8" customFormat="1" ht="23.25" customHeight="1" x14ac:dyDescent="0.25">
      <c r="A15" s="78">
        <v>6</v>
      </c>
      <c r="B15" s="109" t="s">
        <v>104</v>
      </c>
      <c r="C15" s="110">
        <v>403</v>
      </c>
      <c r="D15" s="111" t="s">
        <v>140</v>
      </c>
      <c r="E15" s="112">
        <v>2</v>
      </c>
      <c r="F15" s="71">
        <v>33</v>
      </c>
      <c r="G15" s="72" t="s">
        <v>136</v>
      </c>
      <c r="H15" s="73" t="s">
        <v>137</v>
      </c>
      <c r="I15" s="97" t="s">
        <v>29</v>
      </c>
      <c r="J15" s="9"/>
      <c r="K15" s="9"/>
      <c r="L15" s="9"/>
      <c r="M15" s="9"/>
      <c r="N15" s="9"/>
      <c r="O15" s="10"/>
      <c r="P15" s="10"/>
      <c r="Q15" s="10"/>
      <c r="R15" s="10"/>
      <c r="S15" s="10"/>
      <c r="T15" s="10"/>
      <c r="U15" s="10" t="s">
        <v>11</v>
      </c>
      <c r="V15" s="10" t="s">
        <v>11</v>
      </c>
      <c r="W15" s="10" t="s">
        <v>11</v>
      </c>
      <c r="X15" s="10" t="s">
        <v>11</v>
      </c>
      <c r="Y15" s="10" t="s">
        <v>11</v>
      </c>
      <c r="Z15" s="10" t="s">
        <v>11</v>
      </c>
      <c r="AA15" s="10" t="s">
        <v>11</v>
      </c>
      <c r="AB15" s="10" t="s">
        <v>11</v>
      </c>
      <c r="AC15" s="10" t="s">
        <v>12</v>
      </c>
      <c r="AD15" s="10" t="s">
        <v>13</v>
      </c>
      <c r="AE15" s="10">
        <v>4</v>
      </c>
      <c r="AF15" s="9"/>
    </row>
    <row r="16" spans="1:35" s="8" customFormat="1" ht="23.25" customHeight="1" x14ac:dyDescent="0.25">
      <c r="A16" s="78">
        <v>7</v>
      </c>
      <c r="B16" s="87" t="s">
        <v>85</v>
      </c>
      <c r="C16" s="88">
        <v>403</v>
      </c>
      <c r="D16" s="89" t="s">
        <v>139</v>
      </c>
      <c r="E16" s="90">
        <v>3</v>
      </c>
      <c r="F16" s="91">
        <v>33</v>
      </c>
      <c r="G16" s="92" t="s">
        <v>141</v>
      </c>
      <c r="H16" s="93" t="s">
        <v>142</v>
      </c>
      <c r="I16" s="94" t="s">
        <v>29</v>
      </c>
      <c r="J16" s="9"/>
      <c r="K16" s="9"/>
      <c r="L16" s="9"/>
      <c r="M16" s="9"/>
      <c r="N16" s="9"/>
      <c r="O16" s="10"/>
      <c r="P16" s="10"/>
      <c r="Q16" s="10"/>
      <c r="R16" s="10"/>
      <c r="S16" s="10"/>
      <c r="T16" s="10"/>
      <c r="U16" s="10" t="s">
        <v>11</v>
      </c>
      <c r="V16" s="10" t="s">
        <v>11</v>
      </c>
      <c r="W16" s="10" t="s">
        <v>11</v>
      </c>
      <c r="X16" s="10" t="s">
        <v>11</v>
      </c>
      <c r="Y16" s="10" t="s">
        <v>11</v>
      </c>
      <c r="Z16" s="10" t="s">
        <v>11</v>
      </c>
      <c r="AA16" s="10" t="s">
        <v>11</v>
      </c>
      <c r="AB16" s="10" t="s">
        <v>11</v>
      </c>
      <c r="AC16" s="10" t="s">
        <v>12</v>
      </c>
      <c r="AD16" s="10" t="s">
        <v>13</v>
      </c>
      <c r="AE16" s="10">
        <v>4</v>
      </c>
      <c r="AF16" s="9"/>
    </row>
    <row r="17" spans="1:32" s="6" customFormat="1" ht="23.25" customHeight="1" x14ac:dyDescent="0.25">
      <c r="A17" s="159" t="s">
        <v>14</v>
      </c>
      <c r="B17" s="159"/>
      <c r="C17" s="159"/>
      <c r="D17" s="159"/>
      <c r="E17" s="11">
        <f>SUM(E9:E16)</f>
        <v>19</v>
      </c>
      <c r="F17" s="22"/>
      <c r="G17" s="160">
        <f>E17*250000</f>
        <v>4750000</v>
      </c>
      <c r="H17" s="161"/>
      <c r="I17" s="22"/>
      <c r="J17" s="162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4"/>
    </row>
    <row r="18" spans="1:32" ht="3" customHeight="1" x14ac:dyDescent="0.15"/>
    <row r="19" spans="1:32" s="12" customFormat="1" ht="15.75" customHeight="1" x14ac:dyDescent="0.2">
      <c r="A19" s="188" t="s">
        <v>15</v>
      </c>
      <c r="B19" s="188"/>
      <c r="C19" s="188"/>
      <c r="D19" s="188"/>
      <c r="AB19" s="23"/>
      <c r="AC19" s="23"/>
      <c r="AD19" s="130"/>
      <c r="AE19" s="13"/>
      <c r="AF19" s="13"/>
    </row>
    <row r="20" spans="1:32" s="12" customFormat="1" ht="15.75" customHeight="1" x14ac:dyDescent="0.2">
      <c r="B20" s="189" t="s">
        <v>25</v>
      </c>
      <c r="C20" s="189"/>
      <c r="D20" s="189"/>
      <c r="E20" s="189"/>
      <c r="F20" s="189"/>
      <c r="G20" s="189"/>
      <c r="H20" s="23"/>
      <c r="AB20" s="23"/>
      <c r="AC20" s="23"/>
      <c r="AD20" s="130"/>
      <c r="AE20" s="13"/>
      <c r="AF20" s="13"/>
    </row>
    <row r="21" spans="1:32" s="23" customFormat="1" ht="15.75" customHeight="1" x14ac:dyDescent="0.25">
      <c r="B21" s="189" t="s">
        <v>26</v>
      </c>
      <c r="C21" s="189"/>
      <c r="D21" s="189"/>
      <c r="E21" s="189"/>
      <c r="F21" s="189"/>
      <c r="G21" s="189"/>
      <c r="Y21" s="82"/>
      <c r="Z21" s="82"/>
      <c r="AA21" s="82"/>
      <c r="AD21" s="130"/>
      <c r="AE21" s="14"/>
      <c r="AF21" s="14"/>
    </row>
    <row r="22" spans="1:32" s="23" customFormat="1" ht="15.75" customHeight="1" x14ac:dyDescent="0.25">
      <c r="B22" s="189" t="s">
        <v>27</v>
      </c>
      <c r="C22" s="189"/>
      <c r="D22" s="189"/>
      <c r="E22" s="189"/>
      <c r="F22" s="189"/>
      <c r="G22" s="189"/>
      <c r="Y22" s="82"/>
      <c r="Z22" s="82"/>
      <c r="AA22" s="82"/>
      <c r="AD22" s="130"/>
      <c r="AE22" s="14"/>
      <c r="AF22" s="14"/>
    </row>
    <row r="23" spans="1:32" s="24" customFormat="1" ht="14.25" customHeight="1" x14ac:dyDescent="0.25">
      <c r="B23" s="15"/>
      <c r="C23" s="15"/>
      <c r="S23" s="145" t="s">
        <v>167</v>
      </c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</row>
    <row r="24" spans="1:32" s="24" customFormat="1" ht="15.75" customHeight="1" x14ac:dyDescent="0.25">
      <c r="A24" s="146" t="s">
        <v>16</v>
      </c>
      <c r="B24" s="146"/>
      <c r="C24" s="146"/>
      <c r="D24" s="146"/>
      <c r="G24" s="146" t="s">
        <v>17</v>
      </c>
      <c r="H24" s="146"/>
      <c r="I24" s="146"/>
      <c r="J24" s="146"/>
      <c r="K24" s="146"/>
      <c r="L24" s="146"/>
      <c r="M24" s="146"/>
      <c r="N24" s="146"/>
      <c r="O24" s="146"/>
      <c r="P24" s="19"/>
      <c r="Q24" s="19"/>
      <c r="R24" s="19"/>
      <c r="S24" s="146" t="s">
        <v>21</v>
      </c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</row>
    <row r="25" spans="1:32" s="24" customFormat="1" ht="15.75" customHeight="1" x14ac:dyDescent="0.25">
      <c r="S25" s="146" t="s">
        <v>18</v>
      </c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</row>
    <row r="26" spans="1:32" s="24" customFormat="1" ht="4.5" customHeight="1" x14ac:dyDescent="0.25">
      <c r="Y26" s="81"/>
      <c r="Z26" s="81"/>
      <c r="AA26" s="81"/>
      <c r="AD26" s="128"/>
      <c r="AE26" s="21"/>
      <c r="AF26" s="21"/>
    </row>
    <row r="27" spans="1:32" s="24" customFormat="1" ht="14.25" x14ac:dyDescent="0.25">
      <c r="Y27" s="81"/>
      <c r="Z27" s="81"/>
      <c r="AA27" s="81"/>
      <c r="AD27" s="128"/>
      <c r="AE27" s="21"/>
      <c r="AF27" s="21"/>
    </row>
    <row r="28" spans="1:32" s="24" customFormat="1" ht="14.25" x14ac:dyDescent="0.25">
      <c r="Y28" s="81"/>
      <c r="Z28" s="81"/>
      <c r="AA28" s="81"/>
      <c r="AD28" s="128"/>
      <c r="AE28" s="21"/>
      <c r="AF28" s="21"/>
    </row>
    <row r="29" spans="1:32" s="24" customFormat="1" ht="14.25" x14ac:dyDescent="0.25">
      <c r="Y29" s="81"/>
      <c r="Z29" s="81"/>
      <c r="AA29" s="81"/>
      <c r="AD29" s="128"/>
      <c r="AE29" s="21"/>
      <c r="AF29" s="21"/>
    </row>
    <row r="30" spans="1:32" s="21" customFormat="1" ht="15.75" customHeight="1" x14ac:dyDescent="0.25">
      <c r="A30" s="155" t="s">
        <v>19</v>
      </c>
      <c r="B30" s="155"/>
      <c r="C30" s="155"/>
      <c r="D30" s="155"/>
      <c r="G30" s="155" t="s">
        <v>20</v>
      </c>
      <c r="H30" s="155"/>
      <c r="I30" s="155"/>
      <c r="J30" s="155"/>
      <c r="K30" s="155"/>
      <c r="L30" s="155"/>
      <c r="M30" s="155"/>
      <c r="N30" s="155"/>
      <c r="O30" s="155"/>
      <c r="P30" s="20"/>
      <c r="Q30" s="20"/>
      <c r="R30" s="20"/>
      <c r="S30" s="155" t="s">
        <v>22</v>
      </c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</row>
  </sheetData>
  <mergeCells count="42">
    <mergeCell ref="A30:D30"/>
    <mergeCell ref="G30:O30"/>
    <mergeCell ref="A19:D19"/>
    <mergeCell ref="B20:G20"/>
    <mergeCell ref="B21:G21"/>
    <mergeCell ref="B22:G22"/>
    <mergeCell ref="A24:D24"/>
    <mergeCell ref="G24:O24"/>
    <mergeCell ref="D5:D7"/>
    <mergeCell ref="A8:D8"/>
    <mergeCell ref="J8:AF8"/>
    <mergeCell ref="A13:D13"/>
    <mergeCell ref="J13:AF13"/>
    <mergeCell ref="E5:E7"/>
    <mergeCell ref="F5:F7"/>
    <mergeCell ref="J6:M6"/>
    <mergeCell ref="N6:Q6"/>
    <mergeCell ref="R6:V6"/>
    <mergeCell ref="S30:AF30"/>
    <mergeCell ref="A1:D1"/>
    <mergeCell ref="A2:D2"/>
    <mergeCell ref="E1:AF1"/>
    <mergeCell ref="E3:T3"/>
    <mergeCell ref="V3:W3"/>
    <mergeCell ref="X3:AF3"/>
    <mergeCell ref="E2:I2"/>
    <mergeCell ref="A17:D17"/>
    <mergeCell ref="G17:H17"/>
    <mergeCell ref="J17:AF17"/>
    <mergeCell ref="G5:H7"/>
    <mergeCell ref="AE5:AE7"/>
    <mergeCell ref="AF5:AF7"/>
    <mergeCell ref="A5:A7"/>
    <mergeCell ref="B5:C7"/>
    <mergeCell ref="S23:AF23"/>
    <mergeCell ref="S24:AF24"/>
    <mergeCell ref="Z2:AE2"/>
    <mergeCell ref="J2:X2"/>
    <mergeCell ref="S25:AF25"/>
    <mergeCell ref="W6:Z6"/>
    <mergeCell ref="J5:AD5"/>
    <mergeCell ref="AA6:AD6"/>
  </mergeCells>
  <printOptions horizontalCentered="1"/>
  <pageMargins left="0.24" right="0" top="0.62" bottom="0" header="0.31496062992126" footer="0.31496062992126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O30"/>
  <sheetViews>
    <sheetView showGridLines="0" tabSelected="1" view="pageBreakPreview" zoomScaleNormal="100" zoomScaleSheetLayoutView="100" workbookViewId="0">
      <selection activeCell="K19" sqref="K19"/>
    </sheetView>
  </sheetViews>
  <sheetFormatPr defaultColWidth="9" defaultRowHeight="8.25" x14ac:dyDescent="0.15"/>
  <cols>
    <col min="1" max="1" width="3" style="16" customWidth="1"/>
    <col min="2" max="2" width="4.109375" style="16" bestFit="1" customWidth="1"/>
    <col min="3" max="3" width="2.77734375" style="16" bestFit="1" customWidth="1"/>
    <col min="4" max="4" width="20.109375" style="16" bestFit="1" customWidth="1"/>
    <col min="5" max="6" width="2.6640625" style="16" bestFit="1" customWidth="1"/>
    <col min="7" max="7" width="12.5546875" style="16" bestFit="1" customWidth="1"/>
    <col min="8" max="8" width="4.88671875" style="16" bestFit="1" customWidth="1"/>
    <col min="9" max="9" width="7.21875" style="16" customWidth="1"/>
    <col min="10" max="27" width="2.5546875" style="16" customWidth="1"/>
    <col min="28" max="30" width="2.5546875" style="17" customWidth="1"/>
    <col min="31" max="31" width="4.109375" style="18" customWidth="1"/>
    <col min="32" max="32" width="3.6640625" style="18" bestFit="1" customWidth="1"/>
    <col min="33" max="33" width="9" style="16" bestFit="1" customWidth="1"/>
    <col min="34" max="16384" width="9" style="16"/>
  </cols>
  <sheetData>
    <row r="1" spans="1:41" s="1" customFormat="1" ht="14.25" customHeight="1" x14ac:dyDescent="0.2">
      <c r="A1" s="156" t="s">
        <v>0</v>
      </c>
      <c r="B1" s="156"/>
      <c r="C1" s="156"/>
      <c r="D1" s="156"/>
      <c r="E1" s="148" t="s">
        <v>125</v>
      </c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</row>
    <row r="2" spans="1:41" s="1" customFormat="1" ht="14.25" customHeight="1" x14ac:dyDescent="0.2">
      <c r="A2" s="157" t="s">
        <v>1</v>
      </c>
      <c r="B2" s="157"/>
      <c r="C2" s="157"/>
      <c r="D2" s="157"/>
      <c r="E2" s="148" t="s">
        <v>60</v>
      </c>
      <c r="F2" s="148"/>
      <c r="G2" s="148"/>
      <c r="H2" s="148"/>
      <c r="I2" s="148"/>
      <c r="J2" s="148" t="s">
        <v>57</v>
      </c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" t="s">
        <v>54</v>
      </c>
      <c r="Z2" s="147" t="s">
        <v>55</v>
      </c>
      <c r="AA2" s="147"/>
      <c r="AB2" s="147"/>
      <c r="AC2" s="147"/>
      <c r="AD2" s="147"/>
      <c r="AE2" s="147"/>
      <c r="AF2" s="133" t="s">
        <v>56</v>
      </c>
    </row>
    <row r="3" spans="1:41" s="1" customFormat="1" ht="14.25" customHeight="1" x14ac:dyDescent="0.2">
      <c r="A3" s="39"/>
      <c r="B3" s="39"/>
      <c r="C3" s="39"/>
      <c r="D3" s="39"/>
      <c r="E3" s="148" t="s">
        <v>107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48"/>
      <c r="AH3" s="48"/>
      <c r="AI3" s="48"/>
    </row>
    <row r="4" spans="1:41" s="5" customFormat="1" ht="7.5" customHeight="1" x14ac:dyDescent="0.2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2"/>
      <c r="AF4" s="2"/>
    </row>
    <row r="5" spans="1:41" s="6" customFormat="1" ht="18.75" customHeight="1" x14ac:dyDescent="0.25">
      <c r="A5" s="174" t="s">
        <v>2</v>
      </c>
      <c r="B5" s="165" t="s">
        <v>3</v>
      </c>
      <c r="C5" s="166"/>
      <c r="D5" s="175" t="s">
        <v>4</v>
      </c>
      <c r="E5" s="175" t="s">
        <v>5</v>
      </c>
      <c r="F5" s="175" t="s">
        <v>24</v>
      </c>
      <c r="G5" s="165" t="s">
        <v>6</v>
      </c>
      <c r="H5" s="166"/>
      <c r="I5" s="86" t="s">
        <v>7</v>
      </c>
      <c r="J5" s="152">
        <v>2023</v>
      </c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4"/>
      <c r="AE5" s="171" t="s">
        <v>103</v>
      </c>
      <c r="AF5" s="171" t="s">
        <v>8</v>
      </c>
    </row>
    <row r="6" spans="1:41" s="6" customFormat="1" ht="18.75" customHeight="1" x14ac:dyDescent="0.25">
      <c r="A6" s="174"/>
      <c r="B6" s="167"/>
      <c r="C6" s="168"/>
      <c r="D6" s="176"/>
      <c r="E6" s="176"/>
      <c r="F6" s="176"/>
      <c r="G6" s="167"/>
      <c r="H6" s="168"/>
      <c r="I6" s="86" t="s">
        <v>9</v>
      </c>
      <c r="J6" s="185">
        <v>5</v>
      </c>
      <c r="K6" s="186"/>
      <c r="L6" s="186"/>
      <c r="M6" s="187"/>
      <c r="N6" s="185">
        <v>6</v>
      </c>
      <c r="O6" s="186"/>
      <c r="P6" s="186"/>
      <c r="Q6" s="187"/>
      <c r="R6" s="185">
        <v>7</v>
      </c>
      <c r="S6" s="186"/>
      <c r="T6" s="186"/>
      <c r="U6" s="186"/>
      <c r="V6" s="187"/>
      <c r="W6" s="149">
        <v>8</v>
      </c>
      <c r="X6" s="150"/>
      <c r="Y6" s="150"/>
      <c r="Z6" s="151"/>
      <c r="AA6" s="149">
        <v>9</v>
      </c>
      <c r="AB6" s="150"/>
      <c r="AC6" s="150"/>
      <c r="AD6" s="151"/>
      <c r="AE6" s="172"/>
      <c r="AF6" s="172"/>
    </row>
    <row r="7" spans="1:41" s="6" customFormat="1" ht="18.75" customHeight="1" x14ac:dyDescent="0.25">
      <c r="A7" s="174"/>
      <c r="B7" s="169"/>
      <c r="C7" s="170"/>
      <c r="D7" s="177"/>
      <c r="E7" s="177"/>
      <c r="F7" s="177"/>
      <c r="G7" s="169"/>
      <c r="H7" s="170"/>
      <c r="I7" s="86" t="s">
        <v>10</v>
      </c>
      <c r="J7" s="80">
        <v>45054</v>
      </c>
      <c r="K7" s="80">
        <f>J7+7</f>
        <v>45061</v>
      </c>
      <c r="L7" s="80">
        <f t="shared" ref="L7:AD7" si="0">K7+7</f>
        <v>45068</v>
      </c>
      <c r="M7" s="80">
        <f t="shared" si="0"/>
        <v>45075</v>
      </c>
      <c r="N7" s="80">
        <f t="shared" si="0"/>
        <v>45082</v>
      </c>
      <c r="O7" s="80">
        <f t="shared" si="0"/>
        <v>45089</v>
      </c>
      <c r="P7" s="80">
        <f t="shared" si="0"/>
        <v>45096</v>
      </c>
      <c r="Q7" s="80">
        <f t="shared" si="0"/>
        <v>45103</v>
      </c>
      <c r="R7" s="80">
        <f t="shared" si="0"/>
        <v>45110</v>
      </c>
      <c r="S7" s="80">
        <f t="shared" si="0"/>
        <v>45117</v>
      </c>
      <c r="T7" s="80">
        <f t="shared" si="0"/>
        <v>45124</v>
      </c>
      <c r="U7" s="80">
        <f t="shared" si="0"/>
        <v>45131</v>
      </c>
      <c r="V7" s="80">
        <f t="shared" si="0"/>
        <v>45138</v>
      </c>
      <c r="W7" s="80">
        <f t="shared" si="0"/>
        <v>45145</v>
      </c>
      <c r="X7" s="80">
        <f t="shared" si="0"/>
        <v>45152</v>
      </c>
      <c r="Y7" s="80">
        <f t="shared" si="0"/>
        <v>45159</v>
      </c>
      <c r="Z7" s="80">
        <f t="shared" si="0"/>
        <v>45166</v>
      </c>
      <c r="AA7" s="80">
        <f t="shared" si="0"/>
        <v>45173</v>
      </c>
      <c r="AB7" s="80">
        <f t="shared" si="0"/>
        <v>45180</v>
      </c>
      <c r="AC7" s="80">
        <f t="shared" si="0"/>
        <v>45187</v>
      </c>
      <c r="AD7" s="80">
        <f t="shared" si="0"/>
        <v>45194</v>
      </c>
      <c r="AE7" s="173"/>
      <c r="AF7" s="173"/>
    </row>
    <row r="8" spans="1:41" s="8" customFormat="1" ht="21" customHeight="1" x14ac:dyDescent="0.25">
      <c r="A8" s="178" t="s">
        <v>126</v>
      </c>
      <c r="B8" s="179"/>
      <c r="C8" s="179"/>
      <c r="D8" s="179"/>
      <c r="E8" s="7"/>
      <c r="F8" s="7"/>
      <c r="G8" s="7"/>
      <c r="H8" s="7"/>
      <c r="I8" s="7"/>
      <c r="J8" s="180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1" s="8" customFormat="1" ht="23.25" customHeight="1" x14ac:dyDescent="0.25">
      <c r="A9" s="78">
        <v>1</v>
      </c>
      <c r="B9" s="56" t="s">
        <v>130</v>
      </c>
      <c r="C9" s="57">
        <v>376</v>
      </c>
      <c r="D9" s="58" t="s">
        <v>146</v>
      </c>
      <c r="E9" s="61">
        <v>2</v>
      </c>
      <c r="F9" s="71">
        <v>4</v>
      </c>
      <c r="G9" s="134" t="s">
        <v>245</v>
      </c>
      <c r="H9" s="135" t="s">
        <v>246</v>
      </c>
      <c r="I9" s="97" t="s">
        <v>151</v>
      </c>
      <c r="J9" s="10" t="s">
        <v>11</v>
      </c>
      <c r="K9" s="10" t="s">
        <v>11</v>
      </c>
      <c r="L9" s="10" t="s">
        <v>11</v>
      </c>
      <c r="M9" s="10" t="s">
        <v>11</v>
      </c>
      <c r="N9" s="10" t="s">
        <v>11</v>
      </c>
      <c r="O9" s="10" t="s">
        <v>11</v>
      </c>
      <c r="P9" s="10" t="s">
        <v>11</v>
      </c>
      <c r="Q9" s="10" t="s">
        <v>11</v>
      </c>
      <c r="R9" s="10" t="s">
        <v>12</v>
      </c>
      <c r="S9" s="10" t="s">
        <v>13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>
        <v>4</v>
      </c>
      <c r="AF9" s="9"/>
    </row>
    <row r="10" spans="1:41" s="8" customFormat="1" ht="23.25" customHeight="1" x14ac:dyDescent="0.25">
      <c r="A10" s="78">
        <v>2</v>
      </c>
      <c r="B10" s="87" t="s">
        <v>128</v>
      </c>
      <c r="C10" s="88">
        <v>251</v>
      </c>
      <c r="D10" s="89" t="s">
        <v>143</v>
      </c>
      <c r="E10" s="90">
        <v>3</v>
      </c>
      <c r="F10" s="91">
        <v>4</v>
      </c>
      <c r="G10" s="92" t="s">
        <v>134</v>
      </c>
      <c r="H10" s="93" t="s">
        <v>135</v>
      </c>
      <c r="I10" s="94" t="s">
        <v>37</v>
      </c>
      <c r="J10" s="10" t="s">
        <v>11</v>
      </c>
      <c r="K10" s="10" t="s">
        <v>11</v>
      </c>
      <c r="L10" s="10" t="s">
        <v>11</v>
      </c>
      <c r="M10" s="10" t="s">
        <v>11</v>
      </c>
      <c r="N10" s="10" t="s">
        <v>11</v>
      </c>
      <c r="O10" s="10" t="s">
        <v>11</v>
      </c>
      <c r="P10" s="10" t="s">
        <v>11</v>
      </c>
      <c r="Q10" s="10" t="s">
        <v>11</v>
      </c>
      <c r="R10" s="10" t="s">
        <v>12</v>
      </c>
      <c r="S10" s="10" t="s">
        <v>13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>
        <v>4</v>
      </c>
      <c r="AF10" s="9"/>
    </row>
    <row r="11" spans="1:41" s="8" customFormat="1" ht="23.25" customHeight="1" x14ac:dyDescent="0.25">
      <c r="A11" s="78">
        <v>3</v>
      </c>
      <c r="B11" s="56" t="s">
        <v>149</v>
      </c>
      <c r="C11" s="57">
        <v>404</v>
      </c>
      <c r="D11" s="58" t="s">
        <v>150</v>
      </c>
      <c r="E11" s="61">
        <v>3</v>
      </c>
      <c r="F11" s="71">
        <v>4</v>
      </c>
      <c r="G11" s="134" t="s">
        <v>245</v>
      </c>
      <c r="H11" s="135" t="s">
        <v>246</v>
      </c>
      <c r="I11" s="97" t="s">
        <v>29</v>
      </c>
      <c r="J11" s="10" t="s">
        <v>11</v>
      </c>
      <c r="K11" s="10" t="s">
        <v>11</v>
      </c>
      <c r="L11" s="10" t="s">
        <v>11</v>
      </c>
      <c r="M11" s="10" t="s">
        <v>11</v>
      </c>
      <c r="N11" s="10" t="s">
        <v>11</v>
      </c>
      <c r="O11" s="10" t="s">
        <v>11</v>
      </c>
      <c r="P11" s="10" t="s">
        <v>11</v>
      </c>
      <c r="Q11" s="10" t="s">
        <v>11</v>
      </c>
      <c r="R11" s="10" t="s">
        <v>12</v>
      </c>
      <c r="S11" s="10" t="s">
        <v>13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>
        <v>4</v>
      </c>
      <c r="AF11" s="9"/>
    </row>
    <row r="12" spans="1:41" s="8" customFormat="1" ht="23.25" customHeight="1" x14ac:dyDescent="0.25">
      <c r="A12" s="78">
        <v>4</v>
      </c>
      <c r="B12" s="87" t="s">
        <v>132</v>
      </c>
      <c r="C12" s="88">
        <v>301</v>
      </c>
      <c r="D12" s="89" t="s">
        <v>144</v>
      </c>
      <c r="E12" s="90">
        <v>3</v>
      </c>
      <c r="F12" s="91">
        <v>4</v>
      </c>
      <c r="G12" s="92" t="s">
        <v>136</v>
      </c>
      <c r="H12" s="93" t="s">
        <v>137</v>
      </c>
      <c r="I12" s="94" t="s">
        <v>29</v>
      </c>
      <c r="J12" s="10" t="s">
        <v>11</v>
      </c>
      <c r="K12" s="10" t="s">
        <v>11</v>
      </c>
      <c r="L12" s="10" t="s">
        <v>11</v>
      </c>
      <c r="M12" s="10" t="s">
        <v>11</v>
      </c>
      <c r="N12" s="10" t="s">
        <v>11</v>
      </c>
      <c r="O12" s="10" t="s">
        <v>11</v>
      </c>
      <c r="P12" s="10" t="s">
        <v>11</v>
      </c>
      <c r="Q12" s="10" t="s">
        <v>11</v>
      </c>
      <c r="R12" s="10" t="s">
        <v>12</v>
      </c>
      <c r="S12" s="10" t="s">
        <v>13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>
        <v>4</v>
      </c>
      <c r="AF12" s="9"/>
    </row>
    <row r="13" spans="1:41" s="8" customFormat="1" ht="23.25" customHeight="1" x14ac:dyDescent="0.25">
      <c r="A13" s="183" t="s">
        <v>127</v>
      </c>
      <c r="B13" s="184"/>
      <c r="C13" s="184"/>
      <c r="D13" s="184"/>
      <c r="E13" s="95"/>
      <c r="F13" s="96"/>
      <c r="G13" s="95"/>
      <c r="H13" s="95"/>
      <c r="I13" s="77"/>
      <c r="J13" s="180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2"/>
    </row>
    <row r="14" spans="1:41" s="8" customFormat="1" ht="23.25" customHeight="1" x14ac:dyDescent="0.25">
      <c r="A14" s="78">
        <v>5</v>
      </c>
      <c r="B14" s="56" t="s">
        <v>67</v>
      </c>
      <c r="C14" s="88">
        <v>302</v>
      </c>
      <c r="D14" s="89" t="s">
        <v>145</v>
      </c>
      <c r="E14" s="90">
        <v>3</v>
      </c>
      <c r="F14" s="91">
        <v>4</v>
      </c>
      <c r="G14" s="92" t="s">
        <v>87</v>
      </c>
      <c r="H14" s="93" t="s">
        <v>36</v>
      </c>
      <c r="I14" s="94" t="s">
        <v>29</v>
      </c>
      <c r="J14" s="9"/>
      <c r="K14" s="9"/>
      <c r="L14" s="9"/>
      <c r="M14" s="9"/>
      <c r="N14" s="9"/>
      <c r="O14" s="10"/>
      <c r="P14" s="10"/>
      <c r="Q14" s="10"/>
      <c r="R14" s="10"/>
      <c r="S14" s="10"/>
      <c r="T14" s="10"/>
      <c r="U14" s="10" t="s">
        <v>11</v>
      </c>
      <c r="V14" s="10" t="s">
        <v>11</v>
      </c>
      <c r="W14" s="10" t="s">
        <v>11</v>
      </c>
      <c r="X14" s="10" t="s">
        <v>11</v>
      </c>
      <c r="Y14" s="10" t="s">
        <v>11</v>
      </c>
      <c r="Z14" s="10" t="s">
        <v>11</v>
      </c>
      <c r="AA14" s="10" t="s">
        <v>11</v>
      </c>
      <c r="AB14" s="10" t="s">
        <v>11</v>
      </c>
      <c r="AC14" s="10" t="s">
        <v>12</v>
      </c>
      <c r="AD14" s="10" t="s">
        <v>13</v>
      </c>
      <c r="AE14" s="10">
        <v>4</v>
      </c>
      <c r="AF14" s="9"/>
      <c r="AH14" s="56"/>
      <c r="AI14" s="57"/>
      <c r="AJ14" s="58"/>
      <c r="AK14" s="61"/>
      <c r="AL14" s="71"/>
      <c r="AM14" s="72"/>
      <c r="AN14" s="73"/>
      <c r="AO14" s="97"/>
    </row>
    <row r="15" spans="1:41" s="8" customFormat="1" ht="23.25" customHeight="1" x14ac:dyDescent="0.25">
      <c r="A15" s="78">
        <v>6</v>
      </c>
      <c r="B15" s="56" t="s">
        <v>67</v>
      </c>
      <c r="C15" s="57">
        <v>381</v>
      </c>
      <c r="D15" s="58" t="s">
        <v>147</v>
      </c>
      <c r="E15" s="61">
        <v>2</v>
      </c>
      <c r="F15" s="71">
        <v>4</v>
      </c>
      <c r="G15" s="134" t="s">
        <v>247</v>
      </c>
      <c r="H15" s="135" t="s">
        <v>248</v>
      </c>
      <c r="I15" s="97" t="s">
        <v>151</v>
      </c>
      <c r="J15" s="9"/>
      <c r="K15" s="9"/>
      <c r="L15" s="9"/>
      <c r="M15" s="9"/>
      <c r="N15" s="9"/>
      <c r="O15" s="10"/>
      <c r="P15" s="10"/>
      <c r="Q15" s="10"/>
      <c r="R15" s="10"/>
      <c r="S15" s="10"/>
      <c r="T15" s="10"/>
      <c r="U15" s="10" t="s">
        <v>11</v>
      </c>
      <c r="V15" s="10" t="s">
        <v>11</v>
      </c>
      <c r="W15" s="10" t="s">
        <v>11</v>
      </c>
      <c r="X15" s="10" t="s">
        <v>11</v>
      </c>
      <c r="Y15" s="10" t="s">
        <v>11</v>
      </c>
      <c r="Z15" s="10" t="s">
        <v>11</v>
      </c>
      <c r="AA15" s="10" t="s">
        <v>11</v>
      </c>
      <c r="AB15" s="10" t="s">
        <v>11</v>
      </c>
      <c r="AC15" s="10" t="s">
        <v>12</v>
      </c>
      <c r="AD15" s="10" t="s">
        <v>13</v>
      </c>
      <c r="AE15" s="10">
        <v>4</v>
      </c>
      <c r="AF15" s="9"/>
    </row>
    <row r="16" spans="1:41" s="8" customFormat="1" ht="23.25" customHeight="1" x14ac:dyDescent="0.25">
      <c r="A16" s="78">
        <v>7</v>
      </c>
      <c r="B16" s="87" t="s">
        <v>85</v>
      </c>
      <c r="C16" s="88">
        <v>403</v>
      </c>
      <c r="D16" s="89" t="s">
        <v>148</v>
      </c>
      <c r="E16" s="90">
        <v>3</v>
      </c>
      <c r="F16" s="71">
        <v>4</v>
      </c>
      <c r="G16" s="92" t="s">
        <v>141</v>
      </c>
      <c r="H16" s="93" t="s">
        <v>142</v>
      </c>
      <c r="I16" s="94" t="s">
        <v>29</v>
      </c>
      <c r="J16" s="9"/>
      <c r="K16" s="9"/>
      <c r="L16" s="9"/>
      <c r="M16" s="9"/>
      <c r="N16" s="9"/>
      <c r="O16" s="10"/>
      <c r="P16" s="10"/>
      <c r="Q16" s="10"/>
      <c r="R16" s="10"/>
      <c r="S16" s="10"/>
      <c r="T16" s="10"/>
      <c r="U16" s="10" t="s">
        <v>11</v>
      </c>
      <c r="V16" s="10" t="s">
        <v>11</v>
      </c>
      <c r="W16" s="10" t="s">
        <v>11</v>
      </c>
      <c r="X16" s="10" t="s">
        <v>11</v>
      </c>
      <c r="Y16" s="10" t="s">
        <v>11</v>
      </c>
      <c r="Z16" s="10" t="s">
        <v>11</v>
      </c>
      <c r="AA16" s="10" t="s">
        <v>11</v>
      </c>
      <c r="AB16" s="10" t="s">
        <v>11</v>
      </c>
      <c r="AC16" s="10" t="s">
        <v>12</v>
      </c>
      <c r="AD16" s="10" t="s">
        <v>13</v>
      </c>
      <c r="AE16" s="10">
        <v>4</v>
      </c>
      <c r="AF16" s="9"/>
    </row>
    <row r="17" spans="1:32" s="6" customFormat="1" ht="23.25" customHeight="1" x14ac:dyDescent="0.25">
      <c r="A17" s="159" t="s">
        <v>14</v>
      </c>
      <c r="B17" s="159"/>
      <c r="C17" s="159"/>
      <c r="D17" s="159"/>
      <c r="E17" s="11">
        <f>SUM(E9:E16)</f>
        <v>19</v>
      </c>
      <c r="F17" s="36"/>
      <c r="G17" s="160">
        <f>E17*250000</f>
        <v>4750000</v>
      </c>
      <c r="H17" s="161"/>
      <c r="I17" s="36"/>
      <c r="J17" s="162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4"/>
    </row>
    <row r="18" spans="1:32" ht="3" customHeight="1" x14ac:dyDescent="0.15"/>
    <row r="19" spans="1:32" s="12" customFormat="1" ht="15.75" customHeight="1" x14ac:dyDescent="0.2">
      <c r="A19" s="188" t="s">
        <v>15</v>
      </c>
      <c r="B19" s="188"/>
      <c r="C19" s="188"/>
      <c r="D19" s="188"/>
      <c r="AB19" s="37"/>
      <c r="AC19" s="130"/>
      <c r="AD19" s="37"/>
      <c r="AE19" s="13"/>
      <c r="AF19" s="13"/>
    </row>
    <row r="20" spans="1:32" s="12" customFormat="1" ht="15.75" customHeight="1" x14ac:dyDescent="0.2">
      <c r="B20" s="189" t="s">
        <v>25</v>
      </c>
      <c r="C20" s="189"/>
      <c r="D20" s="189"/>
      <c r="E20" s="189"/>
      <c r="F20" s="189"/>
      <c r="G20" s="189"/>
      <c r="H20" s="37"/>
      <c r="AB20" s="37"/>
      <c r="AC20" s="130"/>
      <c r="AD20" s="37"/>
      <c r="AE20" s="13"/>
      <c r="AF20" s="13"/>
    </row>
    <row r="21" spans="1:32" s="37" customFormat="1" ht="15.75" customHeight="1" x14ac:dyDescent="0.25">
      <c r="B21" s="189" t="s">
        <v>26</v>
      </c>
      <c r="C21" s="189"/>
      <c r="D21" s="189"/>
      <c r="E21" s="189"/>
      <c r="F21" s="189"/>
      <c r="G21" s="189"/>
      <c r="X21" s="84"/>
      <c r="Y21" s="84"/>
      <c r="Z21" s="84"/>
      <c r="AC21" s="130"/>
      <c r="AE21" s="14"/>
      <c r="AF21" s="14"/>
    </row>
    <row r="22" spans="1:32" s="37" customFormat="1" ht="15.75" customHeight="1" x14ac:dyDescent="0.25">
      <c r="B22" s="189" t="s">
        <v>27</v>
      </c>
      <c r="C22" s="189"/>
      <c r="D22" s="189"/>
      <c r="E22" s="189"/>
      <c r="F22" s="189"/>
      <c r="G22" s="189"/>
      <c r="X22" s="84"/>
      <c r="Y22" s="84"/>
      <c r="Z22" s="84"/>
      <c r="AC22" s="130"/>
      <c r="AE22" s="14"/>
      <c r="AF22" s="14"/>
    </row>
    <row r="23" spans="1:32" s="38" customFormat="1" ht="14.25" customHeight="1" x14ac:dyDescent="0.25">
      <c r="B23" s="15"/>
      <c r="C23" s="15"/>
      <c r="S23" s="145" t="s">
        <v>167</v>
      </c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</row>
    <row r="24" spans="1:32" s="38" customFormat="1" ht="15.75" customHeight="1" x14ac:dyDescent="0.25">
      <c r="A24" s="146" t="s">
        <v>16</v>
      </c>
      <c r="B24" s="146"/>
      <c r="C24" s="146"/>
      <c r="D24" s="146"/>
      <c r="G24" s="146" t="s">
        <v>17</v>
      </c>
      <c r="H24" s="146"/>
      <c r="I24" s="146"/>
      <c r="J24" s="146"/>
      <c r="K24" s="146"/>
      <c r="L24" s="146"/>
      <c r="M24" s="146"/>
      <c r="N24" s="146"/>
      <c r="O24" s="146"/>
      <c r="P24" s="19"/>
      <c r="Q24" s="19"/>
      <c r="R24" s="19"/>
      <c r="S24" s="146" t="s">
        <v>21</v>
      </c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</row>
    <row r="25" spans="1:32" s="38" customFormat="1" ht="15.75" customHeight="1" x14ac:dyDescent="0.25">
      <c r="S25" s="146" t="s">
        <v>18</v>
      </c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</row>
    <row r="26" spans="1:32" s="38" customFormat="1" ht="14.25" x14ac:dyDescent="0.25">
      <c r="X26" s="85"/>
      <c r="Y26" s="85"/>
      <c r="Z26" s="85"/>
      <c r="AC26" s="128"/>
      <c r="AE26" s="39"/>
      <c r="AF26" s="39"/>
    </row>
    <row r="27" spans="1:32" s="38" customFormat="1" ht="14.25" x14ac:dyDescent="0.25">
      <c r="X27" s="85"/>
      <c r="Y27" s="85"/>
      <c r="Z27" s="85"/>
      <c r="AC27" s="128"/>
      <c r="AE27" s="39"/>
      <c r="AF27" s="39"/>
    </row>
    <row r="28" spans="1:32" s="38" customFormat="1" ht="14.25" x14ac:dyDescent="0.25">
      <c r="X28" s="85"/>
      <c r="Y28" s="85"/>
      <c r="Z28" s="85"/>
      <c r="AC28" s="128"/>
      <c r="AE28" s="39"/>
      <c r="AF28" s="39"/>
    </row>
    <row r="29" spans="1:32" s="38" customFormat="1" ht="14.25" x14ac:dyDescent="0.25">
      <c r="X29" s="85"/>
      <c r="Y29" s="85"/>
      <c r="Z29" s="85"/>
      <c r="AC29" s="128"/>
      <c r="AE29" s="39"/>
      <c r="AF29" s="39"/>
    </row>
    <row r="30" spans="1:32" s="39" customFormat="1" ht="15.75" customHeight="1" x14ac:dyDescent="0.25">
      <c r="A30" s="155" t="s">
        <v>19</v>
      </c>
      <c r="B30" s="155"/>
      <c r="C30" s="155"/>
      <c r="D30" s="155"/>
      <c r="G30" s="155" t="s">
        <v>20</v>
      </c>
      <c r="H30" s="155"/>
      <c r="I30" s="155"/>
      <c r="J30" s="155"/>
      <c r="K30" s="155"/>
      <c r="L30" s="155"/>
      <c r="M30" s="155"/>
      <c r="N30" s="155"/>
      <c r="O30" s="155"/>
      <c r="P30" s="20"/>
      <c r="Q30" s="20"/>
      <c r="R30" s="20"/>
      <c r="S30" s="155" t="s">
        <v>22</v>
      </c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</row>
  </sheetData>
  <mergeCells count="40">
    <mergeCell ref="AA6:AD6"/>
    <mergeCell ref="J2:X2"/>
    <mergeCell ref="Z2:AE2"/>
    <mergeCell ref="F5:F7"/>
    <mergeCell ref="A1:D1"/>
    <mergeCell ref="A2:D2"/>
    <mergeCell ref="E1:AF1"/>
    <mergeCell ref="E3:AF3"/>
    <mergeCell ref="E2:I2"/>
    <mergeCell ref="J5:AD5"/>
    <mergeCell ref="J6:M6"/>
    <mergeCell ref="N6:Q6"/>
    <mergeCell ref="A17:D17"/>
    <mergeCell ref="G17:H17"/>
    <mergeCell ref="J17:AF17"/>
    <mergeCell ref="G5:H7"/>
    <mergeCell ref="AE5:AE7"/>
    <mergeCell ref="AF5:AF7"/>
    <mergeCell ref="A5:A7"/>
    <mergeCell ref="B5:C7"/>
    <mergeCell ref="D5:D7"/>
    <mergeCell ref="E5:E7"/>
    <mergeCell ref="A8:D8"/>
    <mergeCell ref="J8:AF8"/>
    <mergeCell ref="A13:D13"/>
    <mergeCell ref="J13:AF13"/>
    <mergeCell ref="R6:V6"/>
    <mergeCell ref="W6:Z6"/>
    <mergeCell ref="S25:AF25"/>
    <mergeCell ref="A30:D30"/>
    <mergeCell ref="G30:O30"/>
    <mergeCell ref="S30:AF30"/>
    <mergeCell ref="A19:D19"/>
    <mergeCell ref="B20:G20"/>
    <mergeCell ref="B21:G21"/>
    <mergeCell ref="B22:G22"/>
    <mergeCell ref="S23:AF23"/>
    <mergeCell ref="A24:D24"/>
    <mergeCell ref="G24:O24"/>
    <mergeCell ref="S24:AF24"/>
  </mergeCells>
  <printOptions horizontalCentered="1"/>
  <pageMargins left="0" right="0" top="0.42" bottom="0" header="0.31496062992126" footer="0.31496062992126"/>
  <pageSetup paperSize="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30"/>
  <sheetViews>
    <sheetView showGridLines="0" view="pageBreakPreview" zoomScaleNormal="100" zoomScaleSheetLayoutView="100" workbookViewId="0">
      <selection activeCell="I23" sqref="I23"/>
    </sheetView>
  </sheetViews>
  <sheetFormatPr defaultColWidth="9" defaultRowHeight="8.25" x14ac:dyDescent="0.15"/>
  <cols>
    <col min="1" max="1" width="2.88671875" style="16" bestFit="1" customWidth="1"/>
    <col min="2" max="2" width="4" style="16" bestFit="1" customWidth="1"/>
    <col min="3" max="3" width="2.77734375" style="16" bestFit="1" customWidth="1"/>
    <col min="4" max="4" width="18.21875" style="16" customWidth="1"/>
    <col min="5" max="6" width="2.6640625" style="16" bestFit="1" customWidth="1"/>
    <col min="7" max="7" width="14.109375" style="16" bestFit="1" customWidth="1"/>
    <col min="8" max="8" width="4.5546875" style="16" customWidth="1"/>
    <col min="9" max="9" width="8.44140625" style="16" bestFit="1" customWidth="1"/>
    <col min="10" max="27" width="2.44140625" style="16" customWidth="1"/>
    <col min="28" max="30" width="2.44140625" style="17" customWidth="1"/>
    <col min="31" max="31" width="3.33203125" style="18" bestFit="1" customWidth="1"/>
    <col min="32" max="32" width="3.6640625" style="18" bestFit="1" customWidth="1"/>
    <col min="33" max="33" width="9" style="16" bestFit="1" customWidth="1"/>
    <col min="34" max="16384" width="9" style="16"/>
  </cols>
  <sheetData>
    <row r="1" spans="1:35" s="1" customFormat="1" ht="16.5" customHeight="1" x14ac:dyDescent="0.2">
      <c r="A1" s="156" t="s">
        <v>0</v>
      </c>
      <c r="B1" s="156"/>
      <c r="C1" s="156"/>
      <c r="D1" s="156"/>
      <c r="E1" s="148" t="s">
        <v>125</v>
      </c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48"/>
    </row>
    <row r="2" spans="1:35" s="1" customFormat="1" ht="16.5" customHeight="1" x14ac:dyDescent="0.2">
      <c r="A2" s="157" t="s">
        <v>1</v>
      </c>
      <c r="B2" s="157"/>
      <c r="C2" s="157"/>
      <c r="D2" s="157"/>
      <c r="E2" s="148" t="s">
        <v>60</v>
      </c>
      <c r="F2" s="148"/>
      <c r="G2" s="148"/>
      <c r="H2" s="148"/>
      <c r="I2" s="148"/>
      <c r="J2" s="148" t="s">
        <v>58</v>
      </c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29" t="s">
        <v>54</v>
      </c>
      <c r="V2" s="19"/>
      <c r="W2" s="192" t="s">
        <v>59</v>
      </c>
      <c r="X2" s="192"/>
      <c r="Y2" s="192"/>
      <c r="Z2" s="192"/>
      <c r="AA2" s="192"/>
      <c r="AB2" s="192"/>
      <c r="AC2" s="48" t="s">
        <v>56</v>
      </c>
      <c r="AD2" s="48"/>
      <c r="AE2" s="49"/>
      <c r="AF2" s="49"/>
      <c r="AG2" s="49"/>
      <c r="AH2" s="49"/>
      <c r="AI2" s="48"/>
    </row>
    <row r="3" spans="1:35" s="1" customFormat="1" ht="16.5" customHeight="1" x14ac:dyDescent="0.2">
      <c r="A3" s="39"/>
      <c r="B3" s="39"/>
      <c r="C3" s="39"/>
      <c r="D3" s="39"/>
      <c r="E3" s="148" t="s">
        <v>102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</row>
    <row r="4" spans="1:35" s="5" customFormat="1" ht="7.5" customHeight="1" x14ac:dyDescent="0.2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2"/>
      <c r="AF4" s="2"/>
    </row>
    <row r="5" spans="1:35" s="6" customFormat="1" ht="18.75" customHeight="1" x14ac:dyDescent="0.25">
      <c r="A5" s="174" t="s">
        <v>2</v>
      </c>
      <c r="B5" s="165" t="s">
        <v>106</v>
      </c>
      <c r="C5" s="166"/>
      <c r="D5" s="175" t="s">
        <v>4</v>
      </c>
      <c r="E5" s="175" t="s">
        <v>5</v>
      </c>
      <c r="F5" s="175" t="s">
        <v>24</v>
      </c>
      <c r="G5" s="165" t="s">
        <v>6</v>
      </c>
      <c r="H5" s="166"/>
      <c r="I5" s="83" t="s">
        <v>7</v>
      </c>
      <c r="J5" s="152">
        <v>2023</v>
      </c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4"/>
      <c r="AE5" s="171" t="s">
        <v>103</v>
      </c>
      <c r="AF5" s="171" t="s">
        <v>8</v>
      </c>
    </row>
    <row r="6" spans="1:35" s="6" customFormat="1" ht="18.75" customHeight="1" x14ac:dyDescent="0.25">
      <c r="A6" s="174"/>
      <c r="B6" s="167"/>
      <c r="C6" s="168"/>
      <c r="D6" s="176"/>
      <c r="E6" s="176"/>
      <c r="F6" s="176"/>
      <c r="G6" s="167"/>
      <c r="H6" s="168"/>
      <c r="I6" s="83" t="s">
        <v>9</v>
      </c>
      <c r="J6" s="185">
        <v>5</v>
      </c>
      <c r="K6" s="186"/>
      <c r="L6" s="186"/>
      <c r="M6" s="187"/>
      <c r="N6" s="185">
        <v>6</v>
      </c>
      <c r="O6" s="186"/>
      <c r="P6" s="186"/>
      <c r="Q6" s="187"/>
      <c r="R6" s="185">
        <v>7</v>
      </c>
      <c r="S6" s="186"/>
      <c r="T6" s="186"/>
      <c r="U6" s="186"/>
      <c r="V6" s="187"/>
      <c r="W6" s="149">
        <v>8</v>
      </c>
      <c r="X6" s="150"/>
      <c r="Y6" s="150"/>
      <c r="Z6" s="151"/>
      <c r="AA6" s="149">
        <v>9</v>
      </c>
      <c r="AB6" s="150"/>
      <c r="AC6" s="150"/>
      <c r="AD6" s="151"/>
      <c r="AE6" s="172"/>
      <c r="AF6" s="172"/>
    </row>
    <row r="7" spans="1:35" s="6" customFormat="1" ht="18.75" customHeight="1" x14ac:dyDescent="0.25">
      <c r="A7" s="174"/>
      <c r="B7" s="169"/>
      <c r="C7" s="170"/>
      <c r="D7" s="177"/>
      <c r="E7" s="177"/>
      <c r="F7" s="177"/>
      <c r="G7" s="169"/>
      <c r="H7" s="170"/>
      <c r="I7" s="83" t="s">
        <v>10</v>
      </c>
      <c r="J7" s="80">
        <v>45054</v>
      </c>
      <c r="K7" s="80">
        <f>J7+7</f>
        <v>45061</v>
      </c>
      <c r="L7" s="80">
        <f t="shared" ref="L7:AD7" si="0">K7+7</f>
        <v>45068</v>
      </c>
      <c r="M7" s="80">
        <f t="shared" si="0"/>
        <v>45075</v>
      </c>
      <c r="N7" s="80">
        <f t="shared" si="0"/>
        <v>45082</v>
      </c>
      <c r="O7" s="80">
        <f t="shared" si="0"/>
        <v>45089</v>
      </c>
      <c r="P7" s="80">
        <f t="shared" si="0"/>
        <v>45096</v>
      </c>
      <c r="Q7" s="80">
        <f t="shared" si="0"/>
        <v>45103</v>
      </c>
      <c r="R7" s="80">
        <f t="shared" si="0"/>
        <v>45110</v>
      </c>
      <c r="S7" s="80">
        <f t="shared" si="0"/>
        <v>45117</v>
      </c>
      <c r="T7" s="80">
        <f t="shared" si="0"/>
        <v>45124</v>
      </c>
      <c r="U7" s="80">
        <f t="shared" si="0"/>
        <v>45131</v>
      </c>
      <c r="V7" s="80">
        <f t="shared" si="0"/>
        <v>45138</v>
      </c>
      <c r="W7" s="80">
        <f t="shared" si="0"/>
        <v>45145</v>
      </c>
      <c r="X7" s="80">
        <f t="shared" si="0"/>
        <v>45152</v>
      </c>
      <c r="Y7" s="80">
        <f t="shared" si="0"/>
        <v>45159</v>
      </c>
      <c r="Z7" s="80">
        <f t="shared" si="0"/>
        <v>45166</v>
      </c>
      <c r="AA7" s="80">
        <f t="shared" si="0"/>
        <v>45173</v>
      </c>
      <c r="AB7" s="80">
        <f t="shared" si="0"/>
        <v>45180</v>
      </c>
      <c r="AC7" s="80">
        <f t="shared" si="0"/>
        <v>45187</v>
      </c>
      <c r="AD7" s="80">
        <f t="shared" si="0"/>
        <v>45194</v>
      </c>
      <c r="AE7" s="173"/>
      <c r="AF7" s="173"/>
    </row>
    <row r="8" spans="1:35" s="8" customFormat="1" ht="21" customHeight="1" x14ac:dyDescent="0.25">
      <c r="A8" s="178" t="s">
        <v>126</v>
      </c>
      <c r="B8" s="179"/>
      <c r="C8" s="179"/>
      <c r="D8" s="179"/>
      <c r="E8" s="7"/>
      <c r="F8" s="7"/>
      <c r="G8" s="7"/>
      <c r="H8" s="7"/>
      <c r="I8" s="7"/>
      <c r="J8" s="180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35" s="8" customFormat="1" ht="23.25" customHeight="1" x14ac:dyDescent="0.25">
      <c r="A9" s="70">
        <v>1</v>
      </c>
      <c r="B9" s="56" t="s">
        <v>28</v>
      </c>
      <c r="C9" s="57">
        <v>362</v>
      </c>
      <c r="D9" s="58" t="s">
        <v>152</v>
      </c>
      <c r="E9" s="61">
        <v>2</v>
      </c>
      <c r="F9" s="71">
        <v>4</v>
      </c>
      <c r="G9" s="72" t="s">
        <v>155</v>
      </c>
      <c r="H9" s="73" t="s">
        <v>156</v>
      </c>
      <c r="I9" s="71" t="s">
        <v>161</v>
      </c>
      <c r="J9" s="10" t="s">
        <v>11</v>
      </c>
      <c r="K9" s="10" t="s">
        <v>11</v>
      </c>
      <c r="L9" s="10" t="s">
        <v>11</v>
      </c>
      <c r="M9" s="10" t="s">
        <v>11</v>
      </c>
      <c r="N9" s="10" t="s">
        <v>11</v>
      </c>
      <c r="O9" s="10" t="s">
        <v>11</v>
      </c>
      <c r="P9" s="10" t="s">
        <v>11</v>
      </c>
      <c r="Q9" s="10" t="s">
        <v>11</v>
      </c>
      <c r="R9" s="10" t="s">
        <v>12</v>
      </c>
      <c r="S9" s="10" t="s">
        <v>13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>
        <v>4</v>
      </c>
      <c r="AF9" s="9"/>
    </row>
    <row r="10" spans="1:35" s="8" customFormat="1" ht="23.25" customHeight="1" x14ac:dyDescent="0.25">
      <c r="A10" s="70">
        <v>2</v>
      </c>
      <c r="B10" s="56" t="s">
        <v>128</v>
      </c>
      <c r="C10" s="57">
        <v>252</v>
      </c>
      <c r="D10" s="58" t="s">
        <v>153</v>
      </c>
      <c r="E10" s="61">
        <v>3</v>
      </c>
      <c r="F10" s="71">
        <v>4</v>
      </c>
      <c r="G10" s="72" t="s">
        <v>157</v>
      </c>
      <c r="H10" s="73" t="s">
        <v>158</v>
      </c>
      <c r="I10" s="71" t="s">
        <v>37</v>
      </c>
      <c r="J10" s="10" t="s">
        <v>11</v>
      </c>
      <c r="K10" s="10" t="s">
        <v>11</v>
      </c>
      <c r="L10" s="10" t="s">
        <v>11</v>
      </c>
      <c r="M10" s="10" t="s">
        <v>11</v>
      </c>
      <c r="N10" s="10" t="s">
        <v>11</v>
      </c>
      <c r="O10" s="10" t="s">
        <v>11</v>
      </c>
      <c r="P10" s="10" t="s">
        <v>11</v>
      </c>
      <c r="Q10" s="10" t="s">
        <v>11</v>
      </c>
      <c r="R10" s="10" t="s">
        <v>12</v>
      </c>
      <c r="S10" s="10" t="s">
        <v>13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>
        <v>4</v>
      </c>
      <c r="AF10" s="9"/>
    </row>
    <row r="11" spans="1:35" s="8" customFormat="1" ht="23.25" customHeight="1" x14ac:dyDescent="0.25">
      <c r="A11" s="70">
        <v>3</v>
      </c>
      <c r="B11" s="56" t="s">
        <v>33</v>
      </c>
      <c r="C11" s="57">
        <v>304</v>
      </c>
      <c r="D11" s="58" t="s">
        <v>154</v>
      </c>
      <c r="E11" s="61">
        <v>3</v>
      </c>
      <c r="F11" s="71">
        <v>4</v>
      </c>
      <c r="G11" s="72" t="s">
        <v>159</v>
      </c>
      <c r="H11" s="73" t="s">
        <v>160</v>
      </c>
      <c r="I11" s="71" t="s">
        <v>161</v>
      </c>
      <c r="J11" s="10" t="s">
        <v>11</v>
      </c>
      <c r="K11" s="10" t="s">
        <v>11</v>
      </c>
      <c r="L11" s="10" t="s">
        <v>11</v>
      </c>
      <c r="M11" s="10" t="s">
        <v>11</v>
      </c>
      <c r="N11" s="10" t="s">
        <v>11</v>
      </c>
      <c r="O11" s="10" t="s">
        <v>11</v>
      </c>
      <c r="P11" s="10" t="s">
        <v>11</v>
      </c>
      <c r="Q11" s="10" t="s">
        <v>11</v>
      </c>
      <c r="R11" s="10" t="s">
        <v>12</v>
      </c>
      <c r="S11" s="10" t="s">
        <v>13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>
        <v>4</v>
      </c>
      <c r="AF11" s="9"/>
    </row>
    <row r="12" spans="1:35" s="8" customFormat="1" ht="23.25" customHeight="1" x14ac:dyDescent="0.25">
      <c r="A12" s="70">
        <v>4</v>
      </c>
      <c r="B12" s="87" t="s">
        <v>132</v>
      </c>
      <c r="C12" s="88">
        <v>301</v>
      </c>
      <c r="D12" s="89" t="s">
        <v>133</v>
      </c>
      <c r="E12" s="90">
        <v>3</v>
      </c>
      <c r="F12" s="91">
        <v>4</v>
      </c>
      <c r="G12" s="92" t="s">
        <v>136</v>
      </c>
      <c r="H12" s="93" t="s">
        <v>137</v>
      </c>
      <c r="I12" s="97" t="s">
        <v>29</v>
      </c>
      <c r="J12" s="10" t="s">
        <v>11</v>
      </c>
      <c r="K12" s="10" t="s">
        <v>11</v>
      </c>
      <c r="L12" s="10" t="s">
        <v>11</v>
      </c>
      <c r="M12" s="10" t="s">
        <v>11</v>
      </c>
      <c r="N12" s="10" t="s">
        <v>11</v>
      </c>
      <c r="O12" s="10" t="s">
        <v>11</v>
      </c>
      <c r="P12" s="10" t="s">
        <v>11</v>
      </c>
      <c r="Q12" s="10" t="s">
        <v>11</v>
      </c>
      <c r="R12" s="10" t="s">
        <v>12</v>
      </c>
      <c r="S12" s="10" t="s">
        <v>13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>
        <v>4</v>
      </c>
      <c r="AF12" s="9"/>
    </row>
    <row r="13" spans="1:35" s="8" customFormat="1" ht="23.25" customHeight="1" x14ac:dyDescent="0.25">
      <c r="A13" s="190" t="s">
        <v>127</v>
      </c>
      <c r="B13" s="191"/>
      <c r="C13" s="191"/>
      <c r="D13" s="191"/>
      <c r="E13" s="96"/>
      <c r="F13" s="96"/>
      <c r="G13" s="96"/>
      <c r="H13" s="96"/>
      <c r="I13" s="113"/>
      <c r="J13" s="180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2"/>
    </row>
    <row r="14" spans="1:35" s="8" customFormat="1" ht="23.25" customHeight="1" x14ac:dyDescent="0.25">
      <c r="A14" s="70">
        <v>5</v>
      </c>
      <c r="B14" s="56" t="s">
        <v>33</v>
      </c>
      <c r="C14" s="57">
        <v>303</v>
      </c>
      <c r="D14" s="58" t="s">
        <v>162</v>
      </c>
      <c r="E14" s="61">
        <v>3</v>
      </c>
      <c r="F14" s="71">
        <v>4</v>
      </c>
      <c r="G14" s="72" t="s">
        <v>163</v>
      </c>
      <c r="H14" s="73" t="s">
        <v>84</v>
      </c>
      <c r="I14" s="71" t="s">
        <v>161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 t="s">
        <v>11</v>
      </c>
      <c r="V14" s="10" t="s">
        <v>11</v>
      </c>
      <c r="W14" s="10" t="s">
        <v>11</v>
      </c>
      <c r="X14" s="10" t="s">
        <v>11</v>
      </c>
      <c r="Y14" s="10" t="s">
        <v>11</v>
      </c>
      <c r="Z14" s="10" t="s">
        <v>11</v>
      </c>
      <c r="AA14" s="10" t="s">
        <v>11</v>
      </c>
      <c r="AB14" s="10" t="s">
        <v>11</v>
      </c>
      <c r="AC14" s="10" t="s">
        <v>12</v>
      </c>
      <c r="AD14" s="10" t="s">
        <v>13</v>
      </c>
      <c r="AE14" s="10">
        <v>4</v>
      </c>
      <c r="AF14" s="9"/>
    </row>
    <row r="15" spans="1:35" s="8" customFormat="1" ht="23.25" customHeight="1" x14ac:dyDescent="0.25">
      <c r="A15" s="70">
        <v>6</v>
      </c>
      <c r="B15" s="56" t="s">
        <v>33</v>
      </c>
      <c r="C15" s="57">
        <v>414</v>
      </c>
      <c r="D15" s="58" t="s">
        <v>164</v>
      </c>
      <c r="E15" s="61">
        <v>2</v>
      </c>
      <c r="F15" s="71">
        <v>4</v>
      </c>
      <c r="G15" s="72" t="s">
        <v>165</v>
      </c>
      <c r="H15" s="73" t="s">
        <v>166</v>
      </c>
      <c r="I15" s="71" t="s">
        <v>161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 t="s">
        <v>11</v>
      </c>
      <c r="V15" s="10" t="s">
        <v>11</v>
      </c>
      <c r="W15" s="10" t="s">
        <v>11</v>
      </c>
      <c r="X15" s="10" t="s">
        <v>11</v>
      </c>
      <c r="Y15" s="10" t="s">
        <v>11</v>
      </c>
      <c r="Z15" s="10" t="s">
        <v>11</v>
      </c>
      <c r="AA15" s="10" t="s">
        <v>11</v>
      </c>
      <c r="AB15" s="10" t="s">
        <v>11</v>
      </c>
      <c r="AC15" s="10" t="s">
        <v>12</v>
      </c>
      <c r="AD15" s="10" t="s">
        <v>13</v>
      </c>
      <c r="AE15" s="10">
        <v>4</v>
      </c>
      <c r="AF15" s="9"/>
    </row>
    <row r="16" spans="1:35" s="8" customFormat="1" ht="23.25" customHeight="1" x14ac:dyDescent="0.25">
      <c r="A16" s="70">
        <v>7</v>
      </c>
      <c r="B16" s="87" t="s">
        <v>85</v>
      </c>
      <c r="C16" s="88">
        <v>403</v>
      </c>
      <c r="D16" s="89" t="s">
        <v>139</v>
      </c>
      <c r="E16" s="90">
        <v>3</v>
      </c>
      <c r="F16" s="91">
        <v>4</v>
      </c>
      <c r="G16" s="92" t="s">
        <v>141</v>
      </c>
      <c r="H16" s="93" t="s">
        <v>142</v>
      </c>
      <c r="I16" s="94" t="s">
        <v>29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 t="s">
        <v>11</v>
      </c>
      <c r="V16" s="10" t="s">
        <v>11</v>
      </c>
      <c r="W16" s="10" t="s">
        <v>11</v>
      </c>
      <c r="X16" s="10" t="s">
        <v>11</v>
      </c>
      <c r="Y16" s="10" t="s">
        <v>11</v>
      </c>
      <c r="Z16" s="10" t="s">
        <v>11</v>
      </c>
      <c r="AA16" s="10" t="s">
        <v>11</v>
      </c>
      <c r="AB16" s="10" t="s">
        <v>11</v>
      </c>
      <c r="AC16" s="10" t="s">
        <v>12</v>
      </c>
      <c r="AD16" s="10" t="s">
        <v>13</v>
      </c>
      <c r="AE16" s="10">
        <v>4</v>
      </c>
      <c r="AF16" s="9"/>
    </row>
    <row r="17" spans="1:32" s="6" customFormat="1" ht="23.25" customHeight="1" x14ac:dyDescent="0.25">
      <c r="A17" s="159" t="s">
        <v>14</v>
      </c>
      <c r="B17" s="159"/>
      <c r="C17" s="159"/>
      <c r="D17" s="159"/>
      <c r="E17" s="11">
        <f>SUM(E9:E16)</f>
        <v>19</v>
      </c>
      <c r="F17" s="36"/>
      <c r="G17" s="160">
        <f>E17*250000</f>
        <v>4750000</v>
      </c>
      <c r="H17" s="161"/>
      <c r="I17" s="36"/>
      <c r="J17" s="162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4"/>
    </row>
    <row r="18" spans="1:32" ht="3" customHeight="1" x14ac:dyDescent="0.15"/>
    <row r="19" spans="1:32" s="12" customFormat="1" ht="15.75" customHeight="1" x14ac:dyDescent="0.2">
      <c r="A19" s="188" t="s">
        <v>15</v>
      </c>
      <c r="B19" s="188"/>
      <c r="C19" s="188"/>
      <c r="D19" s="188"/>
      <c r="AB19" s="37"/>
      <c r="AC19" s="37"/>
      <c r="AD19" s="130"/>
      <c r="AE19" s="13"/>
      <c r="AF19" s="13"/>
    </row>
    <row r="20" spans="1:32" s="12" customFormat="1" ht="15.75" customHeight="1" x14ac:dyDescent="0.2">
      <c r="B20" s="189" t="s">
        <v>25</v>
      </c>
      <c r="C20" s="189"/>
      <c r="D20" s="189"/>
      <c r="E20" s="189"/>
      <c r="F20" s="189"/>
      <c r="G20" s="189"/>
      <c r="H20" s="37"/>
      <c r="AB20" s="37"/>
      <c r="AC20" s="37"/>
      <c r="AD20" s="130"/>
      <c r="AE20" s="13"/>
      <c r="AF20" s="13"/>
    </row>
    <row r="21" spans="1:32" s="37" customFormat="1" ht="15.75" customHeight="1" x14ac:dyDescent="0.25">
      <c r="B21" s="189" t="s">
        <v>26</v>
      </c>
      <c r="C21" s="189"/>
      <c r="D21" s="189"/>
      <c r="E21" s="189"/>
      <c r="F21" s="189"/>
      <c r="G21" s="189"/>
      <c r="X21" s="82"/>
      <c r="Y21" s="82"/>
      <c r="Z21" s="82"/>
      <c r="AD21" s="130"/>
      <c r="AE21" s="14"/>
      <c r="AF21" s="14"/>
    </row>
    <row r="22" spans="1:32" s="37" customFormat="1" ht="15.75" customHeight="1" x14ac:dyDescent="0.25">
      <c r="B22" s="189" t="s">
        <v>27</v>
      </c>
      <c r="C22" s="189"/>
      <c r="D22" s="189"/>
      <c r="E22" s="189"/>
      <c r="F22" s="189"/>
      <c r="G22" s="189"/>
      <c r="X22" s="82"/>
      <c r="Y22" s="82"/>
      <c r="Z22" s="82"/>
      <c r="AD22" s="130"/>
      <c r="AE22" s="14"/>
      <c r="AF22" s="14"/>
    </row>
    <row r="23" spans="1:32" s="38" customFormat="1" ht="14.25" customHeight="1" x14ac:dyDescent="0.25">
      <c r="B23" s="15"/>
      <c r="C23" s="15"/>
      <c r="S23" s="145" t="s">
        <v>167</v>
      </c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</row>
    <row r="24" spans="1:32" s="38" customFormat="1" ht="15.75" customHeight="1" x14ac:dyDescent="0.25">
      <c r="A24" s="146" t="s">
        <v>16</v>
      </c>
      <c r="B24" s="146"/>
      <c r="C24" s="146"/>
      <c r="D24" s="146"/>
      <c r="G24" s="146" t="s">
        <v>17</v>
      </c>
      <c r="H24" s="146"/>
      <c r="I24" s="146"/>
      <c r="J24" s="146"/>
      <c r="K24" s="146"/>
      <c r="L24" s="146"/>
      <c r="M24" s="146"/>
      <c r="N24" s="146"/>
      <c r="O24" s="146"/>
      <c r="P24" s="19"/>
      <c r="Q24" s="19"/>
      <c r="R24" s="19"/>
      <c r="S24" s="146" t="s">
        <v>21</v>
      </c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</row>
    <row r="25" spans="1:32" s="38" customFormat="1" ht="15.75" customHeight="1" x14ac:dyDescent="0.25">
      <c r="S25" s="146" t="s">
        <v>18</v>
      </c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</row>
    <row r="26" spans="1:32" s="38" customFormat="1" ht="4.5" customHeight="1" x14ac:dyDescent="0.25">
      <c r="X26" s="81"/>
      <c r="Y26" s="81"/>
      <c r="Z26" s="81"/>
      <c r="AD26" s="128"/>
      <c r="AE26" s="39"/>
      <c r="AF26" s="39"/>
    </row>
    <row r="27" spans="1:32" s="38" customFormat="1" ht="14.25" x14ac:dyDescent="0.25">
      <c r="X27" s="81"/>
      <c r="Y27" s="81"/>
      <c r="Z27" s="81"/>
      <c r="AD27" s="128"/>
      <c r="AE27" s="39"/>
      <c r="AF27" s="39"/>
    </row>
    <row r="28" spans="1:32" s="38" customFormat="1" ht="14.25" x14ac:dyDescent="0.25">
      <c r="X28" s="81"/>
      <c r="Y28" s="81"/>
      <c r="Z28" s="81"/>
      <c r="AD28" s="128"/>
      <c r="AE28" s="39"/>
      <c r="AF28" s="39"/>
    </row>
    <row r="29" spans="1:32" s="38" customFormat="1" ht="14.25" x14ac:dyDescent="0.25">
      <c r="X29" s="81"/>
      <c r="Y29" s="81"/>
      <c r="Z29" s="81"/>
      <c r="AD29" s="128"/>
      <c r="AE29" s="39"/>
      <c r="AF29" s="39"/>
    </row>
    <row r="30" spans="1:32" s="39" customFormat="1" ht="15.75" customHeight="1" x14ac:dyDescent="0.25">
      <c r="A30" s="155" t="s">
        <v>19</v>
      </c>
      <c r="B30" s="155"/>
      <c r="C30" s="155"/>
      <c r="D30" s="155"/>
      <c r="G30" s="155" t="s">
        <v>20</v>
      </c>
      <c r="H30" s="155"/>
      <c r="I30" s="155"/>
      <c r="J30" s="155"/>
      <c r="K30" s="155"/>
      <c r="L30" s="155"/>
      <c r="M30" s="155"/>
      <c r="N30" s="155"/>
      <c r="O30" s="155"/>
      <c r="P30" s="20"/>
      <c r="Q30" s="20"/>
      <c r="R30" s="20"/>
      <c r="S30" s="155" t="s">
        <v>22</v>
      </c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</row>
  </sheetData>
  <mergeCells count="40">
    <mergeCell ref="A1:D1"/>
    <mergeCell ref="A2:D2"/>
    <mergeCell ref="E1:AF1"/>
    <mergeCell ref="E3:AI3"/>
    <mergeCell ref="E2:I2"/>
    <mergeCell ref="W2:AB2"/>
    <mergeCell ref="J2:T2"/>
    <mergeCell ref="A13:D13"/>
    <mergeCell ref="J13:AF13"/>
    <mergeCell ref="A17:D17"/>
    <mergeCell ref="G17:H17"/>
    <mergeCell ref="J17:AF17"/>
    <mergeCell ref="S25:AF25"/>
    <mergeCell ref="A30:D30"/>
    <mergeCell ref="G30:O30"/>
    <mergeCell ref="S30:AF30"/>
    <mergeCell ref="A19:D19"/>
    <mergeCell ref="B20:G20"/>
    <mergeCell ref="B21:G21"/>
    <mergeCell ref="B22:G22"/>
    <mergeCell ref="S23:AF23"/>
    <mergeCell ref="A24:D24"/>
    <mergeCell ref="G24:O24"/>
    <mergeCell ref="S24:AF24"/>
    <mergeCell ref="A8:D8"/>
    <mergeCell ref="J8:AF8"/>
    <mergeCell ref="G5:H7"/>
    <mergeCell ref="AE5:AE7"/>
    <mergeCell ref="AF5:AF7"/>
    <mergeCell ref="A5:A7"/>
    <mergeCell ref="B5:C7"/>
    <mergeCell ref="D5:D7"/>
    <mergeCell ref="E5:E7"/>
    <mergeCell ref="F5:F7"/>
    <mergeCell ref="J5:AD5"/>
    <mergeCell ref="AA6:AD6"/>
    <mergeCell ref="J6:M6"/>
    <mergeCell ref="N6:Q6"/>
    <mergeCell ref="R6:V6"/>
    <mergeCell ref="W6:Z6"/>
  </mergeCells>
  <printOptions horizontalCentered="1"/>
  <pageMargins left="0" right="0" top="0.62" bottom="0" header="0.31496062992126" footer="0.31496062992126"/>
  <pageSetup paperSize="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30"/>
  <sheetViews>
    <sheetView showGridLines="0" view="pageBreakPreview" zoomScaleNormal="100" zoomScaleSheetLayoutView="100" workbookViewId="0">
      <selection activeCell="D15" sqref="D15"/>
    </sheetView>
  </sheetViews>
  <sheetFormatPr defaultColWidth="9" defaultRowHeight="8.25" x14ac:dyDescent="0.15"/>
  <cols>
    <col min="1" max="1" width="3" style="16" customWidth="1"/>
    <col min="2" max="2" width="2.6640625" style="16" customWidth="1"/>
    <col min="3" max="3" width="3.109375" style="16" customWidth="1"/>
    <col min="4" max="4" width="28.21875" style="16" bestFit="1" customWidth="1"/>
    <col min="5" max="6" width="2.6640625" style="16" bestFit="1" customWidth="1"/>
    <col min="7" max="7" width="12.5546875" style="16" bestFit="1" customWidth="1"/>
    <col min="8" max="8" width="4" style="16" bestFit="1" customWidth="1"/>
    <col min="9" max="9" width="6.6640625" style="16" customWidth="1"/>
    <col min="10" max="27" width="2.33203125" style="16" customWidth="1"/>
    <col min="28" max="30" width="2.33203125" style="17" customWidth="1"/>
    <col min="31" max="31" width="4" style="18" customWidth="1"/>
    <col min="32" max="32" width="3.6640625" style="18" bestFit="1" customWidth="1"/>
    <col min="33" max="33" width="9" style="16" bestFit="1" customWidth="1"/>
    <col min="34" max="16384" width="9" style="16"/>
  </cols>
  <sheetData>
    <row r="1" spans="1:35" s="1" customFormat="1" ht="14.25" customHeight="1" x14ac:dyDescent="0.2">
      <c r="A1" s="156" t="s">
        <v>0</v>
      </c>
      <c r="B1" s="156"/>
      <c r="C1" s="156"/>
      <c r="D1" s="156"/>
      <c r="E1" s="148" t="s">
        <v>125</v>
      </c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</row>
    <row r="2" spans="1:35" s="1" customFormat="1" ht="14.25" customHeight="1" x14ac:dyDescent="0.2">
      <c r="A2" s="157" t="s">
        <v>1</v>
      </c>
      <c r="B2" s="157"/>
      <c r="C2" s="157"/>
      <c r="D2" s="157"/>
      <c r="E2" s="148" t="s">
        <v>52</v>
      </c>
      <c r="F2" s="148"/>
      <c r="G2" s="148"/>
      <c r="H2" s="148"/>
      <c r="I2" s="148"/>
      <c r="J2" s="148" t="s">
        <v>61</v>
      </c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48" t="s">
        <v>54</v>
      </c>
      <c r="Y2" s="147" t="s">
        <v>101</v>
      </c>
      <c r="Z2" s="147"/>
      <c r="AA2" s="147"/>
      <c r="AB2" s="147"/>
      <c r="AC2" s="147"/>
      <c r="AD2" s="147"/>
      <c r="AE2" s="147"/>
      <c r="AF2" s="147"/>
      <c r="AG2" s="49"/>
      <c r="AH2" s="49"/>
      <c r="AI2" s="48"/>
    </row>
    <row r="3" spans="1:35" s="1" customFormat="1" ht="14.25" customHeight="1" x14ac:dyDescent="0.2">
      <c r="A3" s="39"/>
      <c r="B3" s="39"/>
      <c r="C3" s="39"/>
      <c r="D3" s="39"/>
      <c r="E3" s="148" t="s">
        <v>102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</row>
    <row r="4" spans="1:35" s="5" customFormat="1" ht="7.5" customHeight="1" x14ac:dyDescent="0.2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2"/>
      <c r="AF4" s="2"/>
    </row>
    <row r="5" spans="1:35" s="6" customFormat="1" ht="18.75" customHeight="1" x14ac:dyDescent="0.25">
      <c r="A5" s="174" t="s">
        <v>2</v>
      </c>
      <c r="B5" s="165" t="s">
        <v>3</v>
      </c>
      <c r="C5" s="166"/>
      <c r="D5" s="175" t="s">
        <v>4</v>
      </c>
      <c r="E5" s="175" t="s">
        <v>5</v>
      </c>
      <c r="F5" s="175" t="s">
        <v>24</v>
      </c>
      <c r="G5" s="165" t="s">
        <v>6</v>
      </c>
      <c r="H5" s="166"/>
      <c r="I5" s="83" t="s">
        <v>7</v>
      </c>
      <c r="J5" s="152">
        <v>2023</v>
      </c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4"/>
      <c r="AE5" s="171" t="s">
        <v>103</v>
      </c>
      <c r="AF5" s="171" t="s">
        <v>8</v>
      </c>
    </row>
    <row r="6" spans="1:35" s="6" customFormat="1" ht="18.75" customHeight="1" x14ac:dyDescent="0.25">
      <c r="A6" s="174"/>
      <c r="B6" s="167"/>
      <c r="C6" s="168"/>
      <c r="D6" s="176"/>
      <c r="E6" s="176"/>
      <c r="F6" s="176"/>
      <c r="G6" s="167"/>
      <c r="H6" s="168"/>
      <c r="I6" s="83" t="s">
        <v>9</v>
      </c>
      <c r="J6" s="185">
        <v>5</v>
      </c>
      <c r="K6" s="186"/>
      <c r="L6" s="186"/>
      <c r="M6" s="187"/>
      <c r="N6" s="185">
        <v>6</v>
      </c>
      <c r="O6" s="186"/>
      <c r="P6" s="186"/>
      <c r="Q6" s="187"/>
      <c r="R6" s="185">
        <v>7</v>
      </c>
      <c r="S6" s="186"/>
      <c r="T6" s="186"/>
      <c r="U6" s="186"/>
      <c r="V6" s="187"/>
      <c r="W6" s="149">
        <v>8</v>
      </c>
      <c r="X6" s="150"/>
      <c r="Y6" s="150"/>
      <c r="Z6" s="151"/>
      <c r="AA6" s="149">
        <v>9</v>
      </c>
      <c r="AB6" s="150"/>
      <c r="AC6" s="150"/>
      <c r="AD6" s="151"/>
      <c r="AE6" s="172"/>
      <c r="AF6" s="172"/>
    </row>
    <row r="7" spans="1:35" s="6" customFormat="1" ht="18.75" customHeight="1" x14ac:dyDescent="0.25">
      <c r="A7" s="174"/>
      <c r="B7" s="169"/>
      <c r="C7" s="170"/>
      <c r="D7" s="177"/>
      <c r="E7" s="177"/>
      <c r="F7" s="177"/>
      <c r="G7" s="169"/>
      <c r="H7" s="170"/>
      <c r="I7" s="83" t="s">
        <v>10</v>
      </c>
      <c r="J7" s="80">
        <v>45054</v>
      </c>
      <c r="K7" s="80">
        <f>J7+7</f>
        <v>45061</v>
      </c>
      <c r="L7" s="80">
        <f t="shared" ref="L7:AD7" si="0">K7+7</f>
        <v>45068</v>
      </c>
      <c r="M7" s="80">
        <f t="shared" si="0"/>
        <v>45075</v>
      </c>
      <c r="N7" s="80">
        <f t="shared" si="0"/>
        <v>45082</v>
      </c>
      <c r="O7" s="80">
        <f t="shared" si="0"/>
        <v>45089</v>
      </c>
      <c r="P7" s="80">
        <f t="shared" si="0"/>
        <v>45096</v>
      </c>
      <c r="Q7" s="80">
        <f t="shared" si="0"/>
        <v>45103</v>
      </c>
      <c r="R7" s="80">
        <f t="shared" si="0"/>
        <v>45110</v>
      </c>
      <c r="S7" s="80">
        <f t="shared" si="0"/>
        <v>45117</v>
      </c>
      <c r="T7" s="80">
        <f t="shared" si="0"/>
        <v>45124</v>
      </c>
      <c r="U7" s="80">
        <f t="shared" si="0"/>
        <v>45131</v>
      </c>
      <c r="V7" s="80">
        <f t="shared" si="0"/>
        <v>45138</v>
      </c>
      <c r="W7" s="80">
        <f t="shared" si="0"/>
        <v>45145</v>
      </c>
      <c r="X7" s="80">
        <f t="shared" si="0"/>
        <v>45152</v>
      </c>
      <c r="Y7" s="80">
        <f t="shared" si="0"/>
        <v>45159</v>
      </c>
      <c r="Z7" s="80">
        <f t="shared" si="0"/>
        <v>45166</v>
      </c>
      <c r="AA7" s="80">
        <f t="shared" si="0"/>
        <v>45173</v>
      </c>
      <c r="AB7" s="80">
        <f t="shared" si="0"/>
        <v>45180</v>
      </c>
      <c r="AC7" s="80">
        <f t="shared" si="0"/>
        <v>45187</v>
      </c>
      <c r="AD7" s="80">
        <f t="shared" si="0"/>
        <v>45194</v>
      </c>
      <c r="AE7" s="173"/>
      <c r="AF7" s="173"/>
    </row>
    <row r="8" spans="1:35" s="8" customFormat="1" ht="21" customHeight="1" x14ac:dyDescent="0.25">
      <c r="A8" s="178" t="s">
        <v>168</v>
      </c>
      <c r="B8" s="179"/>
      <c r="C8" s="179"/>
      <c r="D8" s="179"/>
      <c r="E8" s="98"/>
      <c r="F8" s="98"/>
      <c r="G8" s="98"/>
      <c r="H8" s="98"/>
      <c r="I8" s="98"/>
      <c r="J8" s="180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35" s="8" customFormat="1" ht="23.25" customHeight="1" x14ac:dyDescent="0.25">
      <c r="A9" s="78">
        <v>1</v>
      </c>
      <c r="B9" s="56" t="s">
        <v>99</v>
      </c>
      <c r="C9" s="60">
        <v>303</v>
      </c>
      <c r="D9" s="58" t="s">
        <v>169</v>
      </c>
      <c r="E9" s="61">
        <v>3</v>
      </c>
      <c r="F9" s="91">
        <v>7</v>
      </c>
      <c r="G9" s="72" t="s">
        <v>173</v>
      </c>
      <c r="H9" s="73" t="s">
        <v>174</v>
      </c>
      <c r="I9" s="97" t="s">
        <v>37</v>
      </c>
      <c r="J9" s="10" t="s">
        <v>11</v>
      </c>
      <c r="K9" s="10" t="s">
        <v>11</v>
      </c>
      <c r="L9" s="10" t="s">
        <v>11</v>
      </c>
      <c r="M9" s="10" t="s">
        <v>11</v>
      </c>
      <c r="N9" s="10" t="s">
        <v>11</v>
      </c>
      <c r="O9" s="10" t="s">
        <v>11</v>
      </c>
      <c r="P9" s="10" t="s">
        <v>11</v>
      </c>
      <c r="Q9" s="10" t="s">
        <v>11</v>
      </c>
      <c r="R9" s="10" t="s">
        <v>12</v>
      </c>
      <c r="S9" s="10" t="s">
        <v>13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>
        <v>4</v>
      </c>
      <c r="AF9" s="9"/>
    </row>
    <row r="10" spans="1:35" s="8" customFormat="1" ht="23.25" customHeight="1" x14ac:dyDescent="0.25">
      <c r="A10" s="78">
        <v>2</v>
      </c>
      <c r="B10" s="56" t="s">
        <v>99</v>
      </c>
      <c r="C10" s="60">
        <v>314</v>
      </c>
      <c r="D10" s="58" t="s">
        <v>170</v>
      </c>
      <c r="E10" s="61">
        <v>3</v>
      </c>
      <c r="F10" s="91">
        <v>7</v>
      </c>
      <c r="G10" s="72" t="s">
        <v>175</v>
      </c>
      <c r="H10" s="73" t="s">
        <v>176</v>
      </c>
      <c r="I10" s="97" t="s">
        <v>37</v>
      </c>
      <c r="J10" s="10" t="s">
        <v>11</v>
      </c>
      <c r="K10" s="10" t="s">
        <v>11</v>
      </c>
      <c r="L10" s="10" t="s">
        <v>11</v>
      </c>
      <c r="M10" s="10" t="s">
        <v>11</v>
      </c>
      <c r="N10" s="10" t="s">
        <v>11</v>
      </c>
      <c r="O10" s="10" t="s">
        <v>11</v>
      </c>
      <c r="P10" s="10" t="s">
        <v>11</v>
      </c>
      <c r="Q10" s="10" t="s">
        <v>11</v>
      </c>
      <c r="R10" s="10" t="s">
        <v>12</v>
      </c>
      <c r="S10" s="10" t="s">
        <v>13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>
        <v>4</v>
      </c>
      <c r="AF10" s="9"/>
    </row>
    <row r="11" spans="1:35" s="8" customFormat="1" ht="23.25" customHeight="1" x14ac:dyDescent="0.25">
      <c r="A11" s="78">
        <v>3</v>
      </c>
      <c r="B11" s="56" t="s">
        <v>99</v>
      </c>
      <c r="C11" s="60">
        <v>353</v>
      </c>
      <c r="D11" s="58" t="s">
        <v>171</v>
      </c>
      <c r="E11" s="61">
        <v>2</v>
      </c>
      <c r="F11" s="91">
        <v>7</v>
      </c>
      <c r="G11" s="72" t="s">
        <v>177</v>
      </c>
      <c r="H11" s="73" t="s">
        <v>178</v>
      </c>
      <c r="I11" s="97" t="s">
        <v>37</v>
      </c>
      <c r="J11" s="10" t="s">
        <v>11</v>
      </c>
      <c r="K11" s="10" t="s">
        <v>11</v>
      </c>
      <c r="L11" s="10" t="s">
        <v>11</v>
      </c>
      <c r="M11" s="10" t="s">
        <v>11</v>
      </c>
      <c r="N11" s="10" t="s">
        <v>11</v>
      </c>
      <c r="O11" s="10" t="s">
        <v>11</v>
      </c>
      <c r="P11" s="10" t="s">
        <v>11</v>
      </c>
      <c r="Q11" s="10" t="s">
        <v>11</v>
      </c>
      <c r="R11" s="10" t="s">
        <v>12</v>
      </c>
      <c r="S11" s="10" t="s">
        <v>13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>
        <v>4</v>
      </c>
      <c r="AF11" s="9"/>
    </row>
    <row r="12" spans="1:35" s="8" customFormat="1" ht="23.25" customHeight="1" x14ac:dyDescent="0.25">
      <c r="A12" s="78">
        <v>4</v>
      </c>
      <c r="B12" s="56" t="s">
        <v>99</v>
      </c>
      <c r="C12" s="60">
        <v>316</v>
      </c>
      <c r="D12" s="58" t="s">
        <v>172</v>
      </c>
      <c r="E12" s="61">
        <v>3</v>
      </c>
      <c r="F12" s="91">
        <v>7</v>
      </c>
      <c r="G12" s="72" t="s">
        <v>179</v>
      </c>
      <c r="H12" s="73" t="s">
        <v>100</v>
      </c>
      <c r="I12" s="97" t="s">
        <v>37</v>
      </c>
      <c r="J12" s="10" t="s">
        <v>11</v>
      </c>
      <c r="K12" s="10" t="s">
        <v>11</v>
      </c>
      <c r="L12" s="10" t="s">
        <v>11</v>
      </c>
      <c r="M12" s="10" t="s">
        <v>11</v>
      </c>
      <c r="N12" s="10" t="s">
        <v>11</v>
      </c>
      <c r="O12" s="10" t="s">
        <v>11</v>
      </c>
      <c r="P12" s="10" t="s">
        <v>11</v>
      </c>
      <c r="Q12" s="10" t="s">
        <v>11</v>
      </c>
      <c r="R12" s="10" t="s">
        <v>12</v>
      </c>
      <c r="S12" s="10" t="s">
        <v>13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>
        <v>4</v>
      </c>
      <c r="AF12" s="9"/>
    </row>
    <row r="13" spans="1:35" s="8" customFormat="1" ht="23.25" customHeight="1" x14ac:dyDescent="0.25">
      <c r="A13" s="183" t="s">
        <v>127</v>
      </c>
      <c r="B13" s="184"/>
      <c r="C13" s="184"/>
      <c r="D13" s="184"/>
      <c r="E13" s="95"/>
      <c r="F13" s="96"/>
      <c r="G13" s="95"/>
      <c r="H13" s="95"/>
      <c r="I13" s="77"/>
      <c r="J13" s="180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2"/>
    </row>
    <row r="14" spans="1:35" s="8" customFormat="1" ht="23.25" customHeight="1" x14ac:dyDescent="0.25">
      <c r="A14" s="78">
        <v>5</v>
      </c>
      <c r="B14" s="56" t="s">
        <v>128</v>
      </c>
      <c r="C14" s="60">
        <v>384</v>
      </c>
      <c r="D14" s="58" t="s">
        <v>180</v>
      </c>
      <c r="E14" s="61">
        <v>3</v>
      </c>
      <c r="F14" s="91">
        <v>7</v>
      </c>
      <c r="G14" s="72" t="s">
        <v>182</v>
      </c>
      <c r="H14" s="73" t="s">
        <v>183</v>
      </c>
      <c r="I14" s="97" t="s">
        <v>37</v>
      </c>
      <c r="J14" s="9"/>
      <c r="K14" s="9"/>
      <c r="L14" s="9"/>
      <c r="M14" s="9"/>
      <c r="N14" s="9"/>
      <c r="O14" s="10"/>
      <c r="P14" s="10"/>
      <c r="Q14" s="10"/>
      <c r="R14" s="10"/>
      <c r="S14" s="10"/>
      <c r="T14" s="10"/>
      <c r="U14" s="10" t="s">
        <v>11</v>
      </c>
      <c r="V14" s="10" t="s">
        <v>11</v>
      </c>
      <c r="W14" s="10" t="s">
        <v>11</v>
      </c>
      <c r="X14" s="10" t="s">
        <v>11</v>
      </c>
      <c r="Y14" s="10" t="s">
        <v>11</v>
      </c>
      <c r="Z14" s="10" t="s">
        <v>11</v>
      </c>
      <c r="AA14" s="10" t="s">
        <v>11</v>
      </c>
      <c r="AB14" s="10" t="s">
        <v>11</v>
      </c>
      <c r="AC14" s="10" t="s">
        <v>12</v>
      </c>
      <c r="AD14" s="10" t="s">
        <v>13</v>
      </c>
      <c r="AE14" s="10">
        <v>4</v>
      </c>
      <c r="AF14" s="9"/>
    </row>
    <row r="15" spans="1:35" s="8" customFormat="1" ht="23.25" customHeight="1" x14ac:dyDescent="0.25">
      <c r="A15" s="78">
        <v>6</v>
      </c>
      <c r="B15" s="56" t="s">
        <v>128</v>
      </c>
      <c r="C15" s="60">
        <v>401</v>
      </c>
      <c r="D15" s="58" t="s">
        <v>181</v>
      </c>
      <c r="E15" s="61">
        <v>3</v>
      </c>
      <c r="F15" s="91">
        <v>7</v>
      </c>
      <c r="G15" s="72" t="s">
        <v>184</v>
      </c>
      <c r="H15" s="73" t="s">
        <v>185</v>
      </c>
      <c r="I15" s="97" t="s">
        <v>37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 t="s">
        <v>11</v>
      </c>
      <c r="V15" s="10" t="s">
        <v>11</v>
      </c>
      <c r="W15" s="10" t="s">
        <v>11</v>
      </c>
      <c r="X15" s="10" t="s">
        <v>11</v>
      </c>
      <c r="Y15" s="10" t="s">
        <v>11</v>
      </c>
      <c r="Z15" s="10" t="s">
        <v>11</v>
      </c>
      <c r="AA15" s="10" t="s">
        <v>11</v>
      </c>
      <c r="AB15" s="10" t="s">
        <v>11</v>
      </c>
      <c r="AC15" s="10" t="s">
        <v>12</v>
      </c>
      <c r="AD15" s="10" t="s">
        <v>13</v>
      </c>
      <c r="AE15" s="10">
        <v>4</v>
      </c>
      <c r="AF15" s="9"/>
    </row>
    <row r="16" spans="1:35" s="8" customFormat="1" ht="23.25" customHeight="1" x14ac:dyDescent="0.25">
      <c r="A16" s="78">
        <v>7</v>
      </c>
      <c r="B16" s="56" t="s">
        <v>99</v>
      </c>
      <c r="C16" s="60">
        <v>434</v>
      </c>
      <c r="D16" s="58" t="s">
        <v>186</v>
      </c>
      <c r="E16" s="61">
        <v>2</v>
      </c>
      <c r="F16" s="91">
        <v>7</v>
      </c>
      <c r="G16" s="72" t="s">
        <v>237</v>
      </c>
      <c r="H16" s="73" t="s">
        <v>238</v>
      </c>
      <c r="I16" s="97" t="s">
        <v>37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 t="s">
        <v>11</v>
      </c>
      <c r="V16" s="10" t="s">
        <v>11</v>
      </c>
      <c r="W16" s="10" t="s">
        <v>11</v>
      </c>
      <c r="X16" s="10" t="s">
        <v>11</v>
      </c>
      <c r="Y16" s="10" t="s">
        <v>11</v>
      </c>
      <c r="Z16" s="10" t="s">
        <v>11</v>
      </c>
      <c r="AA16" s="10" t="s">
        <v>11</v>
      </c>
      <c r="AB16" s="10" t="s">
        <v>11</v>
      </c>
      <c r="AC16" s="10" t="s">
        <v>12</v>
      </c>
      <c r="AD16" s="10" t="s">
        <v>13</v>
      </c>
      <c r="AE16" s="10">
        <v>4</v>
      </c>
      <c r="AF16" s="9"/>
    </row>
    <row r="17" spans="1:32" s="6" customFormat="1" ht="23.25" customHeight="1" x14ac:dyDescent="0.25">
      <c r="A17" s="159" t="s">
        <v>14</v>
      </c>
      <c r="B17" s="159"/>
      <c r="C17" s="159"/>
      <c r="D17" s="159"/>
      <c r="E17" s="11">
        <f>SUM(E9:E16)</f>
        <v>19</v>
      </c>
      <c r="F17" s="36"/>
      <c r="G17" s="160">
        <f>E17*250000</f>
        <v>4750000</v>
      </c>
      <c r="H17" s="161"/>
      <c r="I17" s="36"/>
      <c r="J17" s="162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4"/>
    </row>
    <row r="18" spans="1:32" ht="3" customHeight="1" x14ac:dyDescent="0.15"/>
    <row r="19" spans="1:32" s="12" customFormat="1" ht="15.75" customHeight="1" x14ac:dyDescent="0.2">
      <c r="A19" s="188" t="s">
        <v>15</v>
      </c>
      <c r="B19" s="188"/>
      <c r="C19" s="188"/>
      <c r="D19" s="188"/>
      <c r="AB19" s="37"/>
      <c r="AC19" s="37"/>
      <c r="AD19" s="130"/>
      <c r="AE19" s="13"/>
      <c r="AF19" s="13"/>
    </row>
    <row r="20" spans="1:32" s="12" customFormat="1" ht="15.75" customHeight="1" x14ac:dyDescent="0.2">
      <c r="B20" s="189" t="s">
        <v>25</v>
      </c>
      <c r="C20" s="189"/>
      <c r="D20" s="189"/>
      <c r="E20" s="189"/>
      <c r="F20" s="189"/>
      <c r="G20" s="189"/>
      <c r="H20" s="37"/>
      <c r="AB20" s="37"/>
      <c r="AC20" s="37"/>
      <c r="AD20" s="130"/>
      <c r="AE20" s="13"/>
      <c r="AF20" s="13"/>
    </row>
    <row r="21" spans="1:32" s="37" customFormat="1" ht="15.75" customHeight="1" x14ac:dyDescent="0.25">
      <c r="B21" s="189" t="s">
        <v>26</v>
      </c>
      <c r="C21" s="189"/>
      <c r="D21" s="189"/>
      <c r="E21" s="189"/>
      <c r="F21" s="189"/>
      <c r="G21" s="189"/>
      <c r="Y21" s="82"/>
      <c r="Z21" s="82"/>
      <c r="AA21" s="82"/>
      <c r="AD21" s="130"/>
      <c r="AE21" s="14"/>
      <c r="AF21" s="14"/>
    </row>
    <row r="22" spans="1:32" s="37" customFormat="1" ht="15.75" customHeight="1" x14ac:dyDescent="0.25">
      <c r="B22" s="189" t="s">
        <v>27</v>
      </c>
      <c r="C22" s="189"/>
      <c r="D22" s="189"/>
      <c r="E22" s="189"/>
      <c r="F22" s="189"/>
      <c r="G22" s="189"/>
      <c r="Y22" s="82"/>
      <c r="Z22" s="82"/>
      <c r="AA22" s="82"/>
      <c r="AD22" s="130"/>
      <c r="AE22" s="14"/>
      <c r="AF22" s="14"/>
    </row>
    <row r="23" spans="1:32" s="38" customFormat="1" ht="14.25" customHeight="1" x14ac:dyDescent="0.25">
      <c r="B23" s="15"/>
      <c r="C23" s="15"/>
      <c r="S23" s="145" t="s">
        <v>167</v>
      </c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</row>
    <row r="24" spans="1:32" s="38" customFormat="1" ht="15.75" customHeight="1" x14ac:dyDescent="0.25">
      <c r="A24" s="146" t="s">
        <v>16</v>
      </c>
      <c r="B24" s="146"/>
      <c r="C24" s="146"/>
      <c r="D24" s="146"/>
      <c r="G24" s="146" t="s">
        <v>17</v>
      </c>
      <c r="H24" s="146"/>
      <c r="I24" s="146"/>
      <c r="J24" s="146"/>
      <c r="K24" s="146"/>
      <c r="L24" s="146"/>
      <c r="M24" s="146"/>
      <c r="N24" s="146"/>
      <c r="O24" s="146"/>
      <c r="P24" s="19"/>
      <c r="Q24" s="19"/>
      <c r="R24" s="19"/>
      <c r="S24" s="146" t="s">
        <v>21</v>
      </c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</row>
    <row r="25" spans="1:32" s="38" customFormat="1" ht="15.75" customHeight="1" x14ac:dyDescent="0.25">
      <c r="S25" s="146" t="s">
        <v>18</v>
      </c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</row>
    <row r="26" spans="1:32" s="38" customFormat="1" ht="9.75" customHeight="1" x14ac:dyDescent="0.25">
      <c r="Y26" s="81"/>
      <c r="Z26" s="81"/>
      <c r="AA26" s="81"/>
      <c r="AD26" s="128"/>
      <c r="AE26" s="39"/>
      <c r="AF26" s="39"/>
    </row>
    <row r="27" spans="1:32" s="38" customFormat="1" ht="14.25" x14ac:dyDescent="0.25">
      <c r="Y27" s="81"/>
      <c r="Z27" s="81"/>
      <c r="AA27" s="81"/>
      <c r="AD27" s="128"/>
      <c r="AE27" s="39"/>
      <c r="AF27" s="39"/>
    </row>
    <row r="28" spans="1:32" s="38" customFormat="1" ht="14.25" x14ac:dyDescent="0.25">
      <c r="Y28" s="81"/>
      <c r="Z28" s="81"/>
      <c r="AA28" s="81"/>
      <c r="AD28" s="128"/>
      <c r="AE28" s="39"/>
      <c r="AF28" s="39"/>
    </row>
    <row r="29" spans="1:32" s="38" customFormat="1" ht="14.25" x14ac:dyDescent="0.25">
      <c r="Y29" s="81"/>
      <c r="Z29" s="81"/>
      <c r="AA29" s="81"/>
      <c r="AD29" s="128"/>
      <c r="AE29" s="39"/>
      <c r="AF29" s="39"/>
    </row>
    <row r="30" spans="1:32" s="39" customFormat="1" ht="15.75" customHeight="1" x14ac:dyDescent="0.25">
      <c r="A30" s="155" t="s">
        <v>19</v>
      </c>
      <c r="B30" s="155"/>
      <c r="C30" s="155"/>
      <c r="D30" s="155"/>
      <c r="G30" s="155" t="s">
        <v>20</v>
      </c>
      <c r="H30" s="155"/>
      <c r="I30" s="155"/>
      <c r="J30" s="155"/>
      <c r="K30" s="155"/>
      <c r="L30" s="155"/>
      <c r="M30" s="155"/>
      <c r="N30" s="155"/>
      <c r="O30" s="155"/>
      <c r="P30" s="20"/>
      <c r="Q30" s="20"/>
      <c r="R30" s="20"/>
      <c r="S30" s="155" t="s">
        <v>22</v>
      </c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</row>
  </sheetData>
  <mergeCells count="40">
    <mergeCell ref="F5:F7"/>
    <mergeCell ref="A1:D1"/>
    <mergeCell ref="A2:D2"/>
    <mergeCell ref="E1:AF1"/>
    <mergeCell ref="E3:AI3"/>
    <mergeCell ref="E2:I2"/>
    <mergeCell ref="J2:W2"/>
    <mergeCell ref="G5:H7"/>
    <mergeCell ref="AE5:AE7"/>
    <mergeCell ref="AF5:AF7"/>
    <mergeCell ref="A5:A7"/>
    <mergeCell ref="B5:C7"/>
    <mergeCell ref="D5:D7"/>
    <mergeCell ref="E5:E7"/>
    <mergeCell ref="J6:M6"/>
    <mergeCell ref="N6:Q6"/>
    <mergeCell ref="A30:D30"/>
    <mergeCell ref="G30:O30"/>
    <mergeCell ref="S30:AF30"/>
    <mergeCell ref="A19:D19"/>
    <mergeCell ref="B20:G20"/>
    <mergeCell ref="B21:G21"/>
    <mergeCell ref="B22:G22"/>
    <mergeCell ref="S23:AF23"/>
    <mergeCell ref="A24:D24"/>
    <mergeCell ref="G24:O24"/>
    <mergeCell ref="S24:AF24"/>
    <mergeCell ref="A8:D8"/>
    <mergeCell ref="J8:AF8"/>
    <mergeCell ref="S25:AF25"/>
    <mergeCell ref="A13:D13"/>
    <mergeCell ref="J13:AF13"/>
    <mergeCell ref="A17:D17"/>
    <mergeCell ref="G17:H17"/>
    <mergeCell ref="J17:AF17"/>
    <mergeCell ref="Y2:AF2"/>
    <mergeCell ref="R6:V6"/>
    <mergeCell ref="W6:Z6"/>
    <mergeCell ref="J5:AD5"/>
    <mergeCell ref="AA6:AD6"/>
  </mergeCells>
  <printOptions horizontalCentered="1"/>
  <pageMargins left="0" right="0" top="0.62" bottom="0" header="0.31496062992126" footer="0.31496062992126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32"/>
  <sheetViews>
    <sheetView showGridLines="0" view="pageBreakPreview" zoomScaleNormal="100" zoomScaleSheetLayoutView="100" workbookViewId="0">
      <selection activeCell="J5" sqref="J5:AD7"/>
    </sheetView>
  </sheetViews>
  <sheetFormatPr defaultColWidth="9" defaultRowHeight="8.25" x14ac:dyDescent="0.15"/>
  <cols>
    <col min="1" max="1" width="3" style="16" customWidth="1"/>
    <col min="2" max="2" width="3.77734375" style="16" bestFit="1" customWidth="1"/>
    <col min="3" max="3" width="3.109375" style="16" customWidth="1"/>
    <col min="4" max="4" width="21.5546875" style="16" bestFit="1" customWidth="1"/>
    <col min="5" max="6" width="2.6640625" style="16" bestFit="1" customWidth="1"/>
    <col min="7" max="7" width="10.88671875" style="16" bestFit="1" customWidth="1"/>
    <col min="8" max="8" width="3.88671875" style="16" bestFit="1" customWidth="1"/>
    <col min="9" max="9" width="10.21875" style="16" bestFit="1" customWidth="1"/>
    <col min="10" max="27" width="2.44140625" style="16" customWidth="1"/>
    <col min="28" max="30" width="2.44140625" style="17" customWidth="1"/>
    <col min="31" max="31" width="3.44140625" style="18" customWidth="1"/>
    <col min="32" max="32" width="3.6640625" style="18" bestFit="1" customWidth="1"/>
    <col min="33" max="33" width="9" style="16" bestFit="1" customWidth="1"/>
    <col min="34" max="16384" width="9" style="16"/>
  </cols>
  <sheetData>
    <row r="1" spans="1:35" s="1" customFormat="1" ht="17.25" customHeight="1" x14ac:dyDescent="0.2">
      <c r="A1" s="156" t="s">
        <v>0</v>
      </c>
      <c r="B1" s="156"/>
      <c r="C1" s="156"/>
      <c r="D1" s="156"/>
      <c r="E1" s="148" t="s">
        <v>125</v>
      </c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</row>
    <row r="2" spans="1:35" s="1" customFormat="1" ht="17.25" customHeight="1" x14ac:dyDescent="0.2">
      <c r="A2" s="157" t="s">
        <v>1</v>
      </c>
      <c r="B2" s="157"/>
      <c r="C2" s="157"/>
      <c r="D2" s="157"/>
      <c r="E2" s="148" t="s">
        <v>52</v>
      </c>
      <c r="F2" s="148"/>
      <c r="G2" s="148"/>
      <c r="H2" s="148"/>
      <c r="I2" s="148"/>
      <c r="J2" s="148" t="s">
        <v>62</v>
      </c>
      <c r="K2" s="148"/>
      <c r="L2" s="148"/>
      <c r="M2" s="148"/>
      <c r="N2" s="148"/>
      <c r="O2" s="148"/>
      <c r="P2" s="148"/>
      <c r="Q2" s="148"/>
      <c r="R2" s="148"/>
      <c r="S2" s="148"/>
      <c r="T2" s="148"/>
      <c r="V2" s="47" t="s">
        <v>54</v>
      </c>
      <c r="W2" s="49"/>
      <c r="X2" s="193" t="s">
        <v>59</v>
      </c>
      <c r="Y2" s="193"/>
      <c r="Z2" s="193"/>
      <c r="AA2" s="193"/>
      <c r="AB2" s="193"/>
      <c r="AC2" s="193"/>
      <c r="AD2" s="131"/>
      <c r="AE2" s="48" t="s">
        <v>56</v>
      </c>
    </row>
    <row r="3" spans="1:35" s="1" customFormat="1" ht="17.25" customHeight="1" x14ac:dyDescent="0.2">
      <c r="A3" s="39"/>
      <c r="B3" s="39"/>
      <c r="C3" s="39"/>
      <c r="D3" s="39"/>
      <c r="E3" s="148" t="s">
        <v>63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48"/>
      <c r="AH3" s="48"/>
      <c r="AI3" s="48"/>
    </row>
    <row r="4" spans="1:35" s="5" customFormat="1" ht="0.75" customHeight="1" x14ac:dyDescent="0.2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2"/>
      <c r="AF4" s="2"/>
    </row>
    <row r="5" spans="1:35" s="6" customFormat="1" ht="18.75" customHeight="1" x14ac:dyDescent="0.25">
      <c r="A5" s="174" t="s">
        <v>2</v>
      </c>
      <c r="B5" s="165" t="s">
        <v>3</v>
      </c>
      <c r="C5" s="166"/>
      <c r="D5" s="175" t="s">
        <v>4</v>
      </c>
      <c r="E5" s="175" t="s">
        <v>5</v>
      </c>
      <c r="F5" s="175" t="s">
        <v>24</v>
      </c>
      <c r="G5" s="165" t="s">
        <v>6</v>
      </c>
      <c r="H5" s="166"/>
      <c r="I5" s="79" t="s">
        <v>7</v>
      </c>
      <c r="J5" s="152">
        <v>2023</v>
      </c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4"/>
      <c r="AE5" s="171" t="s">
        <v>103</v>
      </c>
      <c r="AF5" s="171" t="s">
        <v>8</v>
      </c>
    </row>
    <row r="6" spans="1:35" s="6" customFormat="1" ht="18.75" customHeight="1" x14ac:dyDescent="0.25">
      <c r="A6" s="174"/>
      <c r="B6" s="167"/>
      <c r="C6" s="168"/>
      <c r="D6" s="176"/>
      <c r="E6" s="176"/>
      <c r="F6" s="176"/>
      <c r="G6" s="167"/>
      <c r="H6" s="168"/>
      <c r="I6" s="79" t="s">
        <v>9</v>
      </c>
      <c r="J6" s="185">
        <v>5</v>
      </c>
      <c r="K6" s="186"/>
      <c r="L6" s="186"/>
      <c r="M6" s="187"/>
      <c r="N6" s="185">
        <v>6</v>
      </c>
      <c r="O6" s="186"/>
      <c r="P6" s="186"/>
      <c r="Q6" s="187"/>
      <c r="R6" s="185">
        <v>7</v>
      </c>
      <c r="S6" s="186"/>
      <c r="T6" s="186"/>
      <c r="U6" s="186"/>
      <c r="V6" s="187"/>
      <c r="W6" s="149">
        <v>8</v>
      </c>
      <c r="X6" s="150"/>
      <c r="Y6" s="150"/>
      <c r="Z6" s="151"/>
      <c r="AA6" s="149">
        <v>9</v>
      </c>
      <c r="AB6" s="150"/>
      <c r="AC6" s="150"/>
      <c r="AD6" s="151"/>
      <c r="AE6" s="172"/>
      <c r="AF6" s="172"/>
    </row>
    <row r="7" spans="1:35" s="6" customFormat="1" ht="18.75" customHeight="1" x14ac:dyDescent="0.25">
      <c r="A7" s="174"/>
      <c r="B7" s="169"/>
      <c r="C7" s="170"/>
      <c r="D7" s="177"/>
      <c r="E7" s="177"/>
      <c r="F7" s="177"/>
      <c r="G7" s="169"/>
      <c r="H7" s="170"/>
      <c r="I7" s="79" t="s">
        <v>10</v>
      </c>
      <c r="J7" s="80">
        <v>45054</v>
      </c>
      <c r="K7" s="80">
        <f>J7+7</f>
        <v>45061</v>
      </c>
      <c r="L7" s="80">
        <f t="shared" ref="L7:AD7" si="0">K7+7</f>
        <v>45068</v>
      </c>
      <c r="M7" s="80">
        <f t="shared" si="0"/>
        <v>45075</v>
      </c>
      <c r="N7" s="80">
        <f t="shared" si="0"/>
        <v>45082</v>
      </c>
      <c r="O7" s="80">
        <f t="shared" si="0"/>
        <v>45089</v>
      </c>
      <c r="P7" s="80">
        <f t="shared" si="0"/>
        <v>45096</v>
      </c>
      <c r="Q7" s="80">
        <f t="shared" si="0"/>
        <v>45103</v>
      </c>
      <c r="R7" s="80">
        <f t="shared" si="0"/>
        <v>45110</v>
      </c>
      <c r="S7" s="80">
        <f t="shared" si="0"/>
        <v>45117</v>
      </c>
      <c r="T7" s="80">
        <f t="shared" si="0"/>
        <v>45124</v>
      </c>
      <c r="U7" s="80">
        <f t="shared" si="0"/>
        <v>45131</v>
      </c>
      <c r="V7" s="80">
        <f t="shared" si="0"/>
        <v>45138</v>
      </c>
      <c r="W7" s="80">
        <f t="shared" si="0"/>
        <v>45145</v>
      </c>
      <c r="X7" s="80">
        <f t="shared" si="0"/>
        <v>45152</v>
      </c>
      <c r="Y7" s="80">
        <f t="shared" si="0"/>
        <v>45159</v>
      </c>
      <c r="Z7" s="80">
        <f t="shared" si="0"/>
        <v>45166</v>
      </c>
      <c r="AA7" s="80">
        <f t="shared" si="0"/>
        <v>45173</v>
      </c>
      <c r="AB7" s="80">
        <f t="shared" si="0"/>
        <v>45180</v>
      </c>
      <c r="AC7" s="80">
        <f t="shared" si="0"/>
        <v>45187</v>
      </c>
      <c r="AD7" s="80">
        <f t="shared" si="0"/>
        <v>45194</v>
      </c>
      <c r="AE7" s="173"/>
      <c r="AF7" s="173"/>
    </row>
    <row r="8" spans="1:35" s="8" customFormat="1" ht="21" customHeight="1" x14ac:dyDescent="0.25">
      <c r="A8" s="178" t="s">
        <v>126</v>
      </c>
      <c r="B8" s="179"/>
      <c r="C8" s="179"/>
      <c r="D8" s="179"/>
      <c r="E8" s="7"/>
      <c r="F8" s="7"/>
      <c r="G8" s="7"/>
      <c r="H8" s="7"/>
      <c r="I8" s="7"/>
      <c r="J8" s="180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35" s="8" customFormat="1" ht="23.25" customHeight="1" x14ac:dyDescent="0.25">
      <c r="A9" s="78">
        <v>1</v>
      </c>
      <c r="B9" s="56" t="s">
        <v>91</v>
      </c>
      <c r="C9" s="57">
        <v>202</v>
      </c>
      <c r="D9" s="58" t="s">
        <v>187</v>
      </c>
      <c r="E9" s="35">
        <v>2</v>
      </c>
      <c r="F9" s="91">
        <v>31</v>
      </c>
      <c r="G9" s="72" t="s">
        <v>93</v>
      </c>
      <c r="H9" s="73" t="s">
        <v>94</v>
      </c>
      <c r="I9" s="97" t="s">
        <v>92</v>
      </c>
      <c r="J9" s="10" t="s">
        <v>11</v>
      </c>
      <c r="K9" s="10" t="s">
        <v>11</v>
      </c>
      <c r="L9" s="10" t="s">
        <v>11</v>
      </c>
      <c r="M9" s="10" t="s">
        <v>11</v>
      </c>
      <c r="N9" s="10" t="s">
        <v>11</v>
      </c>
      <c r="O9" s="10" t="s">
        <v>11</v>
      </c>
      <c r="P9" s="10" t="s">
        <v>11</v>
      </c>
      <c r="Q9" s="10" t="s">
        <v>11</v>
      </c>
      <c r="R9" s="10" t="s">
        <v>12</v>
      </c>
      <c r="S9" s="10" t="s">
        <v>13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>
        <v>4</v>
      </c>
      <c r="AF9" s="9"/>
    </row>
    <row r="10" spans="1:35" s="8" customFormat="1" ht="23.25" customHeight="1" x14ac:dyDescent="0.25">
      <c r="A10" s="78">
        <v>2</v>
      </c>
      <c r="B10" s="56" t="s">
        <v>96</v>
      </c>
      <c r="C10" s="57">
        <v>403</v>
      </c>
      <c r="D10" s="58" t="s">
        <v>188</v>
      </c>
      <c r="E10" s="35">
        <v>2</v>
      </c>
      <c r="F10" s="91">
        <v>31</v>
      </c>
      <c r="G10" s="72" t="s">
        <v>191</v>
      </c>
      <c r="H10" s="73" t="s">
        <v>183</v>
      </c>
      <c r="I10" s="97" t="s">
        <v>92</v>
      </c>
      <c r="J10" s="10" t="s">
        <v>11</v>
      </c>
      <c r="K10" s="10" t="s">
        <v>11</v>
      </c>
      <c r="L10" s="10" t="s">
        <v>11</v>
      </c>
      <c r="M10" s="10" t="s">
        <v>11</v>
      </c>
      <c r="N10" s="10" t="s">
        <v>11</v>
      </c>
      <c r="O10" s="10" t="s">
        <v>11</v>
      </c>
      <c r="P10" s="10" t="s">
        <v>11</v>
      </c>
      <c r="Q10" s="10" t="s">
        <v>11</v>
      </c>
      <c r="R10" s="10" t="s">
        <v>12</v>
      </c>
      <c r="S10" s="10" t="s">
        <v>13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>
        <v>4</v>
      </c>
      <c r="AF10" s="9"/>
    </row>
    <row r="11" spans="1:35" s="8" customFormat="1" ht="23.25" customHeight="1" x14ac:dyDescent="0.25">
      <c r="A11" s="78">
        <v>3</v>
      </c>
      <c r="B11" s="56" t="s">
        <v>96</v>
      </c>
      <c r="C11" s="57">
        <v>321</v>
      </c>
      <c r="D11" s="58" t="s">
        <v>189</v>
      </c>
      <c r="E11" s="35">
        <v>2</v>
      </c>
      <c r="F11" s="91">
        <v>31</v>
      </c>
      <c r="G11" s="72" t="s">
        <v>192</v>
      </c>
      <c r="H11" s="73" t="s">
        <v>193</v>
      </c>
      <c r="I11" s="97" t="s">
        <v>92</v>
      </c>
      <c r="J11" s="10" t="s">
        <v>11</v>
      </c>
      <c r="K11" s="10" t="s">
        <v>11</v>
      </c>
      <c r="L11" s="10" t="s">
        <v>11</v>
      </c>
      <c r="M11" s="10" t="s">
        <v>11</v>
      </c>
      <c r="N11" s="10" t="s">
        <v>11</v>
      </c>
      <c r="O11" s="10" t="s">
        <v>11</v>
      </c>
      <c r="P11" s="10" t="s">
        <v>11</v>
      </c>
      <c r="Q11" s="10" t="s">
        <v>11</v>
      </c>
      <c r="R11" s="10" t="s">
        <v>12</v>
      </c>
      <c r="S11" s="10" t="s">
        <v>13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>
        <v>4</v>
      </c>
      <c r="AF11" s="9"/>
    </row>
    <row r="12" spans="1:35" s="8" customFormat="1" ht="23.25" customHeight="1" x14ac:dyDescent="0.25">
      <c r="A12" s="78">
        <v>4</v>
      </c>
      <c r="B12" s="56" t="s">
        <v>96</v>
      </c>
      <c r="C12" s="57">
        <v>322</v>
      </c>
      <c r="D12" s="58" t="s">
        <v>190</v>
      </c>
      <c r="E12" s="35">
        <v>1</v>
      </c>
      <c r="F12" s="91">
        <v>31</v>
      </c>
      <c r="G12" s="72" t="s">
        <v>192</v>
      </c>
      <c r="H12" s="73" t="s">
        <v>193</v>
      </c>
      <c r="I12" s="97" t="s">
        <v>92</v>
      </c>
      <c r="J12" s="10" t="s">
        <v>11</v>
      </c>
      <c r="K12" s="10" t="s">
        <v>11</v>
      </c>
      <c r="L12" s="10" t="s">
        <v>11</v>
      </c>
      <c r="M12" s="10" t="s">
        <v>11</v>
      </c>
      <c r="N12" s="10" t="s">
        <v>11</v>
      </c>
      <c r="O12" s="10" t="s">
        <v>11</v>
      </c>
      <c r="P12" s="10" t="s">
        <v>11</v>
      </c>
      <c r="Q12" s="10" t="s">
        <v>11</v>
      </c>
      <c r="R12" s="10" t="s">
        <v>12</v>
      </c>
      <c r="S12" s="10" t="s">
        <v>13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>
        <v>4</v>
      </c>
      <c r="AF12" s="9"/>
    </row>
    <row r="13" spans="1:35" s="8" customFormat="1" ht="23.25" customHeight="1" x14ac:dyDescent="0.25">
      <c r="A13" s="183" t="s">
        <v>127</v>
      </c>
      <c r="B13" s="184"/>
      <c r="C13" s="184"/>
      <c r="D13" s="184"/>
      <c r="E13" s="40"/>
      <c r="F13" s="41"/>
      <c r="G13" s="40"/>
      <c r="H13" s="40"/>
      <c r="I13" s="42"/>
      <c r="J13" s="180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2"/>
    </row>
    <row r="14" spans="1:35" s="8" customFormat="1" ht="23.25" customHeight="1" x14ac:dyDescent="0.25">
      <c r="A14" s="78">
        <v>5</v>
      </c>
      <c r="B14" s="56" t="s">
        <v>91</v>
      </c>
      <c r="C14" s="57">
        <v>306</v>
      </c>
      <c r="D14" s="58" t="s">
        <v>194</v>
      </c>
      <c r="E14" s="35">
        <v>4</v>
      </c>
      <c r="F14" s="91">
        <v>31</v>
      </c>
      <c r="G14" s="72" t="s">
        <v>97</v>
      </c>
      <c r="H14" s="73" t="s">
        <v>98</v>
      </c>
      <c r="I14" s="97" t="s">
        <v>92</v>
      </c>
      <c r="J14" s="9"/>
      <c r="K14" s="9"/>
      <c r="L14" s="9"/>
      <c r="M14" s="9"/>
      <c r="N14" s="9"/>
      <c r="O14" s="10"/>
      <c r="P14" s="10"/>
      <c r="Q14" s="10"/>
      <c r="R14" s="10"/>
      <c r="S14" s="10"/>
      <c r="T14" s="10"/>
      <c r="U14" s="10" t="s">
        <v>11</v>
      </c>
      <c r="V14" s="10" t="s">
        <v>11</v>
      </c>
      <c r="W14" s="10" t="s">
        <v>11</v>
      </c>
      <c r="X14" s="10" t="s">
        <v>11</v>
      </c>
      <c r="Y14" s="10" t="s">
        <v>11</v>
      </c>
      <c r="Z14" s="10" t="s">
        <v>11</v>
      </c>
      <c r="AA14" s="10" t="s">
        <v>11</v>
      </c>
      <c r="AB14" s="10" t="s">
        <v>11</v>
      </c>
      <c r="AC14" s="10" t="s">
        <v>12</v>
      </c>
      <c r="AD14" s="10" t="s">
        <v>13</v>
      </c>
      <c r="AE14" s="10">
        <v>4</v>
      </c>
      <c r="AF14" s="9"/>
    </row>
    <row r="15" spans="1:35" s="8" customFormat="1" ht="23.25" customHeight="1" x14ac:dyDescent="0.25">
      <c r="A15" s="78">
        <v>6</v>
      </c>
      <c r="B15" s="56" t="s">
        <v>91</v>
      </c>
      <c r="C15" s="57">
        <v>316</v>
      </c>
      <c r="D15" s="58" t="s">
        <v>195</v>
      </c>
      <c r="E15" s="35">
        <v>3</v>
      </c>
      <c r="F15" s="91">
        <v>31</v>
      </c>
      <c r="G15" s="72" t="s">
        <v>198</v>
      </c>
      <c r="H15" s="73" t="s">
        <v>199</v>
      </c>
      <c r="I15" s="97" t="s">
        <v>92</v>
      </c>
      <c r="J15" s="9"/>
      <c r="K15" s="9"/>
      <c r="L15" s="9"/>
      <c r="M15" s="9"/>
      <c r="N15" s="9"/>
      <c r="O15" s="10"/>
      <c r="P15" s="10"/>
      <c r="Q15" s="10"/>
      <c r="R15" s="10"/>
      <c r="S15" s="10"/>
      <c r="T15" s="10"/>
      <c r="U15" s="10" t="s">
        <v>11</v>
      </c>
      <c r="V15" s="10" t="s">
        <v>11</v>
      </c>
      <c r="W15" s="10" t="s">
        <v>11</v>
      </c>
      <c r="X15" s="10" t="s">
        <v>11</v>
      </c>
      <c r="Y15" s="10" t="s">
        <v>11</v>
      </c>
      <c r="Z15" s="10" t="s">
        <v>11</v>
      </c>
      <c r="AA15" s="10" t="s">
        <v>11</v>
      </c>
      <c r="AB15" s="10" t="s">
        <v>11</v>
      </c>
      <c r="AC15" s="10" t="s">
        <v>12</v>
      </c>
      <c r="AD15" s="10" t="s">
        <v>13</v>
      </c>
      <c r="AE15" s="10">
        <v>4</v>
      </c>
      <c r="AF15" s="9"/>
    </row>
    <row r="16" spans="1:35" s="8" customFormat="1" ht="23.25" customHeight="1" x14ac:dyDescent="0.25">
      <c r="A16" s="78">
        <v>7</v>
      </c>
      <c r="B16" s="56" t="s">
        <v>96</v>
      </c>
      <c r="C16" s="57">
        <v>376</v>
      </c>
      <c r="D16" s="58" t="s">
        <v>196</v>
      </c>
      <c r="E16" s="35">
        <v>3</v>
      </c>
      <c r="F16" s="91">
        <v>31</v>
      </c>
      <c r="G16" s="72" t="s">
        <v>200</v>
      </c>
      <c r="H16" s="73" t="s">
        <v>201</v>
      </c>
      <c r="I16" s="97" t="s">
        <v>92</v>
      </c>
      <c r="J16" s="9"/>
      <c r="K16" s="9"/>
      <c r="L16" s="9"/>
      <c r="M16" s="9"/>
      <c r="N16" s="9"/>
      <c r="O16" s="10"/>
      <c r="P16" s="10"/>
      <c r="Q16" s="10"/>
      <c r="R16" s="10"/>
      <c r="S16" s="10"/>
      <c r="T16" s="10"/>
      <c r="U16" s="10" t="s">
        <v>11</v>
      </c>
      <c r="V16" s="10" t="s">
        <v>11</v>
      </c>
      <c r="W16" s="10" t="s">
        <v>11</v>
      </c>
      <c r="X16" s="10" t="s">
        <v>11</v>
      </c>
      <c r="Y16" s="10" t="s">
        <v>11</v>
      </c>
      <c r="Z16" s="10" t="s">
        <v>11</v>
      </c>
      <c r="AA16" s="10" t="s">
        <v>11</v>
      </c>
      <c r="AB16" s="10" t="s">
        <v>11</v>
      </c>
      <c r="AC16" s="10" t="s">
        <v>12</v>
      </c>
      <c r="AD16" s="10" t="s">
        <v>13</v>
      </c>
      <c r="AE16" s="10">
        <v>4</v>
      </c>
      <c r="AF16" s="9"/>
    </row>
    <row r="17" spans="1:32" s="8" customFormat="1" ht="23.25" customHeight="1" x14ac:dyDescent="0.25">
      <c r="A17" s="78">
        <v>8</v>
      </c>
      <c r="B17" s="120" t="s">
        <v>96</v>
      </c>
      <c r="C17" s="121">
        <v>377</v>
      </c>
      <c r="D17" s="122" t="s">
        <v>197</v>
      </c>
      <c r="E17" s="35">
        <v>1</v>
      </c>
      <c r="F17" s="71">
        <v>31</v>
      </c>
      <c r="G17" s="72" t="s">
        <v>200</v>
      </c>
      <c r="H17" s="73" t="s">
        <v>201</v>
      </c>
      <c r="I17" s="97" t="s">
        <v>92</v>
      </c>
      <c r="J17" s="9"/>
      <c r="K17" s="9"/>
      <c r="L17" s="9"/>
      <c r="M17" s="9"/>
      <c r="N17" s="9"/>
      <c r="O17" s="10"/>
      <c r="P17" s="10"/>
      <c r="Q17" s="10"/>
      <c r="R17" s="10"/>
      <c r="S17" s="10"/>
      <c r="T17" s="10"/>
      <c r="U17" s="10" t="s">
        <v>11</v>
      </c>
      <c r="V17" s="10" t="s">
        <v>11</v>
      </c>
      <c r="W17" s="10" t="s">
        <v>11</v>
      </c>
      <c r="X17" s="10" t="s">
        <v>11</v>
      </c>
      <c r="Y17" s="10" t="s">
        <v>11</v>
      </c>
      <c r="Z17" s="10" t="s">
        <v>11</v>
      </c>
      <c r="AA17" s="10" t="s">
        <v>11</v>
      </c>
      <c r="AB17" s="10" t="s">
        <v>11</v>
      </c>
      <c r="AC17" s="10" t="s">
        <v>12</v>
      </c>
      <c r="AD17" s="10" t="s">
        <v>13</v>
      </c>
      <c r="AE17" s="10">
        <v>4</v>
      </c>
      <c r="AF17" s="9"/>
    </row>
    <row r="18" spans="1:32" s="8" customFormat="1" ht="23.25" customHeight="1" x14ac:dyDescent="0.25">
      <c r="A18" s="78">
        <v>9</v>
      </c>
      <c r="B18" s="118" t="s">
        <v>96</v>
      </c>
      <c r="C18" s="114">
        <v>435</v>
      </c>
      <c r="D18" s="119" t="s">
        <v>202</v>
      </c>
      <c r="E18" s="112">
        <v>1</v>
      </c>
      <c r="F18" s="71">
        <v>31</v>
      </c>
      <c r="G18" s="72" t="s">
        <v>192</v>
      </c>
      <c r="H18" s="73" t="s">
        <v>193</v>
      </c>
      <c r="I18" s="97" t="s">
        <v>92</v>
      </c>
      <c r="J18" s="46"/>
      <c r="K18" s="115"/>
      <c r="L18" s="115"/>
      <c r="M18" s="115"/>
      <c r="N18" s="115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7"/>
    </row>
    <row r="19" spans="1:32" s="6" customFormat="1" ht="23.25" customHeight="1" x14ac:dyDescent="0.25">
      <c r="A19" s="159" t="s">
        <v>14</v>
      </c>
      <c r="B19" s="159"/>
      <c r="C19" s="159"/>
      <c r="D19" s="159"/>
      <c r="E19" s="11">
        <f>SUM(E9:E18)</f>
        <v>19</v>
      </c>
      <c r="F19" s="36"/>
      <c r="G19" s="160">
        <f>E19*300000</f>
        <v>5700000</v>
      </c>
      <c r="H19" s="161"/>
      <c r="I19" s="36"/>
      <c r="J19" s="162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4"/>
    </row>
    <row r="20" spans="1:32" ht="3" customHeight="1" x14ac:dyDescent="0.15"/>
    <row r="21" spans="1:32" s="12" customFormat="1" ht="15.75" customHeight="1" x14ac:dyDescent="0.2">
      <c r="A21" s="188" t="s">
        <v>15</v>
      </c>
      <c r="B21" s="188"/>
      <c r="C21" s="188"/>
      <c r="D21" s="188"/>
      <c r="AB21" s="37"/>
      <c r="AC21" s="37"/>
      <c r="AD21" s="130"/>
      <c r="AE21" s="13"/>
      <c r="AF21" s="13"/>
    </row>
    <row r="22" spans="1:32" s="12" customFormat="1" ht="15.75" customHeight="1" x14ac:dyDescent="0.2">
      <c r="B22" s="189" t="s">
        <v>25</v>
      </c>
      <c r="C22" s="189"/>
      <c r="D22" s="189"/>
      <c r="E22" s="189"/>
      <c r="F22" s="189"/>
      <c r="G22" s="189"/>
      <c r="H22" s="37"/>
      <c r="AB22" s="37"/>
      <c r="AC22" s="37"/>
      <c r="AD22" s="130"/>
      <c r="AE22" s="13"/>
      <c r="AF22" s="13"/>
    </row>
    <row r="23" spans="1:32" s="37" customFormat="1" ht="15.75" customHeight="1" x14ac:dyDescent="0.25">
      <c r="B23" s="189" t="s">
        <v>26</v>
      </c>
      <c r="C23" s="189"/>
      <c r="D23" s="189"/>
      <c r="E23" s="189"/>
      <c r="F23" s="189"/>
      <c r="G23" s="189"/>
      <c r="Y23" s="69"/>
      <c r="Z23" s="69"/>
      <c r="AA23" s="69"/>
      <c r="AD23" s="130"/>
      <c r="AE23" s="14"/>
      <c r="AF23" s="14"/>
    </row>
    <row r="24" spans="1:32" s="37" customFormat="1" ht="15.75" customHeight="1" x14ac:dyDescent="0.25">
      <c r="B24" s="189" t="s">
        <v>27</v>
      </c>
      <c r="C24" s="189"/>
      <c r="D24" s="189"/>
      <c r="E24" s="189"/>
      <c r="F24" s="189"/>
      <c r="G24" s="189"/>
      <c r="Y24" s="69"/>
      <c r="Z24" s="69"/>
      <c r="AA24" s="69"/>
      <c r="AD24" s="130"/>
      <c r="AE24" s="14"/>
      <c r="AF24" s="14"/>
    </row>
    <row r="25" spans="1:32" s="38" customFormat="1" ht="14.25" customHeight="1" x14ac:dyDescent="0.25">
      <c r="B25" s="15"/>
      <c r="C25" s="15"/>
      <c r="S25" s="145" t="s">
        <v>167</v>
      </c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</row>
    <row r="26" spans="1:32" s="38" customFormat="1" ht="15.75" customHeight="1" x14ac:dyDescent="0.25">
      <c r="A26" s="146" t="s">
        <v>16</v>
      </c>
      <c r="B26" s="146"/>
      <c r="C26" s="146"/>
      <c r="D26" s="146"/>
      <c r="G26" s="146" t="s">
        <v>17</v>
      </c>
      <c r="H26" s="146"/>
      <c r="I26" s="146"/>
      <c r="J26" s="146"/>
      <c r="K26" s="146"/>
      <c r="L26" s="146"/>
      <c r="M26" s="146"/>
      <c r="N26" s="146"/>
      <c r="O26" s="146"/>
      <c r="P26" s="19"/>
      <c r="Q26" s="19"/>
      <c r="R26" s="19"/>
      <c r="S26" s="146" t="s">
        <v>21</v>
      </c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</row>
    <row r="27" spans="1:32" s="38" customFormat="1" ht="15.75" customHeight="1" x14ac:dyDescent="0.25">
      <c r="S27" s="146" t="s">
        <v>18</v>
      </c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</row>
    <row r="28" spans="1:32" s="38" customFormat="1" ht="14.25" x14ac:dyDescent="0.25">
      <c r="Y28" s="68"/>
      <c r="Z28" s="68"/>
      <c r="AA28" s="68"/>
      <c r="AD28" s="128"/>
      <c r="AE28" s="39"/>
      <c r="AF28" s="39"/>
    </row>
    <row r="29" spans="1:32" s="38" customFormat="1" ht="14.25" x14ac:dyDescent="0.25">
      <c r="Y29" s="68"/>
      <c r="Z29" s="68"/>
      <c r="AA29" s="68"/>
      <c r="AD29" s="128"/>
      <c r="AE29" s="39"/>
      <c r="AF29" s="39"/>
    </row>
    <row r="30" spans="1:32" s="38" customFormat="1" ht="14.25" x14ac:dyDescent="0.25">
      <c r="Y30" s="68"/>
      <c r="Z30" s="68"/>
      <c r="AA30" s="68"/>
      <c r="AD30" s="128"/>
      <c r="AE30" s="39"/>
      <c r="AF30" s="39"/>
    </row>
    <row r="31" spans="1:32" s="38" customFormat="1" ht="14.25" x14ac:dyDescent="0.25">
      <c r="Y31" s="68"/>
      <c r="Z31" s="68"/>
      <c r="AA31" s="68"/>
      <c r="AD31" s="128"/>
      <c r="AE31" s="39"/>
      <c r="AF31" s="39"/>
    </row>
    <row r="32" spans="1:32" s="39" customFormat="1" ht="15.75" customHeight="1" x14ac:dyDescent="0.25">
      <c r="A32" s="155" t="s">
        <v>19</v>
      </c>
      <c r="B32" s="155"/>
      <c r="C32" s="155"/>
      <c r="D32" s="155"/>
      <c r="G32" s="155" t="s">
        <v>20</v>
      </c>
      <c r="H32" s="155"/>
      <c r="I32" s="155"/>
      <c r="J32" s="155"/>
      <c r="K32" s="155"/>
      <c r="L32" s="155"/>
      <c r="M32" s="155"/>
      <c r="N32" s="155"/>
      <c r="O32" s="155"/>
      <c r="P32" s="20"/>
      <c r="Q32" s="20"/>
      <c r="R32" s="20"/>
      <c r="S32" s="155" t="s">
        <v>22</v>
      </c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</row>
  </sheetData>
  <mergeCells count="40">
    <mergeCell ref="G5:H7"/>
    <mergeCell ref="AE5:AE7"/>
    <mergeCell ref="AF5:AF7"/>
    <mergeCell ref="J6:M6"/>
    <mergeCell ref="N6:Q6"/>
    <mergeCell ref="R6:V6"/>
    <mergeCell ref="W6:Z6"/>
    <mergeCell ref="J5:AD5"/>
    <mergeCell ref="J13:AF13"/>
    <mergeCell ref="A19:D19"/>
    <mergeCell ref="G19:H19"/>
    <mergeCell ref="J19:AF19"/>
    <mergeCell ref="A1:D1"/>
    <mergeCell ref="A2:D2"/>
    <mergeCell ref="E1:AF1"/>
    <mergeCell ref="E2:I2"/>
    <mergeCell ref="J2:T2"/>
    <mergeCell ref="X2:AC2"/>
    <mergeCell ref="E3:AF3"/>
    <mergeCell ref="A5:A7"/>
    <mergeCell ref="B5:C7"/>
    <mergeCell ref="D5:D7"/>
    <mergeCell ref="E5:E7"/>
    <mergeCell ref="F5:F7"/>
    <mergeCell ref="AA6:AD6"/>
    <mergeCell ref="S27:AF27"/>
    <mergeCell ref="A32:D32"/>
    <mergeCell ref="G32:O32"/>
    <mergeCell ref="S32:AF32"/>
    <mergeCell ref="A21:D21"/>
    <mergeCell ref="B22:G22"/>
    <mergeCell ref="B23:G23"/>
    <mergeCell ref="B24:G24"/>
    <mergeCell ref="S25:AF25"/>
    <mergeCell ref="A26:D26"/>
    <mergeCell ref="G26:O26"/>
    <mergeCell ref="S26:AF26"/>
    <mergeCell ref="A8:D8"/>
    <mergeCell ref="J8:AF8"/>
    <mergeCell ref="A13:D13"/>
  </mergeCells>
  <printOptions horizontalCentered="1"/>
  <pageMargins left="0" right="0" top="0.5" bottom="0" header="0.31496062992126" footer="0.31496062992126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N31"/>
  <sheetViews>
    <sheetView showGridLines="0" view="pageBreakPreview" zoomScaleNormal="100" zoomScaleSheetLayoutView="100" workbookViewId="0">
      <selection activeCell="J5" sqref="J5:AD7"/>
    </sheetView>
  </sheetViews>
  <sheetFormatPr defaultColWidth="9" defaultRowHeight="8.25" x14ac:dyDescent="0.15"/>
  <cols>
    <col min="1" max="1" width="3" style="16" customWidth="1"/>
    <col min="2" max="2" width="4.109375" style="16" bestFit="1" customWidth="1"/>
    <col min="3" max="3" width="3.21875" style="16" customWidth="1"/>
    <col min="4" max="4" width="17.5546875" style="16" customWidth="1"/>
    <col min="5" max="5" width="2.6640625" style="16" bestFit="1" customWidth="1"/>
    <col min="6" max="6" width="3.109375" style="16" customWidth="1"/>
    <col min="7" max="7" width="15.6640625" style="16" bestFit="1" customWidth="1"/>
    <col min="8" max="8" width="5.44140625" style="16" bestFit="1" customWidth="1"/>
    <col min="9" max="9" width="6.6640625" style="16" customWidth="1"/>
    <col min="10" max="24" width="2.44140625" style="16" customWidth="1"/>
    <col min="25" max="30" width="2.44140625" style="17" customWidth="1"/>
    <col min="31" max="31" width="3.77734375" style="18" customWidth="1"/>
    <col min="32" max="32" width="3.6640625" style="18" bestFit="1" customWidth="1"/>
    <col min="33" max="33" width="3.6640625" style="16" customWidth="1"/>
    <col min="34" max="34" width="4.109375" style="16" bestFit="1" customWidth="1"/>
    <col min="35" max="35" width="2.77734375" style="16" bestFit="1" customWidth="1"/>
    <col min="36" max="36" width="20.88671875" style="16" customWidth="1"/>
    <col min="37" max="37" width="2.6640625" style="16" customWidth="1"/>
    <col min="38" max="38" width="2.109375" style="16" bestFit="1" customWidth="1"/>
    <col min="39" max="39" width="11.21875" style="16" bestFit="1" customWidth="1"/>
    <col min="40" max="40" width="4.77734375" style="16" bestFit="1" customWidth="1"/>
    <col min="41" max="16384" width="9" style="16"/>
  </cols>
  <sheetData>
    <row r="1" spans="1:40" s="1" customFormat="1" ht="14.25" customHeight="1" x14ac:dyDescent="0.2">
      <c r="A1" s="194" t="s">
        <v>0</v>
      </c>
      <c r="B1" s="194"/>
      <c r="C1" s="194"/>
      <c r="D1" s="194"/>
      <c r="E1" s="148" t="s">
        <v>125</v>
      </c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</row>
    <row r="2" spans="1:40" s="1" customFormat="1" ht="14.25" customHeight="1" x14ac:dyDescent="0.2">
      <c r="A2" s="195" t="s">
        <v>1</v>
      </c>
      <c r="B2" s="195"/>
      <c r="C2" s="195"/>
      <c r="D2" s="195"/>
      <c r="E2" s="148" t="s">
        <v>52</v>
      </c>
      <c r="F2" s="148"/>
      <c r="G2" s="148"/>
      <c r="H2" s="148"/>
      <c r="I2" s="148"/>
      <c r="J2" s="148" t="s">
        <v>64</v>
      </c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" t="s">
        <v>54</v>
      </c>
      <c r="W2" s="50"/>
      <c r="X2" s="193" t="s">
        <v>59</v>
      </c>
      <c r="Y2" s="193"/>
      <c r="Z2" s="193"/>
      <c r="AA2" s="193"/>
      <c r="AB2" s="193"/>
      <c r="AC2" s="193"/>
      <c r="AD2" s="131"/>
      <c r="AE2" s="51" t="s">
        <v>56</v>
      </c>
    </row>
    <row r="3" spans="1:40" s="1" customFormat="1" ht="14.25" customHeight="1" x14ac:dyDescent="0.2">
      <c r="A3" s="39"/>
      <c r="B3" s="39"/>
      <c r="C3" s="39"/>
      <c r="D3" s="39"/>
      <c r="E3" s="148" t="s">
        <v>86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</row>
    <row r="4" spans="1:40" s="5" customFormat="1" ht="7.5" customHeight="1" x14ac:dyDescent="0.2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2"/>
      <c r="AF4" s="2"/>
    </row>
    <row r="5" spans="1:40" s="6" customFormat="1" ht="18.75" customHeight="1" x14ac:dyDescent="0.25">
      <c r="A5" s="174" t="s">
        <v>2</v>
      </c>
      <c r="B5" s="165" t="s">
        <v>3</v>
      </c>
      <c r="C5" s="166"/>
      <c r="D5" s="175" t="s">
        <v>4</v>
      </c>
      <c r="E5" s="175" t="s">
        <v>5</v>
      </c>
      <c r="F5" s="175" t="s">
        <v>24</v>
      </c>
      <c r="G5" s="165" t="s">
        <v>6</v>
      </c>
      <c r="H5" s="166"/>
      <c r="I5" s="79" t="s">
        <v>7</v>
      </c>
      <c r="J5" s="152">
        <v>2023</v>
      </c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4"/>
      <c r="AE5" s="171" t="s">
        <v>103</v>
      </c>
      <c r="AF5" s="171" t="s">
        <v>8</v>
      </c>
      <c r="AL5" s="71"/>
    </row>
    <row r="6" spans="1:40" s="6" customFormat="1" ht="18.75" customHeight="1" x14ac:dyDescent="0.25">
      <c r="A6" s="174"/>
      <c r="B6" s="167"/>
      <c r="C6" s="168"/>
      <c r="D6" s="176"/>
      <c r="E6" s="176"/>
      <c r="F6" s="176"/>
      <c r="G6" s="167"/>
      <c r="H6" s="168"/>
      <c r="I6" s="79" t="s">
        <v>9</v>
      </c>
      <c r="J6" s="185">
        <v>5</v>
      </c>
      <c r="K6" s="186"/>
      <c r="L6" s="186"/>
      <c r="M6" s="187"/>
      <c r="N6" s="185">
        <v>6</v>
      </c>
      <c r="O6" s="186"/>
      <c r="P6" s="186"/>
      <c r="Q6" s="187"/>
      <c r="R6" s="185">
        <v>7</v>
      </c>
      <c r="S6" s="186"/>
      <c r="T6" s="186"/>
      <c r="U6" s="186"/>
      <c r="V6" s="187"/>
      <c r="W6" s="149">
        <v>8</v>
      </c>
      <c r="X6" s="150"/>
      <c r="Y6" s="150"/>
      <c r="Z6" s="151"/>
      <c r="AA6" s="149">
        <v>9</v>
      </c>
      <c r="AB6" s="150"/>
      <c r="AC6" s="150"/>
      <c r="AD6" s="151"/>
      <c r="AE6" s="172"/>
      <c r="AF6" s="172"/>
      <c r="AH6" s="56" t="s">
        <v>69</v>
      </c>
      <c r="AI6" s="57">
        <v>361</v>
      </c>
      <c r="AJ6" s="58" t="s">
        <v>70</v>
      </c>
      <c r="AK6" s="59">
        <v>3</v>
      </c>
      <c r="AL6" s="71"/>
    </row>
    <row r="7" spans="1:40" s="6" customFormat="1" ht="18.75" customHeight="1" x14ac:dyDescent="0.25">
      <c r="A7" s="174"/>
      <c r="B7" s="169"/>
      <c r="C7" s="170"/>
      <c r="D7" s="177"/>
      <c r="E7" s="177"/>
      <c r="F7" s="177"/>
      <c r="G7" s="169"/>
      <c r="H7" s="170"/>
      <c r="I7" s="79" t="s">
        <v>10</v>
      </c>
      <c r="J7" s="80">
        <v>45054</v>
      </c>
      <c r="K7" s="80">
        <f>J7+7</f>
        <v>45061</v>
      </c>
      <c r="L7" s="80">
        <f t="shared" ref="L7:AD7" si="0">K7+7</f>
        <v>45068</v>
      </c>
      <c r="M7" s="80">
        <f t="shared" si="0"/>
        <v>45075</v>
      </c>
      <c r="N7" s="80">
        <f t="shared" si="0"/>
        <v>45082</v>
      </c>
      <c r="O7" s="80">
        <f t="shared" si="0"/>
        <v>45089</v>
      </c>
      <c r="P7" s="80">
        <f t="shared" si="0"/>
        <v>45096</v>
      </c>
      <c r="Q7" s="80">
        <f t="shared" si="0"/>
        <v>45103</v>
      </c>
      <c r="R7" s="80">
        <f t="shared" si="0"/>
        <v>45110</v>
      </c>
      <c r="S7" s="80">
        <f t="shared" si="0"/>
        <v>45117</v>
      </c>
      <c r="T7" s="80">
        <f t="shared" si="0"/>
        <v>45124</v>
      </c>
      <c r="U7" s="80">
        <f t="shared" si="0"/>
        <v>45131</v>
      </c>
      <c r="V7" s="80">
        <f t="shared" si="0"/>
        <v>45138</v>
      </c>
      <c r="W7" s="80">
        <f t="shared" si="0"/>
        <v>45145</v>
      </c>
      <c r="X7" s="80">
        <f t="shared" si="0"/>
        <v>45152</v>
      </c>
      <c r="Y7" s="80">
        <f t="shared" si="0"/>
        <v>45159</v>
      </c>
      <c r="Z7" s="80">
        <f t="shared" si="0"/>
        <v>45166</v>
      </c>
      <c r="AA7" s="80">
        <f t="shared" si="0"/>
        <v>45173</v>
      </c>
      <c r="AB7" s="80">
        <f t="shared" si="0"/>
        <v>45180</v>
      </c>
      <c r="AC7" s="80">
        <f t="shared" si="0"/>
        <v>45187</v>
      </c>
      <c r="AD7" s="80">
        <f t="shared" si="0"/>
        <v>45194</v>
      </c>
      <c r="AE7" s="173"/>
      <c r="AF7" s="173"/>
      <c r="AH7" s="56" t="s">
        <v>71</v>
      </c>
      <c r="AI7" s="60">
        <v>101</v>
      </c>
      <c r="AJ7" s="58" t="s">
        <v>72</v>
      </c>
      <c r="AK7" s="61">
        <v>2</v>
      </c>
      <c r="AL7" s="71"/>
    </row>
    <row r="8" spans="1:40" s="8" customFormat="1" ht="21" customHeight="1" x14ac:dyDescent="0.25">
      <c r="A8" s="178" t="s">
        <v>126</v>
      </c>
      <c r="B8" s="179"/>
      <c r="C8" s="179"/>
      <c r="D8" s="179"/>
      <c r="E8" s="7"/>
      <c r="F8" s="7"/>
      <c r="G8" s="7"/>
      <c r="H8" s="7"/>
      <c r="I8" s="7"/>
      <c r="J8" s="180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  <c r="AH8" s="56" t="s">
        <v>73</v>
      </c>
      <c r="AI8" s="60">
        <v>302</v>
      </c>
      <c r="AJ8" s="58" t="s">
        <v>74</v>
      </c>
      <c r="AK8" s="61">
        <v>2</v>
      </c>
      <c r="AL8" s="71"/>
    </row>
    <row r="9" spans="1:40" s="8" customFormat="1" ht="21.75" customHeight="1" x14ac:dyDescent="0.25">
      <c r="A9" s="70">
        <v>1</v>
      </c>
      <c r="B9" s="56" t="s">
        <v>28</v>
      </c>
      <c r="C9" s="60">
        <v>207</v>
      </c>
      <c r="D9" s="58" t="s">
        <v>203</v>
      </c>
      <c r="E9" s="61">
        <v>2</v>
      </c>
      <c r="F9" s="91">
        <v>10</v>
      </c>
      <c r="G9" s="32" t="s">
        <v>215</v>
      </c>
      <c r="H9" s="33" t="s">
        <v>216</v>
      </c>
      <c r="I9" s="70" t="s">
        <v>35</v>
      </c>
      <c r="J9" s="10" t="s">
        <v>11</v>
      </c>
      <c r="K9" s="10" t="s">
        <v>11</v>
      </c>
      <c r="L9" s="10" t="s">
        <v>11</v>
      </c>
      <c r="M9" s="10" t="s">
        <v>11</v>
      </c>
      <c r="N9" s="10" t="s">
        <v>11</v>
      </c>
      <c r="O9" s="10" t="s">
        <v>11</v>
      </c>
      <c r="P9" s="10" t="s">
        <v>11</v>
      </c>
      <c r="Q9" s="10" t="s">
        <v>11</v>
      </c>
      <c r="R9" s="10" t="s">
        <v>12</v>
      </c>
      <c r="S9" s="10" t="s">
        <v>13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>
        <v>4</v>
      </c>
      <c r="AF9" s="9"/>
      <c r="AH9" s="56" t="s">
        <v>23</v>
      </c>
      <c r="AI9" s="60">
        <v>100</v>
      </c>
      <c r="AJ9" s="62" t="s">
        <v>75</v>
      </c>
      <c r="AK9" s="61">
        <v>2</v>
      </c>
    </row>
    <row r="10" spans="1:40" s="8" customFormat="1" ht="21.75" customHeight="1" x14ac:dyDescent="0.25">
      <c r="A10" s="70">
        <v>2</v>
      </c>
      <c r="B10" s="56" t="s">
        <v>28</v>
      </c>
      <c r="C10" s="60">
        <v>308</v>
      </c>
      <c r="D10" s="58" t="s">
        <v>204</v>
      </c>
      <c r="E10" s="61">
        <v>2</v>
      </c>
      <c r="F10" s="91">
        <v>10</v>
      </c>
      <c r="G10" s="32" t="s">
        <v>239</v>
      </c>
      <c r="H10" s="33" t="s">
        <v>240</v>
      </c>
      <c r="I10" s="70" t="s">
        <v>35</v>
      </c>
      <c r="J10" s="10" t="s">
        <v>11</v>
      </c>
      <c r="K10" s="10" t="s">
        <v>11</v>
      </c>
      <c r="L10" s="10" t="s">
        <v>11</v>
      </c>
      <c r="M10" s="10" t="s">
        <v>11</v>
      </c>
      <c r="N10" s="10" t="s">
        <v>11</v>
      </c>
      <c r="O10" s="10" t="s">
        <v>11</v>
      </c>
      <c r="P10" s="10" t="s">
        <v>11</v>
      </c>
      <c r="Q10" s="10" t="s">
        <v>11</v>
      </c>
      <c r="R10" s="10" t="s">
        <v>12</v>
      </c>
      <c r="S10" s="10" t="s">
        <v>13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>
        <v>4</v>
      </c>
      <c r="AF10" s="9"/>
      <c r="AH10" s="56" t="s">
        <v>23</v>
      </c>
      <c r="AI10" s="60">
        <v>162</v>
      </c>
      <c r="AJ10" s="62" t="s">
        <v>76</v>
      </c>
      <c r="AK10" s="61">
        <v>3</v>
      </c>
    </row>
    <row r="11" spans="1:40" s="8" customFormat="1" ht="21.75" customHeight="1" x14ac:dyDescent="0.25">
      <c r="A11" s="70">
        <v>3</v>
      </c>
      <c r="B11" s="56" t="s">
        <v>28</v>
      </c>
      <c r="C11" s="60">
        <v>336</v>
      </c>
      <c r="D11" s="58" t="s">
        <v>205</v>
      </c>
      <c r="E11" s="61">
        <v>2</v>
      </c>
      <c r="F11" s="91">
        <v>10</v>
      </c>
      <c r="G11" s="72" t="s">
        <v>241</v>
      </c>
      <c r="H11" s="73" t="s">
        <v>242</v>
      </c>
      <c r="I11" s="70" t="s">
        <v>35</v>
      </c>
      <c r="J11" s="10" t="s">
        <v>11</v>
      </c>
      <c r="K11" s="10" t="s">
        <v>11</v>
      </c>
      <c r="L11" s="10" t="s">
        <v>11</v>
      </c>
      <c r="M11" s="10" t="s">
        <v>11</v>
      </c>
      <c r="N11" s="10" t="s">
        <v>11</v>
      </c>
      <c r="O11" s="10" t="s">
        <v>11</v>
      </c>
      <c r="P11" s="10" t="s">
        <v>11</v>
      </c>
      <c r="Q11" s="10" t="s">
        <v>11</v>
      </c>
      <c r="R11" s="10" t="s">
        <v>12</v>
      </c>
      <c r="S11" s="10" t="s">
        <v>13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>
        <v>4</v>
      </c>
      <c r="AF11" s="9"/>
      <c r="AH11" s="56" t="s">
        <v>77</v>
      </c>
      <c r="AI11" s="60">
        <v>361</v>
      </c>
      <c r="AJ11" s="58" t="s">
        <v>78</v>
      </c>
      <c r="AK11" s="61">
        <v>2</v>
      </c>
    </row>
    <row r="12" spans="1:40" s="8" customFormat="1" ht="21.75" customHeight="1" x14ac:dyDescent="0.25">
      <c r="A12" s="70">
        <v>4</v>
      </c>
      <c r="B12" s="56" t="s">
        <v>149</v>
      </c>
      <c r="C12" s="60">
        <v>405</v>
      </c>
      <c r="D12" s="58" t="s">
        <v>206</v>
      </c>
      <c r="E12" s="61">
        <v>2</v>
      </c>
      <c r="F12" s="91">
        <v>10</v>
      </c>
      <c r="G12" s="72" t="s">
        <v>207</v>
      </c>
      <c r="H12" s="73" t="s">
        <v>208</v>
      </c>
      <c r="I12" s="71" t="s">
        <v>209</v>
      </c>
      <c r="J12" s="10" t="s">
        <v>11</v>
      </c>
      <c r="K12" s="10" t="s">
        <v>11</v>
      </c>
      <c r="L12" s="10" t="s">
        <v>11</v>
      </c>
      <c r="M12" s="10" t="s">
        <v>11</v>
      </c>
      <c r="N12" s="10" t="s">
        <v>11</v>
      </c>
      <c r="O12" s="10" t="s">
        <v>11</v>
      </c>
      <c r="P12" s="10" t="s">
        <v>11</v>
      </c>
      <c r="Q12" s="10" t="s">
        <v>11</v>
      </c>
      <c r="R12" s="10" t="s">
        <v>12</v>
      </c>
      <c r="S12" s="10" t="s">
        <v>13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>
        <v>4</v>
      </c>
      <c r="AF12" s="9"/>
      <c r="AH12" s="56" t="s">
        <v>71</v>
      </c>
      <c r="AI12" s="60">
        <v>102</v>
      </c>
      <c r="AJ12" s="58" t="s">
        <v>79</v>
      </c>
      <c r="AK12" s="61">
        <v>2</v>
      </c>
    </row>
    <row r="13" spans="1:40" s="8" customFormat="1" ht="23.25" customHeight="1" x14ac:dyDescent="0.25">
      <c r="A13" s="183" t="s">
        <v>127</v>
      </c>
      <c r="B13" s="184"/>
      <c r="C13" s="184"/>
      <c r="D13" s="184"/>
      <c r="E13" s="95"/>
      <c r="F13" s="96"/>
      <c r="G13" s="98"/>
      <c r="H13" s="98"/>
      <c r="I13" s="77"/>
      <c r="J13" s="180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2"/>
      <c r="AH13" s="63" t="s">
        <v>73</v>
      </c>
      <c r="AI13" s="64">
        <v>201</v>
      </c>
      <c r="AJ13" s="65" t="s">
        <v>80</v>
      </c>
      <c r="AK13" s="66">
        <v>2</v>
      </c>
    </row>
    <row r="14" spans="1:40" s="8" customFormat="1" ht="22.5" customHeight="1" x14ac:dyDescent="0.25">
      <c r="A14" s="70">
        <v>5</v>
      </c>
      <c r="B14" s="28" t="s">
        <v>28</v>
      </c>
      <c r="C14" s="29">
        <v>377</v>
      </c>
      <c r="D14" s="34" t="s">
        <v>210</v>
      </c>
      <c r="E14" s="31">
        <v>3</v>
      </c>
      <c r="F14" s="91">
        <v>10</v>
      </c>
      <c r="G14" s="132" t="s">
        <v>215</v>
      </c>
      <c r="H14" s="29" t="s">
        <v>216</v>
      </c>
      <c r="I14" s="70" t="s">
        <v>35</v>
      </c>
      <c r="J14" s="9"/>
      <c r="K14" s="9"/>
      <c r="L14" s="9"/>
      <c r="M14" s="9"/>
      <c r="N14" s="9"/>
      <c r="O14" s="10"/>
      <c r="P14" s="10"/>
      <c r="Q14" s="10"/>
      <c r="R14" s="10"/>
      <c r="S14" s="10"/>
      <c r="T14" s="10"/>
      <c r="U14" s="10" t="s">
        <v>11</v>
      </c>
      <c r="V14" s="10" t="s">
        <v>11</v>
      </c>
      <c r="W14" s="10" t="s">
        <v>11</v>
      </c>
      <c r="X14" s="10" t="s">
        <v>11</v>
      </c>
      <c r="Y14" s="10" t="s">
        <v>11</v>
      </c>
      <c r="Z14" s="10" t="s">
        <v>11</v>
      </c>
      <c r="AA14" s="10" t="s">
        <v>11</v>
      </c>
      <c r="AB14" s="10" t="s">
        <v>11</v>
      </c>
      <c r="AC14" s="10" t="s">
        <v>12</v>
      </c>
      <c r="AD14" s="10" t="s">
        <v>13</v>
      </c>
      <c r="AE14" s="10">
        <v>4</v>
      </c>
      <c r="AF14" s="9"/>
      <c r="AH14" s="25" t="s">
        <v>30</v>
      </c>
      <c r="AI14" s="26">
        <v>201</v>
      </c>
      <c r="AJ14" s="27" t="s">
        <v>31</v>
      </c>
      <c r="AK14" s="31">
        <v>2</v>
      </c>
      <c r="AL14" s="55"/>
      <c r="AM14" s="32"/>
      <c r="AN14" s="33"/>
    </row>
    <row r="15" spans="1:40" s="8" customFormat="1" ht="22.5" customHeight="1" x14ac:dyDescent="0.25">
      <c r="A15" s="70">
        <v>6</v>
      </c>
      <c r="B15" s="28" t="s">
        <v>28</v>
      </c>
      <c r="C15" s="29">
        <v>323</v>
      </c>
      <c r="D15" s="34" t="s">
        <v>211</v>
      </c>
      <c r="E15" s="31">
        <v>2</v>
      </c>
      <c r="F15" s="91">
        <v>10</v>
      </c>
      <c r="G15" s="32" t="s">
        <v>243</v>
      </c>
      <c r="H15" s="33" t="s">
        <v>135</v>
      </c>
      <c r="I15" s="70" t="s">
        <v>35</v>
      </c>
      <c r="J15" s="9"/>
      <c r="K15" s="9"/>
      <c r="L15" s="9"/>
      <c r="M15" s="9"/>
      <c r="N15" s="9"/>
      <c r="O15" s="10"/>
      <c r="P15" s="10"/>
      <c r="Q15" s="10"/>
      <c r="R15" s="10"/>
      <c r="S15" s="10"/>
      <c r="T15" s="10"/>
      <c r="U15" s="10" t="s">
        <v>11</v>
      </c>
      <c r="V15" s="10" t="s">
        <v>11</v>
      </c>
      <c r="W15" s="10" t="s">
        <v>11</v>
      </c>
      <c r="X15" s="10" t="s">
        <v>11</v>
      </c>
      <c r="Y15" s="10" t="s">
        <v>11</v>
      </c>
      <c r="Z15" s="10" t="s">
        <v>11</v>
      </c>
      <c r="AA15" s="10" t="s">
        <v>11</v>
      </c>
      <c r="AB15" s="10" t="s">
        <v>11</v>
      </c>
      <c r="AC15" s="10" t="s">
        <v>12</v>
      </c>
      <c r="AD15" s="10" t="s">
        <v>13</v>
      </c>
      <c r="AE15" s="10">
        <v>4</v>
      </c>
      <c r="AF15" s="9"/>
      <c r="AH15" s="28" t="s">
        <v>28</v>
      </c>
      <c r="AI15" s="29">
        <v>216</v>
      </c>
      <c r="AJ15" s="34" t="s">
        <v>40</v>
      </c>
      <c r="AK15" s="31">
        <v>3</v>
      </c>
      <c r="AL15" s="55"/>
      <c r="AM15" s="32"/>
      <c r="AN15" s="33"/>
    </row>
    <row r="16" spans="1:40" s="8" customFormat="1" ht="22.5" customHeight="1" x14ac:dyDescent="0.25">
      <c r="A16" s="70">
        <v>7</v>
      </c>
      <c r="B16" s="28" t="s">
        <v>212</v>
      </c>
      <c r="C16" s="29">
        <v>351</v>
      </c>
      <c r="D16" s="34" t="s">
        <v>213</v>
      </c>
      <c r="E16" s="31">
        <v>3</v>
      </c>
      <c r="F16" s="91">
        <v>10</v>
      </c>
      <c r="G16" s="132" t="s">
        <v>217</v>
      </c>
      <c r="H16" s="29" t="s">
        <v>218</v>
      </c>
      <c r="I16" s="70" t="s">
        <v>29</v>
      </c>
      <c r="J16" s="9"/>
      <c r="K16" s="9"/>
      <c r="L16" s="9"/>
      <c r="M16" s="9"/>
      <c r="N16" s="9"/>
      <c r="O16" s="10"/>
      <c r="P16" s="10"/>
      <c r="Q16" s="10"/>
      <c r="R16" s="10"/>
      <c r="S16" s="10"/>
      <c r="T16" s="10"/>
      <c r="U16" s="10" t="s">
        <v>11</v>
      </c>
      <c r="V16" s="10" t="s">
        <v>11</v>
      </c>
      <c r="W16" s="10" t="s">
        <v>11</v>
      </c>
      <c r="X16" s="10" t="s">
        <v>11</v>
      </c>
      <c r="Y16" s="10" t="s">
        <v>11</v>
      </c>
      <c r="Z16" s="10" t="s">
        <v>11</v>
      </c>
      <c r="AA16" s="10" t="s">
        <v>11</v>
      </c>
      <c r="AB16" s="10" t="s">
        <v>11</v>
      </c>
      <c r="AC16" s="10" t="s">
        <v>12</v>
      </c>
      <c r="AD16" s="10" t="s">
        <v>13</v>
      </c>
      <c r="AE16" s="10">
        <v>4</v>
      </c>
      <c r="AF16" s="9"/>
      <c r="AH16" s="28"/>
      <c r="AI16" s="29"/>
      <c r="AJ16" s="34"/>
      <c r="AK16" s="31"/>
      <c r="AL16" s="55"/>
      <c r="AM16" s="32"/>
      <c r="AN16" s="33"/>
    </row>
    <row r="17" spans="1:40" s="8" customFormat="1" ht="22.5" customHeight="1" x14ac:dyDescent="0.25">
      <c r="A17" s="70">
        <v>8</v>
      </c>
      <c r="B17" s="28" t="s">
        <v>28</v>
      </c>
      <c r="C17" s="29">
        <v>368</v>
      </c>
      <c r="D17" s="34" t="s">
        <v>214</v>
      </c>
      <c r="E17" s="31">
        <v>3</v>
      </c>
      <c r="F17" s="91">
        <v>10</v>
      </c>
      <c r="G17" s="32" t="s">
        <v>244</v>
      </c>
      <c r="H17" s="33" t="s">
        <v>185</v>
      </c>
      <c r="I17" s="70" t="s">
        <v>35</v>
      </c>
      <c r="J17" s="9"/>
      <c r="K17" s="9"/>
      <c r="L17" s="9"/>
      <c r="M17" s="9"/>
      <c r="N17" s="9"/>
      <c r="O17" s="10"/>
      <c r="P17" s="10"/>
      <c r="Q17" s="10"/>
      <c r="R17" s="10"/>
      <c r="S17" s="10"/>
      <c r="T17" s="10"/>
      <c r="U17" s="10" t="s">
        <v>11</v>
      </c>
      <c r="V17" s="10" t="s">
        <v>11</v>
      </c>
      <c r="W17" s="10" t="s">
        <v>11</v>
      </c>
      <c r="X17" s="10" t="s">
        <v>11</v>
      </c>
      <c r="Y17" s="10" t="s">
        <v>11</v>
      </c>
      <c r="Z17" s="10" t="s">
        <v>11</v>
      </c>
      <c r="AA17" s="10" t="s">
        <v>11</v>
      </c>
      <c r="AB17" s="10" t="s">
        <v>11</v>
      </c>
      <c r="AC17" s="10" t="s">
        <v>12</v>
      </c>
      <c r="AD17" s="10" t="s">
        <v>13</v>
      </c>
      <c r="AE17" s="10">
        <v>4</v>
      </c>
      <c r="AF17" s="9"/>
      <c r="AH17" s="28" t="s">
        <v>23</v>
      </c>
      <c r="AI17" s="29">
        <v>306</v>
      </c>
      <c r="AJ17" s="34" t="s">
        <v>38</v>
      </c>
      <c r="AK17" s="31">
        <v>3</v>
      </c>
      <c r="AL17" s="55"/>
      <c r="AM17" s="32"/>
      <c r="AN17" s="33"/>
    </row>
    <row r="18" spans="1:40" s="6" customFormat="1" ht="23.25" customHeight="1" x14ac:dyDescent="0.25">
      <c r="A18" s="159" t="s">
        <v>14</v>
      </c>
      <c r="B18" s="159"/>
      <c r="C18" s="159"/>
      <c r="D18" s="159"/>
      <c r="E18" s="11">
        <f>SUM(E9:E17)</f>
        <v>19</v>
      </c>
      <c r="F18" s="36"/>
      <c r="G18" s="160">
        <f>E18*280000</f>
        <v>5320000</v>
      </c>
      <c r="H18" s="161"/>
      <c r="I18" s="36"/>
      <c r="J18" s="162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4"/>
      <c r="AH18" s="28" t="s">
        <v>28</v>
      </c>
      <c r="AI18" s="29">
        <v>230</v>
      </c>
      <c r="AJ18" s="34" t="s">
        <v>39</v>
      </c>
      <c r="AK18" s="31">
        <v>3</v>
      </c>
      <c r="AL18" s="55"/>
      <c r="AM18" s="32"/>
      <c r="AN18" s="33"/>
    </row>
    <row r="20" spans="1:40" s="12" customFormat="1" ht="15.75" customHeight="1" x14ac:dyDescent="0.2">
      <c r="A20" s="188" t="s">
        <v>15</v>
      </c>
      <c r="B20" s="188"/>
      <c r="C20" s="188"/>
      <c r="D20" s="188"/>
      <c r="Y20" s="37"/>
      <c r="Z20" s="37"/>
      <c r="AA20" s="53"/>
      <c r="AB20" s="53"/>
      <c r="AC20" s="37"/>
      <c r="AD20" s="130"/>
      <c r="AE20" s="13"/>
      <c r="AF20" s="13"/>
      <c r="AH20" s="25" t="s">
        <v>30</v>
      </c>
      <c r="AI20" s="26">
        <v>202</v>
      </c>
      <c r="AJ20" s="27" t="s">
        <v>32</v>
      </c>
      <c r="AK20" s="31">
        <v>2</v>
      </c>
      <c r="AL20" s="55"/>
      <c r="AM20" s="32"/>
      <c r="AN20" s="33"/>
    </row>
    <row r="21" spans="1:40" s="12" customFormat="1" ht="15.75" customHeight="1" x14ac:dyDescent="0.2">
      <c r="B21" s="189" t="s">
        <v>25</v>
      </c>
      <c r="C21" s="189"/>
      <c r="D21" s="189"/>
      <c r="E21" s="189"/>
      <c r="F21" s="189"/>
      <c r="G21" s="189"/>
      <c r="H21" s="37"/>
      <c r="Y21" s="37"/>
      <c r="Z21" s="37"/>
      <c r="AA21" s="53"/>
      <c r="AB21" s="53"/>
      <c r="AC21" s="37"/>
      <c r="AD21" s="130"/>
      <c r="AE21" s="13"/>
      <c r="AF21" s="13"/>
      <c r="AH21" s="28" t="s">
        <v>33</v>
      </c>
      <c r="AI21" s="29">
        <v>201</v>
      </c>
      <c r="AJ21" s="34" t="s">
        <v>41</v>
      </c>
      <c r="AK21" s="31">
        <v>3</v>
      </c>
      <c r="AL21" s="55"/>
      <c r="AM21" s="32"/>
      <c r="AN21" s="33"/>
    </row>
    <row r="22" spans="1:40" s="37" customFormat="1" ht="15.75" customHeight="1" x14ac:dyDescent="0.25">
      <c r="B22" s="189" t="s">
        <v>26</v>
      </c>
      <c r="C22" s="189"/>
      <c r="D22" s="189"/>
      <c r="E22" s="189"/>
      <c r="F22" s="189"/>
      <c r="G22" s="189"/>
      <c r="AA22" s="53"/>
      <c r="AB22" s="53"/>
      <c r="AD22" s="130"/>
      <c r="AE22" s="14"/>
      <c r="AF22" s="14"/>
      <c r="AH22" s="28" t="s">
        <v>28</v>
      </c>
      <c r="AI22" s="29">
        <v>283</v>
      </c>
      <c r="AJ22" s="34" t="s">
        <v>42</v>
      </c>
      <c r="AK22" s="31">
        <v>3</v>
      </c>
      <c r="AL22" s="55"/>
      <c r="AM22" s="32"/>
      <c r="AN22" s="33"/>
    </row>
    <row r="23" spans="1:40" s="37" customFormat="1" ht="15.75" customHeight="1" x14ac:dyDescent="0.25">
      <c r="B23" s="189" t="s">
        <v>27</v>
      </c>
      <c r="C23" s="189"/>
      <c r="D23" s="189"/>
      <c r="E23" s="189"/>
      <c r="F23" s="189"/>
      <c r="G23" s="189"/>
      <c r="AA23" s="53"/>
      <c r="AB23" s="53"/>
      <c r="AD23" s="130"/>
      <c r="AE23" s="14"/>
      <c r="AF23" s="14"/>
    </row>
    <row r="24" spans="1:40" s="38" customFormat="1" ht="14.25" customHeight="1" x14ac:dyDescent="0.25">
      <c r="B24" s="15"/>
      <c r="C24" s="15"/>
      <c r="S24" s="145" t="s">
        <v>167</v>
      </c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</row>
    <row r="25" spans="1:40" s="38" customFormat="1" ht="15.75" customHeight="1" x14ac:dyDescent="0.25">
      <c r="A25" s="146" t="s">
        <v>16</v>
      </c>
      <c r="B25" s="146"/>
      <c r="C25" s="146"/>
      <c r="D25" s="146"/>
      <c r="G25" s="146" t="s">
        <v>17</v>
      </c>
      <c r="H25" s="146"/>
      <c r="I25" s="146"/>
      <c r="J25" s="146"/>
      <c r="K25" s="146"/>
      <c r="L25" s="146"/>
      <c r="M25" s="146"/>
      <c r="N25" s="146"/>
      <c r="O25" s="146"/>
      <c r="P25" s="19"/>
      <c r="Q25" s="19"/>
      <c r="R25" s="19"/>
      <c r="S25" s="146" t="s">
        <v>21</v>
      </c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</row>
    <row r="26" spans="1:40" s="38" customFormat="1" ht="15.75" customHeight="1" x14ac:dyDescent="0.25">
      <c r="S26" s="146" t="s">
        <v>18</v>
      </c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</row>
    <row r="27" spans="1:40" s="38" customFormat="1" ht="14.25" x14ac:dyDescent="0.25">
      <c r="AA27" s="54"/>
      <c r="AB27" s="54"/>
      <c r="AD27" s="128"/>
      <c r="AE27" s="39"/>
      <c r="AF27" s="39"/>
    </row>
    <row r="28" spans="1:40" s="38" customFormat="1" ht="14.25" x14ac:dyDescent="0.25">
      <c r="AA28" s="54"/>
      <c r="AB28" s="54"/>
      <c r="AD28" s="128"/>
      <c r="AE28" s="39"/>
      <c r="AF28" s="39"/>
    </row>
    <row r="29" spans="1:40" s="38" customFormat="1" ht="14.25" x14ac:dyDescent="0.25">
      <c r="AA29" s="54"/>
      <c r="AB29" s="54"/>
      <c r="AD29" s="128"/>
      <c r="AE29" s="39"/>
      <c r="AF29" s="39"/>
    </row>
    <row r="30" spans="1:40" s="38" customFormat="1" ht="14.25" x14ac:dyDescent="0.25">
      <c r="AA30" s="54"/>
      <c r="AB30" s="54"/>
      <c r="AD30" s="128"/>
      <c r="AE30" s="39"/>
      <c r="AF30" s="39"/>
    </row>
    <row r="31" spans="1:40" s="39" customFormat="1" ht="15.75" customHeight="1" x14ac:dyDescent="0.25">
      <c r="A31" s="155" t="s">
        <v>19</v>
      </c>
      <c r="B31" s="155"/>
      <c r="C31" s="155"/>
      <c r="D31" s="155"/>
      <c r="G31" s="155" t="s">
        <v>20</v>
      </c>
      <c r="H31" s="155"/>
      <c r="I31" s="155"/>
      <c r="J31" s="155"/>
      <c r="K31" s="155"/>
      <c r="L31" s="155"/>
      <c r="M31" s="155"/>
      <c r="N31" s="155"/>
      <c r="O31" s="155"/>
      <c r="P31" s="20"/>
      <c r="Q31" s="20"/>
      <c r="R31" s="20"/>
      <c r="S31" s="155" t="s">
        <v>22</v>
      </c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</row>
  </sheetData>
  <mergeCells count="40">
    <mergeCell ref="J6:M6"/>
    <mergeCell ref="N6:Q6"/>
    <mergeCell ref="R6:V6"/>
    <mergeCell ref="W6:Z6"/>
    <mergeCell ref="J5:AD5"/>
    <mergeCell ref="A1:D1"/>
    <mergeCell ref="A2:D2"/>
    <mergeCell ref="E1:AF1"/>
    <mergeCell ref="E3:AI3"/>
    <mergeCell ref="E2:I2"/>
    <mergeCell ref="X2:AC2"/>
    <mergeCell ref="J2:U2"/>
    <mergeCell ref="J8:AF8"/>
    <mergeCell ref="A13:D13"/>
    <mergeCell ref="J13:AF13"/>
    <mergeCell ref="A18:D18"/>
    <mergeCell ref="G5:H7"/>
    <mergeCell ref="AE5:AE7"/>
    <mergeCell ref="AF5:AF7"/>
    <mergeCell ref="A5:A7"/>
    <mergeCell ref="B5:C7"/>
    <mergeCell ref="D5:D7"/>
    <mergeCell ref="E5:E7"/>
    <mergeCell ref="G18:H18"/>
    <mergeCell ref="J18:AF18"/>
    <mergeCell ref="A8:D8"/>
    <mergeCell ref="AA6:AD6"/>
    <mergeCell ref="F5:F7"/>
    <mergeCell ref="S26:AF26"/>
    <mergeCell ref="A31:D31"/>
    <mergeCell ref="G31:O31"/>
    <mergeCell ref="S31:AF31"/>
    <mergeCell ref="A20:D20"/>
    <mergeCell ref="B21:G21"/>
    <mergeCell ref="B22:G22"/>
    <mergeCell ref="B23:G23"/>
    <mergeCell ref="S24:AF24"/>
    <mergeCell ref="A25:D25"/>
    <mergeCell ref="G25:O25"/>
    <mergeCell ref="S25:AF25"/>
  </mergeCells>
  <printOptions horizontalCentered="1"/>
  <pageMargins left="0" right="0" top="0.62" bottom="0" header="0.31496062992126" footer="0.31496062992126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L31"/>
  <sheetViews>
    <sheetView showGridLines="0" view="pageBreakPreview" zoomScaleNormal="100" zoomScaleSheetLayoutView="100" workbookViewId="0">
      <selection activeCell="J5" sqref="J5:AD7"/>
    </sheetView>
  </sheetViews>
  <sheetFormatPr defaultColWidth="9" defaultRowHeight="8.25" x14ac:dyDescent="0.15"/>
  <cols>
    <col min="1" max="1" width="3" style="16" customWidth="1"/>
    <col min="2" max="2" width="4.109375" style="16" bestFit="1" customWidth="1"/>
    <col min="3" max="3" width="3.21875" style="16" customWidth="1"/>
    <col min="4" max="4" width="18.21875" style="16" bestFit="1" customWidth="1"/>
    <col min="5" max="5" width="3.44140625" style="16" customWidth="1"/>
    <col min="6" max="6" width="3" style="16" customWidth="1"/>
    <col min="7" max="7" width="13.44140625" style="16" bestFit="1" customWidth="1"/>
    <col min="8" max="8" width="4.21875" style="16" bestFit="1" customWidth="1"/>
    <col min="9" max="9" width="10.6640625" style="16" customWidth="1"/>
    <col min="10" max="24" width="2.33203125" style="16" customWidth="1"/>
    <col min="25" max="30" width="2.33203125" style="17" customWidth="1"/>
    <col min="31" max="31" width="3.44140625" style="18" customWidth="1"/>
    <col min="32" max="32" width="3.6640625" style="18" bestFit="1" customWidth="1"/>
    <col min="33" max="33" width="5.33203125" style="16" customWidth="1"/>
    <col min="34" max="34" width="4" style="16" bestFit="1" customWidth="1"/>
    <col min="35" max="35" width="2.77734375" style="16" bestFit="1" customWidth="1"/>
    <col min="36" max="36" width="31.5546875" style="16" customWidth="1"/>
    <col min="37" max="37" width="2.88671875" style="16" customWidth="1"/>
    <col min="38" max="38" width="4" style="16" customWidth="1"/>
    <col min="39" max="16384" width="9" style="16"/>
  </cols>
  <sheetData>
    <row r="1" spans="1:38" s="1" customFormat="1" ht="16.5" customHeight="1" x14ac:dyDescent="0.25">
      <c r="A1" s="156" t="s">
        <v>0</v>
      </c>
      <c r="B1" s="156"/>
      <c r="C1" s="156"/>
      <c r="D1" s="156"/>
      <c r="E1" s="148" t="s">
        <v>125</v>
      </c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67">
        <v>1</v>
      </c>
      <c r="AH1" s="56" t="s">
        <v>69</v>
      </c>
      <c r="AI1" s="57">
        <v>361</v>
      </c>
      <c r="AJ1" s="58" t="s">
        <v>70</v>
      </c>
      <c r="AK1" s="59">
        <v>3</v>
      </c>
      <c r="AL1" s="67">
        <v>1</v>
      </c>
    </row>
    <row r="2" spans="1:38" s="1" customFormat="1" ht="16.5" customHeight="1" x14ac:dyDescent="0.25">
      <c r="A2" s="157" t="s">
        <v>1</v>
      </c>
      <c r="B2" s="157"/>
      <c r="C2" s="157"/>
      <c r="D2" s="157"/>
      <c r="E2" s="148" t="s">
        <v>66</v>
      </c>
      <c r="F2" s="148"/>
      <c r="G2" s="148"/>
      <c r="H2" s="148"/>
      <c r="I2" s="148"/>
      <c r="J2" s="148" t="s">
        <v>65</v>
      </c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49" t="s">
        <v>54</v>
      </c>
      <c r="X2" s="193" t="s">
        <v>59</v>
      </c>
      <c r="Y2" s="193"/>
      <c r="Z2" s="193"/>
      <c r="AA2" s="193"/>
      <c r="AB2" s="193"/>
      <c r="AC2" s="193"/>
      <c r="AD2" s="131"/>
      <c r="AE2" s="51" t="s">
        <v>56</v>
      </c>
      <c r="AG2" s="67">
        <v>2</v>
      </c>
      <c r="AH2" s="56" t="s">
        <v>71</v>
      </c>
      <c r="AI2" s="60">
        <v>101</v>
      </c>
      <c r="AJ2" s="58" t="s">
        <v>72</v>
      </c>
      <c r="AK2" s="61">
        <v>2</v>
      </c>
      <c r="AL2" s="67">
        <v>1</v>
      </c>
    </row>
    <row r="3" spans="1:38" s="1" customFormat="1" ht="16.5" customHeight="1" x14ac:dyDescent="0.25">
      <c r="A3" s="39"/>
      <c r="B3" s="39"/>
      <c r="C3" s="39"/>
      <c r="D3" s="39"/>
      <c r="E3" s="148" t="s">
        <v>63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67">
        <v>3</v>
      </c>
      <c r="AH3" s="56" t="s">
        <v>73</v>
      </c>
      <c r="AI3" s="60">
        <v>302</v>
      </c>
      <c r="AJ3" s="58" t="s">
        <v>74</v>
      </c>
      <c r="AK3" s="61">
        <v>2</v>
      </c>
      <c r="AL3" s="67">
        <v>1</v>
      </c>
    </row>
    <row r="4" spans="1:38" s="5" customFormat="1" ht="15" x14ac:dyDescent="0.25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2"/>
      <c r="AF4" s="2"/>
      <c r="AG4" s="67">
        <v>4</v>
      </c>
      <c r="AH4" s="56" t="s">
        <v>23</v>
      </c>
      <c r="AI4" s="60">
        <v>100</v>
      </c>
      <c r="AJ4" s="62" t="s">
        <v>75</v>
      </c>
      <c r="AK4" s="61">
        <v>2</v>
      </c>
      <c r="AL4" s="67">
        <v>1</v>
      </c>
    </row>
    <row r="5" spans="1:38" s="6" customFormat="1" ht="18.75" customHeight="1" x14ac:dyDescent="0.25">
      <c r="A5" s="174" t="s">
        <v>2</v>
      </c>
      <c r="B5" s="165" t="s">
        <v>3</v>
      </c>
      <c r="C5" s="166"/>
      <c r="D5" s="175" t="s">
        <v>4</v>
      </c>
      <c r="E5" s="175" t="s">
        <v>5</v>
      </c>
      <c r="F5" s="175" t="s">
        <v>24</v>
      </c>
      <c r="G5" s="165" t="s">
        <v>6</v>
      </c>
      <c r="H5" s="166"/>
      <c r="I5" s="79" t="s">
        <v>7</v>
      </c>
      <c r="J5" s="152">
        <v>2023</v>
      </c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4"/>
      <c r="AE5" s="171" t="s">
        <v>103</v>
      </c>
      <c r="AF5" s="171" t="s">
        <v>8</v>
      </c>
      <c r="AG5" s="67">
        <v>5</v>
      </c>
      <c r="AH5" s="56" t="s">
        <v>23</v>
      </c>
      <c r="AI5" s="60">
        <v>162</v>
      </c>
      <c r="AJ5" s="62" t="s">
        <v>76</v>
      </c>
      <c r="AK5" s="61">
        <v>3</v>
      </c>
      <c r="AL5" s="67">
        <v>1</v>
      </c>
    </row>
    <row r="6" spans="1:38" s="6" customFormat="1" ht="18.75" customHeight="1" x14ac:dyDescent="0.25">
      <c r="A6" s="174"/>
      <c r="B6" s="167"/>
      <c r="C6" s="168"/>
      <c r="D6" s="176"/>
      <c r="E6" s="176"/>
      <c r="F6" s="176"/>
      <c r="G6" s="167"/>
      <c r="H6" s="168"/>
      <c r="I6" s="79" t="s">
        <v>9</v>
      </c>
      <c r="J6" s="185">
        <v>5</v>
      </c>
      <c r="K6" s="186"/>
      <c r="L6" s="186"/>
      <c r="M6" s="187"/>
      <c r="N6" s="185">
        <v>6</v>
      </c>
      <c r="O6" s="186"/>
      <c r="P6" s="186"/>
      <c r="Q6" s="187"/>
      <c r="R6" s="185">
        <v>7</v>
      </c>
      <c r="S6" s="186"/>
      <c r="T6" s="186"/>
      <c r="U6" s="186"/>
      <c r="V6" s="187"/>
      <c r="W6" s="149">
        <v>8</v>
      </c>
      <c r="X6" s="150"/>
      <c r="Y6" s="150"/>
      <c r="Z6" s="151"/>
      <c r="AA6" s="149">
        <v>9</v>
      </c>
      <c r="AB6" s="150"/>
      <c r="AC6" s="150"/>
      <c r="AD6" s="151"/>
      <c r="AE6" s="172"/>
      <c r="AF6" s="172"/>
      <c r="AG6" s="67">
        <v>6</v>
      </c>
      <c r="AH6" s="56" t="s">
        <v>77</v>
      </c>
      <c r="AI6" s="60">
        <v>361</v>
      </c>
      <c r="AJ6" s="58" t="s">
        <v>78</v>
      </c>
      <c r="AK6" s="61">
        <v>2</v>
      </c>
      <c r="AL6" s="67">
        <v>1</v>
      </c>
    </row>
    <row r="7" spans="1:38" s="6" customFormat="1" ht="18.75" customHeight="1" x14ac:dyDescent="0.25">
      <c r="A7" s="174"/>
      <c r="B7" s="169"/>
      <c r="C7" s="170"/>
      <c r="D7" s="177"/>
      <c r="E7" s="177"/>
      <c r="F7" s="177"/>
      <c r="G7" s="169"/>
      <c r="H7" s="170"/>
      <c r="I7" s="79" t="s">
        <v>10</v>
      </c>
      <c r="J7" s="80">
        <v>45054</v>
      </c>
      <c r="K7" s="80">
        <f>J7+7</f>
        <v>45061</v>
      </c>
      <c r="L7" s="80">
        <f t="shared" ref="L7:AD7" si="0">K7+7</f>
        <v>45068</v>
      </c>
      <c r="M7" s="80">
        <f t="shared" si="0"/>
        <v>45075</v>
      </c>
      <c r="N7" s="80">
        <f t="shared" si="0"/>
        <v>45082</v>
      </c>
      <c r="O7" s="80">
        <f t="shared" si="0"/>
        <v>45089</v>
      </c>
      <c r="P7" s="80">
        <f t="shared" si="0"/>
        <v>45096</v>
      </c>
      <c r="Q7" s="80">
        <f t="shared" si="0"/>
        <v>45103</v>
      </c>
      <c r="R7" s="80">
        <f t="shared" si="0"/>
        <v>45110</v>
      </c>
      <c r="S7" s="80">
        <f t="shared" si="0"/>
        <v>45117</v>
      </c>
      <c r="T7" s="80">
        <f t="shared" si="0"/>
        <v>45124</v>
      </c>
      <c r="U7" s="80">
        <f t="shared" si="0"/>
        <v>45131</v>
      </c>
      <c r="V7" s="80">
        <f t="shared" si="0"/>
        <v>45138</v>
      </c>
      <c r="W7" s="80">
        <f t="shared" si="0"/>
        <v>45145</v>
      </c>
      <c r="X7" s="80">
        <f t="shared" si="0"/>
        <v>45152</v>
      </c>
      <c r="Y7" s="80">
        <f t="shared" si="0"/>
        <v>45159</v>
      </c>
      <c r="Z7" s="80">
        <f t="shared" si="0"/>
        <v>45166</v>
      </c>
      <c r="AA7" s="80">
        <f t="shared" si="0"/>
        <v>45173</v>
      </c>
      <c r="AB7" s="80">
        <f t="shared" si="0"/>
        <v>45180</v>
      </c>
      <c r="AC7" s="80">
        <f t="shared" si="0"/>
        <v>45187</v>
      </c>
      <c r="AD7" s="80">
        <f t="shared" si="0"/>
        <v>45194</v>
      </c>
      <c r="AE7" s="173"/>
      <c r="AF7" s="173"/>
      <c r="AG7" s="67">
        <v>7</v>
      </c>
      <c r="AH7" s="56" t="s">
        <v>71</v>
      </c>
      <c r="AI7" s="60">
        <v>102</v>
      </c>
      <c r="AJ7" s="58" t="s">
        <v>79</v>
      </c>
      <c r="AK7" s="61">
        <v>2</v>
      </c>
      <c r="AL7" s="67">
        <v>1</v>
      </c>
    </row>
    <row r="8" spans="1:38" s="8" customFormat="1" ht="21" customHeight="1" x14ac:dyDescent="0.25">
      <c r="A8" s="178" t="s">
        <v>126</v>
      </c>
      <c r="B8" s="179"/>
      <c r="C8" s="179"/>
      <c r="D8" s="179"/>
      <c r="E8" s="7"/>
      <c r="F8" s="7"/>
      <c r="G8" s="7"/>
      <c r="H8" s="7"/>
      <c r="I8" s="7"/>
      <c r="J8" s="180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  <c r="AG8" s="67">
        <v>8</v>
      </c>
      <c r="AH8" s="63" t="s">
        <v>73</v>
      </c>
      <c r="AI8" s="64">
        <v>201</v>
      </c>
      <c r="AJ8" s="65" t="s">
        <v>80</v>
      </c>
      <c r="AK8" s="66">
        <v>2</v>
      </c>
      <c r="AL8" s="67">
        <v>1</v>
      </c>
    </row>
    <row r="9" spans="1:38" s="8" customFormat="1" ht="21.75" customHeight="1" x14ac:dyDescent="0.25">
      <c r="A9" s="70">
        <v>1</v>
      </c>
      <c r="B9" s="56" t="s">
        <v>30</v>
      </c>
      <c r="C9" s="57">
        <v>319</v>
      </c>
      <c r="D9" s="58" t="s">
        <v>219</v>
      </c>
      <c r="E9" s="59">
        <v>2</v>
      </c>
      <c r="F9" s="71">
        <v>70</v>
      </c>
      <c r="G9" s="124" t="s">
        <v>229</v>
      </c>
      <c r="H9" s="125" t="s">
        <v>230</v>
      </c>
      <c r="I9" s="71" t="s">
        <v>34</v>
      </c>
      <c r="J9" s="10" t="s">
        <v>11</v>
      </c>
      <c r="K9" s="10" t="s">
        <v>11</v>
      </c>
      <c r="L9" s="10" t="s">
        <v>11</v>
      </c>
      <c r="M9" s="10" t="s">
        <v>11</v>
      </c>
      <c r="N9" s="10" t="s">
        <v>11</v>
      </c>
      <c r="O9" s="10" t="s">
        <v>11</v>
      </c>
      <c r="P9" s="10" t="s">
        <v>11</v>
      </c>
      <c r="Q9" s="10" t="s">
        <v>11</v>
      </c>
      <c r="R9" s="10" t="s">
        <v>12</v>
      </c>
      <c r="S9" s="10" t="s">
        <v>13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>
        <v>4</v>
      </c>
      <c r="AF9" s="9"/>
      <c r="AG9" s="67">
        <v>9</v>
      </c>
      <c r="AH9" s="43" t="s">
        <v>30</v>
      </c>
      <c r="AI9" s="44">
        <v>105</v>
      </c>
      <c r="AJ9" s="45" t="s">
        <v>43</v>
      </c>
      <c r="AK9" s="52">
        <v>2</v>
      </c>
      <c r="AL9" s="8">
        <v>2</v>
      </c>
    </row>
    <row r="10" spans="1:38" s="8" customFormat="1" ht="21.75" customHeight="1" x14ac:dyDescent="0.25">
      <c r="A10" s="70">
        <v>2</v>
      </c>
      <c r="B10" s="56" t="s">
        <v>223</v>
      </c>
      <c r="C10" s="57">
        <v>378</v>
      </c>
      <c r="D10" s="58" t="s">
        <v>224</v>
      </c>
      <c r="E10" s="59">
        <v>2</v>
      </c>
      <c r="F10" s="71">
        <v>70</v>
      </c>
      <c r="G10" s="126" t="s">
        <v>81</v>
      </c>
      <c r="H10" s="127" t="s">
        <v>82</v>
      </c>
      <c r="I10" s="71" t="s">
        <v>34</v>
      </c>
      <c r="J10" s="10" t="s">
        <v>11</v>
      </c>
      <c r="K10" s="10" t="s">
        <v>11</v>
      </c>
      <c r="L10" s="10" t="s">
        <v>11</v>
      </c>
      <c r="M10" s="10" t="s">
        <v>11</v>
      </c>
      <c r="N10" s="10" t="s">
        <v>11</v>
      </c>
      <c r="O10" s="10" t="s">
        <v>11</v>
      </c>
      <c r="P10" s="10" t="s">
        <v>11</v>
      </c>
      <c r="Q10" s="10" t="s">
        <v>11</v>
      </c>
      <c r="R10" s="10" t="s">
        <v>12</v>
      </c>
      <c r="S10" s="10" t="s">
        <v>13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>
        <v>4</v>
      </c>
      <c r="AF10" s="9"/>
      <c r="AG10" s="67">
        <v>12</v>
      </c>
      <c r="AH10" s="28" t="s">
        <v>30</v>
      </c>
      <c r="AI10" s="29">
        <v>207</v>
      </c>
      <c r="AJ10" s="30" t="s">
        <v>46</v>
      </c>
      <c r="AK10" s="31">
        <v>2</v>
      </c>
      <c r="AL10" s="8">
        <v>2</v>
      </c>
    </row>
    <row r="11" spans="1:38" s="8" customFormat="1" ht="21.75" customHeight="1" x14ac:dyDescent="0.25">
      <c r="A11" s="70">
        <v>3</v>
      </c>
      <c r="B11" s="56" t="s">
        <v>221</v>
      </c>
      <c r="C11" s="57">
        <v>376</v>
      </c>
      <c r="D11" s="58" t="s">
        <v>222</v>
      </c>
      <c r="E11" s="59">
        <v>3</v>
      </c>
      <c r="F11" s="71">
        <v>70</v>
      </c>
      <c r="G11" s="126" t="s">
        <v>83</v>
      </c>
      <c r="H11" s="127" t="s">
        <v>84</v>
      </c>
      <c r="I11" s="71" t="s">
        <v>34</v>
      </c>
      <c r="J11" s="10" t="s">
        <v>11</v>
      </c>
      <c r="K11" s="10" t="s">
        <v>11</v>
      </c>
      <c r="L11" s="10" t="s">
        <v>11</v>
      </c>
      <c r="M11" s="10" t="s">
        <v>11</v>
      </c>
      <c r="N11" s="10" t="s">
        <v>11</v>
      </c>
      <c r="O11" s="10" t="s">
        <v>11</v>
      </c>
      <c r="P11" s="10" t="s">
        <v>11</v>
      </c>
      <c r="Q11" s="10" t="s">
        <v>11</v>
      </c>
      <c r="R11" s="10" t="s">
        <v>12</v>
      </c>
      <c r="S11" s="10" t="s">
        <v>13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>
        <v>4</v>
      </c>
      <c r="AF11" s="9"/>
      <c r="AG11" s="67">
        <v>11</v>
      </c>
      <c r="AH11" s="28" t="s">
        <v>30</v>
      </c>
      <c r="AI11" s="29">
        <v>206</v>
      </c>
      <c r="AJ11" s="30" t="s">
        <v>45</v>
      </c>
      <c r="AK11" s="31">
        <v>2</v>
      </c>
      <c r="AL11" s="8">
        <v>2</v>
      </c>
    </row>
    <row r="12" spans="1:38" s="8" customFormat="1" ht="21.75" customHeight="1" x14ac:dyDescent="0.25">
      <c r="A12" s="70">
        <v>4</v>
      </c>
      <c r="B12" s="56" t="s">
        <v>30</v>
      </c>
      <c r="C12" s="57">
        <v>373</v>
      </c>
      <c r="D12" s="58" t="s">
        <v>220</v>
      </c>
      <c r="E12" s="59">
        <v>2</v>
      </c>
      <c r="F12" s="71">
        <v>70</v>
      </c>
      <c r="G12" s="126" t="s">
        <v>231</v>
      </c>
      <c r="H12" s="127" t="s">
        <v>232</v>
      </c>
      <c r="I12" s="71" t="s">
        <v>34</v>
      </c>
      <c r="J12" s="10" t="s">
        <v>11</v>
      </c>
      <c r="K12" s="10" t="s">
        <v>11</v>
      </c>
      <c r="L12" s="10" t="s">
        <v>11</v>
      </c>
      <c r="M12" s="10" t="s">
        <v>11</v>
      </c>
      <c r="N12" s="10" t="s">
        <v>11</v>
      </c>
      <c r="O12" s="10" t="s">
        <v>11</v>
      </c>
      <c r="P12" s="10" t="s">
        <v>11</v>
      </c>
      <c r="Q12" s="10" t="s">
        <v>11</v>
      </c>
      <c r="R12" s="10" t="s">
        <v>12</v>
      </c>
      <c r="S12" s="10" t="s">
        <v>13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>
        <v>4</v>
      </c>
      <c r="AF12" s="9"/>
      <c r="AG12" s="67">
        <v>10</v>
      </c>
      <c r="AH12" s="43" t="s">
        <v>30</v>
      </c>
      <c r="AI12" s="44">
        <v>204</v>
      </c>
      <c r="AJ12" s="45" t="s">
        <v>44</v>
      </c>
      <c r="AK12" s="52">
        <v>2</v>
      </c>
      <c r="AL12" s="8">
        <v>2</v>
      </c>
    </row>
    <row r="13" spans="1:38" s="8" customFormat="1" ht="23.25" customHeight="1" x14ac:dyDescent="0.25">
      <c r="A13" s="178" t="s">
        <v>127</v>
      </c>
      <c r="B13" s="179"/>
      <c r="C13" s="179"/>
      <c r="D13" s="179"/>
      <c r="E13" s="123"/>
      <c r="F13" s="75"/>
      <c r="G13" s="76"/>
      <c r="H13" s="77"/>
      <c r="I13" s="74"/>
      <c r="J13" s="180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2"/>
      <c r="AG13" s="67">
        <v>13</v>
      </c>
      <c r="AH13" s="28" t="s">
        <v>30</v>
      </c>
      <c r="AI13" s="29">
        <v>208</v>
      </c>
      <c r="AJ13" s="30" t="s">
        <v>47</v>
      </c>
      <c r="AK13" s="31">
        <v>2</v>
      </c>
      <c r="AL13" s="8">
        <v>2</v>
      </c>
    </row>
    <row r="14" spans="1:38" s="8" customFormat="1" ht="22.5" customHeight="1" x14ac:dyDescent="0.25">
      <c r="A14" s="78">
        <v>5</v>
      </c>
      <c r="B14" s="56" t="s">
        <v>30</v>
      </c>
      <c r="C14" s="57">
        <v>356</v>
      </c>
      <c r="D14" s="58" t="s">
        <v>225</v>
      </c>
      <c r="E14" s="59">
        <v>2</v>
      </c>
      <c r="F14" s="71">
        <v>70</v>
      </c>
      <c r="G14" s="72" t="s">
        <v>68</v>
      </c>
      <c r="H14" s="73" t="s">
        <v>51</v>
      </c>
      <c r="I14" s="71" t="s">
        <v>34</v>
      </c>
      <c r="J14" s="9"/>
      <c r="K14" s="9"/>
      <c r="L14" s="9"/>
      <c r="M14" s="9"/>
      <c r="N14" s="9"/>
      <c r="O14" s="10"/>
      <c r="P14" s="10"/>
      <c r="Q14" s="10"/>
      <c r="R14" s="10"/>
      <c r="S14" s="10"/>
      <c r="T14" s="10"/>
      <c r="U14" s="10" t="s">
        <v>11</v>
      </c>
      <c r="V14" s="10" t="s">
        <v>11</v>
      </c>
      <c r="W14" s="10" t="s">
        <v>11</v>
      </c>
      <c r="X14" s="10" t="s">
        <v>11</v>
      </c>
      <c r="Y14" s="10" t="s">
        <v>11</v>
      </c>
      <c r="Z14" s="10" t="s">
        <v>11</v>
      </c>
      <c r="AA14" s="10" t="s">
        <v>11</v>
      </c>
      <c r="AB14" s="10" t="s">
        <v>11</v>
      </c>
      <c r="AC14" s="10" t="s">
        <v>12</v>
      </c>
      <c r="AD14" s="10" t="s">
        <v>13</v>
      </c>
      <c r="AE14" s="10">
        <v>4</v>
      </c>
      <c r="AF14" s="9"/>
      <c r="AG14" s="67">
        <v>14</v>
      </c>
      <c r="AH14" s="28" t="s">
        <v>30</v>
      </c>
      <c r="AI14" s="29">
        <v>209</v>
      </c>
      <c r="AJ14" s="30" t="s">
        <v>48</v>
      </c>
      <c r="AK14" s="31">
        <v>2</v>
      </c>
      <c r="AL14" s="8">
        <v>2</v>
      </c>
    </row>
    <row r="15" spans="1:38" s="8" customFormat="1" ht="22.5" customHeight="1" x14ac:dyDescent="0.25">
      <c r="A15" s="78">
        <v>6</v>
      </c>
      <c r="B15" s="56" t="s">
        <v>30</v>
      </c>
      <c r="C15" s="57">
        <v>357</v>
      </c>
      <c r="D15" s="58" t="s">
        <v>226</v>
      </c>
      <c r="E15" s="59">
        <v>2</v>
      </c>
      <c r="F15" s="71">
        <v>70</v>
      </c>
      <c r="G15" s="72" t="s">
        <v>233</v>
      </c>
      <c r="H15" s="73" t="s">
        <v>208</v>
      </c>
      <c r="I15" s="71" t="s">
        <v>34</v>
      </c>
      <c r="J15" s="9"/>
      <c r="K15" s="9"/>
      <c r="L15" s="9"/>
      <c r="M15" s="9"/>
      <c r="N15" s="9"/>
      <c r="O15" s="10"/>
      <c r="P15" s="10"/>
      <c r="Q15" s="10"/>
      <c r="R15" s="10"/>
      <c r="S15" s="10"/>
      <c r="T15" s="10"/>
      <c r="U15" s="10" t="s">
        <v>11</v>
      </c>
      <c r="V15" s="10" t="s">
        <v>11</v>
      </c>
      <c r="W15" s="10" t="s">
        <v>11</v>
      </c>
      <c r="X15" s="10" t="s">
        <v>11</v>
      </c>
      <c r="Y15" s="10" t="s">
        <v>11</v>
      </c>
      <c r="Z15" s="10" t="s">
        <v>11</v>
      </c>
      <c r="AA15" s="10" t="s">
        <v>11</v>
      </c>
      <c r="AB15" s="10" t="s">
        <v>11</v>
      </c>
      <c r="AC15" s="10" t="s">
        <v>12</v>
      </c>
      <c r="AD15" s="10" t="s">
        <v>13</v>
      </c>
      <c r="AE15" s="10">
        <v>4</v>
      </c>
      <c r="AF15" s="9"/>
      <c r="AG15" s="67">
        <v>15</v>
      </c>
      <c r="AH15" s="28" t="s">
        <v>30</v>
      </c>
      <c r="AI15" s="29">
        <v>271</v>
      </c>
      <c r="AJ15" s="30" t="s">
        <v>49</v>
      </c>
      <c r="AK15" s="31">
        <v>3</v>
      </c>
      <c r="AL15" s="8">
        <v>2</v>
      </c>
    </row>
    <row r="16" spans="1:38" s="8" customFormat="1" ht="22.5" customHeight="1" x14ac:dyDescent="0.25">
      <c r="A16" s="70">
        <v>7</v>
      </c>
      <c r="B16" s="56" t="s">
        <v>30</v>
      </c>
      <c r="C16" s="57">
        <v>358</v>
      </c>
      <c r="D16" s="58" t="s">
        <v>227</v>
      </c>
      <c r="E16" s="59">
        <v>2</v>
      </c>
      <c r="F16" s="71">
        <v>70</v>
      </c>
      <c r="G16" s="72" t="s">
        <v>234</v>
      </c>
      <c r="H16" s="73" t="s">
        <v>51</v>
      </c>
      <c r="I16" s="71" t="s">
        <v>34</v>
      </c>
      <c r="J16" s="46"/>
      <c r="K16" s="9"/>
      <c r="L16" s="9"/>
      <c r="M16" s="9"/>
      <c r="N16" s="9"/>
      <c r="O16" s="10"/>
      <c r="P16" s="10"/>
      <c r="Q16" s="10"/>
      <c r="R16" s="10"/>
      <c r="S16" s="10"/>
      <c r="T16" s="10"/>
      <c r="U16" s="10" t="s">
        <v>11</v>
      </c>
      <c r="V16" s="10" t="s">
        <v>11</v>
      </c>
      <c r="W16" s="10" t="s">
        <v>11</v>
      </c>
      <c r="X16" s="10" t="s">
        <v>11</v>
      </c>
      <c r="Y16" s="10" t="s">
        <v>11</v>
      </c>
      <c r="Z16" s="10" t="s">
        <v>11</v>
      </c>
      <c r="AA16" s="10" t="s">
        <v>11</v>
      </c>
      <c r="AB16" s="10" t="s">
        <v>11</v>
      </c>
      <c r="AC16" s="10" t="s">
        <v>12</v>
      </c>
      <c r="AD16" s="10" t="s">
        <v>13</v>
      </c>
      <c r="AE16" s="10">
        <v>4</v>
      </c>
      <c r="AF16" s="9"/>
      <c r="AG16" s="67">
        <v>16</v>
      </c>
      <c r="AH16" s="28" t="s">
        <v>30</v>
      </c>
      <c r="AI16" s="29">
        <v>276</v>
      </c>
      <c r="AJ16" s="30" t="s">
        <v>50</v>
      </c>
      <c r="AK16" s="31">
        <v>3</v>
      </c>
      <c r="AL16" s="8">
        <v>2</v>
      </c>
    </row>
    <row r="17" spans="1:32" s="8" customFormat="1" ht="22.5" customHeight="1" x14ac:dyDescent="0.25">
      <c r="A17" s="70">
        <v>8</v>
      </c>
      <c r="B17" s="56" t="s">
        <v>30</v>
      </c>
      <c r="C17" s="57">
        <v>359</v>
      </c>
      <c r="D17" s="58" t="s">
        <v>228</v>
      </c>
      <c r="E17" s="59">
        <v>2</v>
      </c>
      <c r="F17" s="71">
        <v>70</v>
      </c>
      <c r="G17" s="72" t="s">
        <v>235</v>
      </c>
      <c r="H17" s="73" t="s">
        <v>236</v>
      </c>
      <c r="I17" s="71" t="s">
        <v>34</v>
      </c>
      <c r="J17" s="46"/>
      <c r="K17" s="9"/>
      <c r="L17" s="9"/>
      <c r="M17" s="9"/>
      <c r="N17" s="9"/>
      <c r="O17" s="10"/>
      <c r="P17" s="10"/>
      <c r="Q17" s="10"/>
      <c r="R17" s="10"/>
      <c r="S17" s="10"/>
      <c r="T17" s="10"/>
      <c r="U17" s="10" t="s">
        <v>11</v>
      </c>
      <c r="V17" s="10" t="s">
        <v>11</v>
      </c>
      <c r="W17" s="10" t="s">
        <v>11</v>
      </c>
      <c r="X17" s="10" t="s">
        <v>11</v>
      </c>
      <c r="Y17" s="10" t="s">
        <v>11</v>
      </c>
      <c r="Z17" s="10" t="s">
        <v>11</v>
      </c>
      <c r="AA17" s="10" t="s">
        <v>11</v>
      </c>
      <c r="AB17" s="10" t="s">
        <v>11</v>
      </c>
      <c r="AC17" s="10" t="s">
        <v>12</v>
      </c>
      <c r="AD17" s="10" t="s">
        <v>13</v>
      </c>
      <c r="AE17" s="10">
        <v>4</v>
      </c>
      <c r="AF17" s="9"/>
    </row>
    <row r="18" spans="1:32" s="6" customFormat="1" ht="22.5" customHeight="1" x14ac:dyDescent="0.25">
      <c r="A18" s="159" t="s">
        <v>14</v>
      </c>
      <c r="B18" s="159"/>
      <c r="C18" s="159"/>
      <c r="D18" s="159"/>
      <c r="E18" s="11">
        <f>SUM(E9:E17)</f>
        <v>17</v>
      </c>
      <c r="F18" s="36"/>
      <c r="G18" s="160">
        <f>E18*280000</f>
        <v>4760000</v>
      </c>
      <c r="H18" s="161"/>
      <c r="I18" s="36"/>
      <c r="J18" s="162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4"/>
    </row>
    <row r="19" spans="1:32" ht="3" customHeight="1" x14ac:dyDescent="0.15"/>
    <row r="20" spans="1:32" s="12" customFormat="1" ht="15.75" customHeight="1" x14ac:dyDescent="0.2">
      <c r="A20" s="188" t="s">
        <v>15</v>
      </c>
      <c r="B20" s="188"/>
      <c r="C20" s="188"/>
      <c r="D20" s="188"/>
      <c r="Y20" s="37"/>
      <c r="Z20" s="37"/>
      <c r="AA20" s="37"/>
      <c r="AB20" s="53"/>
      <c r="AC20" s="53"/>
      <c r="AD20" s="130"/>
      <c r="AE20" s="13"/>
      <c r="AF20" s="13"/>
    </row>
    <row r="21" spans="1:32" s="12" customFormat="1" ht="15.75" customHeight="1" x14ac:dyDescent="0.2">
      <c r="B21" s="189" t="s">
        <v>25</v>
      </c>
      <c r="C21" s="189"/>
      <c r="D21" s="189"/>
      <c r="E21" s="189"/>
      <c r="F21" s="189"/>
      <c r="G21" s="189"/>
      <c r="H21" s="37"/>
      <c r="Y21" s="37"/>
      <c r="Z21" s="37"/>
      <c r="AA21" s="37"/>
      <c r="AB21" s="53"/>
      <c r="AC21" s="53"/>
      <c r="AD21" s="130"/>
      <c r="AE21" s="13"/>
      <c r="AF21" s="13"/>
    </row>
    <row r="22" spans="1:32" s="37" customFormat="1" ht="15.75" customHeight="1" x14ac:dyDescent="0.25">
      <c r="B22" s="189" t="s">
        <v>26</v>
      </c>
      <c r="C22" s="189"/>
      <c r="D22" s="189"/>
      <c r="E22" s="189"/>
      <c r="F22" s="189"/>
      <c r="G22" s="189"/>
      <c r="AB22" s="53"/>
      <c r="AC22" s="53"/>
      <c r="AD22" s="130"/>
      <c r="AE22" s="14"/>
      <c r="AF22" s="14"/>
    </row>
    <row r="23" spans="1:32" s="37" customFormat="1" ht="15.75" customHeight="1" x14ac:dyDescent="0.25">
      <c r="B23" s="189" t="s">
        <v>27</v>
      </c>
      <c r="C23" s="189"/>
      <c r="D23" s="189"/>
      <c r="E23" s="189"/>
      <c r="F23" s="189"/>
      <c r="G23" s="189"/>
      <c r="AB23" s="53"/>
      <c r="AC23" s="53"/>
      <c r="AD23" s="130"/>
      <c r="AE23" s="14"/>
      <c r="AF23" s="14"/>
    </row>
    <row r="24" spans="1:32" s="38" customFormat="1" ht="14.25" customHeight="1" x14ac:dyDescent="0.25">
      <c r="B24" s="15"/>
      <c r="C24" s="15"/>
      <c r="S24" s="145" t="s">
        <v>167</v>
      </c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</row>
    <row r="25" spans="1:32" s="38" customFormat="1" ht="15.75" customHeight="1" x14ac:dyDescent="0.25">
      <c r="A25" s="146" t="s">
        <v>16</v>
      </c>
      <c r="B25" s="146"/>
      <c r="C25" s="146"/>
      <c r="D25" s="146"/>
      <c r="G25" s="146" t="s">
        <v>17</v>
      </c>
      <c r="H25" s="146"/>
      <c r="I25" s="146"/>
      <c r="J25" s="146"/>
      <c r="K25" s="146"/>
      <c r="L25" s="146"/>
      <c r="M25" s="146"/>
      <c r="N25" s="146"/>
      <c r="O25" s="146"/>
      <c r="P25" s="19"/>
      <c r="Q25" s="19"/>
      <c r="R25" s="19"/>
      <c r="S25" s="146" t="s">
        <v>21</v>
      </c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</row>
    <row r="26" spans="1:32" s="38" customFormat="1" ht="15.75" customHeight="1" x14ac:dyDescent="0.25">
      <c r="S26" s="146" t="s">
        <v>18</v>
      </c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</row>
    <row r="27" spans="1:32" s="38" customFormat="1" ht="14.25" x14ac:dyDescent="0.25">
      <c r="AB27" s="54"/>
      <c r="AC27" s="54"/>
      <c r="AD27" s="128"/>
      <c r="AE27" s="39"/>
      <c r="AF27" s="39"/>
    </row>
    <row r="28" spans="1:32" s="38" customFormat="1" ht="14.25" x14ac:dyDescent="0.25">
      <c r="AB28" s="54"/>
      <c r="AC28" s="54"/>
      <c r="AD28" s="128"/>
      <c r="AE28" s="39"/>
      <c r="AF28" s="39"/>
    </row>
    <row r="29" spans="1:32" s="38" customFormat="1" ht="14.25" x14ac:dyDescent="0.25">
      <c r="AB29" s="54"/>
      <c r="AC29" s="54"/>
      <c r="AD29" s="128"/>
      <c r="AE29" s="39"/>
      <c r="AF29" s="39"/>
    </row>
    <row r="30" spans="1:32" s="38" customFormat="1" ht="14.25" x14ac:dyDescent="0.25">
      <c r="AB30" s="54"/>
      <c r="AC30" s="54"/>
      <c r="AD30" s="128"/>
      <c r="AE30" s="39"/>
      <c r="AF30" s="39"/>
    </row>
    <row r="31" spans="1:32" s="39" customFormat="1" ht="15.75" customHeight="1" x14ac:dyDescent="0.25">
      <c r="A31" s="155" t="s">
        <v>19</v>
      </c>
      <c r="B31" s="155"/>
      <c r="C31" s="155"/>
      <c r="D31" s="155"/>
      <c r="G31" s="155" t="s">
        <v>20</v>
      </c>
      <c r="H31" s="155"/>
      <c r="I31" s="155"/>
      <c r="J31" s="155"/>
      <c r="K31" s="155"/>
      <c r="L31" s="155"/>
      <c r="M31" s="155"/>
      <c r="N31" s="155"/>
      <c r="O31" s="155"/>
      <c r="P31" s="20"/>
      <c r="Q31" s="20"/>
      <c r="R31" s="20"/>
      <c r="S31" s="155" t="s">
        <v>22</v>
      </c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</row>
  </sheetData>
  <mergeCells count="40">
    <mergeCell ref="G5:H7"/>
    <mergeCell ref="AE5:AE7"/>
    <mergeCell ref="AF5:AF7"/>
    <mergeCell ref="J6:M6"/>
    <mergeCell ref="N6:Q6"/>
    <mergeCell ref="R6:V6"/>
    <mergeCell ref="W6:Z6"/>
    <mergeCell ref="J5:AD5"/>
    <mergeCell ref="J13:AF13"/>
    <mergeCell ref="A18:D18"/>
    <mergeCell ref="G18:H18"/>
    <mergeCell ref="J18:AF18"/>
    <mergeCell ref="A1:D1"/>
    <mergeCell ref="A2:D2"/>
    <mergeCell ref="E1:AF1"/>
    <mergeCell ref="E2:I2"/>
    <mergeCell ref="X2:AC2"/>
    <mergeCell ref="J2:V2"/>
    <mergeCell ref="E3:AF3"/>
    <mergeCell ref="A5:A7"/>
    <mergeCell ref="B5:C7"/>
    <mergeCell ref="D5:D7"/>
    <mergeCell ref="E5:E7"/>
    <mergeCell ref="F5:F7"/>
    <mergeCell ref="AA6:AD6"/>
    <mergeCell ref="S26:AF26"/>
    <mergeCell ref="A31:D31"/>
    <mergeCell ref="G31:O31"/>
    <mergeCell ref="S31:AF31"/>
    <mergeCell ref="A20:D20"/>
    <mergeCell ref="B21:G21"/>
    <mergeCell ref="B22:G22"/>
    <mergeCell ref="B23:G23"/>
    <mergeCell ref="S24:AF24"/>
    <mergeCell ref="A25:D25"/>
    <mergeCell ref="G25:O25"/>
    <mergeCell ref="S25:AF25"/>
    <mergeCell ref="A8:D8"/>
    <mergeCell ref="J8:AF8"/>
    <mergeCell ref="A13:D13"/>
  </mergeCells>
  <printOptions horizontalCentered="1"/>
  <pageMargins left="0" right="0" top="0.62" bottom="0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0. THỐNG KÊ</vt:lpstr>
      <vt:lpstr>1. QTH_T</vt:lpstr>
      <vt:lpstr>2. QTC_T</vt:lpstr>
      <vt:lpstr>3. KTH_T</vt:lpstr>
      <vt:lpstr>4. CNTT</vt:lpstr>
      <vt:lpstr>5. XDD</vt:lpstr>
      <vt:lpstr>6. VLK</vt:lpstr>
      <vt:lpstr>7. NNA</vt:lpstr>
      <vt:lpstr>'1. QTH_T'!Print_Area</vt:lpstr>
      <vt:lpstr>'2. QTC_T'!Print_Area</vt:lpstr>
      <vt:lpstr>'3. KTH_T'!Print_Area</vt:lpstr>
      <vt:lpstr>'4. CNTT'!Print_Area</vt:lpstr>
      <vt:lpstr>'5. XDD'!Print_Area</vt:lpstr>
      <vt:lpstr>'6. VLK'!Print_Area</vt:lpstr>
      <vt:lpstr>'7. NNA'!Print_Area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ThanhPV</dc:creator>
  <cp:lastModifiedBy>Windows User</cp:lastModifiedBy>
  <cp:lastPrinted>2023-04-24T02:42:42Z</cp:lastPrinted>
  <dcterms:created xsi:type="dcterms:W3CDTF">2020-10-08T06:30:30Z</dcterms:created>
  <dcterms:modified xsi:type="dcterms:W3CDTF">2023-04-24T03:01:15Z</dcterms:modified>
</cp:coreProperties>
</file>