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NG 2&amp; TU XA\02. DAO TAO\01. DAO TAO TU XA\02. KE HOACH DAO TAO\X27\3. X27DNG3\"/>
    </mc:Choice>
  </mc:AlternateContent>
  <bookViews>
    <workbookView xWindow="0" yWindow="60" windowWidth="19200" windowHeight="11535"/>
  </bookViews>
  <sheets>
    <sheet name="1. TPM" sheetId="14" r:id="rId1"/>
    <sheet name="2. KTH" sheetId="16" r:id="rId2"/>
    <sheet name="3. NNA " sheetId="18" r:id="rId3"/>
    <sheet name="4. XDD" sheetId="15" r:id="rId4"/>
  </sheets>
  <calcPr calcId="162913"/>
</workbook>
</file>

<file path=xl/calcChain.xml><?xml version="1.0" encoding="utf-8"?>
<calcChain xmlns="http://schemas.openxmlformats.org/spreadsheetml/2006/main">
  <c r="D20" i="15" l="1"/>
  <c r="I7" i="15" l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Y7" i="15" s="1"/>
  <c r="Z7" i="15" s="1"/>
  <c r="AA7" i="15" s="1"/>
  <c r="AB7" i="15" s="1"/>
  <c r="I7" i="18" l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F17" i="16" l="1"/>
  <c r="I7" i="16"/>
  <c r="J7" i="16" s="1"/>
  <c r="K7" i="16" s="1"/>
  <c r="L7" i="16" s="1"/>
  <c r="M7" i="16" s="1"/>
  <c r="N7" i="16" s="1"/>
  <c r="O7" i="16" s="1"/>
  <c r="P7" i="16" s="1"/>
  <c r="Q7" i="16" s="1"/>
  <c r="R7" i="16" s="1"/>
  <c r="S7" i="16" s="1"/>
  <c r="T7" i="16" s="1"/>
  <c r="U7" i="16" s="1"/>
  <c r="V7" i="16" s="1"/>
  <c r="W7" i="16" s="1"/>
  <c r="X7" i="16" s="1"/>
  <c r="Y7" i="16" s="1"/>
  <c r="Z7" i="16" s="1"/>
  <c r="AA7" i="16" s="1"/>
  <c r="AB7" i="16" s="1"/>
  <c r="D17" i="16" l="1"/>
  <c r="D17" i="18" l="1"/>
  <c r="F17" i="18" s="1"/>
  <c r="D18" i="14" l="1"/>
  <c r="F18" i="14" s="1"/>
  <c r="F20" i="15" l="1"/>
  <c r="I7" i="14" l="1"/>
  <c r="J7" i="14" s="1"/>
  <c r="K7" i="14" s="1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W7" i="14" s="1"/>
  <c r="X7" i="14" s="1"/>
  <c r="Y7" i="14" s="1"/>
  <c r="Z7" i="14" s="1"/>
  <c r="AA7" i="14" s="1"/>
  <c r="AB7" i="14" s="1"/>
</calcChain>
</file>

<file path=xl/comments1.xml><?xml version="1.0" encoding="utf-8"?>
<comments xmlns="http://schemas.openxmlformats.org/spreadsheetml/2006/main">
  <authors>
    <author>ThanhPV</author>
  </authors>
  <commentList>
    <comment ref="F9" authorId="0" shapeId="0">
      <text>
        <r>
          <rPr>
            <sz val="9"/>
            <color indexed="81"/>
            <rFont val="Tahoma"/>
            <family val="2"/>
            <charset val="163"/>
          </rPr>
          <t>born20nov@gmail.com
0919.964.400</t>
        </r>
      </text>
    </comment>
  </commentList>
</comments>
</file>

<file path=xl/sharedStrings.xml><?xml version="1.0" encoding="utf-8"?>
<sst xmlns="http://schemas.openxmlformats.org/spreadsheetml/2006/main" count="568" uniqueCount="139">
  <si>
    <t>TÊN MÔN HỌC</t>
  </si>
  <si>
    <t>BỘ GIÁO DỤC &amp; ĐÀO TẠO</t>
  </si>
  <si>
    <t>TRƯỜNG ĐẠI HỌC DUY TÂN</t>
  </si>
  <si>
    <t>STT</t>
  </si>
  <si>
    <t>SỐ
TC</t>
  </si>
  <si>
    <t>GIẢNG VIÊN
GIẢNG DẠY</t>
  </si>
  <si>
    <t>NĂM</t>
  </si>
  <si>
    <t>SỐ GIỜ
ÔN TẬP</t>
  </si>
  <si>
    <t>THÁNG</t>
  </si>
  <si>
    <t>NGÀY</t>
  </si>
  <si>
    <t>x</t>
  </si>
  <si>
    <t>R</t>
  </si>
  <si>
    <t>E</t>
  </si>
  <si>
    <t>*Ghi chú:</t>
  </si>
  <si>
    <t>LẬP BẢNG</t>
  </si>
  <si>
    <t>ThS. Nguyễn Trung Thuận</t>
  </si>
  <si>
    <t>TRUNG TÂM ĐTTT &amp; BẰNG 2</t>
  </si>
  <si>
    <t>Phạm Văn Thành</t>
  </si>
  <si>
    <t>PHÓ HIỆU TRƯỞNG</t>
  </si>
  <si>
    <t>TỔNG CỘNG:</t>
  </si>
  <si>
    <t>GHI 
CHÚ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</si>
  <si>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</si>
  <si>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</si>
  <si>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</si>
  <si>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TS. Nguyễn Phi Sơn</t>
  </si>
  <si>
    <t>MÃ 
MÔN</t>
  </si>
  <si>
    <t>K. Ngoại ngữ</t>
  </si>
  <si>
    <t>SỐ
SV</t>
  </si>
  <si>
    <t>K. Xây dựng</t>
  </si>
  <si>
    <t>K. Kế toán</t>
  </si>
  <si>
    <t>K. CNTT</t>
  </si>
  <si>
    <t>TRẠM: ĐÀ NẴNG + TP HỒ CHÍ MINH + PHÚ YÊN</t>
  </si>
  <si>
    <r>
      <t xml:space="preserve">TRẠM: ĐÀ NẴNG + TP HỒ CHÍ MINH + PHÚ YÊN + </t>
    </r>
    <r>
      <rPr>
        <b/>
        <sz val="11"/>
        <color rgb="FFC00000"/>
        <rFont val="Times New Roman"/>
        <family val="1"/>
      </rPr>
      <t>HÀ NỘI</t>
    </r>
  </si>
  <si>
    <r>
      <t xml:space="preserve">LỚP: </t>
    </r>
    <r>
      <rPr>
        <b/>
        <sz val="11"/>
        <color rgb="FFFF0000"/>
        <rFont val="Times New Roman"/>
        <family val="1"/>
      </rPr>
      <t>X27</t>
    </r>
    <r>
      <rPr>
        <b/>
        <sz val="11"/>
        <color rgb="FF0000FF"/>
        <rFont val="Times New Roman"/>
        <family val="1"/>
        <charset val="163"/>
      </rPr>
      <t>_NNA_T (TS ĐỢT 3)</t>
    </r>
    <r>
      <rPr>
        <b/>
        <sz val="11"/>
        <rFont val="Times New Roman"/>
        <family val="1"/>
      </rPr>
      <t xml:space="preserve">   *    NGÀNH:</t>
    </r>
    <r>
      <rPr>
        <b/>
        <sz val="11"/>
        <color rgb="FF0000FF"/>
        <rFont val="Times New Roman"/>
        <family val="1"/>
        <charset val="163"/>
      </rPr>
      <t xml:space="preserve"> NGÔN NGỮ ANH  -   CHƯƠNG TRÌNH: T</t>
    </r>
  </si>
  <si>
    <t>ThS. Vũ Văn Thịnh</t>
  </si>
  <si>
    <t>ThS. Đặng Hồng Long</t>
  </si>
  <si>
    <t>ThS. Lê Cao Vinh</t>
  </si>
  <si>
    <t>ThS. Phạm Viết Hiếu</t>
  </si>
  <si>
    <t>ThS. Trương Hồng Minh</t>
  </si>
  <si>
    <r>
      <t xml:space="preserve">KẾ HOẠCH GIẢNG DẠY HỌC </t>
    </r>
    <r>
      <rPr>
        <b/>
        <sz val="11"/>
        <color rgb="FFFF0000"/>
        <rFont val="Times New Roman"/>
        <family val="1"/>
      </rPr>
      <t xml:space="preserve">KỲ 5    </t>
    </r>
    <r>
      <rPr>
        <b/>
        <sz val="11"/>
        <rFont val="Times New Roman"/>
        <family val="1"/>
      </rPr>
      <t xml:space="preserve">*   KHÓA </t>
    </r>
    <r>
      <rPr>
        <b/>
        <sz val="11"/>
        <color rgb="FF0000FF"/>
        <rFont val="Times New Roman"/>
        <family val="1"/>
        <charset val="163"/>
      </rPr>
      <t>X27DNG3</t>
    </r>
    <r>
      <rPr>
        <b/>
        <sz val="11"/>
        <color rgb="FFFF0000"/>
        <rFont val="Times New Roman"/>
        <family val="1"/>
        <charset val="163"/>
      </rPr>
      <t xml:space="preserve">   </t>
    </r>
    <r>
      <rPr>
        <b/>
        <sz val="11"/>
        <rFont val="Times New Roman"/>
        <family val="1"/>
      </rPr>
      <t>*   NĂM HỌC: 2022 - 2023</t>
    </r>
  </si>
  <si>
    <r>
      <t xml:space="preserve">KẾ HOẠCH TỔ CHỨC HỌC ĐỢT </t>
    </r>
    <r>
      <rPr>
        <b/>
        <sz val="8"/>
        <color rgb="FF0000FF"/>
        <rFont val="Times New Roman"/>
        <family val="1"/>
        <charset val="163"/>
      </rPr>
      <t>09</t>
    </r>
  </si>
  <si>
    <r>
      <t xml:space="preserve">KẾ HOẠCH TỔ CHỨC HỌC ĐỢT </t>
    </r>
    <r>
      <rPr>
        <b/>
        <sz val="8"/>
        <color rgb="FF0000FF"/>
        <rFont val="Times New Roman"/>
        <family val="1"/>
      </rPr>
      <t>10</t>
    </r>
  </si>
  <si>
    <t>CS 416</t>
  </si>
  <si>
    <t>Cấu trúc dữ liệu &amp; Giải thuật nâng cao</t>
  </si>
  <si>
    <t>CS 414</t>
  </si>
  <si>
    <t>Lập Trình Winforms: VB.NET / C#.NET</t>
  </si>
  <si>
    <t>CS 434</t>
  </si>
  <si>
    <t>IS 401</t>
  </si>
  <si>
    <t>Hệ Quản Trị Cơ Sở Dữ Liệu</t>
  </si>
  <si>
    <t>TS. Huỳnh Bá Diệu</t>
  </si>
  <si>
    <t>ThS. Hồ Lê Viết Nin</t>
  </si>
  <si>
    <t>ThS. Đỗ Thành Bảo Ngọc</t>
  </si>
  <si>
    <t>CS 420</t>
  </si>
  <si>
    <t>Hệ Phân Tán (J2EE, .NET)</t>
  </si>
  <si>
    <t>CS 445</t>
  </si>
  <si>
    <t>Đồ Án Chuyên Ngành</t>
  </si>
  <si>
    <t>CS 463</t>
  </si>
  <si>
    <t>Thiết Kế &amp; Tích Hợp Giao Diện</t>
  </si>
  <si>
    <t>CS 448</t>
  </si>
  <si>
    <t>Thực Tập Tốt Nghiệp</t>
  </si>
  <si>
    <t>ThS. Nguyễn Minh Nhật</t>
  </si>
  <si>
    <t>ThS.Nguyễn Thanh Trung</t>
  </si>
  <si>
    <t>ThS. Nguyễn Dũng</t>
  </si>
  <si>
    <t>Giảng viên Khoa CNTT</t>
  </si>
  <si>
    <t>ThS. Trần Kim Sanh</t>
  </si>
  <si>
    <t>Công Cụ &amp; PP Thiết Kế - Quản Lý (Phần Mềm)</t>
  </si>
  <si>
    <t>Đà Nẵng, ngày……..tháng 04 năm 2023</t>
  </si>
  <si>
    <r>
      <t xml:space="preserve">LỚP: </t>
    </r>
    <r>
      <rPr>
        <b/>
        <sz val="11"/>
        <color rgb="FFFF0000"/>
        <rFont val="Times New Roman"/>
        <family val="1"/>
      </rPr>
      <t xml:space="preserve">X27_TPM_T (TS ĐỢT 3) </t>
    </r>
    <r>
      <rPr>
        <b/>
        <sz val="11"/>
        <color rgb="FF0000FF"/>
        <rFont val="Times New Roman"/>
        <family val="1"/>
        <charset val="163"/>
      </rPr>
      <t xml:space="preserve"> </t>
    </r>
    <r>
      <rPr>
        <b/>
        <sz val="11"/>
        <rFont val="Times New Roman"/>
        <family val="1"/>
      </rPr>
      <t xml:space="preserve"> *   NGÀNH:</t>
    </r>
    <r>
      <rPr>
        <b/>
        <sz val="11"/>
        <color rgb="FF0000FF"/>
        <rFont val="Times New Roman"/>
        <family val="1"/>
        <charset val="163"/>
      </rPr>
      <t xml:space="preserve"> CÔNG NGHỆ THÔNG TIN  -  CHƯƠNG TRÌNH: T</t>
    </r>
  </si>
  <si>
    <t>KẾ HOẠCH TỔ CHỨC HỌC ĐỢT 09</t>
  </si>
  <si>
    <r>
      <t>KẾ HOẠCH TỔ CHỨC HỌC ĐỢT</t>
    </r>
    <r>
      <rPr>
        <b/>
        <sz val="8"/>
        <color rgb="FFFF0000"/>
        <rFont val="Times New Roman"/>
        <family val="1"/>
        <charset val="163"/>
      </rPr>
      <t xml:space="preserve"> </t>
    </r>
    <r>
      <rPr>
        <b/>
        <sz val="8"/>
        <color rgb="FFFF0000"/>
        <rFont val="Times New Roman"/>
        <family val="1"/>
      </rPr>
      <t>10</t>
    </r>
  </si>
  <si>
    <r>
      <t xml:space="preserve">KẾ HOẠCH TỔ CHỨC HỌC ĐỢT </t>
    </r>
    <r>
      <rPr>
        <b/>
        <sz val="8"/>
        <color rgb="FFFF0000"/>
        <rFont val="Times New Roman"/>
        <family val="1"/>
      </rPr>
      <t>09</t>
    </r>
  </si>
  <si>
    <t>LAW 362</t>
  </si>
  <si>
    <t>Thuế Nhà Nước</t>
  </si>
  <si>
    <t>ThS.Nguyễn Thị Khánh Vân</t>
  </si>
  <si>
    <t>AUD351</t>
  </si>
  <si>
    <t>Kiểm Toán Căn Bản</t>
  </si>
  <si>
    <t>TS. Hồ Tuấn Vũ</t>
  </si>
  <si>
    <t>HRM301</t>
  </si>
  <si>
    <t>Quản Trị Nhân Lực</t>
  </si>
  <si>
    <t>ThS.Lê Thị Khánh Ly</t>
  </si>
  <si>
    <t>ACC 414</t>
  </si>
  <si>
    <t>Kế Toán Hành Chính Sự Nghiệp</t>
  </si>
  <si>
    <t>ThS.Hồ Thị Phi Yến</t>
  </si>
  <si>
    <t>LAW 403</t>
  </si>
  <si>
    <t>Cơ Sở Luật Kinh Tế</t>
  </si>
  <si>
    <t>MGO403</t>
  </si>
  <si>
    <t>Các Mô Hình Ra Quyết Định</t>
  </si>
  <si>
    <t>TS. Nguyễn Đức Hiền</t>
  </si>
  <si>
    <t>MGT448</t>
  </si>
  <si>
    <t>Giảng viên Khoa Kế toán</t>
  </si>
  <si>
    <t>K. ĐTQT</t>
  </si>
  <si>
    <t>ThS. Nguyễn Thị Thu Na</t>
  </si>
  <si>
    <t>K. Luật</t>
  </si>
  <si>
    <r>
      <t xml:space="preserve">LỚP: </t>
    </r>
    <r>
      <rPr>
        <b/>
        <sz val="11"/>
        <color rgb="FFC00000"/>
        <rFont val="Times New Roman"/>
        <family val="1"/>
      </rPr>
      <t>X27_KTH_T (TS ĐỢT 3</t>
    </r>
    <r>
      <rPr>
        <b/>
        <sz val="11"/>
        <color rgb="FF0000FF"/>
        <rFont val="Times New Roman"/>
        <family val="1"/>
        <charset val="163"/>
      </rPr>
      <t>)</t>
    </r>
    <r>
      <rPr>
        <b/>
        <sz val="11"/>
        <rFont val="Times New Roman"/>
        <family val="1"/>
      </rPr>
      <t xml:space="preserve">   *    NGÀNH:</t>
    </r>
    <r>
      <rPr>
        <b/>
        <sz val="11"/>
        <color rgb="FF0000FF"/>
        <rFont val="Times New Roman"/>
        <family val="1"/>
        <charset val="163"/>
      </rPr>
      <t xml:space="preserve"> KẾ TOÁN   -  CHƯƠNG TRÌNH: T</t>
    </r>
  </si>
  <si>
    <t>Đà Nẵng, ngày……..tháng…….năm 2023</t>
  </si>
  <si>
    <t>ENG 427</t>
  </si>
  <si>
    <t>Thời Sự Trong Nước - Việt-Anh</t>
  </si>
  <si>
    <t>ThS. Mai Thanh Hùng</t>
  </si>
  <si>
    <t>ENG 430</t>
  </si>
  <si>
    <t>Dịch Hội Nghị</t>
  </si>
  <si>
    <t>ThS. Nguyễn Thị Bích Giang</t>
  </si>
  <si>
    <t>LIT 376</t>
  </si>
  <si>
    <t>Văn Học Anh</t>
  </si>
  <si>
    <t xml:space="preserve">ThS. Nguyễn Thị Diệu Trâm </t>
  </si>
  <si>
    <t>ENG 423</t>
  </si>
  <si>
    <t>Dịch Thuật Khoa Học</t>
  </si>
  <si>
    <t>ENG 432</t>
  </si>
  <si>
    <t>Anh Văn Thư Tín Thương Mại</t>
  </si>
  <si>
    <t>ThS. Phan Thị Thủy Tiên</t>
  </si>
  <si>
    <t>ENG 448</t>
  </si>
  <si>
    <t>Giảng viên Khoa NN</t>
  </si>
  <si>
    <t>ENG 497</t>
  </si>
  <si>
    <t>Khóa luận Tốt Nghiệp</t>
  </si>
  <si>
    <r>
      <t>KẾ HOẠCH TỔ CHỨC HỌC ĐỢT</t>
    </r>
    <r>
      <rPr>
        <b/>
        <sz val="8"/>
        <color rgb="FFFF0000"/>
        <rFont val="Times New Roman"/>
        <family val="1"/>
        <charset val="163"/>
      </rPr>
      <t xml:space="preserve"> 10</t>
    </r>
  </si>
  <si>
    <r>
      <t xml:space="preserve">KẾ HOẠCH TỔ CHỨC HỌC ĐỢT </t>
    </r>
    <r>
      <rPr>
        <b/>
        <sz val="8"/>
        <color rgb="FFC00000"/>
        <rFont val="Times New Roman"/>
        <family val="1"/>
      </rPr>
      <t>09</t>
    </r>
  </si>
  <si>
    <r>
      <t>LỚP</t>
    </r>
    <r>
      <rPr>
        <b/>
        <sz val="11"/>
        <color rgb="FFC00000"/>
        <rFont val="Times New Roman"/>
        <family val="1"/>
      </rPr>
      <t>: X27_XDD_T (TS ĐỢT 3)</t>
    </r>
    <r>
      <rPr>
        <b/>
        <sz val="11"/>
        <rFont val="Times New Roman"/>
        <family val="1"/>
      </rPr>
      <t xml:space="preserve">   *    NGÀNH:</t>
    </r>
    <r>
      <rPr>
        <b/>
        <sz val="11"/>
        <color rgb="FF0000FF"/>
        <rFont val="Times New Roman"/>
        <family val="1"/>
        <charset val="163"/>
      </rPr>
      <t xml:space="preserve"> XÂY DỰNG    -   CHƯƠNG TRÌNH: T</t>
    </r>
  </si>
  <si>
    <t>MEC306</t>
  </si>
  <si>
    <t>Cơ Học Kết Cấu 1 (gồm SAP)</t>
  </si>
  <si>
    <t>ThS. Phan Đình Thoại</t>
  </si>
  <si>
    <t>CIE323</t>
  </si>
  <si>
    <t>Nền &amp; Móng</t>
  </si>
  <si>
    <t>CIE324</t>
  </si>
  <si>
    <t>Đồ Án Nền &amp; Móng</t>
  </si>
  <si>
    <t>CIE435</t>
  </si>
  <si>
    <t>Máy Xây Dựng</t>
  </si>
  <si>
    <t>ThS. Vũ Văn Nhân</t>
  </si>
  <si>
    <t>CIE404</t>
  </si>
  <si>
    <t>Tổ Chức Thi Công</t>
  </si>
  <si>
    <t>ThS. Phan Thanh Hải</t>
  </si>
  <si>
    <t>CIE426</t>
  </si>
  <si>
    <t>Kết Cấu Nhà Bê Tông Cốt Thép</t>
  </si>
  <si>
    <t>CIE427</t>
  </si>
  <si>
    <t>Đồ Án Nhà Bê Tông Cốt Thép</t>
  </si>
  <si>
    <t>CIE428</t>
  </si>
  <si>
    <t>Kết Cấu Nhà Thép</t>
  </si>
  <si>
    <t>CIE429</t>
  </si>
  <si>
    <t>Đồ Án Kết Cấu Nhà Thép</t>
  </si>
  <si>
    <t>CIE486</t>
  </si>
  <si>
    <t>Đồ Án KT Thi Công Bê Tông Toàn Khối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</si>
</sst>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9" x14ac:knownFonts="1">
    <font>
      <sz val="10"/>
      <name val="Arial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VNtimes new roman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b/>
      <sz val="6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  <charset val="163"/>
    </font>
    <font>
      <b/>
      <sz val="8"/>
      <color rgb="FFFF0000"/>
      <name val="Times New Roman"/>
      <family val="1"/>
      <charset val="163"/>
    </font>
    <font>
      <b/>
      <sz val="8"/>
      <color rgb="FF0000FF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  <charset val="163"/>
    </font>
    <font>
      <b/>
      <sz val="8"/>
      <color rgb="FF0000FF"/>
      <name val="Times New Roman"/>
      <family val="1"/>
      <charset val="163"/>
    </font>
    <font>
      <b/>
      <sz val="11"/>
      <color rgb="FFFF0000"/>
      <name val="Times New Roman"/>
      <family val="1"/>
    </font>
    <font>
      <sz val="10"/>
      <name val="Times New Roman"/>
      <family val="1"/>
    </font>
    <font>
      <b/>
      <sz val="11"/>
      <color rgb="FFC00000"/>
      <name val="Times New Roman"/>
      <family val="1"/>
    </font>
    <font>
      <b/>
      <sz val="8"/>
      <color rgb="FFFF0000"/>
      <name val="Times New Roman"/>
      <family val="1"/>
    </font>
    <font>
      <sz val="8"/>
      <color rgb="FF0000FF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</font>
    <font>
      <sz val="9"/>
      <color indexed="81"/>
      <name val="Tahoma"/>
      <family val="2"/>
      <charset val="163"/>
    </font>
    <font>
      <b/>
      <sz val="8"/>
      <color rgb="FFC00000"/>
      <name val="Times New Roman"/>
      <family val="1"/>
    </font>
    <font>
      <sz val="8"/>
      <color rgb="FFC00000"/>
      <name val="Times New Roman"/>
      <family val="1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23" fillId="0" borderId="0"/>
  </cellStyleXfs>
  <cellXfs count="85">
    <xf numFmtId="0" fontId="0" fillId="0" borderId="0" xfId="0"/>
    <xf numFmtId="14" fontId="5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14" fillId="0" borderId="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horizontal="left"/>
    </xf>
    <xf numFmtId="0" fontId="6" fillId="0" borderId="4" xfId="1" applyNumberFormat="1" applyFont="1" applyFill="1" applyBorder="1" applyAlignment="1">
      <alignment vertical="center" wrapText="1"/>
    </xf>
    <xf numFmtId="0" fontId="6" fillId="0" borderId="5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3" fontId="14" fillId="0" borderId="3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21" fillId="0" borderId="3" xfId="1" applyNumberFormat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14" fillId="3" borderId="1" xfId="2" applyNumberFormat="1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left" vertical="center"/>
    </xf>
    <xf numFmtId="0" fontId="6" fillId="0" borderId="4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/>
    </xf>
    <xf numFmtId="1" fontId="24" fillId="2" borderId="1" xfId="4" applyNumberFormat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28" fillId="2" borderId="1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CDC"/>
      <rgbColor rgb="00A9A9A9"/>
      <rgbColor rgb="00C0C0C0"/>
      <rgbColor rgb="00808080"/>
    </indexed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0"/>
  <sheetViews>
    <sheetView tabSelected="1" view="pageBreakPreview" zoomScaleNormal="100" zoomScaleSheetLayoutView="100" workbookViewId="0">
      <selection activeCell="C11" sqref="C11"/>
    </sheetView>
  </sheetViews>
  <sheetFormatPr defaultRowHeight="8.25" x14ac:dyDescent="0.15"/>
  <cols>
    <col min="1" max="1" width="3.7109375" style="13" bestFit="1" customWidth="1"/>
    <col min="2" max="2" width="6.7109375" style="13" bestFit="1" customWidth="1"/>
    <col min="3" max="3" width="34" style="13" bestFit="1" customWidth="1"/>
    <col min="4" max="4" width="3.42578125" style="13" bestFit="1" customWidth="1"/>
    <col min="5" max="5" width="3.85546875" style="13" customWidth="1"/>
    <col min="6" max="6" width="19.42578125" style="13" customWidth="1"/>
    <col min="7" max="7" width="7.85546875" style="13" customWidth="1"/>
    <col min="8" max="15" width="2.7109375" style="13" bestFit="1" customWidth="1"/>
    <col min="16" max="28" width="2.7109375" style="14" bestFit="1" customWidth="1"/>
    <col min="29" max="29" width="4.28515625" style="15" bestFit="1" customWidth="1"/>
    <col min="30" max="30" width="4.7109375" style="15" bestFit="1" customWidth="1"/>
    <col min="31" max="31" width="10.28515625" style="13" bestFit="1" customWidth="1"/>
    <col min="32" max="16384" width="9.140625" style="13"/>
  </cols>
  <sheetData>
    <row r="1" spans="1:30" s="22" customFormat="1" ht="17.25" customHeight="1" x14ac:dyDescent="0.2">
      <c r="A1" s="72" t="s">
        <v>1</v>
      </c>
      <c r="B1" s="72"/>
      <c r="C1" s="72"/>
      <c r="D1" s="72"/>
      <c r="E1" s="77" t="s">
        <v>39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s="22" customFormat="1" ht="17.25" customHeight="1" x14ac:dyDescent="0.2">
      <c r="A2" s="78" t="s">
        <v>2</v>
      </c>
      <c r="B2" s="78"/>
      <c r="C2" s="78"/>
      <c r="D2" s="78"/>
      <c r="E2" s="77" t="s">
        <v>67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0" s="22" customFormat="1" ht="17.25" customHeight="1" x14ac:dyDescent="0.2">
      <c r="A3" s="21"/>
      <c r="B3" s="21"/>
      <c r="C3" s="21"/>
      <c r="D3" s="21"/>
      <c r="E3" s="77" t="s">
        <v>31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0" s="4" customFormat="1" ht="5.25" customHeight="1" x14ac:dyDescent="0.2">
      <c r="A4" s="1"/>
      <c r="B4" s="1"/>
      <c r="C4" s="1"/>
      <c r="D4" s="1"/>
      <c r="E4" s="1"/>
      <c r="F4" s="1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</row>
    <row r="5" spans="1:30" s="5" customFormat="1" ht="18.75" customHeight="1" x14ac:dyDescent="0.2">
      <c r="A5" s="66" t="s">
        <v>3</v>
      </c>
      <c r="B5" s="60" t="s">
        <v>25</v>
      </c>
      <c r="C5" s="60" t="s">
        <v>0</v>
      </c>
      <c r="D5" s="60" t="s">
        <v>4</v>
      </c>
      <c r="E5" s="60" t="s">
        <v>27</v>
      </c>
      <c r="F5" s="60" t="s">
        <v>5</v>
      </c>
      <c r="G5" s="55" t="s">
        <v>6</v>
      </c>
      <c r="H5" s="57">
        <v>2023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3" t="s">
        <v>7</v>
      </c>
      <c r="AD5" s="63" t="s">
        <v>20</v>
      </c>
    </row>
    <row r="6" spans="1:30" s="5" customFormat="1" ht="18.75" customHeight="1" x14ac:dyDescent="0.2">
      <c r="A6" s="66"/>
      <c r="B6" s="61"/>
      <c r="C6" s="61"/>
      <c r="D6" s="61"/>
      <c r="E6" s="61"/>
      <c r="F6" s="61"/>
      <c r="G6" s="55" t="s">
        <v>8</v>
      </c>
      <c r="H6" s="57">
        <v>5</v>
      </c>
      <c r="I6" s="58"/>
      <c r="J6" s="58"/>
      <c r="K6" s="58"/>
      <c r="L6" s="59"/>
      <c r="M6" s="57">
        <v>6</v>
      </c>
      <c r="N6" s="58"/>
      <c r="O6" s="58"/>
      <c r="P6" s="59"/>
      <c r="Q6" s="57">
        <v>7</v>
      </c>
      <c r="R6" s="58"/>
      <c r="S6" s="58"/>
      <c r="T6" s="58"/>
      <c r="U6" s="59"/>
      <c r="V6" s="57">
        <v>8</v>
      </c>
      <c r="W6" s="58"/>
      <c r="X6" s="58"/>
      <c r="Y6" s="59"/>
      <c r="Z6" s="57">
        <v>9</v>
      </c>
      <c r="AA6" s="58"/>
      <c r="AB6" s="58"/>
      <c r="AC6" s="64"/>
      <c r="AD6" s="64"/>
    </row>
    <row r="7" spans="1:30" s="5" customFormat="1" ht="18.75" customHeight="1" x14ac:dyDescent="0.2">
      <c r="A7" s="66"/>
      <c r="B7" s="62"/>
      <c r="C7" s="62"/>
      <c r="D7" s="62"/>
      <c r="E7" s="62"/>
      <c r="F7" s="62"/>
      <c r="G7" s="55" t="s">
        <v>9</v>
      </c>
      <c r="H7" s="56">
        <v>45047</v>
      </c>
      <c r="I7" s="56">
        <f t="shared" ref="I7" si="0">H7+7</f>
        <v>45054</v>
      </c>
      <c r="J7" s="56">
        <f t="shared" ref="J7" si="1">I7+7</f>
        <v>45061</v>
      </c>
      <c r="K7" s="56">
        <f t="shared" ref="K7" si="2">J7+7</f>
        <v>45068</v>
      </c>
      <c r="L7" s="56">
        <f t="shared" ref="L7" si="3">K7+7</f>
        <v>45075</v>
      </c>
      <c r="M7" s="56">
        <f t="shared" ref="M7" si="4">L7+7</f>
        <v>45082</v>
      </c>
      <c r="N7" s="56">
        <f t="shared" ref="N7" si="5">M7+7</f>
        <v>45089</v>
      </c>
      <c r="O7" s="56">
        <f t="shared" ref="O7" si="6">N7+7</f>
        <v>45096</v>
      </c>
      <c r="P7" s="56">
        <f t="shared" ref="P7" si="7">O7+7</f>
        <v>45103</v>
      </c>
      <c r="Q7" s="56">
        <f t="shared" ref="Q7" si="8">P7+7</f>
        <v>45110</v>
      </c>
      <c r="R7" s="56">
        <f t="shared" ref="R7" si="9">Q7+7</f>
        <v>45117</v>
      </c>
      <c r="S7" s="56">
        <f t="shared" ref="S7" si="10">R7+7</f>
        <v>45124</v>
      </c>
      <c r="T7" s="56">
        <f t="shared" ref="T7" si="11">S7+7</f>
        <v>45131</v>
      </c>
      <c r="U7" s="56">
        <f t="shared" ref="U7" si="12">T7+7</f>
        <v>45138</v>
      </c>
      <c r="V7" s="56">
        <f t="shared" ref="V7" si="13">U7+7</f>
        <v>45145</v>
      </c>
      <c r="W7" s="56">
        <f t="shared" ref="W7" si="14">V7+7</f>
        <v>45152</v>
      </c>
      <c r="X7" s="56">
        <f t="shared" ref="X7" si="15">W7+7</f>
        <v>45159</v>
      </c>
      <c r="Y7" s="56">
        <f t="shared" ref="Y7" si="16">X7+7</f>
        <v>45166</v>
      </c>
      <c r="Z7" s="56">
        <f t="shared" ref="Z7" si="17">Y7+7</f>
        <v>45173</v>
      </c>
      <c r="AA7" s="56">
        <f t="shared" ref="AA7" si="18">Z7+7</f>
        <v>45180</v>
      </c>
      <c r="AB7" s="56">
        <f t="shared" ref="AB7" si="19">AA7+7</f>
        <v>45187</v>
      </c>
      <c r="AC7" s="65"/>
      <c r="AD7" s="65"/>
    </row>
    <row r="8" spans="1:30" s="7" customFormat="1" ht="24" customHeight="1" x14ac:dyDescent="0.2">
      <c r="A8" s="67" t="s">
        <v>40</v>
      </c>
      <c r="B8" s="68"/>
      <c r="C8" s="68"/>
      <c r="D8" s="6"/>
      <c r="E8" s="6"/>
      <c r="F8" s="6"/>
      <c r="G8" s="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</row>
    <row r="9" spans="1:30" s="7" customFormat="1" ht="24" customHeight="1" x14ac:dyDescent="0.2">
      <c r="A9" s="8">
        <v>1</v>
      </c>
      <c r="B9" s="54" t="s">
        <v>42</v>
      </c>
      <c r="C9" s="44" t="s">
        <v>43</v>
      </c>
      <c r="D9" s="43">
        <v>3</v>
      </c>
      <c r="E9" s="43">
        <v>30</v>
      </c>
      <c r="F9" s="44" t="s">
        <v>49</v>
      </c>
      <c r="G9" s="9" t="s">
        <v>30</v>
      </c>
      <c r="H9" s="33" t="s">
        <v>10</v>
      </c>
      <c r="I9" s="33" t="s">
        <v>10</v>
      </c>
      <c r="J9" s="33" t="s">
        <v>10</v>
      </c>
      <c r="K9" s="33" t="s">
        <v>10</v>
      </c>
      <c r="L9" s="33" t="s">
        <v>10</v>
      </c>
      <c r="M9" s="33" t="s">
        <v>10</v>
      </c>
      <c r="N9" s="33" t="s">
        <v>10</v>
      </c>
      <c r="O9" s="33" t="s">
        <v>10</v>
      </c>
      <c r="P9" s="33" t="s">
        <v>11</v>
      </c>
      <c r="Q9" s="33" t="s">
        <v>12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>
        <v>4</v>
      </c>
      <c r="AD9" s="26"/>
    </row>
    <row r="10" spans="1:30" s="7" customFormat="1" ht="24" customHeight="1" x14ac:dyDescent="0.2">
      <c r="A10" s="19">
        <v>2</v>
      </c>
      <c r="B10" s="43" t="s">
        <v>44</v>
      </c>
      <c r="C10" s="44" t="s">
        <v>45</v>
      </c>
      <c r="D10" s="43">
        <v>3</v>
      </c>
      <c r="E10" s="43">
        <v>30</v>
      </c>
      <c r="F10" s="44" t="s">
        <v>50</v>
      </c>
      <c r="G10" s="9" t="s">
        <v>30</v>
      </c>
      <c r="H10" s="33" t="s">
        <v>10</v>
      </c>
      <c r="I10" s="33" t="s">
        <v>10</v>
      </c>
      <c r="J10" s="33" t="s">
        <v>10</v>
      </c>
      <c r="K10" s="33" t="s">
        <v>10</v>
      </c>
      <c r="L10" s="33" t="s">
        <v>10</v>
      </c>
      <c r="M10" s="33" t="s">
        <v>10</v>
      </c>
      <c r="N10" s="33" t="s">
        <v>10</v>
      </c>
      <c r="O10" s="33" t="s">
        <v>10</v>
      </c>
      <c r="P10" s="33" t="s">
        <v>11</v>
      </c>
      <c r="Q10" s="33" t="s">
        <v>12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>
        <v>4</v>
      </c>
      <c r="AD10" s="20"/>
    </row>
    <row r="11" spans="1:30" s="7" customFormat="1" ht="24" customHeight="1" x14ac:dyDescent="0.2">
      <c r="A11" s="8">
        <v>3</v>
      </c>
      <c r="B11" s="43" t="s">
        <v>47</v>
      </c>
      <c r="C11" s="44" t="s">
        <v>48</v>
      </c>
      <c r="D11" s="43">
        <v>3</v>
      </c>
      <c r="E11" s="43">
        <v>30</v>
      </c>
      <c r="F11" s="44" t="s">
        <v>51</v>
      </c>
      <c r="G11" s="9" t="s">
        <v>30</v>
      </c>
      <c r="H11" s="25" t="s">
        <v>10</v>
      </c>
      <c r="I11" s="25" t="s">
        <v>10</v>
      </c>
      <c r="J11" s="25" t="s">
        <v>10</v>
      </c>
      <c r="K11" s="25" t="s">
        <v>10</v>
      </c>
      <c r="L11" s="30" t="s">
        <v>10</v>
      </c>
      <c r="M11" s="30" t="s">
        <v>10</v>
      </c>
      <c r="N11" s="30" t="s">
        <v>10</v>
      </c>
      <c r="O11" s="33" t="s">
        <v>10</v>
      </c>
      <c r="P11" s="33" t="s">
        <v>11</v>
      </c>
      <c r="Q11" s="33" t="s">
        <v>12</v>
      </c>
      <c r="R11" s="33"/>
      <c r="S11" s="33"/>
      <c r="T11" s="33"/>
      <c r="U11" s="25"/>
      <c r="V11" s="25"/>
      <c r="W11" s="25"/>
      <c r="X11" s="25"/>
      <c r="Y11" s="25"/>
      <c r="Z11" s="33"/>
      <c r="AA11" s="25"/>
      <c r="AB11" s="33"/>
      <c r="AC11" s="25">
        <v>4</v>
      </c>
      <c r="AD11" s="9"/>
    </row>
    <row r="12" spans="1:30" s="7" customFormat="1" ht="24" customHeight="1" x14ac:dyDescent="0.2">
      <c r="A12" s="19">
        <v>4</v>
      </c>
      <c r="B12" s="80" t="s">
        <v>54</v>
      </c>
      <c r="C12" s="84" t="s">
        <v>55</v>
      </c>
      <c r="D12" s="80">
        <v>1</v>
      </c>
      <c r="E12" s="80">
        <v>30</v>
      </c>
      <c r="F12" s="84" t="s">
        <v>61</v>
      </c>
      <c r="G12" s="9" t="s">
        <v>30</v>
      </c>
      <c r="H12" s="33" t="s">
        <v>10</v>
      </c>
      <c r="I12" s="33" t="s">
        <v>10</v>
      </c>
      <c r="J12" s="33" t="s">
        <v>10</v>
      </c>
      <c r="K12" s="33" t="s">
        <v>10</v>
      </c>
      <c r="L12" s="33" t="s">
        <v>10</v>
      </c>
      <c r="M12" s="33" t="s">
        <v>10</v>
      </c>
      <c r="N12" s="33" t="s">
        <v>10</v>
      </c>
      <c r="O12" s="33" t="s">
        <v>10</v>
      </c>
      <c r="P12" s="33" t="s">
        <v>11</v>
      </c>
      <c r="Q12" s="18" t="s">
        <v>12</v>
      </c>
      <c r="R12" s="33"/>
      <c r="S12" s="33"/>
      <c r="T12" s="18"/>
      <c r="U12" s="30"/>
      <c r="V12" s="33"/>
      <c r="W12" s="33"/>
      <c r="X12" s="33"/>
      <c r="Y12" s="33"/>
      <c r="Z12" s="18"/>
      <c r="AA12" s="18"/>
      <c r="AB12" s="18"/>
      <c r="AC12" s="25">
        <v>4</v>
      </c>
      <c r="AD12" s="20"/>
    </row>
    <row r="13" spans="1:30" s="7" customFormat="1" ht="24" customHeight="1" x14ac:dyDescent="0.2">
      <c r="A13" s="67" t="s">
        <v>41</v>
      </c>
      <c r="B13" s="68"/>
      <c r="C13" s="68"/>
      <c r="D13" s="3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37"/>
    </row>
    <row r="14" spans="1:30" s="7" customFormat="1" ht="24" customHeight="1" x14ac:dyDescent="0.2">
      <c r="A14" s="8">
        <v>6</v>
      </c>
      <c r="B14" s="43" t="s">
        <v>52</v>
      </c>
      <c r="C14" s="44" t="s">
        <v>53</v>
      </c>
      <c r="D14" s="43">
        <v>3</v>
      </c>
      <c r="E14" s="43">
        <v>30</v>
      </c>
      <c r="F14" s="44" t="s">
        <v>60</v>
      </c>
      <c r="G14" s="9" t="s">
        <v>30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 t="s">
        <v>10</v>
      </c>
      <c r="T14" s="33" t="s">
        <v>10</v>
      </c>
      <c r="U14" s="33" t="s">
        <v>10</v>
      </c>
      <c r="V14" s="33" t="s">
        <v>10</v>
      </c>
      <c r="W14" s="33" t="s">
        <v>10</v>
      </c>
      <c r="X14" s="33" t="s">
        <v>10</v>
      </c>
      <c r="Y14" s="33" t="s">
        <v>10</v>
      </c>
      <c r="Z14" s="33" t="s">
        <v>10</v>
      </c>
      <c r="AA14" s="33" t="s">
        <v>11</v>
      </c>
      <c r="AB14" s="33" t="s">
        <v>12</v>
      </c>
      <c r="AC14" s="33">
        <v>4</v>
      </c>
      <c r="AD14" s="9"/>
    </row>
    <row r="15" spans="1:30" s="7" customFormat="1" ht="24" customHeight="1" x14ac:dyDescent="0.2">
      <c r="A15" s="8">
        <v>7</v>
      </c>
      <c r="B15" s="43" t="s">
        <v>46</v>
      </c>
      <c r="C15" s="44" t="s">
        <v>65</v>
      </c>
      <c r="D15" s="43">
        <v>2</v>
      </c>
      <c r="E15" s="43">
        <v>30</v>
      </c>
      <c r="F15" s="44" t="s">
        <v>64</v>
      </c>
      <c r="G15" s="9" t="s">
        <v>30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 t="s">
        <v>10</v>
      </c>
      <c r="T15" s="33" t="s">
        <v>10</v>
      </c>
      <c r="U15" s="33" t="s">
        <v>10</v>
      </c>
      <c r="V15" s="33" t="s">
        <v>10</v>
      </c>
      <c r="W15" s="33" t="s">
        <v>10</v>
      </c>
      <c r="X15" s="33" t="s">
        <v>10</v>
      </c>
      <c r="Y15" s="33" t="s">
        <v>10</v>
      </c>
      <c r="Z15" s="33" t="s">
        <v>10</v>
      </c>
      <c r="AA15" s="33" t="s">
        <v>11</v>
      </c>
      <c r="AB15" s="33" t="s">
        <v>12</v>
      </c>
      <c r="AC15" s="33">
        <v>4</v>
      </c>
      <c r="AD15" s="9"/>
    </row>
    <row r="16" spans="1:30" s="7" customFormat="1" ht="24" customHeight="1" x14ac:dyDescent="0.2">
      <c r="A16" s="8">
        <v>8</v>
      </c>
      <c r="B16" s="43" t="s">
        <v>56</v>
      </c>
      <c r="C16" s="44" t="s">
        <v>57</v>
      </c>
      <c r="D16" s="43">
        <v>3</v>
      </c>
      <c r="E16" s="43">
        <v>30</v>
      </c>
      <c r="F16" s="44" t="s">
        <v>62</v>
      </c>
      <c r="G16" s="9" t="s">
        <v>30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 t="s">
        <v>10</v>
      </c>
      <c r="T16" s="33" t="s">
        <v>10</v>
      </c>
      <c r="U16" s="33" t="s">
        <v>10</v>
      </c>
      <c r="V16" s="33" t="s">
        <v>10</v>
      </c>
      <c r="W16" s="33" t="s">
        <v>10</v>
      </c>
      <c r="X16" s="33" t="s">
        <v>10</v>
      </c>
      <c r="Y16" s="33" t="s">
        <v>10</v>
      </c>
      <c r="Z16" s="33" t="s">
        <v>10</v>
      </c>
      <c r="AA16" s="33" t="s">
        <v>11</v>
      </c>
      <c r="AB16" s="33" t="s">
        <v>12</v>
      </c>
      <c r="AC16" s="33">
        <v>4</v>
      </c>
      <c r="AD16" s="9"/>
    </row>
    <row r="17" spans="1:30" s="7" customFormat="1" ht="24" customHeight="1" x14ac:dyDescent="0.2">
      <c r="A17" s="8">
        <v>9</v>
      </c>
      <c r="B17" s="43" t="s">
        <v>58</v>
      </c>
      <c r="C17" s="44" t="s">
        <v>59</v>
      </c>
      <c r="D17" s="43">
        <v>3</v>
      </c>
      <c r="E17" s="43">
        <v>30</v>
      </c>
      <c r="F17" s="44" t="s">
        <v>63</v>
      </c>
      <c r="G17" s="9" t="s">
        <v>30</v>
      </c>
      <c r="H17" s="25"/>
      <c r="I17" s="25"/>
      <c r="J17" s="25"/>
      <c r="K17" s="25"/>
      <c r="L17" s="30"/>
      <c r="M17" s="30"/>
      <c r="N17" s="30"/>
      <c r="O17" s="30"/>
      <c r="P17" s="30"/>
      <c r="Q17" s="33"/>
      <c r="R17" s="33"/>
      <c r="S17" s="33" t="s">
        <v>10</v>
      </c>
      <c r="T17" s="33" t="s">
        <v>10</v>
      </c>
      <c r="U17" s="33" t="s">
        <v>10</v>
      </c>
      <c r="V17" s="33" t="s">
        <v>10</v>
      </c>
      <c r="W17" s="33" t="s">
        <v>10</v>
      </c>
      <c r="X17" s="33" t="s">
        <v>10</v>
      </c>
      <c r="Y17" s="33" t="s">
        <v>10</v>
      </c>
      <c r="Z17" s="33" t="s">
        <v>10</v>
      </c>
      <c r="AA17" s="33" t="s">
        <v>11</v>
      </c>
      <c r="AB17" s="18" t="s">
        <v>12</v>
      </c>
      <c r="AC17" s="33">
        <v>4</v>
      </c>
      <c r="AD17" s="9"/>
    </row>
    <row r="18" spans="1:30" s="5" customFormat="1" ht="24" customHeight="1" x14ac:dyDescent="0.2">
      <c r="A18" s="69" t="s">
        <v>19</v>
      </c>
      <c r="B18" s="69"/>
      <c r="C18" s="69"/>
      <c r="D18" s="17">
        <f>SUM(D9:D17)</f>
        <v>21</v>
      </c>
      <c r="E18" s="24"/>
      <c r="F18" s="31">
        <f>D18*180000</f>
        <v>3780000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</row>
    <row r="20" spans="1:30" s="10" customFormat="1" ht="15.75" customHeight="1" x14ac:dyDescent="0.2">
      <c r="A20" s="73" t="s">
        <v>13</v>
      </c>
      <c r="B20" s="73"/>
      <c r="C20" s="73"/>
      <c r="F20" s="27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49"/>
      <c r="AA20" s="23"/>
      <c r="AB20" s="49"/>
      <c r="AC20" s="11"/>
      <c r="AD20" s="11"/>
    </row>
    <row r="21" spans="1:30" s="10" customFormat="1" ht="15.75" customHeight="1" x14ac:dyDescent="0.2">
      <c r="B21" s="74" t="s">
        <v>21</v>
      </c>
      <c r="C21" s="74"/>
      <c r="D21" s="74"/>
      <c r="E21" s="74"/>
      <c r="F21" s="74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49"/>
      <c r="AA21" s="23"/>
      <c r="AB21" s="49"/>
      <c r="AC21" s="11"/>
      <c r="AD21" s="11"/>
    </row>
    <row r="22" spans="1:30" s="23" customFormat="1" ht="15.75" customHeight="1" x14ac:dyDescent="0.2">
      <c r="B22" s="74" t="s">
        <v>22</v>
      </c>
      <c r="C22" s="74"/>
      <c r="D22" s="74"/>
      <c r="E22" s="74"/>
      <c r="F22" s="74"/>
      <c r="Z22" s="49"/>
      <c r="AB22" s="49"/>
      <c r="AC22" s="12"/>
      <c r="AD22" s="12"/>
    </row>
    <row r="23" spans="1:30" s="23" customFormat="1" ht="15.75" customHeight="1" x14ac:dyDescent="0.2">
      <c r="B23" s="74" t="s">
        <v>23</v>
      </c>
      <c r="C23" s="74"/>
      <c r="D23" s="74"/>
      <c r="E23" s="74"/>
      <c r="F23" s="74"/>
      <c r="Z23" s="49"/>
      <c r="AB23" s="49"/>
      <c r="AC23" s="12"/>
      <c r="AD23" s="12"/>
    </row>
    <row r="24" spans="1:30" s="22" customFormat="1" ht="15" x14ac:dyDescent="0.2">
      <c r="B24" s="16"/>
      <c r="R24" s="76" t="s">
        <v>66</v>
      </c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</row>
    <row r="25" spans="1:30" s="22" customFormat="1" ht="14.25" x14ac:dyDescent="0.2">
      <c r="A25" s="75" t="s">
        <v>14</v>
      </c>
      <c r="B25" s="75"/>
      <c r="C25" s="75"/>
      <c r="F25" s="75" t="s">
        <v>16</v>
      </c>
      <c r="G25" s="75"/>
      <c r="H25" s="75"/>
      <c r="I25" s="75"/>
      <c r="J25" s="75"/>
      <c r="K25" s="75"/>
      <c r="L25" s="47"/>
      <c r="M25" s="47"/>
      <c r="N25" s="47"/>
      <c r="O25" s="47"/>
      <c r="P25" s="47"/>
      <c r="Q25" s="47"/>
      <c r="R25" s="75" t="s">
        <v>18</v>
      </c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</row>
    <row r="26" spans="1:30" s="22" customFormat="1" ht="14.25" x14ac:dyDescent="0.2"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Z26" s="50"/>
      <c r="AB26" s="50"/>
      <c r="AC26" s="21"/>
      <c r="AD26" s="21"/>
    </row>
    <row r="27" spans="1:30" s="22" customFormat="1" ht="14.25" x14ac:dyDescent="0.2"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Z27" s="50"/>
      <c r="AB27" s="50"/>
      <c r="AC27" s="21"/>
      <c r="AD27" s="21"/>
    </row>
    <row r="28" spans="1:30" s="22" customFormat="1" ht="14.25" x14ac:dyDescent="0.2"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Z28" s="50"/>
      <c r="AB28" s="50"/>
      <c r="AC28" s="21"/>
      <c r="AD28" s="21"/>
    </row>
    <row r="29" spans="1:30" s="22" customFormat="1" ht="14.25" x14ac:dyDescent="0.2"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Z29" s="50"/>
      <c r="AB29" s="50"/>
      <c r="AC29" s="21"/>
      <c r="AD29" s="21"/>
    </row>
    <row r="30" spans="1:30" s="21" customFormat="1" ht="14.25" x14ac:dyDescent="0.2">
      <c r="A30" s="72" t="s">
        <v>17</v>
      </c>
      <c r="B30" s="72"/>
      <c r="C30" s="72"/>
      <c r="F30" s="72" t="s">
        <v>15</v>
      </c>
      <c r="G30" s="72"/>
      <c r="H30" s="72"/>
      <c r="I30" s="72"/>
      <c r="J30" s="72"/>
      <c r="K30" s="72"/>
      <c r="L30" s="48"/>
      <c r="M30" s="48"/>
      <c r="N30" s="48"/>
      <c r="O30" s="48"/>
      <c r="P30" s="48"/>
      <c r="Q30" s="48"/>
      <c r="R30" s="72" t="s">
        <v>24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</sheetData>
  <mergeCells count="34">
    <mergeCell ref="A1:D1"/>
    <mergeCell ref="E1:AD1"/>
    <mergeCell ref="A2:D2"/>
    <mergeCell ref="E2:AD2"/>
    <mergeCell ref="E3:AD3"/>
    <mergeCell ref="A8:C8"/>
    <mergeCell ref="A18:C18"/>
    <mergeCell ref="H8:AD8"/>
    <mergeCell ref="A13:C13"/>
    <mergeCell ref="A30:C30"/>
    <mergeCell ref="A20:C20"/>
    <mergeCell ref="B21:F21"/>
    <mergeCell ref="B22:F22"/>
    <mergeCell ref="B23:F23"/>
    <mergeCell ref="A25:C25"/>
    <mergeCell ref="R24:AD24"/>
    <mergeCell ref="F25:K25"/>
    <mergeCell ref="F30:K30"/>
    <mergeCell ref="R25:AD25"/>
    <mergeCell ref="R30:AD30"/>
    <mergeCell ref="A5:A7"/>
    <mergeCell ref="B5:B7"/>
    <mergeCell ref="C5:C7"/>
    <mergeCell ref="D5:D7"/>
    <mergeCell ref="E5:E7"/>
    <mergeCell ref="M6:P6"/>
    <mergeCell ref="Q6:U6"/>
    <mergeCell ref="H5:AB5"/>
    <mergeCell ref="F5:F7"/>
    <mergeCell ref="AD5:AD7"/>
    <mergeCell ref="AC5:AC7"/>
    <mergeCell ref="V6:Y6"/>
    <mergeCell ref="Z6:AB6"/>
    <mergeCell ref="H6:L6"/>
  </mergeCells>
  <printOptions horizontalCentered="1"/>
  <pageMargins left="0" right="0" top="0.55000000000000004" bottom="0" header="0.31496062992126" footer="0.31496062992126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30"/>
  <sheetViews>
    <sheetView view="pageBreakPreview" topLeftCell="A4" zoomScaleNormal="100" zoomScaleSheetLayoutView="100" workbookViewId="0">
      <selection activeCell="I20" sqref="I20"/>
    </sheetView>
  </sheetViews>
  <sheetFormatPr defaultRowHeight="8.25" x14ac:dyDescent="0.15"/>
  <cols>
    <col min="1" max="1" width="3.7109375" style="13" bestFit="1" customWidth="1"/>
    <col min="2" max="2" width="8" style="13" customWidth="1"/>
    <col min="3" max="3" width="24" style="13" bestFit="1" customWidth="1"/>
    <col min="4" max="5" width="3.85546875" style="13" customWidth="1"/>
    <col min="6" max="6" width="20.5703125" style="13" bestFit="1" customWidth="1"/>
    <col min="7" max="7" width="10" style="13" customWidth="1"/>
    <col min="8" max="15" width="2.7109375" style="13" bestFit="1" customWidth="1"/>
    <col min="16" max="28" width="2.7109375" style="14" bestFit="1" customWidth="1"/>
    <col min="29" max="29" width="4.5703125" style="15" customWidth="1"/>
    <col min="30" max="30" width="5.28515625" style="15" customWidth="1"/>
    <col min="31" max="31" width="10.28515625" style="13" bestFit="1" customWidth="1"/>
    <col min="32" max="16384" width="9.140625" style="13"/>
  </cols>
  <sheetData>
    <row r="1" spans="1:31" s="34" customFormat="1" ht="17.25" customHeight="1" x14ac:dyDescent="0.2">
      <c r="A1" s="72" t="s">
        <v>1</v>
      </c>
      <c r="B1" s="72"/>
      <c r="C1" s="72"/>
      <c r="D1" s="72"/>
      <c r="E1" s="77" t="s">
        <v>39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45"/>
    </row>
    <row r="2" spans="1:31" s="34" customFormat="1" ht="17.25" customHeight="1" x14ac:dyDescent="0.2">
      <c r="A2" s="78" t="s">
        <v>2</v>
      </c>
      <c r="B2" s="78"/>
      <c r="C2" s="78"/>
      <c r="D2" s="78"/>
      <c r="E2" s="77" t="s">
        <v>93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1" s="34" customFormat="1" ht="17.25" customHeight="1" x14ac:dyDescent="0.2">
      <c r="A3" s="32"/>
      <c r="B3" s="32"/>
      <c r="C3" s="32"/>
      <c r="D3" s="32"/>
      <c r="E3" s="77" t="s">
        <v>31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1" s="4" customFormat="1" ht="5.25" customHeight="1" x14ac:dyDescent="0.2">
      <c r="A4" s="1"/>
      <c r="B4" s="1"/>
      <c r="C4" s="1"/>
      <c r="D4" s="1"/>
      <c r="E4" s="1"/>
      <c r="F4" s="1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</row>
    <row r="5" spans="1:31" s="5" customFormat="1" ht="18.75" customHeight="1" x14ac:dyDescent="0.2">
      <c r="A5" s="66" t="s">
        <v>3</v>
      </c>
      <c r="B5" s="60" t="s">
        <v>25</v>
      </c>
      <c r="C5" s="60" t="s">
        <v>0</v>
      </c>
      <c r="D5" s="60" t="s">
        <v>4</v>
      </c>
      <c r="E5" s="60" t="s">
        <v>27</v>
      </c>
      <c r="F5" s="60" t="s">
        <v>5</v>
      </c>
      <c r="G5" s="55" t="s">
        <v>6</v>
      </c>
      <c r="H5" s="57">
        <v>2023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3" t="s">
        <v>7</v>
      </c>
      <c r="AD5" s="63" t="s">
        <v>20</v>
      </c>
    </row>
    <row r="6" spans="1:31" s="5" customFormat="1" ht="18.75" customHeight="1" x14ac:dyDescent="0.2">
      <c r="A6" s="66"/>
      <c r="B6" s="61"/>
      <c r="C6" s="61"/>
      <c r="D6" s="61"/>
      <c r="E6" s="61"/>
      <c r="F6" s="61"/>
      <c r="G6" s="55" t="s">
        <v>8</v>
      </c>
      <c r="H6" s="57">
        <v>5</v>
      </c>
      <c r="I6" s="58"/>
      <c r="J6" s="58"/>
      <c r="K6" s="58"/>
      <c r="L6" s="59"/>
      <c r="M6" s="57">
        <v>6</v>
      </c>
      <c r="N6" s="58"/>
      <c r="O6" s="58"/>
      <c r="P6" s="59"/>
      <c r="Q6" s="57">
        <v>7</v>
      </c>
      <c r="R6" s="58"/>
      <c r="S6" s="58"/>
      <c r="T6" s="58"/>
      <c r="U6" s="59"/>
      <c r="V6" s="57">
        <v>8</v>
      </c>
      <c r="W6" s="58"/>
      <c r="X6" s="58"/>
      <c r="Y6" s="59"/>
      <c r="Z6" s="57">
        <v>9</v>
      </c>
      <c r="AA6" s="58"/>
      <c r="AB6" s="58"/>
      <c r="AC6" s="64"/>
      <c r="AD6" s="64"/>
    </row>
    <row r="7" spans="1:31" s="5" customFormat="1" ht="18.75" customHeight="1" x14ac:dyDescent="0.2">
      <c r="A7" s="66"/>
      <c r="B7" s="62"/>
      <c r="C7" s="62"/>
      <c r="D7" s="62"/>
      <c r="E7" s="62"/>
      <c r="F7" s="62"/>
      <c r="G7" s="55" t="s">
        <v>9</v>
      </c>
      <c r="H7" s="56">
        <v>45047</v>
      </c>
      <c r="I7" s="56">
        <f t="shared" ref="I7:AB7" si="0">H7+7</f>
        <v>45054</v>
      </c>
      <c r="J7" s="56">
        <f t="shared" si="0"/>
        <v>45061</v>
      </c>
      <c r="K7" s="56">
        <f t="shared" si="0"/>
        <v>45068</v>
      </c>
      <c r="L7" s="56">
        <f t="shared" si="0"/>
        <v>45075</v>
      </c>
      <c r="M7" s="56">
        <f t="shared" si="0"/>
        <v>45082</v>
      </c>
      <c r="N7" s="56">
        <f t="shared" si="0"/>
        <v>45089</v>
      </c>
      <c r="O7" s="56">
        <f t="shared" si="0"/>
        <v>45096</v>
      </c>
      <c r="P7" s="56">
        <f t="shared" si="0"/>
        <v>45103</v>
      </c>
      <c r="Q7" s="56">
        <f t="shared" si="0"/>
        <v>45110</v>
      </c>
      <c r="R7" s="56">
        <f t="shared" si="0"/>
        <v>45117</v>
      </c>
      <c r="S7" s="56">
        <f t="shared" si="0"/>
        <v>45124</v>
      </c>
      <c r="T7" s="56">
        <f t="shared" si="0"/>
        <v>45131</v>
      </c>
      <c r="U7" s="56">
        <f t="shared" si="0"/>
        <v>45138</v>
      </c>
      <c r="V7" s="56">
        <f t="shared" si="0"/>
        <v>45145</v>
      </c>
      <c r="W7" s="56">
        <f t="shared" si="0"/>
        <v>45152</v>
      </c>
      <c r="X7" s="56">
        <f t="shared" si="0"/>
        <v>45159</v>
      </c>
      <c r="Y7" s="56">
        <f t="shared" si="0"/>
        <v>45166</v>
      </c>
      <c r="Z7" s="56">
        <f t="shared" si="0"/>
        <v>45173</v>
      </c>
      <c r="AA7" s="56">
        <f t="shared" si="0"/>
        <v>45180</v>
      </c>
      <c r="AB7" s="56">
        <f t="shared" si="0"/>
        <v>45187</v>
      </c>
      <c r="AC7" s="65"/>
      <c r="AD7" s="65"/>
    </row>
    <row r="8" spans="1:31" s="7" customFormat="1" ht="23.25" customHeight="1" x14ac:dyDescent="0.2">
      <c r="A8" s="67" t="s">
        <v>70</v>
      </c>
      <c r="B8" s="68"/>
      <c r="C8" s="68"/>
      <c r="D8" s="6"/>
      <c r="E8" s="6"/>
      <c r="F8" s="6"/>
      <c r="G8" s="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</row>
    <row r="9" spans="1:31" s="7" customFormat="1" ht="24" customHeight="1" x14ac:dyDescent="0.2">
      <c r="A9" s="8">
        <v>1</v>
      </c>
      <c r="B9" s="43" t="s">
        <v>71</v>
      </c>
      <c r="C9" s="44" t="s">
        <v>72</v>
      </c>
      <c r="D9" s="43">
        <v>2</v>
      </c>
      <c r="E9" s="43">
        <v>41</v>
      </c>
      <c r="F9" s="44" t="s">
        <v>73</v>
      </c>
      <c r="G9" s="9" t="s">
        <v>29</v>
      </c>
      <c r="H9" s="33" t="s">
        <v>10</v>
      </c>
      <c r="I9" s="33" t="s">
        <v>10</v>
      </c>
      <c r="J9" s="33" t="s">
        <v>10</v>
      </c>
      <c r="K9" s="33" t="s">
        <v>10</v>
      </c>
      <c r="L9" s="33" t="s">
        <v>10</v>
      </c>
      <c r="M9" s="33" t="s">
        <v>10</v>
      </c>
      <c r="N9" s="33" t="s">
        <v>10</v>
      </c>
      <c r="O9" s="33" t="s">
        <v>10</v>
      </c>
      <c r="P9" s="33" t="s">
        <v>11</v>
      </c>
      <c r="Q9" s="33" t="s">
        <v>12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>
        <v>4</v>
      </c>
      <c r="AD9" s="9"/>
    </row>
    <row r="10" spans="1:31" s="7" customFormat="1" ht="24" customHeight="1" x14ac:dyDescent="0.2">
      <c r="A10" s="8">
        <v>2</v>
      </c>
      <c r="B10" s="43" t="s">
        <v>74</v>
      </c>
      <c r="C10" s="44" t="s">
        <v>75</v>
      </c>
      <c r="D10" s="43">
        <v>3</v>
      </c>
      <c r="E10" s="43">
        <v>41</v>
      </c>
      <c r="F10" s="44" t="s">
        <v>76</v>
      </c>
      <c r="G10" s="9" t="s">
        <v>29</v>
      </c>
      <c r="H10" s="33" t="s">
        <v>10</v>
      </c>
      <c r="I10" s="33" t="s">
        <v>10</v>
      </c>
      <c r="J10" s="33" t="s">
        <v>10</v>
      </c>
      <c r="K10" s="33" t="s">
        <v>10</v>
      </c>
      <c r="L10" s="33" t="s">
        <v>10</v>
      </c>
      <c r="M10" s="33" t="s">
        <v>10</v>
      </c>
      <c r="N10" s="33" t="s">
        <v>10</v>
      </c>
      <c r="O10" s="33" t="s">
        <v>10</v>
      </c>
      <c r="P10" s="33" t="s">
        <v>11</v>
      </c>
      <c r="Q10" s="33" t="s">
        <v>12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>
        <v>4</v>
      </c>
      <c r="AD10" s="9"/>
    </row>
    <row r="11" spans="1:31" s="7" customFormat="1" ht="24" customHeight="1" x14ac:dyDescent="0.2">
      <c r="A11" s="8">
        <v>3</v>
      </c>
      <c r="B11" s="43" t="s">
        <v>77</v>
      </c>
      <c r="C11" s="44" t="s">
        <v>78</v>
      </c>
      <c r="D11" s="43">
        <v>3</v>
      </c>
      <c r="E11" s="43">
        <v>41</v>
      </c>
      <c r="F11" s="44" t="s">
        <v>79</v>
      </c>
      <c r="G11" s="9" t="s">
        <v>90</v>
      </c>
      <c r="H11" s="33" t="s">
        <v>10</v>
      </c>
      <c r="I11" s="33" t="s">
        <v>10</v>
      </c>
      <c r="J11" s="33" t="s">
        <v>10</v>
      </c>
      <c r="K11" s="33" t="s">
        <v>10</v>
      </c>
      <c r="L11" s="33" t="s">
        <v>10</v>
      </c>
      <c r="M11" s="33" t="s">
        <v>10</v>
      </c>
      <c r="N11" s="33" t="s">
        <v>10</v>
      </c>
      <c r="O11" s="33" t="s">
        <v>10</v>
      </c>
      <c r="P11" s="33" t="s">
        <v>11</v>
      </c>
      <c r="Q11" s="33" t="s">
        <v>12</v>
      </c>
      <c r="R11" s="33"/>
      <c r="S11" s="33"/>
      <c r="T11" s="18"/>
      <c r="U11" s="33"/>
      <c r="V11" s="33"/>
      <c r="W11" s="33"/>
      <c r="X11" s="33"/>
      <c r="Y11" s="33"/>
      <c r="Z11" s="33"/>
      <c r="AA11" s="33"/>
      <c r="AB11" s="33"/>
      <c r="AC11" s="33">
        <v>4</v>
      </c>
      <c r="AD11" s="26"/>
    </row>
    <row r="12" spans="1:31" s="7" customFormat="1" ht="24" customHeight="1" x14ac:dyDescent="0.2">
      <c r="A12" s="67" t="s">
        <v>69</v>
      </c>
      <c r="B12" s="68"/>
      <c r="C12" s="68"/>
      <c r="D12" s="3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37"/>
    </row>
    <row r="13" spans="1:31" s="7" customFormat="1" ht="24" customHeight="1" x14ac:dyDescent="0.2">
      <c r="A13" s="8">
        <v>4</v>
      </c>
      <c r="B13" s="43" t="s">
        <v>80</v>
      </c>
      <c r="C13" s="44" t="s">
        <v>81</v>
      </c>
      <c r="D13" s="43">
        <v>2</v>
      </c>
      <c r="E13" s="43">
        <v>41</v>
      </c>
      <c r="F13" s="44" t="s">
        <v>82</v>
      </c>
      <c r="G13" s="9" t="s">
        <v>29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 t="s">
        <v>10</v>
      </c>
      <c r="T13" s="33" t="s">
        <v>10</v>
      </c>
      <c r="U13" s="33" t="s">
        <v>10</v>
      </c>
      <c r="V13" s="33" t="s">
        <v>10</v>
      </c>
      <c r="W13" s="33" t="s">
        <v>10</v>
      </c>
      <c r="X13" s="33" t="s">
        <v>10</v>
      </c>
      <c r="Y13" s="33" t="s">
        <v>10</v>
      </c>
      <c r="Z13" s="33" t="s">
        <v>10</v>
      </c>
      <c r="AA13" s="33" t="s">
        <v>11</v>
      </c>
      <c r="AB13" s="33" t="s">
        <v>12</v>
      </c>
      <c r="AC13" s="33">
        <v>4</v>
      </c>
      <c r="AD13" s="9"/>
    </row>
    <row r="14" spans="1:31" s="7" customFormat="1" ht="24" customHeight="1" x14ac:dyDescent="0.2">
      <c r="A14" s="8">
        <v>5</v>
      </c>
      <c r="B14" s="43" t="s">
        <v>83</v>
      </c>
      <c r="C14" s="44" t="s">
        <v>84</v>
      </c>
      <c r="D14" s="43">
        <v>3</v>
      </c>
      <c r="E14" s="43">
        <v>41</v>
      </c>
      <c r="F14" s="44" t="s">
        <v>91</v>
      </c>
      <c r="G14" s="9" t="s">
        <v>92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 t="s">
        <v>10</v>
      </c>
      <c r="T14" s="33" t="s">
        <v>10</v>
      </c>
      <c r="U14" s="33" t="s">
        <v>10</v>
      </c>
      <c r="V14" s="33" t="s">
        <v>10</v>
      </c>
      <c r="W14" s="33" t="s">
        <v>10</v>
      </c>
      <c r="X14" s="33" t="s">
        <v>10</v>
      </c>
      <c r="Y14" s="33" t="s">
        <v>10</v>
      </c>
      <c r="Z14" s="33" t="s">
        <v>10</v>
      </c>
      <c r="AA14" s="33" t="s">
        <v>11</v>
      </c>
      <c r="AB14" s="33" t="s">
        <v>12</v>
      </c>
      <c r="AC14" s="33">
        <v>4</v>
      </c>
      <c r="AD14" s="9"/>
    </row>
    <row r="15" spans="1:31" s="7" customFormat="1" ht="24" customHeight="1" x14ac:dyDescent="0.2">
      <c r="A15" s="8">
        <v>6</v>
      </c>
      <c r="B15" s="43" t="s">
        <v>85</v>
      </c>
      <c r="C15" s="44" t="s">
        <v>86</v>
      </c>
      <c r="D15" s="43">
        <v>3</v>
      </c>
      <c r="E15" s="43">
        <v>41</v>
      </c>
      <c r="F15" s="44" t="s">
        <v>87</v>
      </c>
      <c r="G15" s="9" t="s">
        <v>29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 t="s">
        <v>10</v>
      </c>
      <c r="T15" s="33" t="s">
        <v>10</v>
      </c>
      <c r="U15" s="33" t="s">
        <v>10</v>
      </c>
      <c r="V15" s="33" t="s">
        <v>10</v>
      </c>
      <c r="W15" s="33" t="s">
        <v>10</v>
      </c>
      <c r="X15" s="33" t="s">
        <v>10</v>
      </c>
      <c r="Y15" s="33" t="s">
        <v>10</v>
      </c>
      <c r="Z15" s="33" t="s">
        <v>10</v>
      </c>
      <c r="AA15" s="33" t="s">
        <v>11</v>
      </c>
      <c r="AB15" s="33" t="s">
        <v>12</v>
      </c>
      <c r="AC15" s="33">
        <v>4</v>
      </c>
      <c r="AD15" s="20"/>
    </row>
    <row r="16" spans="1:31" s="7" customFormat="1" ht="24" customHeight="1" x14ac:dyDescent="0.2">
      <c r="A16" s="8">
        <v>7</v>
      </c>
      <c r="B16" s="43" t="s">
        <v>88</v>
      </c>
      <c r="C16" s="44" t="s">
        <v>59</v>
      </c>
      <c r="D16" s="43">
        <v>5</v>
      </c>
      <c r="E16" s="43">
        <v>41</v>
      </c>
      <c r="F16" s="44" t="s">
        <v>89</v>
      </c>
      <c r="G16" s="9" t="s">
        <v>29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 t="s">
        <v>10</v>
      </c>
      <c r="T16" s="33" t="s">
        <v>10</v>
      </c>
      <c r="U16" s="33" t="s">
        <v>10</v>
      </c>
      <c r="V16" s="33" t="s">
        <v>10</v>
      </c>
      <c r="W16" s="33" t="s">
        <v>10</v>
      </c>
      <c r="X16" s="33" t="s">
        <v>10</v>
      </c>
      <c r="Y16" s="33" t="s">
        <v>10</v>
      </c>
      <c r="Z16" s="33" t="s">
        <v>10</v>
      </c>
      <c r="AA16" s="33" t="s">
        <v>11</v>
      </c>
      <c r="AB16" s="18" t="s">
        <v>12</v>
      </c>
      <c r="AC16" s="33">
        <v>4</v>
      </c>
      <c r="AD16" s="20"/>
    </row>
    <row r="17" spans="1:30" s="5" customFormat="1" ht="27" customHeight="1" x14ac:dyDescent="0.2">
      <c r="A17" s="69" t="s">
        <v>19</v>
      </c>
      <c r="B17" s="69"/>
      <c r="C17" s="69"/>
      <c r="D17" s="17">
        <f>SUM(D9:D16)</f>
        <v>21</v>
      </c>
      <c r="E17" s="36"/>
      <c r="F17" s="31">
        <f>D17*180000</f>
        <v>3780000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9"/>
    </row>
    <row r="19" spans="1:30" s="10" customFormat="1" ht="15.75" customHeight="1" x14ac:dyDescent="0.2">
      <c r="A19" s="73" t="s">
        <v>13</v>
      </c>
      <c r="B19" s="73"/>
      <c r="C19" s="73"/>
      <c r="F19" s="27"/>
      <c r="P19" s="35"/>
      <c r="Q19" s="35"/>
      <c r="R19" s="35"/>
      <c r="S19" s="35"/>
      <c r="T19" s="35"/>
      <c r="U19" s="35"/>
      <c r="V19" s="35"/>
      <c r="W19" s="35"/>
      <c r="X19" s="51"/>
      <c r="Y19" s="51"/>
      <c r="Z19" s="51"/>
      <c r="AA19" s="35"/>
      <c r="AB19" s="35"/>
      <c r="AC19" s="11"/>
      <c r="AD19" s="11"/>
    </row>
    <row r="20" spans="1:30" s="10" customFormat="1" ht="15.75" customHeight="1" x14ac:dyDescent="0.2">
      <c r="B20" s="74" t="s">
        <v>21</v>
      </c>
      <c r="C20" s="74"/>
      <c r="D20" s="74"/>
      <c r="E20" s="74"/>
      <c r="F20" s="74"/>
      <c r="P20" s="35"/>
      <c r="Q20" s="35"/>
      <c r="R20" s="35"/>
      <c r="S20" s="35"/>
      <c r="T20" s="35"/>
      <c r="U20" s="35"/>
      <c r="V20" s="35"/>
      <c r="W20" s="35"/>
      <c r="X20" s="51"/>
      <c r="Y20" s="51"/>
      <c r="Z20" s="51"/>
      <c r="AA20" s="35"/>
      <c r="AB20" s="35"/>
      <c r="AC20" s="11"/>
      <c r="AD20" s="11"/>
    </row>
    <row r="21" spans="1:30" s="35" customFormat="1" ht="15.75" customHeight="1" x14ac:dyDescent="0.2">
      <c r="B21" s="74" t="s">
        <v>22</v>
      </c>
      <c r="C21" s="74"/>
      <c r="D21" s="74"/>
      <c r="E21" s="74"/>
      <c r="F21" s="74"/>
      <c r="X21" s="51"/>
      <c r="Y21" s="51"/>
      <c r="Z21" s="51"/>
      <c r="AC21" s="12"/>
      <c r="AD21" s="12"/>
    </row>
    <row r="22" spans="1:30" s="35" customFormat="1" ht="15.75" customHeight="1" x14ac:dyDescent="0.2">
      <c r="B22" s="74" t="s">
        <v>23</v>
      </c>
      <c r="C22" s="74"/>
      <c r="D22" s="74"/>
      <c r="E22" s="74"/>
      <c r="F22" s="74"/>
      <c r="X22" s="51"/>
      <c r="Y22" s="51"/>
      <c r="Z22" s="51"/>
      <c r="AC22" s="12"/>
      <c r="AD22" s="12"/>
    </row>
    <row r="23" spans="1:30" s="34" customFormat="1" ht="20.25" customHeight="1" x14ac:dyDescent="0.2">
      <c r="B23" s="16"/>
      <c r="Q23" s="76" t="s">
        <v>94</v>
      </c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s="34" customFormat="1" ht="18" customHeight="1" x14ac:dyDescent="0.2">
      <c r="A24" s="75" t="s">
        <v>14</v>
      </c>
      <c r="B24" s="75"/>
      <c r="C24" s="75"/>
      <c r="F24" s="75" t="s">
        <v>16</v>
      </c>
      <c r="G24" s="75"/>
      <c r="H24" s="75"/>
      <c r="I24" s="75"/>
      <c r="J24" s="75"/>
      <c r="K24" s="75"/>
      <c r="L24" s="47"/>
      <c r="M24" s="47"/>
      <c r="N24" s="47"/>
      <c r="O24" s="47"/>
      <c r="P24" s="47"/>
      <c r="Q24" s="75" t="s">
        <v>18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</row>
    <row r="25" spans="1:30" s="34" customFormat="1" ht="14.25" x14ac:dyDescent="0.2"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X25" s="52"/>
      <c r="Y25" s="52"/>
      <c r="Z25" s="52"/>
      <c r="AC25" s="32"/>
      <c r="AD25" s="32"/>
    </row>
    <row r="26" spans="1:30" s="34" customFormat="1" ht="14.25" x14ac:dyDescent="0.2"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X26" s="52"/>
      <c r="Y26" s="52"/>
      <c r="Z26" s="52"/>
      <c r="AC26" s="32"/>
      <c r="AD26" s="32"/>
    </row>
    <row r="27" spans="1:30" s="34" customFormat="1" ht="14.25" x14ac:dyDescent="0.2"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X27" s="52"/>
      <c r="Y27" s="52"/>
      <c r="Z27" s="52"/>
      <c r="AC27" s="32"/>
      <c r="AD27" s="32"/>
    </row>
    <row r="28" spans="1:30" s="34" customFormat="1" ht="14.25" x14ac:dyDescent="0.2"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X28" s="52"/>
      <c r="Y28" s="52"/>
      <c r="Z28" s="52"/>
      <c r="AC28" s="32"/>
      <c r="AD28" s="32"/>
    </row>
    <row r="29" spans="1:30" s="34" customFormat="1" ht="14.25" x14ac:dyDescent="0.2"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X29" s="52"/>
      <c r="Y29" s="52"/>
      <c r="Z29" s="52"/>
      <c r="AC29" s="32"/>
      <c r="AD29" s="32"/>
    </row>
    <row r="30" spans="1:30" s="32" customFormat="1" ht="14.25" x14ac:dyDescent="0.2">
      <c r="A30" s="72" t="s">
        <v>17</v>
      </c>
      <c r="B30" s="72"/>
      <c r="C30" s="72"/>
      <c r="F30" s="72" t="s">
        <v>15</v>
      </c>
      <c r="G30" s="72"/>
      <c r="H30" s="72"/>
      <c r="I30" s="72"/>
      <c r="J30" s="72"/>
      <c r="K30" s="72"/>
      <c r="L30" s="48"/>
      <c r="M30" s="48"/>
      <c r="N30" s="48"/>
      <c r="O30" s="48"/>
      <c r="P30" s="48"/>
      <c r="Q30" s="72" t="s">
        <v>24</v>
      </c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</sheetData>
  <mergeCells count="34">
    <mergeCell ref="H6:L6"/>
    <mergeCell ref="M6:P6"/>
    <mergeCell ref="Q6:U6"/>
    <mergeCell ref="Z6:AB6"/>
    <mergeCell ref="A1:D1"/>
    <mergeCell ref="E1:AD1"/>
    <mergeCell ref="A2:D2"/>
    <mergeCell ref="E2:AD2"/>
    <mergeCell ref="E3:AD3"/>
    <mergeCell ref="F5:F7"/>
    <mergeCell ref="AC5:AC7"/>
    <mergeCell ref="A5:A7"/>
    <mergeCell ref="B5:B7"/>
    <mergeCell ref="C5:C7"/>
    <mergeCell ref="D5:D7"/>
    <mergeCell ref="E5:E7"/>
    <mergeCell ref="V6:Y6"/>
    <mergeCell ref="H5:AB5"/>
    <mergeCell ref="AD5:AD7"/>
    <mergeCell ref="Q23:AD23"/>
    <mergeCell ref="Q24:AD24"/>
    <mergeCell ref="Q30:AD30"/>
    <mergeCell ref="A8:C8"/>
    <mergeCell ref="H8:AD8"/>
    <mergeCell ref="A12:C12"/>
    <mergeCell ref="A17:C17"/>
    <mergeCell ref="A30:C30"/>
    <mergeCell ref="A19:C19"/>
    <mergeCell ref="B20:F20"/>
    <mergeCell ref="B21:F21"/>
    <mergeCell ref="B22:F22"/>
    <mergeCell ref="A24:C24"/>
    <mergeCell ref="F24:K24"/>
    <mergeCell ref="F30:K30"/>
  </mergeCells>
  <printOptions horizontalCentered="1"/>
  <pageMargins left="0" right="0" top="0.55000000000000004" bottom="0" header="0.31496062992126" footer="0.31496062992126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D30"/>
  <sheetViews>
    <sheetView view="pageBreakPreview" zoomScaleNormal="100" zoomScaleSheetLayoutView="100" workbookViewId="0">
      <selection activeCell="D17" sqref="D17"/>
    </sheetView>
  </sheetViews>
  <sheetFormatPr defaultRowHeight="8.25" x14ac:dyDescent="0.15"/>
  <cols>
    <col min="1" max="1" width="3.7109375" style="13" bestFit="1" customWidth="1"/>
    <col min="2" max="2" width="7.140625" style="13" bestFit="1" customWidth="1"/>
    <col min="3" max="3" width="24" style="13" bestFit="1" customWidth="1"/>
    <col min="4" max="5" width="3.85546875" style="13" customWidth="1"/>
    <col min="6" max="6" width="20.7109375" style="13" bestFit="1" customWidth="1"/>
    <col min="7" max="7" width="10.140625" style="13" customWidth="1"/>
    <col min="8" max="15" width="2.7109375" style="13" bestFit="1" customWidth="1"/>
    <col min="16" max="28" width="2.7109375" style="14" bestFit="1" customWidth="1"/>
    <col min="29" max="29" width="4.28515625" style="15" bestFit="1" customWidth="1"/>
    <col min="30" max="30" width="6.28515625" style="15" customWidth="1"/>
    <col min="31" max="31" width="10.28515625" style="13" bestFit="1" customWidth="1"/>
    <col min="32" max="16384" width="9.140625" style="13"/>
  </cols>
  <sheetData>
    <row r="1" spans="1:30" s="42" customFormat="1" ht="17.25" customHeight="1" x14ac:dyDescent="0.2">
      <c r="A1" s="72" t="s">
        <v>1</v>
      </c>
      <c r="B1" s="72"/>
      <c r="C1" s="72"/>
      <c r="D1" s="72"/>
      <c r="E1" s="77" t="s">
        <v>39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s="42" customFormat="1" ht="17.25" customHeight="1" x14ac:dyDescent="0.2">
      <c r="A2" s="78" t="s">
        <v>2</v>
      </c>
      <c r="B2" s="78"/>
      <c r="C2" s="78"/>
      <c r="D2" s="78"/>
      <c r="E2" s="77" t="s">
        <v>33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0" s="42" customFormat="1" ht="17.25" customHeight="1" x14ac:dyDescent="0.2">
      <c r="A3" s="40"/>
      <c r="B3" s="40"/>
      <c r="C3" s="40"/>
      <c r="D3" s="40"/>
      <c r="E3" s="77" t="s">
        <v>32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0" s="4" customFormat="1" ht="5.25" customHeight="1" x14ac:dyDescent="0.2">
      <c r="A4" s="1"/>
      <c r="B4" s="1"/>
      <c r="C4" s="1"/>
      <c r="D4" s="1"/>
      <c r="E4" s="1"/>
      <c r="F4" s="1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</row>
    <row r="5" spans="1:30" s="5" customFormat="1" ht="18.75" customHeight="1" x14ac:dyDescent="0.2">
      <c r="A5" s="66" t="s">
        <v>3</v>
      </c>
      <c r="B5" s="60" t="s">
        <v>25</v>
      </c>
      <c r="C5" s="60" t="s">
        <v>0</v>
      </c>
      <c r="D5" s="60" t="s">
        <v>4</v>
      </c>
      <c r="E5" s="60" t="s">
        <v>27</v>
      </c>
      <c r="F5" s="60" t="s">
        <v>5</v>
      </c>
      <c r="G5" s="55" t="s">
        <v>6</v>
      </c>
      <c r="H5" s="57">
        <v>2023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3" t="s">
        <v>7</v>
      </c>
      <c r="AD5" s="63" t="s">
        <v>20</v>
      </c>
    </row>
    <row r="6" spans="1:30" s="5" customFormat="1" ht="18.75" customHeight="1" x14ac:dyDescent="0.2">
      <c r="A6" s="66"/>
      <c r="B6" s="61"/>
      <c r="C6" s="61"/>
      <c r="D6" s="61"/>
      <c r="E6" s="61"/>
      <c r="F6" s="61"/>
      <c r="G6" s="55" t="s">
        <v>8</v>
      </c>
      <c r="H6" s="57">
        <v>5</v>
      </c>
      <c r="I6" s="58"/>
      <c r="J6" s="58"/>
      <c r="K6" s="58"/>
      <c r="L6" s="59"/>
      <c r="M6" s="57">
        <v>6</v>
      </c>
      <c r="N6" s="58"/>
      <c r="O6" s="58"/>
      <c r="P6" s="59"/>
      <c r="Q6" s="57">
        <v>7</v>
      </c>
      <c r="R6" s="58"/>
      <c r="S6" s="58"/>
      <c r="T6" s="58"/>
      <c r="U6" s="59"/>
      <c r="V6" s="57">
        <v>8</v>
      </c>
      <c r="W6" s="58"/>
      <c r="X6" s="58"/>
      <c r="Y6" s="59"/>
      <c r="Z6" s="57">
        <v>9</v>
      </c>
      <c r="AA6" s="58"/>
      <c r="AB6" s="58"/>
      <c r="AC6" s="64"/>
      <c r="AD6" s="64"/>
    </row>
    <row r="7" spans="1:30" s="5" customFormat="1" ht="18.75" customHeight="1" x14ac:dyDescent="0.2">
      <c r="A7" s="66"/>
      <c r="B7" s="62"/>
      <c r="C7" s="62"/>
      <c r="D7" s="62"/>
      <c r="E7" s="62"/>
      <c r="F7" s="62"/>
      <c r="G7" s="55" t="s">
        <v>9</v>
      </c>
      <c r="H7" s="56">
        <v>45047</v>
      </c>
      <c r="I7" s="56">
        <f t="shared" ref="I7:AB7" si="0">H7+7</f>
        <v>45054</v>
      </c>
      <c r="J7" s="56">
        <f t="shared" si="0"/>
        <v>45061</v>
      </c>
      <c r="K7" s="56">
        <f t="shared" si="0"/>
        <v>45068</v>
      </c>
      <c r="L7" s="56">
        <f t="shared" si="0"/>
        <v>45075</v>
      </c>
      <c r="M7" s="56">
        <f t="shared" si="0"/>
        <v>45082</v>
      </c>
      <c r="N7" s="56">
        <f t="shared" si="0"/>
        <v>45089</v>
      </c>
      <c r="O7" s="56">
        <f t="shared" si="0"/>
        <v>45096</v>
      </c>
      <c r="P7" s="56">
        <f t="shared" si="0"/>
        <v>45103</v>
      </c>
      <c r="Q7" s="56">
        <f t="shared" si="0"/>
        <v>45110</v>
      </c>
      <c r="R7" s="56">
        <f t="shared" si="0"/>
        <v>45117</v>
      </c>
      <c r="S7" s="56">
        <f t="shared" si="0"/>
        <v>45124</v>
      </c>
      <c r="T7" s="56">
        <f t="shared" si="0"/>
        <v>45131</v>
      </c>
      <c r="U7" s="56">
        <f t="shared" si="0"/>
        <v>45138</v>
      </c>
      <c r="V7" s="56">
        <f t="shared" si="0"/>
        <v>45145</v>
      </c>
      <c r="W7" s="56">
        <f t="shared" si="0"/>
        <v>45152</v>
      </c>
      <c r="X7" s="56">
        <f t="shared" si="0"/>
        <v>45159</v>
      </c>
      <c r="Y7" s="56">
        <f t="shared" si="0"/>
        <v>45166</v>
      </c>
      <c r="Z7" s="56">
        <f t="shared" si="0"/>
        <v>45173</v>
      </c>
      <c r="AA7" s="56">
        <f t="shared" si="0"/>
        <v>45180</v>
      </c>
      <c r="AB7" s="56">
        <f t="shared" si="0"/>
        <v>45187</v>
      </c>
      <c r="AC7" s="65"/>
      <c r="AD7" s="65"/>
    </row>
    <row r="8" spans="1:30" s="7" customFormat="1" ht="22.5" customHeight="1" x14ac:dyDescent="0.2">
      <c r="A8" s="67" t="s">
        <v>114</v>
      </c>
      <c r="B8" s="68"/>
      <c r="C8" s="68"/>
      <c r="D8" s="6"/>
      <c r="E8" s="6"/>
      <c r="F8" s="6"/>
      <c r="G8" s="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</row>
    <row r="9" spans="1:30" s="7" customFormat="1" ht="21" customHeight="1" x14ac:dyDescent="0.2">
      <c r="A9" s="8">
        <v>1</v>
      </c>
      <c r="B9" s="43" t="s">
        <v>95</v>
      </c>
      <c r="C9" s="44" t="s">
        <v>96</v>
      </c>
      <c r="D9" s="43">
        <v>2</v>
      </c>
      <c r="E9" s="43">
        <v>65</v>
      </c>
      <c r="F9" s="44" t="s">
        <v>97</v>
      </c>
      <c r="G9" s="9" t="s">
        <v>26</v>
      </c>
      <c r="H9" s="33" t="s">
        <v>10</v>
      </c>
      <c r="I9" s="33" t="s">
        <v>10</v>
      </c>
      <c r="J9" s="33" t="s">
        <v>10</v>
      </c>
      <c r="K9" s="33" t="s">
        <v>10</v>
      </c>
      <c r="L9" s="33" t="s">
        <v>10</v>
      </c>
      <c r="M9" s="33" t="s">
        <v>10</v>
      </c>
      <c r="N9" s="33" t="s">
        <v>10</v>
      </c>
      <c r="O9" s="33" t="s">
        <v>10</v>
      </c>
      <c r="P9" s="33" t="s">
        <v>11</v>
      </c>
      <c r="Q9" s="33" t="s">
        <v>12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>
        <v>4</v>
      </c>
      <c r="AD9" s="9"/>
    </row>
    <row r="10" spans="1:30" s="7" customFormat="1" ht="21" customHeight="1" x14ac:dyDescent="0.2">
      <c r="A10" s="8">
        <v>2</v>
      </c>
      <c r="B10" s="43" t="s">
        <v>98</v>
      </c>
      <c r="C10" s="44" t="s">
        <v>99</v>
      </c>
      <c r="D10" s="79">
        <v>3</v>
      </c>
      <c r="E10" s="43">
        <v>65</v>
      </c>
      <c r="F10" s="44" t="s">
        <v>100</v>
      </c>
      <c r="G10" s="9" t="s">
        <v>26</v>
      </c>
      <c r="H10" s="33" t="s">
        <v>10</v>
      </c>
      <c r="I10" s="33" t="s">
        <v>10</v>
      </c>
      <c r="J10" s="33" t="s">
        <v>10</v>
      </c>
      <c r="K10" s="33" t="s">
        <v>10</v>
      </c>
      <c r="L10" s="33" t="s">
        <v>10</v>
      </c>
      <c r="M10" s="33" t="s">
        <v>10</v>
      </c>
      <c r="N10" s="33" t="s">
        <v>10</v>
      </c>
      <c r="O10" s="33" t="s">
        <v>10</v>
      </c>
      <c r="P10" s="33" t="s">
        <v>11</v>
      </c>
      <c r="Q10" s="33" t="s">
        <v>12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>
        <v>4</v>
      </c>
      <c r="AD10" s="9"/>
    </row>
    <row r="11" spans="1:30" s="7" customFormat="1" ht="21" customHeight="1" x14ac:dyDescent="0.2">
      <c r="A11" s="8">
        <v>3</v>
      </c>
      <c r="B11" s="43" t="s">
        <v>101</v>
      </c>
      <c r="C11" s="44" t="s">
        <v>102</v>
      </c>
      <c r="D11" s="79">
        <v>3</v>
      </c>
      <c r="E11" s="43">
        <v>65</v>
      </c>
      <c r="F11" s="44" t="s">
        <v>103</v>
      </c>
      <c r="G11" s="9" t="s">
        <v>26</v>
      </c>
      <c r="H11" s="33" t="s">
        <v>10</v>
      </c>
      <c r="I11" s="33" t="s">
        <v>10</v>
      </c>
      <c r="J11" s="33" t="s">
        <v>10</v>
      </c>
      <c r="K11" s="33" t="s">
        <v>10</v>
      </c>
      <c r="L11" s="33" t="s">
        <v>10</v>
      </c>
      <c r="M11" s="33" t="s">
        <v>10</v>
      </c>
      <c r="N11" s="33" t="s">
        <v>10</v>
      </c>
      <c r="O11" s="33" t="s">
        <v>10</v>
      </c>
      <c r="P11" s="33" t="s">
        <v>11</v>
      </c>
      <c r="Q11" s="33" t="s">
        <v>12</v>
      </c>
      <c r="R11" s="33"/>
      <c r="S11" s="33"/>
      <c r="T11" s="18"/>
      <c r="U11" s="33"/>
      <c r="V11" s="33"/>
      <c r="W11" s="33"/>
      <c r="X11" s="33"/>
      <c r="Y11" s="33"/>
      <c r="Z11" s="33"/>
      <c r="AA11" s="33"/>
      <c r="AB11" s="33"/>
      <c r="AC11" s="33">
        <v>4</v>
      </c>
      <c r="AD11" s="26"/>
    </row>
    <row r="12" spans="1:30" s="7" customFormat="1" ht="22.5" customHeight="1" x14ac:dyDescent="0.2">
      <c r="A12" s="67" t="s">
        <v>113</v>
      </c>
      <c r="B12" s="68"/>
      <c r="C12" s="68"/>
      <c r="D12" s="3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37"/>
    </row>
    <row r="13" spans="1:30" s="7" customFormat="1" ht="21" customHeight="1" x14ac:dyDescent="0.2">
      <c r="A13" s="8">
        <v>4</v>
      </c>
      <c r="B13" s="43" t="s">
        <v>104</v>
      </c>
      <c r="C13" s="44" t="s">
        <v>105</v>
      </c>
      <c r="D13" s="79">
        <v>2</v>
      </c>
      <c r="E13" s="43">
        <v>65</v>
      </c>
      <c r="F13" s="44" t="s">
        <v>34</v>
      </c>
      <c r="G13" s="9" t="s">
        <v>26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 t="s">
        <v>10</v>
      </c>
      <c r="T13" s="33" t="s">
        <v>10</v>
      </c>
      <c r="U13" s="33" t="s">
        <v>10</v>
      </c>
      <c r="V13" s="33" t="s">
        <v>10</v>
      </c>
      <c r="W13" s="33" t="s">
        <v>10</v>
      </c>
      <c r="X13" s="33" t="s">
        <v>10</v>
      </c>
      <c r="Y13" s="33" t="s">
        <v>10</v>
      </c>
      <c r="Z13" s="33" t="s">
        <v>10</v>
      </c>
      <c r="AA13" s="33" t="s">
        <v>11</v>
      </c>
      <c r="AB13" s="33" t="s">
        <v>12</v>
      </c>
      <c r="AC13" s="33">
        <v>4</v>
      </c>
      <c r="AD13" s="9"/>
    </row>
    <row r="14" spans="1:30" s="7" customFormat="1" ht="21" customHeight="1" x14ac:dyDescent="0.2">
      <c r="A14" s="8">
        <v>5</v>
      </c>
      <c r="B14" s="43" t="s">
        <v>106</v>
      </c>
      <c r="C14" s="44" t="s">
        <v>107</v>
      </c>
      <c r="D14" s="79">
        <v>2</v>
      </c>
      <c r="E14" s="43">
        <v>65</v>
      </c>
      <c r="F14" s="44" t="s">
        <v>108</v>
      </c>
      <c r="G14" s="9" t="s">
        <v>26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 t="s">
        <v>10</v>
      </c>
      <c r="T14" s="33" t="s">
        <v>10</v>
      </c>
      <c r="U14" s="33" t="s">
        <v>10</v>
      </c>
      <c r="V14" s="33" t="s">
        <v>10</v>
      </c>
      <c r="W14" s="33" t="s">
        <v>10</v>
      </c>
      <c r="X14" s="33" t="s">
        <v>10</v>
      </c>
      <c r="Y14" s="33" t="s">
        <v>10</v>
      </c>
      <c r="Z14" s="33" t="s">
        <v>10</v>
      </c>
      <c r="AA14" s="33" t="s">
        <v>11</v>
      </c>
      <c r="AB14" s="33" t="s">
        <v>12</v>
      </c>
      <c r="AC14" s="33">
        <v>4</v>
      </c>
      <c r="AD14" s="9"/>
    </row>
    <row r="15" spans="1:30" s="7" customFormat="1" ht="21" customHeight="1" x14ac:dyDescent="0.2">
      <c r="A15" s="19">
        <v>6</v>
      </c>
      <c r="B15" s="43" t="s">
        <v>109</v>
      </c>
      <c r="C15" s="44" t="s">
        <v>59</v>
      </c>
      <c r="D15" s="79">
        <v>2</v>
      </c>
      <c r="E15" s="43">
        <v>65</v>
      </c>
      <c r="F15" s="44" t="s">
        <v>110</v>
      </c>
      <c r="G15" s="9" t="s">
        <v>26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 t="s">
        <v>10</v>
      </c>
      <c r="T15" s="33" t="s">
        <v>10</v>
      </c>
      <c r="U15" s="33" t="s">
        <v>10</v>
      </c>
      <c r="V15" s="33" t="s">
        <v>10</v>
      </c>
      <c r="W15" s="33" t="s">
        <v>10</v>
      </c>
      <c r="X15" s="33" t="s">
        <v>10</v>
      </c>
      <c r="Y15" s="33" t="s">
        <v>10</v>
      </c>
      <c r="Z15" s="33" t="s">
        <v>10</v>
      </c>
      <c r="AA15" s="33" t="s">
        <v>11</v>
      </c>
      <c r="AB15" s="33" t="s">
        <v>12</v>
      </c>
      <c r="AC15" s="33">
        <v>4</v>
      </c>
      <c r="AD15" s="20"/>
    </row>
    <row r="16" spans="1:30" s="7" customFormat="1" ht="21" customHeight="1" x14ac:dyDescent="0.2">
      <c r="A16" s="8">
        <v>7</v>
      </c>
      <c r="B16" s="43" t="s">
        <v>111</v>
      </c>
      <c r="C16" s="44" t="s">
        <v>112</v>
      </c>
      <c r="D16" s="79">
        <v>2</v>
      </c>
      <c r="E16" s="43">
        <v>65</v>
      </c>
      <c r="F16" s="44" t="s">
        <v>110</v>
      </c>
      <c r="G16" s="9" t="s">
        <v>26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 t="s">
        <v>10</v>
      </c>
      <c r="T16" s="33" t="s">
        <v>10</v>
      </c>
      <c r="U16" s="33" t="s">
        <v>10</v>
      </c>
      <c r="V16" s="33" t="s">
        <v>10</v>
      </c>
      <c r="W16" s="33" t="s">
        <v>10</v>
      </c>
      <c r="X16" s="33" t="s">
        <v>10</v>
      </c>
      <c r="Y16" s="33" t="s">
        <v>10</v>
      </c>
      <c r="Z16" s="33" t="s">
        <v>10</v>
      </c>
      <c r="AA16" s="33" t="s">
        <v>11</v>
      </c>
      <c r="AB16" s="18" t="s">
        <v>12</v>
      </c>
      <c r="AC16" s="33">
        <v>4</v>
      </c>
      <c r="AD16" s="9"/>
    </row>
    <row r="17" spans="1:30" s="5" customFormat="1" ht="22.5" customHeight="1" x14ac:dyDescent="0.2">
      <c r="A17" s="69" t="s">
        <v>19</v>
      </c>
      <c r="B17" s="69"/>
      <c r="C17" s="69"/>
      <c r="D17" s="17">
        <f>SUM(D9:D16)</f>
        <v>16</v>
      </c>
      <c r="E17" s="39"/>
      <c r="F17" s="31">
        <f>D17*240000</f>
        <v>3840000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9"/>
    </row>
    <row r="19" spans="1:30" s="10" customFormat="1" ht="15.75" customHeight="1" x14ac:dyDescent="0.2">
      <c r="A19" s="73" t="s">
        <v>13</v>
      </c>
      <c r="B19" s="73"/>
      <c r="C19" s="73"/>
      <c r="F19" s="27"/>
      <c r="P19" s="41"/>
      <c r="Q19" s="41"/>
      <c r="R19" s="41"/>
      <c r="S19" s="41"/>
      <c r="T19" s="41"/>
      <c r="U19" s="41"/>
      <c r="V19" s="41"/>
      <c r="W19" s="41"/>
      <c r="X19" s="51"/>
      <c r="Y19" s="51"/>
      <c r="Z19" s="51"/>
      <c r="AA19" s="41"/>
      <c r="AB19" s="41"/>
      <c r="AC19" s="11"/>
      <c r="AD19" s="11"/>
    </row>
    <row r="20" spans="1:30" s="10" customFormat="1" ht="15.75" customHeight="1" x14ac:dyDescent="0.2">
      <c r="B20" s="74" t="s">
        <v>21</v>
      </c>
      <c r="C20" s="74"/>
      <c r="D20" s="74"/>
      <c r="E20" s="74"/>
      <c r="F20" s="74"/>
      <c r="P20" s="41"/>
      <c r="Q20" s="41"/>
      <c r="R20" s="41"/>
      <c r="S20" s="41"/>
      <c r="T20" s="41"/>
      <c r="U20" s="41"/>
      <c r="V20" s="41"/>
      <c r="W20" s="41"/>
      <c r="X20" s="51"/>
      <c r="Y20" s="51"/>
      <c r="Z20" s="51"/>
      <c r="AA20" s="41"/>
      <c r="AB20" s="41"/>
      <c r="AC20" s="11"/>
      <c r="AD20" s="11"/>
    </row>
    <row r="21" spans="1:30" s="41" customFormat="1" ht="15.75" customHeight="1" x14ac:dyDescent="0.2">
      <c r="B21" s="74" t="s">
        <v>22</v>
      </c>
      <c r="C21" s="74"/>
      <c r="D21" s="74"/>
      <c r="E21" s="74"/>
      <c r="F21" s="74"/>
      <c r="X21" s="51"/>
      <c r="Y21" s="51"/>
      <c r="Z21" s="51"/>
      <c r="AC21" s="12"/>
      <c r="AD21" s="12"/>
    </row>
    <row r="22" spans="1:30" s="41" customFormat="1" ht="15.75" customHeight="1" x14ac:dyDescent="0.2">
      <c r="B22" s="74" t="s">
        <v>23</v>
      </c>
      <c r="C22" s="74"/>
      <c r="D22" s="74"/>
      <c r="E22" s="74"/>
      <c r="F22" s="74"/>
      <c r="X22" s="51"/>
      <c r="Y22" s="51"/>
      <c r="Z22" s="51"/>
      <c r="AC22" s="12"/>
      <c r="AD22" s="12"/>
    </row>
    <row r="23" spans="1:30" s="42" customFormat="1" ht="15" x14ac:dyDescent="0.2">
      <c r="B23" s="16"/>
      <c r="P23" s="76" t="s">
        <v>94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s="42" customFormat="1" ht="14.25" x14ac:dyDescent="0.2">
      <c r="A24" s="75" t="s">
        <v>14</v>
      </c>
      <c r="B24" s="75"/>
      <c r="C24" s="75"/>
      <c r="F24" s="75" t="s">
        <v>16</v>
      </c>
      <c r="G24" s="75"/>
      <c r="H24" s="75"/>
      <c r="I24" s="75"/>
      <c r="J24" s="75"/>
      <c r="K24" s="47"/>
      <c r="L24" s="47"/>
      <c r="M24" s="47"/>
      <c r="N24" s="47"/>
      <c r="O24" s="47"/>
      <c r="P24" s="47"/>
      <c r="Q24" s="75" t="s">
        <v>18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</row>
    <row r="25" spans="1:30" s="42" customFormat="1" ht="14.25" x14ac:dyDescent="0.2"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X25" s="52"/>
      <c r="Y25" s="52"/>
      <c r="Z25" s="52"/>
      <c r="AC25" s="40"/>
      <c r="AD25" s="40"/>
    </row>
    <row r="26" spans="1:30" s="42" customFormat="1" ht="14.25" x14ac:dyDescent="0.2"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X26" s="52"/>
      <c r="Y26" s="52"/>
      <c r="Z26" s="52"/>
      <c r="AC26" s="40"/>
      <c r="AD26" s="40"/>
    </row>
    <row r="27" spans="1:30" s="42" customFormat="1" ht="14.25" x14ac:dyDescent="0.2"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X27" s="52"/>
      <c r="Y27" s="52"/>
      <c r="Z27" s="52"/>
      <c r="AC27" s="40"/>
      <c r="AD27" s="40"/>
    </row>
    <row r="28" spans="1:30" s="42" customFormat="1" ht="14.25" x14ac:dyDescent="0.2"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X28" s="52"/>
      <c r="Y28" s="52"/>
      <c r="Z28" s="52"/>
      <c r="AC28" s="40"/>
      <c r="AD28" s="40"/>
    </row>
    <row r="29" spans="1:30" s="42" customFormat="1" ht="14.25" x14ac:dyDescent="0.2"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X29" s="52"/>
      <c r="Y29" s="52"/>
      <c r="Z29" s="52"/>
      <c r="AC29" s="40"/>
      <c r="AD29" s="40"/>
    </row>
    <row r="30" spans="1:30" s="40" customFormat="1" ht="14.25" x14ac:dyDescent="0.2">
      <c r="A30" s="72" t="s">
        <v>17</v>
      </c>
      <c r="B30" s="72"/>
      <c r="C30" s="72"/>
      <c r="F30" s="72" t="s">
        <v>15</v>
      </c>
      <c r="G30" s="72"/>
      <c r="H30" s="72"/>
      <c r="I30" s="72"/>
      <c r="J30" s="72"/>
      <c r="K30" s="48"/>
      <c r="L30" s="48"/>
      <c r="M30" s="48"/>
      <c r="N30" s="48"/>
      <c r="O30" s="48"/>
      <c r="P30" s="48"/>
      <c r="Q30" s="72" t="s">
        <v>24</v>
      </c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</sheetData>
  <mergeCells count="34">
    <mergeCell ref="Q30:AD30"/>
    <mergeCell ref="A8:C8"/>
    <mergeCell ref="H8:AD8"/>
    <mergeCell ref="A12:C12"/>
    <mergeCell ref="A17:C17"/>
    <mergeCell ref="A30:C30"/>
    <mergeCell ref="A19:C19"/>
    <mergeCell ref="B20:F20"/>
    <mergeCell ref="B21:F21"/>
    <mergeCell ref="B22:F22"/>
    <mergeCell ref="A24:C24"/>
    <mergeCell ref="F24:J24"/>
    <mergeCell ref="F30:J30"/>
    <mergeCell ref="AD5:AD7"/>
    <mergeCell ref="P23:AD23"/>
    <mergeCell ref="Q24:AD24"/>
    <mergeCell ref="V6:Y6"/>
    <mergeCell ref="H5:AB5"/>
    <mergeCell ref="H6:L6"/>
    <mergeCell ref="M6:P6"/>
    <mergeCell ref="Q6:U6"/>
    <mergeCell ref="Z6:AB6"/>
    <mergeCell ref="F5:F7"/>
    <mergeCell ref="AC5:AC7"/>
    <mergeCell ref="A5:A7"/>
    <mergeCell ref="B5:B7"/>
    <mergeCell ref="C5:C7"/>
    <mergeCell ref="D5:D7"/>
    <mergeCell ref="E5:E7"/>
    <mergeCell ref="A1:D1"/>
    <mergeCell ref="E1:AD1"/>
    <mergeCell ref="A2:D2"/>
    <mergeCell ref="E2:AD2"/>
    <mergeCell ref="E3:AD3"/>
  </mergeCells>
  <printOptions horizontalCentered="1"/>
  <pageMargins left="0" right="0" top="0.55000000000000004" bottom="0" header="0.31496062992126" footer="0.31496062992126"/>
  <pageSetup paperSize="9" fitToHeight="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1"/>
  <sheetViews>
    <sheetView view="pageBreakPreview" topLeftCell="A13" zoomScaleNormal="100" zoomScaleSheetLayoutView="100" workbookViewId="0">
      <selection activeCell="AH8" sqref="AH8"/>
    </sheetView>
  </sheetViews>
  <sheetFormatPr defaultRowHeight="8.25" x14ac:dyDescent="0.15"/>
  <cols>
    <col min="1" max="1" width="3.7109375" style="13" bestFit="1" customWidth="1"/>
    <col min="2" max="2" width="7.28515625" style="13" bestFit="1" customWidth="1"/>
    <col min="3" max="3" width="29.28515625" style="13" bestFit="1" customWidth="1"/>
    <col min="4" max="5" width="3.85546875" style="13" customWidth="1"/>
    <col min="6" max="6" width="18.42578125" style="13" customWidth="1"/>
    <col min="7" max="7" width="10" style="13" customWidth="1"/>
    <col min="8" max="15" width="2.7109375" style="13" bestFit="1" customWidth="1"/>
    <col min="16" max="28" width="2.7109375" style="14" bestFit="1" customWidth="1"/>
    <col min="29" max="29" width="5" style="15" customWidth="1"/>
    <col min="30" max="30" width="4.7109375" style="15" bestFit="1" customWidth="1"/>
    <col min="31" max="31" width="10.28515625" style="13" bestFit="1" customWidth="1"/>
    <col min="32" max="16384" width="9.140625" style="13"/>
  </cols>
  <sheetData>
    <row r="1" spans="1:30" s="34" customFormat="1" ht="17.25" customHeight="1" x14ac:dyDescent="0.2">
      <c r="A1" s="72" t="s">
        <v>1</v>
      </c>
      <c r="B1" s="72"/>
      <c r="C1" s="72"/>
      <c r="D1" s="72"/>
      <c r="E1" s="77" t="s">
        <v>39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s="34" customFormat="1" ht="17.25" customHeight="1" x14ac:dyDescent="0.2">
      <c r="A2" s="78" t="s">
        <v>2</v>
      </c>
      <c r="B2" s="78"/>
      <c r="C2" s="78"/>
      <c r="D2" s="78"/>
      <c r="E2" s="77" t="s">
        <v>115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</row>
    <row r="3" spans="1:30" s="34" customFormat="1" ht="17.25" customHeight="1" x14ac:dyDescent="0.2">
      <c r="A3" s="32"/>
      <c r="B3" s="32"/>
      <c r="C3" s="32"/>
      <c r="D3" s="32"/>
      <c r="E3" s="77" t="s">
        <v>32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0" s="4" customFormat="1" ht="5.25" customHeight="1" x14ac:dyDescent="0.2">
      <c r="A4" s="1"/>
      <c r="B4" s="1"/>
      <c r="C4" s="1"/>
      <c r="D4" s="1"/>
      <c r="E4" s="1"/>
      <c r="F4" s="1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</row>
    <row r="5" spans="1:30" s="5" customFormat="1" ht="18.75" customHeight="1" x14ac:dyDescent="0.2">
      <c r="A5" s="66" t="s">
        <v>3</v>
      </c>
      <c r="B5" s="60" t="s">
        <v>25</v>
      </c>
      <c r="C5" s="60" t="s">
        <v>0</v>
      </c>
      <c r="D5" s="60" t="s">
        <v>4</v>
      </c>
      <c r="E5" s="60" t="s">
        <v>27</v>
      </c>
      <c r="F5" s="60" t="s">
        <v>5</v>
      </c>
      <c r="G5" s="55" t="s">
        <v>6</v>
      </c>
      <c r="H5" s="57">
        <v>2023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3" t="s">
        <v>7</v>
      </c>
      <c r="AD5" s="63" t="s">
        <v>20</v>
      </c>
    </row>
    <row r="6" spans="1:30" s="5" customFormat="1" ht="18.75" customHeight="1" x14ac:dyDescent="0.2">
      <c r="A6" s="66"/>
      <c r="B6" s="61"/>
      <c r="C6" s="61"/>
      <c r="D6" s="61"/>
      <c r="E6" s="61"/>
      <c r="F6" s="61"/>
      <c r="G6" s="55" t="s">
        <v>8</v>
      </c>
      <c r="H6" s="57">
        <v>5</v>
      </c>
      <c r="I6" s="58"/>
      <c r="J6" s="58"/>
      <c r="K6" s="58"/>
      <c r="L6" s="59"/>
      <c r="M6" s="57">
        <v>6</v>
      </c>
      <c r="N6" s="58"/>
      <c r="O6" s="58"/>
      <c r="P6" s="59"/>
      <c r="Q6" s="57">
        <v>7</v>
      </c>
      <c r="R6" s="58"/>
      <c r="S6" s="58"/>
      <c r="T6" s="58"/>
      <c r="U6" s="59"/>
      <c r="V6" s="57">
        <v>8</v>
      </c>
      <c r="W6" s="58"/>
      <c r="X6" s="58"/>
      <c r="Y6" s="59"/>
      <c r="Z6" s="57">
        <v>9</v>
      </c>
      <c r="AA6" s="58"/>
      <c r="AB6" s="58"/>
      <c r="AC6" s="64"/>
      <c r="AD6" s="64"/>
    </row>
    <row r="7" spans="1:30" s="5" customFormat="1" ht="18.75" customHeight="1" x14ac:dyDescent="0.2">
      <c r="A7" s="66"/>
      <c r="B7" s="62"/>
      <c r="C7" s="62"/>
      <c r="D7" s="62"/>
      <c r="E7" s="62"/>
      <c r="F7" s="62"/>
      <c r="G7" s="55" t="s">
        <v>9</v>
      </c>
      <c r="H7" s="56">
        <v>45047</v>
      </c>
      <c r="I7" s="56">
        <f t="shared" ref="I7:AB7" si="0">H7+7</f>
        <v>45054</v>
      </c>
      <c r="J7" s="56">
        <f t="shared" si="0"/>
        <v>45061</v>
      </c>
      <c r="K7" s="56">
        <f t="shared" si="0"/>
        <v>45068</v>
      </c>
      <c r="L7" s="56">
        <f t="shared" si="0"/>
        <v>45075</v>
      </c>
      <c r="M7" s="56">
        <f t="shared" si="0"/>
        <v>45082</v>
      </c>
      <c r="N7" s="56">
        <f t="shared" si="0"/>
        <v>45089</v>
      </c>
      <c r="O7" s="56">
        <f t="shared" si="0"/>
        <v>45096</v>
      </c>
      <c r="P7" s="56">
        <f t="shared" si="0"/>
        <v>45103</v>
      </c>
      <c r="Q7" s="56">
        <f t="shared" si="0"/>
        <v>45110</v>
      </c>
      <c r="R7" s="56">
        <f t="shared" si="0"/>
        <v>45117</v>
      </c>
      <c r="S7" s="56">
        <f t="shared" si="0"/>
        <v>45124</v>
      </c>
      <c r="T7" s="56">
        <f t="shared" si="0"/>
        <v>45131</v>
      </c>
      <c r="U7" s="56">
        <f t="shared" si="0"/>
        <v>45138</v>
      </c>
      <c r="V7" s="56">
        <f t="shared" si="0"/>
        <v>45145</v>
      </c>
      <c r="W7" s="56">
        <f t="shared" si="0"/>
        <v>45152</v>
      </c>
      <c r="X7" s="56">
        <f t="shared" si="0"/>
        <v>45159</v>
      </c>
      <c r="Y7" s="56">
        <f t="shared" si="0"/>
        <v>45166</v>
      </c>
      <c r="Z7" s="56">
        <f t="shared" si="0"/>
        <v>45173</v>
      </c>
      <c r="AA7" s="56">
        <f t="shared" si="0"/>
        <v>45180</v>
      </c>
      <c r="AB7" s="56">
        <f t="shared" si="0"/>
        <v>45187</v>
      </c>
      <c r="AC7" s="65"/>
      <c r="AD7" s="65"/>
    </row>
    <row r="8" spans="1:30" s="7" customFormat="1" ht="21.75" customHeight="1" x14ac:dyDescent="0.2">
      <c r="A8" s="67" t="s">
        <v>68</v>
      </c>
      <c r="B8" s="68"/>
      <c r="C8" s="68"/>
      <c r="D8" s="6"/>
      <c r="E8" s="6"/>
      <c r="F8" s="6"/>
      <c r="G8" s="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1"/>
    </row>
    <row r="9" spans="1:30" s="7" customFormat="1" ht="21.75" customHeight="1" x14ac:dyDescent="0.2">
      <c r="A9" s="8">
        <v>1</v>
      </c>
      <c r="B9" s="43" t="s">
        <v>116</v>
      </c>
      <c r="C9" s="44" t="s">
        <v>117</v>
      </c>
      <c r="D9" s="43">
        <v>4</v>
      </c>
      <c r="E9" s="80">
        <v>51</v>
      </c>
      <c r="F9" s="44" t="s">
        <v>118</v>
      </c>
      <c r="G9" s="9" t="s">
        <v>28</v>
      </c>
      <c r="H9" s="33" t="s">
        <v>10</v>
      </c>
      <c r="I9" s="33" t="s">
        <v>10</v>
      </c>
      <c r="J9" s="33" t="s">
        <v>10</v>
      </c>
      <c r="K9" s="33" t="s">
        <v>10</v>
      </c>
      <c r="L9" s="33" t="s">
        <v>10</v>
      </c>
      <c r="M9" s="33" t="s">
        <v>10</v>
      </c>
      <c r="N9" s="33" t="s">
        <v>10</v>
      </c>
      <c r="O9" s="33" t="s">
        <v>10</v>
      </c>
      <c r="P9" s="33" t="s">
        <v>11</v>
      </c>
      <c r="Q9" s="33" t="s">
        <v>12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>
        <v>4</v>
      </c>
      <c r="AD9" s="26"/>
    </row>
    <row r="10" spans="1:30" s="7" customFormat="1" ht="21.75" customHeight="1" x14ac:dyDescent="0.2">
      <c r="A10" s="8">
        <v>2</v>
      </c>
      <c r="B10" s="43" t="s">
        <v>126</v>
      </c>
      <c r="C10" s="44" t="s">
        <v>127</v>
      </c>
      <c r="D10" s="43">
        <v>2</v>
      </c>
      <c r="E10" s="80">
        <v>51</v>
      </c>
      <c r="F10" s="44" t="s">
        <v>128</v>
      </c>
      <c r="G10" s="9" t="s">
        <v>28</v>
      </c>
      <c r="H10" s="33" t="s">
        <v>10</v>
      </c>
      <c r="I10" s="33" t="s">
        <v>10</v>
      </c>
      <c r="J10" s="33" t="s">
        <v>10</v>
      </c>
      <c r="K10" s="33" t="s">
        <v>10</v>
      </c>
      <c r="L10" s="33" t="s">
        <v>10</v>
      </c>
      <c r="M10" s="33" t="s">
        <v>10</v>
      </c>
      <c r="N10" s="33" t="s">
        <v>10</v>
      </c>
      <c r="O10" s="33" t="s">
        <v>10</v>
      </c>
      <c r="P10" s="33" t="s">
        <v>11</v>
      </c>
      <c r="Q10" s="33" t="s">
        <v>12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>
        <v>4</v>
      </c>
      <c r="AD10" s="26"/>
    </row>
    <row r="11" spans="1:30" s="7" customFormat="1" ht="21.75" customHeight="1" x14ac:dyDescent="0.2">
      <c r="A11" s="8">
        <v>3</v>
      </c>
      <c r="B11" s="43" t="s">
        <v>119</v>
      </c>
      <c r="C11" s="44" t="s">
        <v>120</v>
      </c>
      <c r="D11" s="43">
        <v>2</v>
      </c>
      <c r="E11" s="80">
        <v>51</v>
      </c>
      <c r="F11" s="44" t="s">
        <v>38</v>
      </c>
      <c r="G11" s="9" t="s">
        <v>28</v>
      </c>
      <c r="H11" s="33" t="s">
        <v>10</v>
      </c>
      <c r="I11" s="33" t="s">
        <v>10</v>
      </c>
      <c r="J11" s="33" t="s">
        <v>10</v>
      </c>
      <c r="K11" s="33" t="s">
        <v>10</v>
      </c>
      <c r="L11" s="33" t="s">
        <v>10</v>
      </c>
      <c r="M11" s="33" t="s">
        <v>10</v>
      </c>
      <c r="N11" s="33" t="s">
        <v>10</v>
      </c>
      <c r="O11" s="33" t="s">
        <v>10</v>
      </c>
      <c r="P11" s="33" t="s">
        <v>11</v>
      </c>
      <c r="Q11" s="33" t="s">
        <v>12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>
        <v>4</v>
      </c>
      <c r="AD11" s="26"/>
    </row>
    <row r="12" spans="1:30" s="7" customFormat="1" ht="21.75" customHeight="1" x14ac:dyDescent="0.2">
      <c r="A12" s="8">
        <v>4</v>
      </c>
      <c r="B12" s="82" t="s">
        <v>121</v>
      </c>
      <c r="C12" s="83" t="s">
        <v>122</v>
      </c>
      <c r="D12" s="43">
        <v>1</v>
      </c>
      <c r="E12" s="80">
        <v>51</v>
      </c>
      <c r="F12" s="81" t="s">
        <v>38</v>
      </c>
      <c r="G12" s="9" t="s">
        <v>28</v>
      </c>
      <c r="H12" s="33" t="s">
        <v>10</v>
      </c>
      <c r="I12" s="33" t="s">
        <v>10</v>
      </c>
      <c r="J12" s="33" t="s">
        <v>10</v>
      </c>
      <c r="K12" s="33" t="s">
        <v>10</v>
      </c>
      <c r="L12" s="33" t="s">
        <v>10</v>
      </c>
      <c r="M12" s="33" t="s">
        <v>10</v>
      </c>
      <c r="N12" s="33" t="s">
        <v>10</v>
      </c>
      <c r="O12" s="33" t="s">
        <v>10</v>
      </c>
      <c r="P12" s="33" t="s">
        <v>11</v>
      </c>
      <c r="Q12" s="33" t="s">
        <v>12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>
        <v>4</v>
      </c>
      <c r="AD12" s="26"/>
    </row>
    <row r="13" spans="1:30" s="7" customFormat="1" ht="21.75" customHeight="1" x14ac:dyDescent="0.2">
      <c r="A13" s="8">
        <v>5</v>
      </c>
      <c r="B13" s="82" t="s">
        <v>123</v>
      </c>
      <c r="C13" s="83" t="s">
        <v>124</v>
      </c>
      <c r="D13" s="43">
        <v>1</v>
      </c>
      <c r="E13" s="80">
        <v>51</v>
      </c>
      <c r="F13" s="81" t="s">
        <v>125</v>
      </c>
      <c r="G13" s="9" t="s">
        <v>28</v>
      </c>
      <c r="H13" s="33" t="s">
        <v>10</v>
      </c>
      <c r="I13" s="33" t="s">
        <v>10</v>
      </c>
      <c r="J13" s="33" t="s">
        <v>10</v>
      </c>
      <c r="K13" s="33" t="s">
        <v>10</v>
      </c>
      <c r="L13" s="33" t="s">
        <v>10</v>
      </c>
      <c r="M13" s="33" t="s">
        <v>10</v>
      </c>
      <c r="N13" s="33" t="s">
        <v>10</v>
      </c>
      <c r="O13" s="33" t="s">
        <v>10</v>
      </c>
      <c r="P13" s="33" t="s">
        <v>11</v>
      </c>
      <c r="Q13" s="18" t="s">
        <v>12</v>
      </c>
      <c r="R13" s="33"/>
      <c r="S13" s="33"/>
      <c r="T13" s="18"/>
      <c r="U13" s="33"/>
      <c r="V13" s="33"/>
      <c r="W13" s="33"/>
      <c r="X13" s="33"/>
      <c r="Y13" s="33"/>
      <c r="Z13" s="33"/>
      <c r="AA13" s="33"/>
      <c r="AB13" s="33"/>
      <c r="AC13" s="33">
        <v>4</v>
      </c>
      <c r="AD13" s="26"/>
    </row>
    <row r="14" spans="1:30" s="7" customFormat="1" ht="21.75" customHeight="1" x14ac:dyDescent="0.2">
      <c r="A14" s="67" t="s">
        <v>113</v>
      </c>
      <c r="B14" s="68"/>
      <c r="C14" s="68"/>
      <c r="D14" s="3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37"/>
    </row>
    <row r="15" spans="1:30" s="7" customFormat="1" ht="21.75" customHeight="1" x14ac:dyDescent="0.2">
      <c r="A15" s="8">
        <v>6</v>
      </c>
      <c r="B15" s="43" t="s">
        <v>129</v>
      </c>
      <c r="C15" s="44" t="s">
        <v>130</v>
      </c>
      <c r="D15" s="43">
        <v>2</v>
      </c>
      <c r="E15" s="80">
        <v>51</v>
      </c>
      <c r="F15" s="44" t="s">
        <v>36</v>
      </c>
      <c r="G15" s="9" t="s">
        <v>28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 t="s">
        <v>10</v>
      </c>
      <c r="T15" s="33" t="s">
        <v>10</v>
      </c>
      <c r="U15" s="33" t="s">
        <v>10</v>
      </c>
      <c r="V15" s="33" t="s">
        <v>10</v>
      </c>
      <c r="W15" s="33" t="s">
        <v>10</v>
      </c>
      <c r="X15" s="33" t="s">
        <v>10</v>
      </c>
      <c r="Y15" s="33" t="s">
        <v>10</v>
      </c>
      <c r="Z15" s="33" t="s">
        <v>10</v>
      </c>
      <c r="AA15" s="33" t="s">
        <v>11</v>
      </c>
      <c r="AB15" s="33" t="s">
        <v>12</v>
      </c>
      <c r="AC15" s="33">
        <v>4</v>
      </c>
      <c r="AD15" s="9"/>
    </row>
    <row r="16" spans="1:30" s="7" customFormat="1" ht="21.75" customHeight="1" x14ac:dyDescent="0.2">
      <c r="A16" s="8">
        <v>7</v>
      </c>
      <c r="B16" s="80" t="s">
        <v>131</v>
      </c>
      <c r="C16" s="84" t="s">
        <v>132</v>
      </c>
      <c r="D16" s="80">
        <v>1</v>
      </c>
      <c r="E16" s="80">
        <v>51</v>
      </c>
      <c r="F16" s="84" t="s">
        <v>36</v>
      </c>
      <c r="G16" s="9" t="s">
        <v>28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 t="s">
        <v>10</v>
      </c>
      <c r="T16" s="33" t="s">
        <v>10</v>
      </c>
      <c r="U16" s="33" t="s">
        <v>10</v>
      </c>
      <c r="V16" s="33" t="s">
        <v>10</v>
      </c>
      <c r="W16" s="33" t="s">
        <v>10</v>
      </c>
      <c r="X16" s="33" t="s">
        <v>10</v>
      </c>
      <c r="Y16" s="33" t="s">
        <v>10</v>
      </c>
      <c r="Z16" s="33" t="s">
        <v>10</v>
      </c>
      <c r="AA16" s="33" t="s">
        <v>11</v>
      </c>
      <c r="AB16" s="33" t="s">
        <v>12</v>
      </c>
      <c r="AC16" s="33">
        <v>4</v>
      </c>
      <c r="AD16" s="20"/>
    </row>
    <row r="17" spans="1:30" s="7" customFormat="1" ht="21.75" customHeight="1" x14ac:dyDescent="0.2">
      <c r="A17" s="8">
        <v>8</v>
      </c>
      <c r="B17" s="43" t="s">
        <v>133</v>
      </c>
      <c r="C17" s="44" t="s">
        <v>134</v>
      </c>
      <c r="D17" s="43">
        <v>2</v>
      </c>
      <c r="E17" s="80">
        <v>51</v>
      </c>
      <c r="F17" s="44" t="s">
        <v>37</v>
      </c>
      <c r="G17" s="9" t="s">
        <v>28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 t="s">
        <v>10</v>
      </c>
      <c r="T17" s="33" t="s">
        <v>10</v>
      </c>
      <c r="U17" s="33" t="s">
        <v>10</v>
      </c>
      <c r="V17" s="33" t="s">
        <v>10</v>
      </c>
      <c r="W17" s="33" t="s">
        <v>10</v>
      </c>
      <c r="X17" s="33" t="s">
        <v>10</v>
      </c>
      <c r="Y17" s="33" t="s">
        <v>10</v>
      </c>
      <c r="Z17" s="33" t="s">
        <v>10</v>
      </c>
      <c r="AA17" s="33" t="s">
        <v>11</v>
      </c>
      <c r="AB17" s="33" t="s">
        <v>12</v>
      </c>
      <c r="AC17" s="33">
        <v>4</v>
      </c>
      <c r="AD17" s="9"/>
    </row>
    <row r="18" spans="1:30" s="7" customFormat="1" ht="21.75" customHeight="1" x14ac:dyDescent="0.2">
      <c r="A18" s="8">
        <v>9</v>
      </c>
      <c r="B18" s="80" t="s">
        <v>135</v>
      </c>
      <c r="C18" s="84" t="s">
        <v>136</v>
      </c>
      <c r="D18" s="80">
        <v>1</v>
      </c>
      <c r="E18" s="80">
        <v>51</v>
      </c>
      <c r="F18" s="84" t="s">
        <v>37</v>
      </c>
      <c r="G18" s="9" t="s">
        <v>28</v>
      </c>
      <c r="H18" s="18"/>
      <c r="I18" s="18"/>
      <c r="J18" s="18"/>
      <c r="K18" s="18"/>
      <c r="L18" s="18"/>
      <c r="M18" s="18"/>
      <c r="N18" s="18"/>
      <c r="O18" s="18"/>
      <c r="P18" s="18"/>
      <c r="Q18" s="33"/>
      <c r="R18" s="33"/>
      <c r="S18" s="33" t="s">
        <v>10</v>
      </c>
      <c r="T18" s="33" t="s">
        <v>10</v>
      </c>
      <c r="U18" s="33" t="s">
        <v>10</v>
      </c>
      <c r="V18" s="33" t="s">
        <v>10</v>
      </c>
      <c r="W18" s="33" t="s">
        <v>10</v>
      </c>
      <c r="X18" s="33" t="s">
        <v>10</v>
      </c>
      <c r="Y18" s="33" t="s">
        <v>10</v>
      </c>
      <c r="Z18" s="33" t="s">
        <v>10</v>
      </c>
      <c r="AA18" s="33" t="s">
        <v>11</v>
      </c>
      <c r="AB18" s="18" t="s">
        <v>12</v>
      </c>
      <c r="AC18" s="33">
        <v>4</v>
      </c>
      <c r="AD18" s="20"/>
    </row>
    <row r="19" spans="1:30" s="7" customFormat="1" ht="21.75" customHeight="1" x14ac:dyDescent="0.2">
      <c r="A19" s="8">
        <v>10</v>
      </c>
      <c r="B19" s="80" t="s">
        <v>137</v>
      </c>
      <c r="C19" s="84" t="s">
        <v>138</v>
      </c>
      <c r="D19" s="80">
        <v>1</v>
      </c>
      <c r="E19" s="80">
        <v>51</v>
      </c>
      <c r="F19" s="84" t="s">
        <v>35</v>
      </c>
      <c r="G19" s="9" t="s">
        <v>28</v>
      </c>
      <c r="H19" s="18"/>
      <c r="I19" s="18"/>
      <c r="J19" s="18"/>
      <c r="K19" s="18"/>
      <c r="L19" s="18"/>
      <c r="M19" s="18"/>
      <c r="N19" s="18"/>
      <c r="O19" s="18"/>
      <c r="P19" s="18"/>
      <c r="Q19" s="33"/>
      <c r="R19" s="33"/>
      <c r="S19" s="33" t="s">
        <v>10</v>
      </c>
      <c r="T19" s="33" t="s">
        <v>10</v>
      </c>
      <c r="U19" s="33" t="s">
        <v>10</v>
      </c>
      <c r="V19" s="33" t="s">
        <v>10</v>
      </c>
      <c r="W19" s="33" t="s">
        <v>10</v>
      </c>
      <c r="X19" s="33" t="s">
        <v>10</v>
      </c>
      <c r="Y19" s="33" t="s">
        <v>10</v>
      </c>
      <c r="Z19" s="33" t="s">
        <v>10</v>
      </c>
      <c r="AA19" s="33" t="s">
        <v>11</v>
      </c>
      <c r="AB19" s="18" t="s">
        <v>12</v>
      </c>
      <c r="AC19" s="33">
        <v>4</v>
      </c>
      <c r="AD19" s="20"/>
    </row>
    <row r="20" spans="1:30" s="5" customFormat="1" ht="21.75" customHeight="1" x14ac:dyDescent="0.2">
      <c r="A20" s="69" t="s">
        <v>19</v>
      </c>
      <c r="B20" s="69"/>
      <c r="C20" s="69"/>
      <c r="D20" s="17">
        <f>SUM(D9:D19)</f>
        <v>17</v>
      </c>
      <c r="E20" s="36"/>
      <c r="F20" s="53">
        <f>D20*276000</f>
        <v>4692000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9"/>
    </row>
    <row r="21" spans="1:30" ht="3" customHeight="1" x14ac:dyDescent="0.15"/>
    <row r="22" spans="1:30" s="10" customFormat="1" ht="15.75" customHeight="1" x14ac:dyDescent="0.2">
      <c r="A22" s="73" t="s">
        <v>13</v>
      </c>
      <c r="B22" s="73"/>
      <c r="C22" s="73"/>
      <c r="F22" s="27"/>
      <c r="P22" s="35"/>
      <c r="Q22" s="35"/>
      <c r="R22" s="35"/>
      <c r="S22" s="35"/>
      <c r="T22" s="35"/>
      <c r="U22" s="35"/>
      <c r="V22" s="35"/>
      <c r="W22" s="35"/>
      <c r="X22" s="51"/>
      <c r="Y22" s="51"/>
      <c r="Z22" s="51"/>
      <c r="AA22" s="35"/>
      <c r="AB22" s="35"/>
      <c r="AC22" s="11"/>
      <c r="AD22" s="11"/>
    </row>
    <row r="23" spans="1:30" s="10" customFormat="1" ht="15.75" customHeight="1" x14ac:dyDescent="0.2">
      <c r="B23" s="74" t="s">
        <v>21</v>
      </c>
      <c r="C23" s="74"/>
      <c r="D23" s="74"/>
      <c r="E23" s="74"/>
      <c r="F23" s="74"/>
      <c r="P23" s="35"/>
      <c r="Q23" s="35"/>
      <c r="R23" s="35"/>
      <c r="S23" s="35"/>
      <c r="T23" s="35"/>
      <c r="U23" s="35"/>
      <c r="V23" s="35"/>
      <c r="W23" s="35"/>
      <c r="X23" s="51"/>
      <c r="Y23" s="51"/>
      <c r="Z23" s="51"/>
      <c r="AA23" s="35"/>
      <c r="AB23" s="35"/>
      <c r="AC23" s="11"/>
      <c r="AD23" s="11"/>
    </row>
    <row r="24" spans="1:30" s="35" customFormat="1" ht="15.75" customHeight="1" x14ac:dyDescent="0.2">
      <c r="B24" s="74" t="s">
        <v>22</v>
      </c>
      <c r="C24" s="74"/>
      <c r="D24" s="74"/>
      <c r="E24" s="74"/>
      <c r="F24" s="74"/>
      <c r="X24" s="51"/>
      <c r="Y24" s="51"/>
      <c r="Z24" s="51"/>
      <c r="AC24" s="12"/>
      <c r="AD24" s="12"/>
    </row>
    <row r="25" spans="1:30" s="35" customFormat="1" ht="15.75" customHeight="1" x14ac:dyDescent="0.2">
      <c r="B25" s="74" t="s">
        <v>23</v>
      </c>
      <c r="C25" s="74"/>
      <c r="D25" s="74"/>
      <c r="E25" s="74"/>
      <c r="F25" s="74"/>
      <c r="X25" s="51"/>
      <c r="Y25" s="51"/>
      <c r="Z25" s="51"/>
      <c r="AC25" s="12"/>
      <c r="AD25" s="12"/>
    </row>
    <row r="26" spans="1:30" s="34" customFormat="1" ht="15" x14ac:dyDescent="0.2">
      <c r="B26" s="16"/>
      <c r="Q26" s="76" t="s">
        <v>94</v>
      </c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</row>
    <row r="27" spans="1:30" s="34" customFormat="1" ht="14.25" x14ac:dyDescent="0.2">
      <c r="A27" s="75" t="s">
        <v>14</v>
      </c>
      <c r="B27" s="75"/>
      <c r="C27" s="75"/>
      <c r="F27" s="75" t="s">
        <v>16</v>
      </c>
      <c r="G27" s="75"/>
      <c r="H27" s="75"/>
      <c r="I27" s="75"/>
      <c r="J27" s="75"/>
      <c r="K27" s="75"/>
      <c r="L27" s="47"/>
      <c r="M27" s="47"/>
      <c r="N27" s="47"/>
      <c r="O27" s="47"/>
      <c r="P27" s="47"/>
      <c r="Q27" s="75" t="s">
        <v>18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</row>
    <row r="28" spans="1:30" s="34" customFormat="1" ht="14.25" x14ac:dyDescent="0.2"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X28" s="52"/>
      <c r="Y28" s="52"/>
      <c r="Z28" s="52"/>
      <c r="AC28" s="32"/>
      <c r="AD28" s="32"/>
    </row>
    <row r="29" spans="1:30" s="34" customFormat="1" ht="14.25" x14ac:dyDescent="0.2"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X29" s="52"/>
      <c r="Y29" s="52"/>
      <c r="Z29" s="52"/>
      <c r="AC29" s="32"/>
      <c r="AD29" s="32"/>
    </row>
    <row r="30" spans="1:30" s="34" customFormat="1" ht="24" customHeight="1" x14ac:dyDescent="0.2"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X30" s="52"/>
      <c r="Y30" s="52"/>
      <c r="Z30" s="52"/>
      <c r="AC30" s="32"/>
      <c r="AD30" s="32"/>
    </row>
    <row r="31" spans="1:30" s="32" customFormat="1" ht="14.25" x14ac:dyDescent="0.2">
      <c r="A31" s="72" t="s">
        <v>17</v>
      </c>
      <c r="B31" s="72"/>
      <c r="C31" s="72"/>
      <c r="F31" s="72" t="s">
        <v>15</v>
      </c>
      <c r="G31" s="72"/>
      <c r="H31" s="72"/>
      <c r="I31" s="72"/>
      <c r="J31" s="72"/>
      <c r="K31" s="72"/>
      <c r="L31" s="48"/>
      <c r="M31" s="48"/>
      <c r="N31" s="48"/>
      <c r="O31" s="48"/>
      <c r="P31" s="48"/>
      <c r="Q31" s="72" t="s">
        <v>24</v>
      </c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</sheetData>
  <mergeCells count="34">
    <mergeCell ref="H6:L6"/>
    <mergeCell ref="M6:P6"/>
    <mergeCell ref="Q6:U6"/>
    <mergeCell ref="Z6:AB6"/>
    <mergeCell ref="A1:D1"/>
    <mergeCell ref="E1:AD1"/>
    <mergeCell ref="A2:D2"/>
    <mergeCell ref="E2:AD2"/>
    <mergeCell ref="E3:AD3"/>
    <mergeCell ref="F5:F7"/>
    <mergeCell ref="AC5:AC7"/>
    <mergeCell ref="A5:A7"/>
    <mergeCell ref="B5:B7"/>
    <mergeCell ref="C5:C7"/>
    <mergeCell ref="D5:D7"/>
    <mergeCell ref="E5:E7"/>
    <mergeCell ref="V6:Y6"/>
    <mergeCell ref="H5:AB5"/>
    <mergeCell ref="AD5:AD7"/>
    <mergeCell ref="Q26:AD26"/>
    <mergeCell ref="Q27:AD27"/>
    <mergeCell ref="Q31:AD31"/>
    <mergeCell ref="A8:C8"/>
    <mergeCell ref="H8:AD8"/>
    <mergeCell ref="A14:C14"/>
    <mergeCell ref="A20:C20"/>
    <mergeCell ref="A31:C31"/>
    <mergeCell ref="A22:C22"/>
    <mergeCell ref="B23:F23"/>
    <mergeCell ref="B24:F24"/>
    <mergeCell ref="B25:F25"/>
    <mergeCell ref="A27:C27"/>
    <mergeCell ref="F27:K27"/>
    <mergeCell ref="F31:K31"/>
  </mergeCells>
  <printOptions horizontalCentered="1"/>
  <pageMargins left="0" right="0" top="0.55000000000000004" bottom="0" header="0.31496062992126" footer="0.31496062992126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TPM</vt:lpstr>
      <vt:lpstr>2. KTH</vt:lpstr>
      <vt:lpstr>3. NNA </vt:lpstr>
      <vt:lpstr>4. XDD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Quockhanh</dc:creator>
  <cp:lastModifiedBy>Windows User</cp:lastModifiedBy>
  <cp:lastPrinted>2023-04-17T08:24:32Z</cp:lastPrinted>
  <dcterms:created xsi:type="dcterms:W3CDTF">2015-03-19T00:39:12Z</dcterms:created>
  <dcterms:modified xsi:type="dcterms:W3CDTF">2023-04-17T08:58:21Z</dcterms:modified>
</cp:coreProperties>
</file>