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330" windowWidth="23355" windowHeight="9765" activeTab="6"/>
  </bookViews>
  <sheets>
    <sheet name="1. KDN" sheetId="3" r:id="rId1"/>
    <sheet name="2. QTKD" sheetId="9" r:id="rId2"/>
    <sheet name="3. TC-NH" sheetId="10" r:id="rId3"/>
    <sheet name="4. LKT" sheetId="6" r:id="rId4"/>
    <sheet name="5. NAB" sheetId="4" r:id="rId5"/>
    <sheet name="6. TPM" sheetId="8" r:id="rId6"/>
    <sheet name="7. XDD" sheetId="11" r:id="rId7"/>
    <sheet name="1. CTĐT (KDN)" sheetId="14" r:id="rId8"/>
    <sheet name="2. CTĐT (QTKD)" sheetId="15" r:id="rId9"/>
    <sheet name="7. CTĐT (XD)" sheetId="12" r:id="rId10"/>
    <sheet name="6. CTĐT (CNTT)" sheetId="13" r:id="rId11"/>
  </sheets>
  <definedNames>
    <definedName name="_xlnm.Print_Area" localSheetId="0">'1. KDN'!$A$1:$AI$33</definedName>
    <definedName name="_xlnm.Print_Area" localSheetId="1">'2. QTKD'!$A$1:$AI$34</definedName>
    <definedName name="_xlnm.Print_Area" localSheetId="2">'3. TC-NH'!$A$1:$AI$34</definedName>
    <definedName name="_xlnm.Print_Area" localSheetId="3">'4. LKT'!$A$1:$AI$34</definedName>
    <definedName name="_xlnm.Print_Area" localSheetId="4">'5. NAB'!$A$1:$AI$34</definedName>
    <definedName name="_xlnm.Print_Area" localSheetId="5">'6. TPM'!$A$1:$AI$33</definedName>
    <definedName name="_xlnm.Print_Area" localSheetId="6">'7. XDD'!$A$1:$AI$34</definedName>
  </definedNames>
  <calcPr calcId="162913"/>
</workbook>
</file>

<file path=xl/calcChain.xml><?xml version="1.0" encoding="utf-8"?>
<calcChain xmlns="http://schemas.openxmlformats.org/spreadsheetml/2006/main">
  <c r="F11" i="15" l="1"/>
  <c r="F3" i="15"/>
  <c r="E32" i="15"/>
  <c r="F10" i="14"/>
  <c r="F3" i="14"/>
  <c r="E30" i="14"/>
  <c r="F25" i="13"/>
  <c r="F18" i="13"/>
  <c r="F10" i="13"/>
  <c r="F3" i="13"/>
  <c r="E31" i="13"/>
  <c r="F39" i="12"/>
  <c r="F30" i="12"/>
  <c r="F20" i="12"/>
  <c r="F11" i="12"/>
  <c r="F3" i="12"/>
  <c r="E21" i="11"/>
  <c r="G21" i="11" l="1"/>
  <c r="K10" i="11"/>
  <c r="L10" i="11" s="1"/>
  <c r="M10" i="11" s="1"/>
  <c r="N10" i="11" s="1"/>
  <c r="O10" i="11" s="1"/>
  <c r="P10" i="11" s="1"/>
  <c r="Q10" i="11" s="1"/>
  <c r="R10" i="11" s="1"/>
  <c r="S10" i="11" s="1"/>
  <c r="T10" i="11" s="1"/>
  <c r="U10" i="11" s="1"/>
  <c r="V10" i="11" s="1"/>
  <c r="W10" i="11" s="1"/>
  <c r="X10" i="11" s="1"/>
  <c r="Y10" i="11" s="1"/>
  <c r="Z10" i="11" s="1"/>
  <c r="AA10" i="11" s="1"/>
  <c r="AB10" i="11" s="1"/>
  <c r="AC10" i="11" s="1"/>
  <c r="AD10" i="11" s="1"/>
  <c r="AE10" i="11" s="1"/>
  <c r="AF10" i="11" s="1"/>
  <c r="AG10" i="11" s="1"/>
  <c r="E21" i="10"/>
  <c r="G21" i="10" s="1"/>
  <c r="K10" i="10"/>
  <c r="L10" i="10" s="1"/>
  <c r="M10" i="10" s="1"/>
  <c r="N10" i="10" s="1"/>
  <c r="O10" i="10" s="1"/>
  <c r="P10" i="10" s="1"/>
  <c r="Q10" i="10" s="1"/>
  <c r="R10" i="10" s="1"/>
  <c r="S10" i="10" s="1"/>
  <c r="T10" i="10" s="1"/>
  <c r="U10" i="10" s="1"/>
  <c r="V10" i="10" s="1"/>
  <c r="W10" i="10" s="1"/>
  <c r="X10" i="10" s="1"/>
  <c r="Y10" i="10" s="1"/>
  <c r="Z10" i="10" s="1"/>
  <c r="AA10" i="10" s="1"/>
  <c r="AB10" i="10" s="1"/>
  <c r="AC10" i="10" s="1"/>
  <c r="AD10" i="10" s="1"/>
  <c r="AE10" i="10" s="1"/>
  <c r="AF10" i="10" s="1"/>
  <c r="AG10" i="10" s="1"/>
  <c r="K10" i="3" l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K10" i="9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V10" i="9" s="1"/>
  <c r="W10" i="9" s="1"/>
  <c r="X10" i="9" s="1"/>
  <c r="Y10" i="9" s="1"/>
  <c r="Z10" i="9" s="1"/>
  <c r="AA10" i="9" s="1"/>
  <c r="AB10" i="9" s="1"/>
  <c r="AC10" i="9" s="1"/>
  <c r="AD10" i="9" s="1"/>
  <c r="AE10" i="9" s="1"/>
  <c r="AF10" i="9" s="1"/>
  <c r="AG10" i="9" s="1"/>
  <c r="K10" i="6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K10" i="8"/>
  <c r="L10" i="8" s="1"/>
  <c r="M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Y10" i="8" s="1"/>
  <c r="Z10" i="8" s="1"/>
  <c r="AA10" i="8" s="1"/>
  <c r="AB10" i="8" s="1"/>
  <c r="AC10" i="8" s="1"/>
  <c r="AD10" i="8" s="1"/>
  <c r="AE10" i="8" s="1"/>
  <c r="AF10" i="8" s="1"/>
  <c r="AG10" i="8" s="1"/>
  <c r="K10" i="4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E21" i="9" l="1"/>
  <c r="G21" i="9" s="1"/>
  <c r="E20" i="8" l="1"/>
  <c r="G20" i="8" s="1"/>
  <c r="E21" i="6" l="1"/>
  <c r="G21" i="6" s="1"/>
  <c r="E21" i="4" l="1"/>
  <c r="G21" i="4" s="1"/>
  <c r="E20" i="3" l="1"/>
  <c r="G20" i="3" s="1"/>
</calcChain>
</file>

<file path=xl/comments1.xml><?xml version="1.0" encoding="utf-8"?>
<comments xmlns="http://schemas.openxmlformats.org/spreadsheetml/2006/main">
  <authors>
    <author>Thuan Nguyen Trung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Thuan Nguyen Trung:</t>
        </r>
        <r>
          <rPr>
            <sz val="9"/>
            <color indexed="81"/>
            <rFont val="Tahoma"/>
            <family val="2"/>
          </rPr>
          <t xml:space="preserve">
Môn: Hành vi tiêu dùng</t>
        </r>
      </text>
    </comment>
  </commentList>
</comments>
</file>

<file path=xl/comments2.xml><?xml version="1.0" encoding="utf-8"?>
<comments xmlns="http://schemas.openxmlformats.org/spreadsheetml/2006/main">
  <authors>
    <author>Thuan Nguyen Trung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>Thuan Nguyen Trung:</t>
        </r>
        <r>
          <rPr>
            <sz val="9"/>
            <color indexed="81"/>
            <rFont val="Tahoma"/>
            <family val="2"/>
          </rPr>
          <t xml:space="preserve">
Loại hình: ĐỒ ÁN</t>
        </r>
      </text>
    </comment>
  </commentList>
</comments>
</file>

<file path=xl/sharedStrings.xml><?xml version="1.0" encoding="utf-8"?>
<sst xmlns="http://schemas.openxmlformats.org/spreadsheetml/2006/main" count="1372" uniqueCount="277">
  <si>
    <t>BỘ GIÁO DỤC &amp; ĐÀO TẠO</t>
  </si>
  <si>
    <t>CỘNG HÒA XÃ HỘI CHỦ NGHĨA VIỆT NAM</t>
  </si>
  <si>
    <r>
      <t>HỌC KỲ:</t>
    </r>
    <r>
      <rPr>
        <b/>
        <sz val="11"/>
        <color rgb="FF0000FF"/>
        <rFont val="Times New Roman"/>
        <family val="1"/>
      </rPr>
      <t xml:space="preserve"> I</t>
    </r>
    <r>
      <rPr>
        <b/>
        <sz val="11"/>
        <rFont val="Times New Roman"/>
        <family val="1"/>
      </rPr>
      <t xml:space="preserve"> (ĐỢT HỌC: 1 + 2)       </t>
    </r>
  </si>
  <si>
    <t>*</t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</si>
  <si>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</si>
  <si>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</si>
  <si>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</si>
  <si>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</si>
  <si>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</si>
  <si>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</si>
  <si>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</si>
  <si>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</si>
  <si>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</si>
  <si>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</si>
  <si>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</si>
  <si>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01</t>
    </r>
  </si>
  <si>
    <t>ENG</t>
  </si>
  <si>
    <t>K. Tiếng Anh</t>
  </si>
  <si>
    <t>x</t>
  </si>
  <si>
    <t>R</t>
  </si>
  <si>
    <t>E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</si>
  <si>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</si>
  <si>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</si>
  <si>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</si>
  <si>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</si>
  <si>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</si>
  <si>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</si>
  <si>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</si>
  <si>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</si>
  <si>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</si>
  <si>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</si>
  <si>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</si>
  <si>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t>ĐẠI HỌC DUY TÂN</t>
  </si>
  <si>
    <t>KT. GIÁM ĐỐC</t>
  </si>
  <si>
    <t>PHÓ GIÁM ĐỐC</t>
  </si>
  <si>
    <r>
      <t>NGÀNH:</t>
    </r>
    <r>
      <rPr>
        <b/>
        <sz val="11"/>
        <color rgb="FF0000FF"/>
        <rFont val="Times New Roman"/>
        <family val="1"/>
      </rPr>
      <t xml:space="preserve">  KẾ TOÁN </t>
    </r>
  </si>
  <si>
    <t>ACC</t>
  </si>
  <si>
    <t>POS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</si>
  <si>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02</t>
    </r>
  </si>
  <si>
    <t>DTE</t>
  </si>
  <si>
    <t>Đạo đức trong công việc</t>
  </si>
  <si>
    <r>
      <t>NGÀNH:</t>
    </r>
    <r>
      <rPr>
        <b/>
        <sz val="11"/>
        <color rgb="FF0000FF"/>
        <rFont val="Times New Roman"/>
        <family val="1"/>
      </rPr>
      <t xml:space="preserve">  NGÔN NGỮ ANH</t>
    </r>
  </si>
  <si>
    <t xml:space="preserve">ThS. Kiều Thị Đông </t>
  </si>
  <si>
    <t>Thanh</t>
  </si>
  <si>
    <t>Biên Dịch 1</t>
  </si>
  <si>
    <t>ThS. Dương Hữu</t>
  </si>
  <si>
    <t>Phước</t>
  </si>
  <si>
    <r>
      <t xml:space="preserve">CHƯƠNG TRÌNH: </t>
    </r>
    <r>
      <rPr>
        <b/>
        <sz val="11"/>
        <color rgb="FFFF0000"/>
        <rFont val="Times New Roman"/>
        <family val="1"/>
      </rPr>
      <t>C</t>
    </r>
  </si>
  <si>
    <t>Phiên Dịch 1</t>
  </si>
  <si>
    <t xml:space="preserve">ThS. Nguyễn Xuân </t>
  </si>
  <si>
    <t>Tích</t>
  </si>
  <si>
    <t>Đọc 3</t>
  </si>
  <si>
    <t>Viết 3</t>
  </si>
  <si>
    <t xml:space="preserve">ThS. Lê Diệu </t>
  </si>
  <si>
    <t>My</t>
  </si>
  <si>
    <t>LIN</t>
  </si>
  <si>
    <t>Cú Pháp Học (trong tiếng Anh)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</si>
  <si>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</si>
  <si>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</si>
  <si>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</si>
  <si>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</si>
  <si>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</si>
  <si>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</si>
  <si>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Chủ nghĩa xã hội khoa học</t>
  </si>
  <si>
    <t>ThS. Đoàn Thị Cẩm</t>
  </si>
  <si>
    <t>Vân</t>
  </si>
  <si>
    <t>K. LLCT</t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</si>
  <si>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02</t>
    </r>
  </si>
  <si>
    <t>TRẠM ĐÀO TẠO: ĐÀ NẴNG +  TP HỒ CHÍ MINH</t>
  </si>
  <si>
    <t>Anh Ngữ Cao Cấp 1</t>
  </si>
  <si>
    <t>Kế toán quản trị 2</t>
  </si>
  <si>
    <t>FIN</t>
  </si>
  <si>
    <t>Quản trị tài chính 1</t>
  </si>
  <si>
    <t>HRM</t>
  </si>
  <si>
    <t>Quản trị nhân lực</t>
  </si>
  <si>
    <t>Kế toán tài chính 2</t>
  </si>
  <si>
    <t>AUD</t>
  </si>
  <si>
    <t>Kiểm toán căn bản</t>
  </si>
  <si>
    <t xml:space="preserve">ThS. Nguyễn Thị Bích </t>
  </si>
  <si>
    <t>Giang</t>
  </si>
  <si>
    <t xml:space="preserve">ThS. Lê Thị Huyền </t>
  </si>
  <si>
    <t>ThS. Mai Xuân</t>
  </si>
  <si>
    <t>Bình</t>
  </si>
  <si>
    <t xml:space="preserve">ThS. Lê Thị Khánh </t>
  </si>
  <si>
    <t>Ly</t>
  </si>
  <si>
    <t>Tuấn</t>
  </si>
  <si>
    <t>ThS. Phạm Thị Uyên</t>
  </si>
  <si>
    <t>Thi</t>
  </si>
  <si>
    <t>K. Kế toán</t>
  </si>
  <si>
    <t>K. QTKD</t>
  </si>
  <si>
    <t xml:space="preserve">TS. Lê Anh </t>
  </si>
  <si>
    <t>MGT</t>
  </si>
  <si>
    <t>Quản trị học</t>
  </si>
  <si>
    <t>LAW</t>
  </si>
  <si>
    <t>Xây Dựng Văn Bản Pháp Luật</t>
  </si>
  <si>
    <t>Luật Thương Mại 1</t>
  </si>
  <si>
    <r>
      <t>NGÀNH:</t>
    </r>
    <r>
      <rPr>
        <b/>
        <sz val="11"/>
        <color rgb="FF0000FF"/>
        <rFont val="Times New Roman"/>
        <family val="1"/>
      </rPr>
      <t xml:space="preserve">  LUẬT KINH TẾ </t>
    </r>
  </si>
  <si>
    <t>HIS</t>
  </si>
  <si>
    <t xml:space="preserve">Lịch Sử Đảng Cộng Sản Việt Nam </t>
  </si>
  <si>
    <t>MTH</t>
  </si>
  <si>
    <t>Toán Cao Cấp C</t>
  </si>
  <si>
    <t xml:space="preserve">ThS. Nguyễn Thị Thu </t>
  </si>
  <si>
    <t>Na</t>
  </si>
  <si>
    <t>K. Luật</t>
  </si>
  <si>
    <t xml:space="preserve">TS. Nguyễn Đức </t>
  </si>
  <si>
    <t>Hiền</t>
  </si>
  <si>
    <t>K. KHTN</t>
  </si>
  <si>
    <t>ThS. Đặng Thanh</t>
  </si>
  <si>
    <t>Dũng</t>
  </si>
  <si>
    <t xml:space="preserve">ThS. Mai Thị Mai </t>
  </si>
  <si>
    <t>Hương</t>
  </si>
  <si>
    <t>ThS. Nguyễn Mậu</t>
  </si>
  <si>
    <t>Minh</t>
  </si>
  <si>
    <t>K. Marketing</t>
  </si>
  <si>
    <t>CS</t>
  </si>
  <si>
    <t>TẠI VĂN PHÒNG TP HỒ CHÍ MINH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</si>
  <si>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X31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1</t>
    </r>
    <r>
      <rPr>
        <b/>
        <sz val="12"/>
        <rFont val="Times New Roman"/>
        <family val="1"/>
      </rPr>
      <t xml:space="preserve">)    -    NĂM HỌC 2024 - 2025    </t>
    </r>
  </si>
  <si>
    <t>Độc lập - Tự do - Hạnh phúc</t>
  </si>
  <si>
    <t>TUYỂN SINH 
ĐỢT 1 - 2025</t>
  </si>
  <si>
    <t>Đà Nẵng, ngày……..tháng…….năm 2025</t>
  </si>
  <si>
    <t>TRẠM ĐÀO TẠO: ĐÀ NẴNG + DAKLAK + TP HỒ CHÍ MINH + TP. HÀ NỘI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</si>
  <si>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X31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1</t>
    </r>
    <r>
      <rPr>
        <b/>
        <sz val="12"/>
        <rFont val="Times New Roman"/>
        <family val="1"/>
      </rPr>
      <t xml:space="preserve">)    -    NĂM HỌC: 2024 - 2025    </t>
    </r>
  </si>
  <si>
    <r>
      <t>NGÀNH:</t>
    </r>
    <r>
      <rPr>
        <b/>
        <sz val="11"/>
        <color rgb="FF0000FF"/>
        <rFont val="Times New Roman"/>
        <family val="1"/>
      </rPr>
      <t xml:space="preserve">  CÔNG NGHỆ THÔNG TIN</t>
    </r>
  </si>
  <si>
    <t>TẠI VĂN PHÒNG TP HỒ CHÍ MINH + ĐÀ NẴNG + TT GDTX PHÚ YÊN</t>
  </si>
  <si>
    <t>Hệ Điều Hành Unix / Linux</t>
  </si>
  <si>
    <t>Mạng Máy Tính</t>
  </si>
  <si>
    <t>SE</t>
  </si>
  <si>
    <t>Đồ Án CDIO</t>
  </si>
  <si>
    <t>CR</t>
  </si>
  <si>
    <t>Lắp Ráp &amp; Bảo Trì Hệ Thống</t>
  </si>
  <si>
    <t>IS</t>
  </si>
  <si>
    <t>Cơ Sở Dữ Liệu</t>
  </si>
  <si>
    <t>Lập Trình Hướng Đối Tượng</t>
  </si>
  <si>
    <t>K. CNTT</t>
  </si>
  <si>
    <t xml:space="preserve">ThS. Đặng Ngọc </t>
  </si>
  <si>
    <t>Cường</t>
  </si>
  <si>
    <t>ThS. Nguyễn Hữu</t>
  </si>
  <si>
    <t>Phúc</t>
  </si>
  <si>
    <t>ThS. Nguyễn Quốc</t>
  </si>
  <si>
    <t>Long</t>
  </si>
  <si>
    <t>TS. Lê Thanh</t>
  </si>
  <si>
    <t>ThS. Võ</t>
  </si>
  <si>
    <r>
      <t>NGÀNH:</t>
    </r>
    <r>
      <rPr>
        <b/>
        <sz val="11"/>
        <color rgb="FF0000FF"/>
        <rFont val="Times New Roman"/>
        <family val="1"/>
      </rPr>
      <t xml:space="preserve">  QUẢN TRỊ KINH DOANH</t>
    </r>
  </si>
  <si>
    <t>ECO</t>
  </si>
  <si>
    <t>Căn bản kinh tế vĩ mô</t>
  </si>
  <si>
    <t>Hệ thống thông tin Quản lý</t>
  </si>
  <si>
    <t>Kế toán quản trị 1</t>
  </si>
  <si>
    <t>Quản trị hành chính văn phòng</t>
  </si>
  <si>
    <t xml:space="preserve">ThS. Nguyễn Thị Hồng </t>
  </si>
  <si>
    <t>Sương</t>
  </si>
  <si>
    <t xml:space="preserve">ThS. Trương Hoa Hoa </t>
  </si>
  <si>
    <t>Duyên</t>
  </si>
  <si>
    <t>ThS. Võ Thị Thanh</t>
  </si>
  <si>
    <t>Thương</t>
  </si>
  <si>
    <r>
      <t>NGÀNH:</t>
    </r>
    <r>
      <rPr>
        <b/>
        <sz val="11"/>
        <color rgb="FF0000FF"/>
        <rFont val="Times New Roman"/>
        <family val="1"/>
      </rPr>
      <t xml:space="preserve">  TÀI CHÍNH - NGÂN HÀNG</t>
    </r>
  </si>
  <si>
    <t>Toán cao cấp C2</t>
  </si>
  <si>
    <t>Nhập Môn Tài Chính Tiền Tệ 1</t>
  </si>
  <si>
    <t>Cơ sở luật kinh tế</t>
  </si>
  <si>
    <t>ThS. Phan</t>
  </si>
  <si>
    <t>Qúy</t>
  </si>
  <si>
    <t>TS. Nguyễn Thị Thu</t>
  </si>
  <si>
    <t>Hằng</t>
  </si>
  <si>
    <t>ThS. Nguyễn Thị Thu</t>
  </si>
  <si>
    <r>
      <t>NGÀNH:</t>
    </r>
    <r>
      <rPr>
        <b/>
        <sz val="11"/>
        <color rgb="FF0000FF"/>
        <rFont val="Times New Roman"/>
        <family val="1"/>
      </rPr>
      <t xml:space="preserve"> XÂY DỰNG</t>
    </r>
  </si>
  <si>
    <t>EE</t>
  </si>
  <si>
    <t>Kỹ thuật điện cho xây dựng</t>
  </si>
  <si>
    <t>MEC</t>
  </si>
  <si>
    <t>Sức Bền Vật Liệu 2</t>
  </si>
  <si>
    <t>Cơ Học Kết Cấu 1 (gồm SAP)</t>
  </si>
  <si>
    <t>CIE</t>
  </si>
  <si>
    <t>Kết Cấu Bê Tông Cốt Thép</t>
  </si>
  <si>
    <t>Đồ Án Kết Cấu Bê Tông Cốt Thép</t>
  </si>
  <si>
    <t>ThS. Lê Cao</t>
  </si>
  <si>
    <t>Vinh</t>
  </si>
  <si>
    <t>ThS. Phan Đình</t>
  </si>
  <si>
    <t>Thoại</t>
  </si>
  <si>
    <t>K. Xây dựng</t>
  </si>
  <si>
    <t>ThS. Lê Phương</t>
  </si>
  <si>
    <t>Quyên</t>
  </si>
  <si>
    <t>ThS. Trần Thanh</t>
  </si>
  <si>
    <t>Việt</t>
  </si>
  <si>
    <t>Cơ Học Đất</t>
  </si>
  <si>
    <t>ThS. Trương Hồng</t>
  </si>
  <si>
    <t>ThS. Đỗ Thị Kim</t>
  </si>
  <si>
    <t>Cúc</t>
  </si>
  <si>
    <t>AHI</t>
  </si>
  <si>
    <t>Lịch Sử Kiến Trúc Phương Tây</t>
  </si>
  <si>
    <t>GLY</t>
  </si>
  <si>
    <t>Địa chất công trình</t>
  </si>
  <si>
    <t>Anh Ngữ Cao Cấp 2</t>
  </si>
  <si>
    <t>FST</t>
  </si>
  <si>
    <t>Tin Học trong Xây Dựng</t>
  </si>
  <si>
    <t>ARC</t>
  </si>
  <si>
    <t>Kiến Trúc cho Xây Dựng</t>
  </si>
  <si>
    <t>Kết Cấu Thép</t>
  </si>
  <si>
    <t>Kỹ Thuật Thi Công</t>
  </si>
  <si>
    <t>Vật Liệu Xây Dựng</t>
  </si>
  <si>
    <t>Thí Nghiệm Vật Liệu Xây Dựng</t>
  </si>
  <si>
    <t>Tổ Chức Thi Công</t>
  </si>
  <si>
    <t>Nền &amp; Móng</t>
  </si>
  <si>
    <t>Đồ Án Nền &amp; Móng</t>
  </si>
  <si>
    <t>Thí Nghiệm và Kiểm Định Công Trình</t>
  </si>
  <si>
    <t>Kết Cấu Nhà Thép</t>
  </si>
  <si>
    <t>Kỹ Thuât Lắp Ghép Công Trình Dân Dụng &amp; Công Nghiệp</t>
  </si>
  <si>
    <t>Đồ Án Kỹ Thuật Lắp Ghép Công Trình Dân Dụng &amp; Công Nghiệp</t>
  </si>
  <si>
    <t>Kết Cấu Nhà Bê Tông Cốt Thép</t>
  </si>
  <si>
    <t>Đồ Án Nhà Bê Tông Cốt Thép</t>
  </si>
  <si>
    <t>Tổ Chức Thi Công Công Trình Dân Dụng &amp; Công Nghiệp</t>
  </si>
  <si>
    <t>Đồ Án Tổ Chức Thi Công Công Trình Dân Dụng &amp; Công Nghiệp</t>
  </si>
  <si>
    <t>Dự Toán Xây Dựng</t>
  </si>
  <si>
    <t>Máy Xây Dựng</t>
  </si>
  <si>
    <t>Thông Gió</t>
  </si>
  <si>
    <t>An Toàn Lao Động</t>
  </si>
  <si>
    <t>Anh Văn Chuyên Ngành Xây Dựng</t>
  </si>
  <si>
    <t>Tư Tưởng Hồ Chí Minh</t>
  </si>
  <si>
    <t>Đồ Án Kỹ Thuật Thi Công Bê Tông Toàn Khối</t>
  </si>
  <si>
    <t>CAD Nâng Cao trong Xây Dựng</t>
  </si>
  <si>
    <t>Đồ Án Kết Cấu Nhà Thép</t>
  </si>
  <si>
    <t>HYD</t>
  </si>
  <si>
    <t>Cấp Thoát Nước</t>
  </si>
  <si>
    <t>Quản Lý Dự Án Xây Dựng</t>
  </si>
  <si>
    <t>Lập Dự Án Đầu Tư Xây Dựng</t>
  </si>
  <si>
    <t>EVR</t>
  </si>
  <si>
    <t>Sức Khỏe Môi Trường</t>
  </si>
  <si>
    <t>Thực tập tốt nghiệp</t>
  </si>
  <si>
    <t>Đồ án tốt nghiệp</t>
  </si>
  <si>
    <t>ThS. Vũ Văn</t>
  </si>
  <si>
    <t>Nhân</t>
  </si>
  <si>
    <t>MÃ MÔN</t>
  </si>
  <si>
    <t>TÊN MÔN</t>
  </si>
  <si>
    <t>TC</t>
  </si>
  <si>
    <t>XÂY DỰNG</t>
  </si>
  <si>
    <t>CNTT</t>
  </si>
  <si>
    <t>Phân Tích &amp; Thiết Kế Hệ Thống</t>
  </si>
  <si>
    <t>Phân Tích &amp; Thiết Kế Hướng Đối Tượng</t>
  </si>
  <si>
    <t>Kỹ Thuật Thương Mại Điện Tử</t>
  </si>
  <si>
    <t>Hệ Quản Trị Cơ Sở Dữ Liệu</t>
  </si>
  <si>
    <t>Đồ Án Chuyên Ngành: Tích Hợp Hệ Thống (COTS)</t>
  </si>
  <si>
    <t>Giới Thiệu Cấu Trúc Dữ Liệu &amp; Giải Thuật</t>
  </si>
  <si>
    <t>Hệ Phân Tán (J2EE, .NET)</t>
  </si>
  <si>
    <t>Trí Tuệ Nhân Tạo (Biểu Diễn &amp; Giải Thuật)</t>
  </si>
  <si>
    <t>Lập Trình Ứng Dụng .NET</t>
  </si>
  <si>
    <t>Công Cụ &amp; Phương Pháp Thiết Kế - Quản Lý 
(Phần Mềm)</t>
  </si>
  <si>
    <t>Công Nghệ Phần Mềm</t>
  </si>
  <si>
    <t>Lập Trình Ứng Dụng cho các Thiết Bị Di Động</t>
  </si>
  <si>
    <t>Kiểm Thử &amp; Đảm Bảo Chất Lượng Phần Mềm</t>
  </si>
  <si>
    <t>Tích Hợp Hệ Thống</t>
  </si>
  <si>
    <t>Khóa luận tốt nghiệp</t>
  </si>
  <si>
    <t>KẾ TOÁN</t>
  </si>
  <si>
    <t>Kinh tế trong quản trị</t>
  </si>
  <si>
    <t>MGO</t>
  </si>
  <si>
    <t>Quản trị Hoạt động &amp; Sản xuất</t>
  </si>
  <si>
    <t>Quản trị chiến lược</t>
  </si>
  <si>
    <t>Phân tích hoạt động kinh doanh</t>
  </si>
  <si>
    <t>Tin Học Ứng Dụng</t>
  </si>
  <si>
    <t>Phân tích báo cáo tài chính</t>
  </si>
  <si>
    <t>Kế toán hành chính sự nghiệp</t>
  </si>
  <si>
    <t>Thuế nhà nước</t>
  </si>
  <si>
    <t>Kế toán thuế</t>
  </si>
  <si>
    <t>Kế toán máy</t>
  </si>
  <si>
    <t>Tổ chức công tác kế toán</t>
  </si>
  <si>
    <t>Kế toán tài chính nâng cao</t>
  </si>
  <si>
    <t>Thi tốt nghiệp</t>
  </si>
  <si>
    <t>QTKD</t>
  </si>
  <si>
    <t>MKT</t>
  </si>
  <si>
    <t>Quảng cáo &amp; Chiêu thị</t>
  </si>
  <si>
    <t>COM</t>
  </si>
  <si>
    <t>Nghệ thuật đàm phán</t>
  </si>
  <si>
    <t>Quản trị tài chính 2</t>
  </si>
  <si>
    <t>OB</t>
  </si>
  <si>
    <t>Nghệ thuật lãnh đạo</t>
  </si>
  <si>
    <t>Các mô hình ra quyết định</t>
  </si>
  <si>
    <t>Quản trị dự án đầu tư</t>
  </si>
  <si>
    <t>Tài chính chứng khoán</t>
  </si>
  <si>
    <t>Khởi sự doanh nghiệp</t>
  </si>
  <si>
    <t>SCM</t>
  </si>
  <si>
    <t>Quản Trị Kênh Phân Phối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</si>
</sst>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40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b/>
      <sz val="10"/>
      <color theme="0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2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rgb="FFC00000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21" fillId="0" borderId="0"/>
  </cellStyleXfs>
  <cellXfs count="248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/>
    <xf numFmtId="14" fontId="7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2" xfId="1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vertical="center"/>
    </xf>
    <xf numFmtId="0" fontId="12" fillId="0" borderId="14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4" fontId="7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22" fillId="0" borderId="0" xfId="1" applyNumberFormat="1" applyFont="1" applyFill="1" applyBorder="1" applyAlignment="1">
      <alignment horizontal="center" vertical="center"/>
    </xf>
    <xf numFmtId="0" fontId="23" fillId="3" borderId="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23" fillId="3" borderId="2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left" vertical="center"/>
    </xf>
    <xf numFmtId="0" fontId="15" fillId="3" borderId="14" xfId="0" applyNumberFormat="1" applyFont="1" applyFill="1" applyBorder="1" applyAlignment="1">
      <alignment horizontal="left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9" fillId="3" borderId="16" xfId="1" applyFont="1" applyFill="1" applyBorder="1" applyAlignment="1">
      <alignment horizontal="left" vertical="center"/>
    </xf>
    <xf numFmtId="0" fontId="19" fillId="3" borderId="17" xfId="1" applyFont="1" applyFill="1" applyBorder="1" applyAlignment="1">
      <alignment horizontal="left" vertical="center"/>
    </xf>
    <xf numFmtId="0" fontId="29" fillId="3" borderId="6" xfId="0" applyFont="1" applyFill="1" applyBorder="1" applyAlignment="1">
      <alignment horizontal="right" vertical="center"/>
    </xf>
    <xf numFmtId="0" fontId="29" fillId="3" borderId="14" xfId="0" applyFont="1" applyFill="1" applyBorder="1" applyAlignment="1">
      <alignment horizontal="left" vertical="center"/>
    </xf>
    <xf numFmtId="0" fontId="29" fillId="3" borderId="2" xfId="1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0" fontId="29" fillId="3" borderId="6" xfId="1" applyFont="1" applyFill="1" applyBorder="1" applyAlignment="1">
      <alignment horizontal="left" vertical="center"/>
    </xf>
    <xf numFmtId="0" fontId="29" fillId="3" borderId="14" xfId="1" applyFont="1" applyFill="1" applyBorder="1" applyAlignment="1">
      <alignment horizontal="left" vertical="center"/>
    </xf>
    <xf numFmtId="0" fontId="29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2" fillId="3" borderId="2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5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2" xfId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6" xfId="1" applyFont="1" applyFill="1" applyBorder="1" applyAlignment="1">
      <alignment horizontal="left" vertical="center"/>
    </xf>
    <xf numFmtId="0" fontId="23" fillId="3" borderId="14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/>
    </xf>
    <xf numFmtId="0" fontId="19" fillId="2" borderId="14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4" xfId="0" applyNumberFormat="1" applyFont="1" applyFill="1" applyBorder="1" applyAlignment="1">
      <alignment horizontal="left" vertical="center"/>
    </xf>
    <xf numFmtId="0" fontId="19" fillId="2" borderId="2" xfId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2" xfId="1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1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NumberFormat="1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left" vertical="center"/>
    </xf>
    <xf numFmtId="0" fontId="31" fillId="3" borderId="2" xfId="1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left" vertical="center"/>
    </xf>
    <xf numFmtId="0" fontId="30" fillId="3" borderId="2" xfId="1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/>
    </xf>
    <xf numFmtId="0" fontId="31" fillId="3" borderId="6" xfId="0" applyFont="1" applyFill="1" applyBorder="1" applyAlignment="1">
      <alignment horizontal="right" vertical="center"/>
    </xf>
    <xf numFmtId="0" fontId="30" fillId="3" borderId="1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right" vertical="center"/>
    </xf>
    <xf numFmtId="0" fontId="33" fillId="3" borderId="6" xfId="0" applyFont="1" applyFill="1" applyBorder="1" applyAlignment="1">
      <alignment horizontal="right" vertical="center"/>
    </xf>
    <xf numFmtId="0" fontId="33" fillId="3" borderId="14" xfId="0" applyFont="1" applyFill="1" applyBorder="1" applyAlignment="1">
      <alignment horizontal="left" vertical="center"/>
    </xf>
    <xf numFmtId="0" fontId="33" fillId="3" borderId="2" xfId="1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2" xfId="1" applyFont="1" applyFill="1" applyBorder="1" applyAlignment="1">
      <alignment horizontal="center" vertical="center"/>
    </xf>
    <xf numFmtId="0" fontId="33" fillId="3" borderId="6" xfId="1" applyFont="1" applyFill="1" applyBorder="1" applyAlignment="1">
      <alignment horizontal="left" vertical="center"/>
    </xf>
    <xf numFmtId="0" fontId="33" fillId="3" borderId="14" xfId="1" applyFont="1" applyFill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34" fillId="3" borderId="2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right" vertical="center"/>
    </xf>
    <xf numFmtId="0" fontId="30" fillId="2" borderId="14" xfId="0" applyFont="1" applyFill="1" applyBorder="1" applyAlignment="1">
      <alignment horizontal="left" vertical="center"/>
    </xf>
    <xf numFmtId="0" fontId="30" fillId="2" borderId="2" xfId="1" applyFont="1" applyFill="1" applyBorder="1" applyAlignment="1">
      <alignment horizontal="left" vertical="center"/>
    </xf>
    <xf numFmtId="0" fontId="30" fillId="2" borderId="2" xfId="1" applyFont="1" applyFill="1" applyBorder="1" applyAlignment="1">
      <alignment horizontal="left" vertical="center" wrapText="1"/>
    </xf>
    <xf numFmtId="0" fontId="34" fillId="2" borderId="2" xfId="0" applyFont="1" applyFill="1" applyBorder="1"/>
    <xf numFmtId="0" fontId="35" fillId="4" borderId="2" xfId="0" applyFont="1" applyFill="1" applyBorder="1" applyAlignment="1">
      <alignment horizontal="center" vertical="center"/>
    </xf>
    <xf numFmtId="0" fontId="34" fillId="3" borderId="2" xfId="0" applyFont="1" applyFill="1" applyBorder="1"/>
    <xf numFmtId="0" fontId="19" fillId="3" borderId="14" xfId="2" applyFont="1" applyFill="1" applyBorder="1" applyAlignment="1">
      <alignment horizontal="left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right" vertical="center"/>
    </xf>
    <xf numFmtId="0" fontId="19" fillId="2" borderId="18" xfId="0" applyFont="1" applyFill="1" applyBorder="1" applyAlignment="1">
      <alignment horizontal="left" vertical="center"/>
    </xf>
    <xf numFmtId="0" fontId="19" fillId="2" borderId="19" xfId="1" applyFont="1" applyFill="1" applyBorder="1" applyAlignment="1">
      <alignment horizontal="left" vertical="center"/>
    </xf>
    <xf numFmtId="0" fontId="19" fillId="2" borderId="19" xfId="0" applyFont="1" applyFill="1" applyBorder="1" applyAlignment="1">
      <alignment horizontal="center" vertical="center"/>
    </xf>
    <xf numFmtId="0" fontId="33" fillId="3" borderId="2" xfId="1" applyNumberFormat="1" applyFont="1" applyFill="1" applyBorder="1" applyAlignment="1">
      <alignment horizontal="center" vertical="center" wrapText="1"/>
    </xf>
    <xf numFmtId="0" fontId="31" fillId="3" borderId="6" xfId="2" applyFont="1" applyFill="1" applyBorder="1" applyAlignment="1">
      <alignment horizontal="right" vertical="center"/>
    </xf>
    <xf numFmtId="0" fontId="31" fillId="3" borderId="14" xfId="2" applyFont="1" applyFill="1" applyBorder="1" applyAlignment="1">
      <alignment horizontal="left" vertical="center"/>
    </xf>
    <xf numFmtId="0" fontId="31" fillId="3" borderId="2" xfId="2" applyFont="1" applyFill="1" applyBorder="1" applyAlignment="1">
      <alignment horizontal="center" vertical="center"/>
    </xf>
    <xf numFmtId="0" fontId="33" fillId="0" borderId="2" xfId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1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3" fontId="16" fillId="0" borderId="6" xfId="1" applyNumberFormat="1" applyFont="1" applyFill="1" applyBorder="1" applyAlignment="1">
      <alignment horizontal="left" vertical="center" wrapText="1"/>
    </xf>
    <xf numFmtId="3" fontId="16" fillId="0" borderId="14" xfId="1" applyNumberFormat="1" applyFont="1" applyFill="1" applyBorder="1" applyAlignment="1">
      <alignment horizontal="left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14" xfId="1" applyNumberFormat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 wrapText="1"/>
    </xf>
    <xf numFmtId="0" fontId="27" fillId="2" borderId="8" xfId="1" applyFont="1" applyFill="1" applyBorder="1" applyAlignment="1">
      <alignment horizontal="center" vertical="center" wrapText="1"/>
    </xf>
    <xf numFmtId="0" fontId="27" fillId="2" borderId="0" xfId="1" applyFont="1" applyFill="1" applyBorder="1" applyAlignment="1">
      <alignment horizontal="center" vertical="center" wrapText="1"/>
    </xf>
    <xf numFmtId="0" fontId="27" fillId="2" borderId="11" xfId="1" applyFont="1" applyFill="1" applyBorder="1" applyAlignment="1">
      <alignment horizontal="center" vertical="center" wrapText="1"/>
    </xf>
    <xf numFmtId="0" fontId="27" fillId="2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7" fillId="2" borderId="4" xfId="1" applyFont="1" applyFill="1" applyBorder="1" applyAlignment="1">
      <alignment horizontal="center" vertical="center" wrapText="1"/>
    </xf>
    <xf numFmtId="0" fontId="27" fillId="2" borderId="9" xfId="1" applyFont="1" applyFill="1" applyBorder="1" applyAlignment="1">
      <alignment horizontal="center" vertical="center" wrapText="1"/>
    </xf>
    <xf numFmtId="0" fontId="27" fillId="2" borderId="12" xfId="1" applyFont="1" applyFill="1" applyBorder="1" applyAlignment="1">
      <alignment horizontal="center" vertical="center" wrapText="1"/>
    </xf>
    <xf numFmtId="0" fontId="12" fillId="3" borderId="2" xfId="1" applyNumberFormat="1" applyFont="1" applyFill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3"/>
  <sheetViews>
    <sheetView showGridLines="0" view="pageBreakPreview" zoomScaleNormal="100" zoomScaleSheetLayoutView="100" workbookViewId="0">
      <selection activeCell="D15" sqref="D15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7.5546875" style="22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8.21875" style="22" customWidth="1"/>
    <col min="10" max="24" width="2.109375" style="22" customWidth="1"/>
    <col min="25" max="33" width="2.109375" style="23" customWidth="1"/>
    <col min="34" max="34" width="3.44140625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36" s="34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36" s="34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36" s="34" customFormat="1" ht="4.5" customHeight="1" x14ac:dyDescent="0.2">
      <c r="A3" s="35"/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2"/>
      <c r="AI3" s="2"/>
      <c r="AJ3" s="2"/>
    </row>
    <row r="4" spans="1:36" s="34" customFormat="1" ht="14.25" customHeight="1" x14ac:dyDescent="0.2">
      <c r="A4" s="237" t="s">
        <v>121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36" s="34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34" t="s">
        <v>3</v>
      </c>
      <c r="I5" s="211" t="s">
        <v>35</v>
      </c>
      <c r="J5" s="211"/>
      <c r="K5" s="211"/>
      <c r="L5" s="211"/>
      <c r="M5" s="211"/>
      <c r="N5" s="211"/>
      <c r="O5" s="211"/>
      <c r="Q5" s="34" t="s">
        <v>3</v>
      </c>
      <c r="S5" s="232" t="s">
        <v>47</v>
      </c>
      <c r="T5" s="232"/>
      <c r="U5" s="232"/>
      <c r="V5" s="232"/>
      <c r="W5" s="232"/>
      <c r="X5" s="232"/>
      <c r="Y5" s="232"/>
      <c r="Z5" s="232"/>
      <c r="AA5" s="232"/>
      <c r="AB5" s="28"/>
      <c r="AC5" s="28"/>
      <c r="AD5" s="28"/>
      <c r="AE5" s="28"/>
      <c r="AH5" s="2"/>
      <c r="AI5" s="2"/>
      <c r="AJ5" s="2"/>
    </row>
    <row r="6" spans="1:36" s="34" customFormat="1" ht="14.25" customHeight="1" x14ac:dyDescent="0.2">
      <c r="A6" s="211" t="s">
        <v>120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36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36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38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36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38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36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38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36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36" s="7" customFormat="1" ht="22.5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10</v>
      </c>
      <c r="G12" s="14" t="s">
        <v>78</v>
      </c>
      <c r="H12" s="15" t="s">
        <v>79</v>
      </c>
      <c r="I12" s="52" t="s">
        <v>17</v>
      </c>
      <c r="J12" s="205" t="s">
        <v>118</v>
      </c>
      <c r="K12" s="206"/>
      <c r="L12" s="206"/>
      <c r="M12" s="206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36" s="7" customFormat="1" ht="22.5" customHeight="1" x14ac:dyDescent="0.25">
      <c r="A13" s="8">
        <v>2</v>
      </c>
      <c r="B13" s="9" t="s">
        <v>36</v>
      </c>
      <c r="C13" s="10">
        <v>303</v>
      </c>
      <c r="D13" s="55" t="s">
        <v>70</v>
      </c>
      <c r="E13" s="12">
        <v>3</v>
      </c>
      <c r="F13" s="13">
        <v>10</v>
      </c>
      <c r="G13" s="14" t="s">
        <v>80</v>
      </c>
      <c r="H13" s="15" t="s">
        <v>62</v>
      </c>
      <c r="I13" s="52" t="s">
        <v>88</v>
      </c>
      <c r="J13" s="207"/>
      <c r="K13" s="208"/>
      <c r="L13" s="208"/>
      <c r="M13" s="208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36" s="7" customFormat="1" ht="22.5" customHeight="1" x14ac:dyDescent="0.25">
      <c r="A14" s="8">
        <v>3</v>
      </c>
      <c r="B14" s="9" t="s">
        <v>71</v>
      </c>
      <c r="C14" s="10">
        <v>301</v>
      </c>
      <c r="D14" s="55" t="s">
        <v>72</v>
      </c>
      <c r="E14" s="12">
        <v>3</v>
      </c>
      <c r="F14" s="13">
        <v>10</v>
      </c>
      <c r="G14" s="14" t="s">
        <v>81</v>
      </c>
      <c r="H14" s="15" t="s">
        <v>82</v>
      </c>
      <c r="I14" s="52" t="s">
        <v>89</v>
      </c>
      <c r="J14" s="207"/>
      <c r="K14" s="208"/>
      <c r="L14" s="208"/>
      <c r="M14" s="208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36" s="7" customFormat="1" ht="22.5" customHeight="1" x14ac:dyDescent="0.25">
      <c r="A15" s="8">
        <v>4</v>
      </c>
      <c r="B15" s="141" t="s">
        <v>37</v>
      </c>
      <c r="C15" s="142">
        <v>351</v>
      </c>
      <c r="D15" s="143" t="s">
        <v>63</v>
      </c>
      <c r="E15" s="144">
        <v>2</v>
      </c>
      <c r="F15" s="145">
        <v>10</v>
      </c>
      <c r="G15" s="146" t="s">
        <v>64</v>
      </c>
      <c r="H15" s="147" t="s">
        <v>65</v>
      </c>
      <c r="I15" s="178" t="s">
        <v>66</v>
      </c>
      <c r="J15" s="209"/>
      <c r="K15" s="210"/>
      <c r="L15" s="210"/>
      <c r="M15" s="210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36" s="7" customFormat="1" ht="22.5" customHeight="1" x14ac:dyDescent="0.25">
      <c r="A16" s="197" t="s">
        <v>38</v>
      </c>
      <c r="B16" s="198"/>
      <c r="C16" s="198"/>
      <c r="D16" s="198"/>
      <c r="E16" s="19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4</v>
      </c>
      <c r="B17" s="9" t="s">
        <v>73</v>
      </c>
      <c r="C17" s="10">
        <v>301</v>
      </c>
      <c r="D17" s="55" t="s">
        <v>74</v>
      </c>
      <c r="E17" s="12">
        <v>3</v>
      </c>
      <c r="F17" s="13">
        <v>10</v>
      </c>
      <c r="G17" s="14" t="s">
        <v>83</v>
      </c>
      <c r="H17" s="15" t="s">
        <v>84</v>
      </c>
      <c r="I17" s="52" t="s">
        <v>89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  <c r="AK17" s="9"/>
      <c r="AL17" s="10"/>
      <c r="AM17" s="11"/>
      <c r="AN17" s="12"/>
      <c r="AO17" s="51"/>
      <c r="AP17" s="14"/>
      <c r="AQ17" s="15"/>
      <c r="AR17" s="52"/>
    </row>
    <row r="18" spans="1:44" s="7" customFormat="1" ht="22.5" customHeight="1" x14ac:dyDescent="0.25">
      <c r="A18" s="8">
        <v>5</v>
      </c>
      <c r="B18" s="9" t="s">
        <v>36</v>
      </c>
      <c r="C18" s="10">
        <v>304</v>
      </c>
      <c r="D18" s="55" t="s">
        <v>75</v>
      </c>
      <c r="E18" s="12">
        <v>3</v>
      </c>
      <c r="F18" s="13">
        <v>10</v>
      </c>
      <c r="G18" s="14" t="s">
        <v>90</v>
      </c>
      <c r="H18" s="15" t="s">
        <v>85</v>
      </c>
      <c r="I18" s="52" t="s">
        <v>88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</row>
    <row r="19" spans="1:44" s="7" customFormat="1" ht="22.5" customHeight="1" x14ac:dyDescent="0.25">
      <c r="A19" s="8">
        <v>7</v>
      </c>
      <c r="B19" s="9" t="s">
        <v>39</v>
      </c>
      <c r="C19" s="10">
        <v>201</v>
      </c>
      <c r="D19" s="55" t="s">
        <v>40</v>
      </c>
      <c r="E19" s="12">
        <v>2</v>
      </c>
      <c r="F19" s="13">
        <v>10</v>
      </c>
      <c r="G19" s="14" t="s">
        <v>86</v>
      </c>
      <c r="H19" s="15" t="s">
        <v>87</v>
      </c>
      <c r="I19" s="16" t="s">
        <v>89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4" customFormat="1" ht="22.5" customHeight="1" x14ac:dyDescent="0.25">
      <c r="A20" s="199" t="s">
        <v>21</v>
      </c>
      <c r="B20" s="199"/>
      <c r="C20" s="199"/>
      <c r="D20" s="199"/>
      <c r="E20" s="21">
        <f>SUM(E12:E19)</f>
        <v>18</v>
      </c>
      <c r="F20" s="33"/>
      <c r="G20" s="200">
        <f>E20*280000</f>
        <v>5040000</v>
      </c>
      <c r="H20" s="201"/>
      <c r="I20" s="33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4"/>
    </row>
    <row r="21" spans="1:44" ht="3" customHeight="1" x14ac:dyDescent="0.15"/>
    <row r="22" spans="1:44" s="25" customFormat="1" ht="15.75" customHeight="1" x14ac:dyDescent="0.2">
      <c r="A22" s="188" t="s">
        <v>22</v>
      </c>
      <c r="B22" s="188"/>
      <c r="C22" s="188"/>
      <c r="D22" s="188"/>
      <c r="Y22" s="31"/>
      <c r="Z22" s="31"/>
      <c r="AA22" s="31"/>
      <c r="AB22" s="31"/>
      <c r="AC22" s="31"/>
      <c r="AD22" s="31"/>
      <c r="AE22" s="31"/>
      <c r="AF22" s="31"/>
      <c r="AG22" s="31"/>
      <c r="AH22" s="26"/>
      <c r="AI22" s="26"/>
    </row>
    <row r="23" spans="1:44" s="25" customFormat="1" ht="15.75" customHeight="1" x14ac:dyDescent="0.2">
      <c r="B23" s="189" t="s">
        <v>23</v>
      </c>
      <c r="C23" s="189"/>
      <c r="D23" s="189"/>
      <c r="E23" s="189"/>
      <c r="F23" s="189"/>
      <c r="G23" s="189"/>
      <c r="H23" s="31"/>
      <c r="Y23" s="31"/>
      <c r="Z23" s="31"/>
      <c r="AA23" s="31"/>
      <c r="AB23" s="31"/>
      <c r="AC23" s="31"/>
      <c r="AD23" s="31"/>
      <c r="AE23" s="31"/>
      <c r="AF23" s="31"/>
      <c r="AG23" s="31"/>
      <c r="AH23" s="26"/>
      <c r="AI23" s="26"/>
    </row>
    <row r="24" spans="1:44" s="31" customFormat="1" ht="15.75" customHeight="1" x14ac:dyDescent="0.25">
      <c r="B24" s="189" t="s">
        <v>24</v>
      </c>
      <c r="C24" s="189"/>
      <c r="D24" s="189"/>
      <c r="E24" s="189"/>
      <c r="F24" s="189"/>
      <c r="G24" s="189"/>
      <c r="AH24" s="27"/>
      <c r="AI24" s="27"/>
    </row>
    <row r="25" spans="1:44" s="31" customFormat="1" ht="15.75" customHeight="1" x14ac:dyDescent="0.25">
      <c r="B25" s="189" t="s">
        <v>25</v>
      </c>
      <c r="C25" s="189"/>
      <c r="D25" s="189"/>
      <c r="E25" s="189"/>
      <c r="F25" s="189"/>
      <c r="G25" s="189"/>
      <c r="AH25" s="27"/>
      <c r="AI25" s="27"/>
    </row>
    <row r="26" spans="1:44" s="32" customFormat="1" ht="14.25" customHeight="1" x14ac:dyDescent="0.25">
      <c r="B26" s="37"/>
      <c r="C26" s="37"/>
      <c r="U26" s="190" t="s">
        <v>119</v>
      </c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</row>
    <row r="27" spans="1:44" s="32" customFormat="1" ht="15.75" customHeight="1" x14ac:dyDescent="0.25">
      <c r="A27" s="187" t="s">
        <v>26</v>
      </c>
      <c r="B27" s="187"/>
      <c r="C27" s="187"/>
      <c r="D27" s="187"/>
      <c r="G27" s="187" t="s">
        <v>27</v>
      </c>
      <c r="H27" s="187"/>
      <c r="I27" s="187"/>
      <c r="J27" s="187"/>
      <c r="K27" s="187"/>
      <c r="L27" s="187"/>
      <c r="M27" s="187"/>
      <c r="N27" s="187"/>
      <c r="O27" s="187"/>
      <c r="P27" s="28"/>
      <c r="Q27" s="28"/>
      <c r="R27" s="28"/>
      <c r="S27" s="28"/>
      <c r="T27" s="28"/>
      <c r="U27" s="28"/>
      <c r="V27" s="187" t="s">
        <v>33</v>
      </c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28"/>
    </row>
    <row r="28" spans="1:44" s="32" customFormat="1" ht="15.75" customHeight="1" x14ac:dyDescent="0.25">
      <c r="G28" s="187" t="s">
        <v>28</v>
      </c>
      <c r="H28" s="187"/>
      <c r="I28" s="187"/>
      <c r="J28" s="187"/>
      <c r="K28" s="187"/>
      <c r="L28" s="187"/>
      <c r="M28" s="187"/>
      <c r="N28" s="187"/>
      <c r="O28" s="187"/>
      <c r="V28" s="187" t="s">
        <v>34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32" customFormat="1" ht="14.25" x14ac:dyDescent="0.25">
      <c r="AH29" s="30"/>
      <c r="AI29" s="30"/>
    </row>
    <row r="30" spans="1:44" s="32" customFormat="1" ht="14.25" x14ac:dyDescent="0.25">
      <c r="AH30" s="30"/>
      <c r="AI30" s="30"/>
    </row>
    <row r="31" spans="1:44" s="32" customFormat="1" ht="14.25" x14ac:dyDescent="0.25">
      <c r="AH31" s="30"/>
      <c r="AI31" s="30"/>
    </row>
    <row r="32" spans="1:44" s="32" customFormat="1" ht="14.25" x14ac:dyDescent="0.25">
      <c r="AH32" s="30"/>
      <c r="AI32" s="30"/>
    </row>
    <row r="33" spans="1:35" s="30" customFormat="1" ht="15.75" customHeight="1" x14ac:dyDescent="0.25">
      <c r="A33" s="191" t="s">
        <v>29</v>
      </c>
      <c r="B33" s="191"/>
      <c r="C33" s="191"/>
      <c r="D33" s="191"/>
      <c r="G33" s="191" t="s">
        <v>30</v>
      </c>
      <c r="H33" s="191"/>
      <c r="I33" s="191"/>
      <c r="J33" s="191"/>
      <c r="K33" s="191"/>
      <c r="L33" s="191"/>
      <c r="M33" s="191"/>
      <c r="N33" s="191"/>
      <c r="O33" s="191"/>
      <c r="P33" s="29"/>
      <c r="Q33" s="29"/>
      <c r="R33" s="29"/>
      <c r="S33" s="29"/>
      <c r="T33" s="29"/>
      <c r="U33" s="29"/>
      <c r="V33" s="191" t="s">
        <v>31</v>
      </c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</sheetData>
  <mergeCells count="45">
    <mergeCell ref="A5:G5"/>
    <mergeCell ref="I5:O5"/>
    <mergeCell ref="S5:AA5"/>
    <mergeCell ref="A1:E1"/>
    <mergeCell ref="F1:AG1"/>
    <mergeCell ref="A2:E2"/>
    <mergeCell ref="F2:AG2"/>
    <mergeCell ref="A4:AI4"/>
    <mergeCell ref="A6:AI6"/>
    <mergeCell ref="A8:A10"/>
    <mergeCell ref="B8:C10"/>
    <mergeCell ref="D8:D10"/>
    <mergeCell ref="E8:E10"/>
    <mergeCell ref="F8:F10"/>
    <mergeCell ref="G8:H10"/>
    <mergeCell ref="AH8:AH10"/>
    <mergeCell ref="AI8:AI10"/>
    <mergeCell ref="J8:AG8"/>
    <mergeCell ref="AE9:AG9"/>
    <mergeCell ref="J9:M9"/>
    <mergeCell ref="N9:Q9"/>
    <mergeCell ref="R9:V9"/>
    <mergeCell ref="W9:Z9"/>
    <mergeCell ref="AA9:AD9"/>
    <mergeCell ref="A11:D11"/>
    <mergeCell ref="J11:AI11"/>
    <mergeCell ref="A16:D16"/>
    <mergeCell ref="J16:AI16"/>
    <mergeCell ref="A20:D20"/>
    <mergeCell ref="G20:H20"/>
    <mergeCell ref="J20:AI20"/>
    <mergeCell ref="J12:M15"/>
    <mergeCell ref="G28:O28"/>
    <mergeCell ref="V28:AI28"/>
    <mergeCell ref="A33:D33"/>
    <mergeCell ref="G33:O33"/>
    <mergeCell ref="V33:AI33"/>
    <mergeCell ref="A27:D27"/>
    <mergeCell ref="G27:O27"/>
    <mergeCell ref="V27:AI27"/>
    <mergeCell ref="A22:D22"/>
    <mergeCell ref="B23:G23"/>
    <mergeCell ref="B24:G24"/>
    <mergeCell ref="B25:G25"/>
    <mergeCell ref="U26:AI26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sqref="A1:F2"/>
    </sheetView>
  </sheetViews>
  <sheetFormatPr defaultRowHeight="15.75" x14ac:dyDescent="0.25"/>
  <cols>
    <col min="1" max="1" width="3.33203125" customWidth="1"/>
    <col min="2" max="2" width="4.33203125" customWidth="1"/>
    <col min="3" max="3" width="3.44140625" customWidth="1"/>
    <col min="4" max="4" width="43.88671875" customWidth="1"/>
    <col min="5" max="5" width="4.44140625" customWidth="1"/>
    <col min="6" max="6" width="4.33203125" customWidth="1"/>
  </cols>
  <sheetData>
    <row r="1" spans="1:6" ht="23.25" customHeight="1" x14ac:dyDescent="0.25">
      <c r="A1" s="243" t="s">
        <v>231</v>
      </c>
      <c r="B1" s="243"/>
      <c r="C1" s="243"/>
      <c r="D1" s="243"/>
      <c r="E1" s="243"/>
      <c r="F1" s="243"/>
    </row>
    <row r="2" spans="1:6" ht="27.75" customHeight="1" x14ac:dyDescent="0.25">
      <c r="A2" s="159" t="s">
        <v>4</v>
      </c>
      <c r="B2" s="244" t="s">
        <v>228</v>
      </c>
      <c r="C2" s="244"/>
      <c r="D2" s="159" t="s">
        <v>229</v>
      </c>
      <c r="E2" s="244" t="s">
        <v>230</v>
      </c>
      <c r="F2" s="244"/>
    </row>
    <row r="3" spans="1:6" x14ac:dyDescent="0.25">
      <c r="A3" s="123">
        <v>1</v>
      </c>
      <c r="B3" s="137" t="s">
        <v>16</v>
      </c>
      <c r="C3" s="124">
        <v>301</v>
      </c>
      <c r="D3" s="125" t="s">
        <v>69</v>
      </c>
      <c r="E3" s="123">
        <v>2</v>
      </c>
      <c r="F3" s="150">
        <f>SUM(E3:E10)</f>
        <v>18</v>
      </c>
    </row>
    <row r="4" spans="1:6" x14ac:dyDescent="0.25">
      <c r="A4" s="123">
        <v>2</v>
      </c>
      <c r="B4" s="137" t="s">
        <v>164</v>
      </c>
      <c r="C4" s="124">
        <v>341</v>
      </c>
      <c r="D4" s="125" t="s">
        <v>165</v>
      </c>
      <c r="E4" s="123">
        <v>2</v>
      </c>
      <c r="F4" s="150"/>
    </row>
    <row r="5" spans="1:6" x14ac:dyDescent="0.25">
      <c r="A5" s="123">
        <v>3</v>
      </c>
      <c r="B5" s="137" t="s">
        <v>166</v>
      </c>
      <c r="C5" s="124">
        <v>212</v>
      </c>
      <c r="D5" s="125" t="s">
        <v>167</v>
      </c>
      <c r="E5" s="123">
        <v>2</v>
      </c>
      <c r="F5" s="150"/>
    </row>
    <row r="6" spans="1:6" x14ac:dyDescent="0.25">
      <c r="A6" s="123">
        <v>4</v>
      </c>
      <c r="B6" s="137" t="s">
        <v>166</v>
      </c>
      <c r="C6" s="124">
        <v>316</v>
      </c>
      <c r="D6" s="125" t="s">
        <v>181</v>
      </c>
      <c r="E6" s="123">
        <v>3</v>
      </c>
      <c r="F6" s="150"/>
    </row>
    <row r="7" spans="1:6" x14ac:dyDescent="0.25">
      <c r="A7" s="123">
        <v>5</v>
      </c>
      <c r="B7" s="137" t="s">
        <v>166</v>
      </c>
      <c r="C7" s="124">
        <v>306</v>
      </c>
      <c r="D7" s="125" t="s">
        <v>168</v>
      </c>
      <c r="E7" s="123">
        <v>4</v>
      </c>
      <c r="F7" s="150"/>
    </row>
    <row r="8" spans="1:6" x14ac:dyDescent="0.25">
      <c r="A8" s="123">
        <v>6</v>
      </c>
      <c r="B8" s="137" t="s">
        <v>169</v>
      </c>
      <c r="C8" s="124">
        <v>376</v>
      </c>
      <c r="D8" s="125" t="s">
        <v>170</v>
      </c>
      <c r="E8" s="123">
        <v>3</v>
      </c>
      <c r="F8" s="150"/>
    </row>
    <row r="9" spans="1:6" x14ac:dyDescent="0.25">
      <c r="A9" s="135">
        <v>7</v>
      </c>
      <c r="B9" s="136" t="s">
        <v>169</v>
      </c>
      <c r="C9" s="139">
        <v>377</v>
      </c>
      <c r="D9" s="134" t="s">
        <v>171</v>
      </c>
      <c r="E9" s="135">
        <v>1</v>
      </c>
      <c r="F9" s="150"/>
    </row>
    <row r="10" spans="1:6" x14ac:dyDescent="0.25">
      <c r="A10" s="135">
        <v>8</v>
      </c>
      <c r="B10" s="136" t="s">
        <v>169</v>
      </c>
      <c r="C10" s="139">
        <v>435</v>
      </c>
      <c r="D10" s="134" t="s">
        <v>210</v>
      </c>
      <c r="E10" s="135">
        <v>1</v>
      </c>
      <c r="F10" s="150"/>
    </row>
    <row r="11" spans="1:6" x14ac:dyDescent="0.25">
      <c r="A11" s="120">
        <v>9</v>
      </c>
      <c r="B11" s="140" t="s">
        <v>16</v>
      </c>
      <c r="C11" s="119">
        <v>302</v>
      </c>
      <c r="D11" s="122" t="s">
        <v>189</v>
      </c>
      <c r="E11" s="120">
        <v>2</v>
      </c>
      <c r="F11" s="151">
        <f>SUM(E11:E19)</f>
        <v>18</v>
      </c>
    </row>
    <row r="12" spans="1:6" x14ac:dyDescent="0.25">
      <c r="A12" s="120">
        <v>10</v>
      </c>
      <c r="B12" s="140" t="s">
        <v>37</v>
      </c>
      <c r="C12" s="119">
        <v>351</v>
      </c>
      <c r="D12" s="122" t="s">
        <v>63</v>
      </c>
      <c r="E12" s="120">
        <v>2</v>
      </c>
      <c r="F12" s="151"/>
    </row>
    <row r="13" spans="1:6" x14ac:dyDescent="0.25">
      <c r="A13" s="120">
        <v>11</v>
      </c>
      <c r="B13" s="140" t="s">
        <v>169</v>
      </c>
      <c r="C13" s="119">
        <v>321</v>
      </c>
      <c r="D13" s="122" t="s">
        <v>196</v>
      </c>
      <c r="E13" s="120">
        <v>2</v>
      </c>
      <c r="F13" s="151"/>
    </row>
    <row r="14" spans="1:6" x14ac:dyDescent="0.25">
      <c r="A14" s="120">
        <v>12</v>
      </c>
      <c r="B14" s="140" t="s">
        <v>169</v>
      </c>
      <c r="C14" s="119">
        <v>322</v>
      </c>
      <c r="D14" s="122" t="s">
        <v>197</v>
      </c>
      <c r="E14" s="120">
        <v>1</v>
      </c>
      <c r="F14" s="151"/>
    </row>
    <row r="15" spans="1:6" x14ac:dyDescent="0.25">
      <c r="A15" s="120">
        <v>13</v>
      </c>
      <c r="B15" s="140" t="s">
        <v>190</v>
      </c>
      <c r="C15" s="119">
        <v>342</v>
      </c>
      <c r="D15" s="152" t="s">
        <v>191</v>
      </c>
      <c r="E15" s="120">
        <v>3</v>
      </c>
      <c r="F15" s="151"/>
    </row>
    <row r="16" spans="1:6" x14ac:dyDescent="0.25">
      <c r="A16" s="120">
        <v>14</v>
      </c>
      <c r="B16" s="140" t="s">
        <v>192</v>
      </c>
      <c r="C16" s="119">
        <v>392</v>
      </c>
      <c r="D16" s="122" t="s">
        <v>193</v>
      </c>
      <c r="E16" s="120">
        <v>3</v>
      </c>
      <c r="F16" s="151"/>
    </row>
    <row r="17" spans="1:6" x14ac:dyDescent="0.25">
      <c r="A17" s="120">
        <v>15</v>
      </c>
      <c r="B17" s="140" t="s">
        <v>97</v>
      </c>
      <c r="C17" s="119">
        <v>362</v>
      </c>
      <c r="D17" s="122" t="s">
        <v>98</v>
      </c>
      <c r="E17" s="120">
        <v>2</v>
      </c>
      <c r="F17" s="151"/>
    </row>
    <row r="18" spans="1:6" x14ac:dyDescent="0.25">
      <c r="A18" s="120">
        <v>16</v>
      </c>
      <c r="B18" s="140" t="s">
        <v>169</v>
      </c>
      <c r="C18" s="119">
        <v>323</v>
      </c>
      <c r="D18" s="122" t="s">
        <v>199</v>
      </c>
      <c r="E18" s="120">
        <v>2</v>
      </c>
      <c r="F18" s="151"/>
    </row>
    <row r="19" spans="1:6" x14ac:dyDescent="0.25">
      <c r="A19" s="153">
        <v>17</v>
      </c>
      <c r="B19" s="154" t="s">
        <v>169</v>
      </c>
      <c r="C19" s="155">
        <v>324</v>
      </c>
      <c r="D19" s="156" t="s">
        <v>200</v>
      </c>
      <c r="E19" s="153">
        <v>1</v>
      </c>
      <c r="F19" s="151"/>
    </row>
    <row r="20" spans="1:6" x14ac:dyDescent="0.25">
      <c r="A20" s="123">
        <v>18</v>
      </c>
      <c r="B20" s="137" t="s">
        <v>169</v>
      </c>
      <c r="C20" s="124">
        <v>378</v>
      </c>
      <c r="D20" s="125" t="s">
        <v>194</v>
      </c>
      <c r="E20" s="123">
        <v>2</v>
      </c>
      <c r="F20" s="150">
        <f>SUM(E20:E29)</f>
        <v>18</v>
      </c>
    </row>
    <row r="21" spans="1:6" x14ac:dyDescent="0.25">
      <c r="A21" s="123">
        <v>19</v>
      </c>
      <c r="B21" s="137" t="s">
        <v>169</v>
      </c>
      <c r="C21" s="124">
        <v>403</v>
      </c>
      <c r="D21" s="125" t="s">
        <v>195</v>
      </c>
      <c r="E21" s="123">
        <v>2</v>
      </c>
      <c r="F21" s="148"/>
    </row>
    <row r="22" spans="1:6" x14ac:dyDescent="0.25">
      <c r="A22" s="123">
        <v>20</v>
      </c>
      <c r="B22" s="137" t="s">
        <v>169</v>
      </c>
      <c r="C22" s="124">
        <v>404</v>
      </c>
      <c r="D22" s="125" t="s">
        <v>198</v>
      </c>
      <c r="E22" s="123">
        <v>2</v>
      </c>
      <c r="F22" s="148"/>
    </row>
    <row r="23" spans="1:6" x14ac:dyDescent="0.25">
      <c r="A23" s="123">
        <v>21</v>
      </c>
      <c r="B23" s="137" t="s">
        <v>37</v>
      </c>
      <c r="C23" s="124">
        <v>361</v>
      </c>
      <c r="D23" s="125" t="s">
        <v>214</v>
      </c>
      <c r="E23" s="123">
        <v>2</v>
      </c>
      <c r="F23" s="148"/>
    </row>
    <row r="24" spans="1:6" x14ac:dyDescent="0.25">
      <c r="A24" s="123">
        <v>22</v>
      </c>
      <c r="B24" s="137" t="s">
        <v>169</v>
      </c>
      <c r="C24" s="124">
        <v>428</v>
      </c>
      <c r="D24" s="125" t="s">
        <v>202</v>
      </c>
      <c r="E24" s="123">
        <v>2</v>
      </c>
      <c r="F24" s="148"/>
    </row>
    <row r="25" spans="1:6" x14ac:dyDescent="0.25">
      <c r="A25" s="123">
        <v>23</v>
      </c>
      <c r="B25" s="136" t="s">
        <v>169</v>
      </c>
      <c r="C25" s="139">
        <v>429</v>
      </c>
      <c r="D25" s="134" t="s">
        <v>217</v>
      </c>
      <c r="E25" s="135">
        <v>1</v>
      </c>
      <c r="F25" s="149"/>
    </row>
    <row r="26" spans="1:6" x14ac:dyDescent="0.25">
      <c r="A26" s="123">
        <v>24</v>
      </c>
      <c r="B26" s="137" t="s">
        <v>169</v>
      </c>
      <c r="C26" s="124">
        <v>431</v>
      </c>
      <c r="D26" s="125" t="s">
        <v>203</v>
      </c>
      <c r="E26" s="123">
        <v>3</v>
      </c>
      <c r="F26" s="148"/>
    </row>
    <row r="27" spans="1:6" x14ac:dyDescent="0.25">
      <c r="A27" s="123">
        <v>25</v>
      </c>
      <c r="B27" s="136" t="s">
        <v>169</v>
      </c>
      <c r="C27" s="139">
        <v>432</v>
      </c>
      <c r="D27" s="134" t="s">
        <v>204</v>
      </c>
      <c r="E27" s="135">
        <v>1</v>
      </c>
      <c r="F27" s="148"/>
    </row>
    <row r="28" spans="1:6" x14ac:dyDescent="0.25">
      <c r="A28" s="123">
        <v>26</v>
      </c>
      <c r="B28" s="137" t="s">
        <v>169</v>
      </c>
      <c r="C28" s="129">
        <v>426</v>
      </c>
      <c r="D28" s="125" t="s">
        <v>205</v>
      </c>
      <c r="E28" s="123">
        <v>2</v>
      </c>
      <c r="F28" s="148"/>
    </row>
    <row r="29" spans="1:6" x14ac:dyDescent="0.25">
      <c r="A29" s="123">
        <v>27</v>
      </c>
      <c r="B29" s="136" t="s">
        <v>169</v>
      </c>
      <c r="C29" s="139">
        <v>427</v>
      </c>
      <c r="D29" s="134" t="s">
        <v>206</v>
      </c>
      <c r="E29" s="135">
        <v>1</v>
      </c>
      <c r="F29" s="148"/>
    </row>
    <row r="30" spans="1:6" x14ac:dyDescent="0.25">
      <c r="A30" s="120">
        <v>28</v>
      </c>
      <c r="B30" s="140" t="s">
        <v>71</v>
      </c>
      <c r="C30" s="119">
        <v>441</v>
      </c>
      <c r="D30" s="122" t="s">
        <v>209</v>
      </c>
      <c r="E30" s="120">
        <v>2</v>
      </c>
      <c r="F30" s="151">
        <f>SUM(E30:E38)</f>
        <v>17</v>
      </c>
    </row>
    <row r="31" spans="1:6" x14ac:dyDescent="0.25">
      <c r="A31" s="120">
        <v>29</v>
      </c>
      <c r="B31" s="140" t="s">
        <v>169</v>
      </c>
      <c r="C31" s="119">
        <v>433</v>
      </c>
      <c r="D31" s="122" t="s">
        <v>207</v>
      </c>
      <c r="E31" s="120">
        <v>3</v>
      </c>
      <c r="F31" s="151"/>
    </row>
    <row r="32" spans="1:6" x14ac:dyDescent="0.25">
      <c r="A32" s="120">
        <v>30</v>
      </c>
      <c r="B32" s="140" t="s">
        <v>16</v>
      </c>
      <c r="C32" s="119">
        <v>330</v>
      </c>
      <c r="D32" s="122" t="s">
        <v>213</v>
      </c>
      <c r="E32" s="120">
        <v>2</v>
      </c>
      <c r="F32" s="151"/>
    </row>
    <row r="33" spans="1:6" x14ac:dyDescent="0.25">
      <c r="A33" s="120">
        <v>31</v>
      </c>
      <c r="B33" s="154" t="s">
        <v>169</v>
      </c>
      <c r="C33" s="155">
        <v>434</v>
      </c>
      <c r="D33" s="156" t="s">
        <v>208</v>
      </c>
      <c r="E33" s="153">
        <v>1</v>
      </c>
      <c r="F33" s="151"/>
    </row>
    <row r="34" spans="1:6" x14ac:dyDescent="0.25">
      <c r="A34" s="120">
        <v>32</v>
      </c>
      <c r="B34" s="154" t="s">
        <v>169</v>
      </c>
      <c r="C34" s="155">
        <v>486</v>
      </c>
      <c r="D34" s="157" t="s">
        <v>215</v>
      </c>
      <c r="E34" s="153">
        <v>1</v>
      </c>
      <c r="F34" s="158"/>
    </row>
    <row r="35" spans="1:6" x14ac:dyDescent="0.25">
      <c r="A35" s="120">
        <v>33</v>
      </c>
      <c r="B35" s="140" t="s">
        <v>185</v>
      </c>
      <c r="C35" s="119">
        <v>392</v>
      </c>
      <c r="D35" s="152" t="s">
        <v>186</v>
      </c>
      <c r="E35" s="120">
        <v>2</v>
      </c>
      <c r="F35" s="151"/>
    </row>
    <row r="36" spans="1:6" x14ac:dyDescent="0.25">
      <c r="A36" s="120">
        <v>34</v>
      </c>
      <c r="B36" s="140" t="s">
        <v>187</v>
      </c>
      <c r="C36" s="119">
        <v>291</v>
      </c>
      <c r="D36" s="122" t="s">
        <v>188</v>
      </c>
      <c r="E36" s="120">
        <v>3</v>
      </c>
      <c r="F36" s="151"/>
    </row>
    <row r="37" spans="1:6" x14ac:dyDescent="0.25">
      <c r="A37" s="120">
        <v>35</v>
      </c>
      <c r="B37" s="140" t="s">
        <v>169</v>
      </c>
      <c r="C37" s="121">
        <v>480</v>
      </c>
      <c r="D37" s="122" t="s">
        <v>201</v>
      </c>
      <c r="E37" s="120">
        <v>1</v>
      </c>
      <c r="F37" s="151"/>
    </row>
    <row r="38" spans="1:6" x14ac:dyDescent="0.25">
      <c r="A38" s="120">
        <v>36</v>
      </c>
      <c r="B38" s="140" t="s">
        <v>169</v>
      </c>
      <c r="C38" s="119">
        <v>341</v>
      </c>
      <c r="D38" s="122" t="s">
        <v>211</v>
      </c>
      <c r="E38" s="120">
        <v>2</v>
      </c>
      <c r="F38" s="151"/>
    </row>
    <row r="39" spans="1:6" x14ac:dyDescent="0.25">
      <c r="A39" s="123">
        <v>37</v>
      </c>
      <c r="B39" s="137" t="s">
        <v>169</v>
      </c>
      <c r="C39" s="124">
        <v>450</v>
      </c>
      <c r="D39" s="125" t="s">
        <v>212</v>
      </c>
      <c r="E39" s="123">
        <v>2</v>
      </c>
      <c r="F39" s="150">
        <f>SUM(E39:E46)</f>
        <v>22</v>
      </c>
    </row>
    <row r="40" spans="1:6" x14ac:dyDescent="0.25">
      <c r="A40" s="123">
        <v>38</v>
      </c>
      <c r="B40" s="137" t="s">
        <v>169</v>
      </c>
      <c r="C40" s="129">
        <v>211</v>
      </c>
      <c r="D40" s="125" t="s">
        <v>216</v>
      </c>
      <c r="E40" s="123">
        <v>2</v>
      </c>
      <c r="F40" s="149"/>
    </row>
    <row r="41" spans="1:6" x14ac:dyDescent="0.25">
      <c r="A41" s="123">
        <v>39</v>
      </c>
      <c r="B41" s="137" t="s">
        <v>218</v>
      </c>
      <c r="C41" s="124">
        <v>341</v>
      </c>
      <c r="D41" s="125" t="s">
        <v>219</v>
      </c>
      <c r="E41" s="123">
        <v>2</v>
      </c>
      <c r="F41" s="149"/>
    </row>
    <row r="42" spans="1:6" x14ac:dyDescent="0.25">
      <c r="A42" s="123">
        <v>40</v>
      </c>
      <c r="B42" s="137" t="s">
        <v>169</v>
      </c>
      <c r="C42" s="124">
        <v>441</v>
      </c>
      <c r="D42" s="125" t="s">
        <v>220</v>
      </c>
      <c r="E42" s="123">
        <v>2</v>
      </c>
      <c r="F42" s="149"/>
    </row>
    <row r="43" spans="1:6" x14ac:dyDescent="0.25">
      <c r="A43" s="123">
        <v>41</v>
      </c>
      <c r="B43" s="137" t="s">
        <v>71</v>
      </c>
      <c r="C43" s="124">
        <v>442</v>
      </c>
      <c r="D43" s="125" t="s">
        <v>221</v>
      </c>
      <c r="E43" s="123">
        <v>2</v>
      </c>
      <c r="F43" s="149"/>
    </row>
    <row r="44" spans="1:6" x14ac:dyDescent="0.25">
      <c r="A44" s="123">
        <v>42</v>
      </c>
      <c r="B44" s="137" t="s">
        <v>222</v>
      </c>
      <c r="C44" s="124">
        <v>205</v>
      </c>
      <c r="D44" s="125" t="s">
        <v>223</v>
      </c>
      <c r="E44" s="123">
        <v>2</v>
      </c>
      <c r="F44" s="149"/>
    </row>
    <row r="45" spans="1:6" x14ac:dyDescent="0.25">
      <c r="A45" s="123">
        <v>43</v>
      </c>
      <c r="B45" s="137" t="s">
        <v>169</v>
      </c>
      <c r="C45" s="124">
        <v>498</v>
      </c>
      <c r="D45" s="125" t="s">
        <v>224</v>
      </c>
      <c r="E45" s="123">
        <v>2</v>
      </c>
      <c r="F45" s="149"/>
    </row>
    <row r="46" spans="1:6" x14ac:dyDescent="0.25">
      <c r="A46" s="123">
        <v>44</v>
      </c>
      <c r="B46" s="137" t="s">
        <v>169</v>
      </c>
      <c r="C46" s="124">
        <v>497</v>
      </c>
      <c r="D46" s="133" t="s">
        <v>225</v>
      </c>
      <c r="E46" s="123">
        <v>8</v>
      </c>
      <c r="F46" s="149"/>
    </row>
  </sheetData>
  <mergeCells count="3">
    <mergeCell ref="B2:C2"/>
    <mergeCell ref="E2:F2"/>
    <mergeCell ref="A1:F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1"/>
  <sheetViews>
    <sheetView workbookViewId="0">
      <selection activeCell="K21" sqref="K21"/>
    </sheetView>
  </sheetViews>
  <sheetFormatPr defaultRowHeight="15.75" x14ac:dyDescent="0.25"/>
  <cols>
    <col min="1" max="1" width="3.33203125" customWidth="1"/>
    <col min="2" max="2" width="4.21875" customWidth="1"/>
    <col min="3" max="3" width="3.5546875" customWidth="1"/>
    <col min="4" max="4" width="35.6640625" bestFit="1" customWidth="1"/>
    <col min="5" max="5" width="5.33203125" customWidth="1"/>
    <col min="6" max="6" width="4.33203125" customWidth="1"/>
  </cols>
  <sheetData>
    <row r="1" spans="1:6" ht="21" customHeight="1" x14ac:dyDescent="0.25">
      <c r="A1" s="243" t="s">
        <v>232</v>
      </c>
      <c r="B1" s="243"/>
      <c r="C1" s="243"/>
      <c r="D1" s="243"/>
      <c r="E1" s="243"/>
      <c r="F1" s="243"/>
    </row>
    <row r="2" spans="1:6" ht="24" customHeight="1" x14ac:dyDescent="0.25">
      <c r="A2" s="159" t="s">
        <v>4</v>
      </c>
      <c r="B2" s="244" t="s">
        <v>228</v>
      </c>
      <c r="C2" s="244"/>
      <c r="D2" s="159" t="s">
        <v>229</v>
      </c>
      <c r="E2" s="244" t="s">
        <v>230</v>
      </c>
      <c r="F2" s="244"/>
    </row>
    <row r="3" spans="1:6" x14ac:dyDescent="0.25">
      <c r="A3" s="163">
        <v>1</v>
      </c>
      <c r="B3" s="137" t="s">
        <v>16</v>
      </c>
      <c r="C3" s="124">
        <v>301</v>
      </c>
      <c r="D3" s="125" t="s">
        <v>69</v>
      </c>
      <c r="E3" s="123">
        <v>2</v>
      </c>
      <c r="F3" s="167">
        <f>SUM(E3:E9)</f>
        <v>18</v>
      </c>
    </row>
    <row r="4" spans="1:6" x14ac:dyDescent="0.25">
      <c r="A4" s="163">
        <v>2</v>
      </c>
      <c r="B4" s="137" t="s">
        <v>114</v>
      </c>
      <c r="C4" s="124">
        <v>226</v>
      </c>
      <c r="D4" s="125" t="s">
        <v>124</v>
      </c>
      <c r="E4" s="123">
        <v>2</v>
      </c>
      <c r="F4" s="167"/>
    </row>
    <row r="5" spans="1:6" x14ac:dyDescent="0.25">
      <c r="A5" s="163">
        <v>3</v>
      </c>
      <c r="B5" s="137" t="s">
        <v>114</v>
      </c>
      <c r="C5" s="124">
        <v>252</v>
      </c>
      <c r="D5" s="125" t="s">
        <v>125</v>
      </c>
      <c r="E5" s="123">
        <v>3</v>
      </c>
      <c r="F5" s="167"/>
    </row>
    <row r="6" spans="1:6" x14ac:dyDescent="0.25">
      <c r="A6" s="163">
        <v>4</v>
      </c>
      <c r="B6" s="137" t="s">
        <v>128</v>
      </c>
      <c r="C6" s="124">
        <v>210</v>
      </c>
      <c r="D6" s="124" t="s">
        <v>129</v>
      </c>
      <c r="E6" s="123">
        <v>2</v>
      </c>
      <c r="F6" s="167"/>
    </row>
    <row r="7" spans="1:6" x14ac:dyDescent="0.25">
      <c r="A7" s="163">
        <v>5</v>
      </c>
      <c r="B7" s="137" t="s">
        <v>130</v>
      </c>
      <c r="C7" s="124">
        <v>301</v>
      </c>
      <c r="D7" s="124" t="s">
        <v>131</v>
      </c>
      <c r="E7" s="123">
        <v>3</v>
      </c>
      <c r="F7" s="167"/>
    </row>
    <row r="8" spans="1:6" x14ac:dyDescent="0.25">
      <c r="A8" s="163">
        <v>6</v>
      </c>
      <c r="B8" s="137" t="s">
        <v>114</v>
      </c>
      <c r="C8" s="124">
        <v>311</v>
      </c>
      <c r="D8" s="124" t="s">
        <v>132</v>
      </c>
      <c r="E8" s="123">
        <v>4</v>
      </c>
      <c r="F8" s="167"/>
    </row>
    <row r="9" spans="1:6" x14ac:dyDescent="0.25">
      <c r="A9" s="163">
        <v>7</v>
      </c>
      <c r="B9" s="164" t="s">
        <v>39</v>
      </c>
      <c r="C9" s="161">
        <v>201</v>
      </c>
      <c r="D9" s="125" t="s">
        <v>40</v>
      </c>
      <c r="E9" s="162">
        <v>2</v>
      </c>
      <c r="F9" s="167"/>
    </row>
    <row r="10" spans="1:6" x14ac:dyDescent="0.25">
      <c r="A10" s="168">
        <v>8</v>
      </c>
      <c r="B10" s="140" t="s">
        <v>16</v>
      </c>
      <c r="C10" s="119">
        <v>302</v>
      </c>
      <c r="D10" s="122" t="s">
        <v>189</v>
      </c>
      <c r="E10" s="120">
        <v>2</v>
      </c>
      <c r="F10" s="169">
        <f>SUM(E10:E17)</f>
        <v>18</v>
      </c>
    </row>
    <row r="11" spans="1:6" x14ac:dyDescent="0.25">
      <c r="A11" s="168">
        <v>9</v>
      </c>
      <c r="B11" s="140" t="s">
        <v>114</v>
      </c>
      <c r="C11" s="119">
        <v>303</v>
      </c>
      <c r="D11" s="122" t="s">
        <v>233</v>
      </c>
      <c r="E11" s="120">
        <v>3</v>
      </c>
      <c r="F11" s="169"/>
    </row>
    <row r="12" spans="1:6" x14ac:dyDescent="0.25">
      <c r="A12" s="168">
        <v>10</v>
      </c>
      <c r="B12" s="140" t="s">
        <v>114</v>
      </c>
      <c r="C12" s="119">
        <v>353</v>
      </c>
      <c r="D12" s="122" t="s">
        <v>234</v>
      </c>
      <c r="E12" s="120">
        <v>2</v>
      </c>
      <c r="F12" s="169"/>
    </row>
    <row r="13" spans="1:6" x14ac:dyDescent="0.25">
      <c r="A13" s="168">
        <v>11</v>
      </c>
      <c r="B13" s="140" t="s">
        <v>97</v>
      </c>
      <c r="C13" s="119">
        <v>362</v>
      </c>
      <c r="D13" s="122" t="s">
        <v>98</v>
      </c>
      <c r="E13" s="120">
        <v>2</v>
      </c>
      <c r="F13" s="169"/>
    </row>
    <row r="14" spans="1:6" x14ac:dyDescent="0.25">
      <c r="A14" s="168">
        <v>12</v>
      </c>
      <c r="B14" s="140" t="s">
        <v>130</v>
      </c>
      <c r="C14" s="119">
        <v>385</v>
      </c>
      <c r="D14" s="119" t="s">
        <v>235</v>
      </c>
      <c r="E14" s="120">
        <v>3</v>
      </c>
      <c r="F14" s="169"/>
    </row>
    <row r="15" spans="1:6" x14ac:dyDescent="0.25">
      <c r="A15" s="168">
        <v>13</v>
      </c>
      <c r="B15" s="140" t="s">
        <v>130</v>
      </c>
      <c r="C15" s="119">
        <v>401</v>
      </c>
      <c r="D15" s="122" t="s">
        <v>236</v>
      </c>
      <c r="E15" s="120">
        <v>3</v>
      </c>
      <c r="F15" s="169"/>
    </row>
    <row r="16" spans="1:6" x14ac:dyDescent="0.25">
      <c r="A16" s="168">
        <v>14</v>
      </c>
      <c r="B16" s="140" t="s">
        <v>37</v>
      </c>
      <c r="C16" s="119">
        <v>351</v>
      </c>
      <c r="D16" s="122" t="s">
        <v>63</v>
      </c>
      <c r="E16" s="120">
        <v>2</v>
      </c>
      <c r="F16" s="169"/>
    </row>
    <row r="17" spans="1:6" x14ac:dyDescent="0.25">
      <c r="A17" s="168">
        <v>15</v>
      </c>
      <c r="B17" s="140" t="s">
        <v>114</v>
      </c>
      <c r="C17" s="119">
        <v>445</v>
      </c>
      <c r="D17" s="122" t="s">
        <v>237</v>
      </c>
      <c r="E17" s="120">
        <v>1</v>
      </c>
      <c r="F17" s="169"/>
    </row>
    <row r="18" spans="1:6" x14ac:dyDescent="0.25">
      <c r="A18" s="163">
        <v>16</v>
      </c>
      <c r="B18" s="137" t="s">
        <v>114</v>
      </c>
      <c r="C18" s="124">
        <v>316</v>
      </c>
      <c r="D18" s="125" t="s">
        <v>238</v>
      </c>
      <c r="E18" s="123">
        <v>3</v>
      </c>
      <c r="F18" s="167">
        <f>SUM(E18:E24)</f>
        <v>16</v>
      </c>
    </row>
    <row r="19" spans="1:6" x14ac:dyDescent="0.25">
      <c r="A19" s="163">
        <v>17</v>
      </c>
      <c r="B19" s="165" t="s">
        <v>37</v>
      </c>
      <c r="C19" s="126">
        <v>361</v>
      </c>
      <c r="D19" s="127" t="s">
        <v>214</v>
      </c>
      <c r="E19" s="128">
        <v>2</v>
      </c>
      <c r="F19" s="167"/>
    </row>
    <row r="20" spans="1:6" x14ac:dyDescent="0.25">
      <c r="A20" s="163">
        <v>18</v>
      </c>
      <c r="B20" s="137" t="s">
        <v>114</v>
      </c>
      <c r="C20" s="124">
        <v>420</v>
      </c>
      <c r="D20" s="125" t="s">
        <v>239</v>
      </c>
      <c r="E20" s="123">
        <v>3</v>
      </c>
      <c r="F20" s="167"/>
    </row>
    <row r="21" spans="1:6" x14ac:dyDescent="0.25">
      <c r="A21" s="163">
        <v>19</v>
      </c>
      <c r="B21" s="137" t="s">
        <v>126</v>
      </c>
      <c r="C21" s="124">
        <v>397</v>
      </c>
      <c r="D21" s="125" t="s">
        <v>127</v>
      </c>
      <c r="E21" s="123">
        <v>1</v>
      </c>
      <c r="F21" s="167"/>
    </row>
    <row r="22" spans="1:6" x14ac:dyDescent="0.25">
      <c r="A22" s="163">
        <v>20</v>
      </c>
      <c r="B22" s="137" t="s">
        <v>114</v>
      </c>
      <c r="C22" s="124">
        <v>417</v>
      </c>
      <c r="D22" s="125" t="s">
        <v>240</v>
      </c>
      <c r="E22" s="123">
        <v>3</v>
      </c>
      <c r="F22" s="167"/>
    </row>
    <row r="23" spans="1:6" x14ac:dyDescent="0.25">
      <c r="A23" s="163">
        <v>21</v>
      </c>
      <c r="B23" s="137" t="s">
        <v>114</v>
      </c>
      <c r="C23" s="124">
        <v>464</v>
      </c>
      <c r="D23" s="125" t="s">
        <v>241</v>
      </c>
      <c r="E23" s="123">
        <v>3</v>
      </c>
      <c r="F23" s="167"/>
    </row>
    <row r="24" spans="1:6" x14ac:dyDescent="0.25">
      <c r="A24" s="163">
        <v>22</v>
      </c>
      <c r="B24" s="137" t="s">
        <v>126</v>
      </c>
      <c r="C24" s="124">
        <v>447</v>
      </c>
      <c r="D24" s="125" t="s">
        <v>127</v>
      </c>
      <c r="E24" s="123">
        <v>1</v>
      </c>
      <c r="F24" s="167"/>
    </row>
    <row r="25" spans="1:6" x14ac:dyDescent="0.25">
      <c r="A25" s="168">
        <v>23</v>
      </c>
      <c r="B25" s="140" t="s">
        <v>114</v>
      </c>
      <c r="C25" s="119">
        <v>434</v>
      </c>
      <c r="D25" s="122" t="s">
        <v>242</v>
      </c>
      <c r="E25" s="120">
        <v>2</v>
      </c>
      <c r="F25" s="169">
        <f>SUM(E25:E30)</f>
        <v>17</v>
      </c>
    </row>
    <row r="26" spans="1:6" x14ac:dyDescent="0.25">
      <c r="A26" s="168">
        <v>24</v>
      </c>
      <c r="B26" s="140" t="s">
        <v>114</v>
      </c>
      <c r="C26" s="119">
        <v>403</v>
      </c>
      <c r="D26" s="122" t="s">
        <v>243</v>
      </c>
      <c r="E26" s="120">
        <v>3</v>
      </c>
      <c r="F26" s="169"/>
    </row>
    <row r="27" spans="1:6" x14ac:dyDescent="0.25">
      <c r="A27" s="168">
        <v>25</v>
      </c>
      <c r="B27" s="140" t="s">
        <v>128</v>
      </c>
      <c r="C27" s="119">
        <v>424</v>
      </c>
      <c r="D27" s="122" t="s">
        <v>244</v>
      </c>
      <c r="E27" s="120">
        <v>3</v>
      </c>
      <c r="F27" s="169"/>
    </row>
    <row r="28" spans="1:6" x14ac:dyDescent="0.25">
      <c r="A28" s="168">
        <v>26</v>
      </c>
      <c r="B28" s="140" t="s">
        <v>114</v>
      </c>
      <c r="C28" s="119">
        <v>462</v>
      </c>
      <c r="D28" s="122" t="s">
        <v>245</v>
      </c>
      <c r="E28" s="120">
        <v>3</v>
      </c>
      <c r="F28" s="169"/>
    </row>
    <row r="29" spans="1:6" x14ac:dyDescent="0.25">
      <c r="A29" s="168">
        <v>27</v>
      </c>
      <c r="B29" s="140" t="s">
        <v>126</v>
      </c>
      <c r="C29" s="119">
        <v>445</v>
      </c>
      <c r="D29" s="122" t="s">
        <v>246</v>
      </c>
      <c r="E29" s="120">
        <v>3</v>
      </c>
      <c r="F29" s="169"/>
    </row>
    <row r="30" spans="1:6" x14ac:dyDescent="0.25">
      <c r="A30" s="168">
        <v>28</v>
      </c>
      <c r="B30" s="170" t="s">
        <v>126</v>
      </c>
      <c r="C30" s="171">
        <v>449</v>
      </c>
      <c r="D30" s="172" t="s">
        <v>247</v>
      </c>
      <c r="E30" s="173">
        <v>3</v>
      </c>
      <c r="F30" s="169"/>
    </row>
    <row r="31" spans="1:6" ht="19.5" customHeight="1" x14ac:dyDescent="0.25">
      <c r="A31" s="245" t="s">
        <v>21</v>
      </c>
      <c r="B31" s="246"/>
      <c r="C31" s="246"/>
      <c r="D31" s="247"/>
      <c r="E31" s="166">
        <f>SUM(E3:E30)</f>
        <v>69</v>
      </c>
      <c r="F31" s="160"/>
    </row>
  </sheetData>
  <mergeCells count="4">
    <mergeCell ref="A1:F1"/>
    <mergeCell ref="B2:C2"/>
    <mergeCell ref="E2:F2"/>
    <mergeCell ref="A31:D3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4"/>
  <sheetViews>
    <sheetView showGridLines="0" view="pageBreakPreview" zoomScaleNormal="100" zoomScaleSheetLayoutView="100" workbookViewId="0">
      <selection activeCell="D19" sqref="D19"/>
    </sheetView>
  </sheetViews>
  <sheetFormatPr defaultColWidth="9" defaultRowHeight="8.25" x14ac:dyDescent="0.15"/>
  <cols>
    <col min="1" max="1" width="3" style="22" customWidth="1"/>
    <col min="2" max="2" width="4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8.21875" style="22" customWidth="1"/>
    <col min="10" max="24" width="2.109375" style="22" customWidth="1"/>
    <col min="25" max="33" width="2.109375" style="23" customWidth="1"/>
    <col min="34" max="34" width="3.44140625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36" s="93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36" s="93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36" s="93" customFormat="1" ht="4.5" customHeight="1" x14ac:dyDescent="0.2">
      <c r="A3" s="94"/>
      <c r="B3" s="94"/>
      <c r="C3" s="94"/>
      <c r="D3" s="94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2"/>
      <c r="AI3" s="2"/>
      <c r="AJ3" s="2"/>
    </row>
    <row r="4" spans="1:36" s="93" customFormat="1" ht="14.25" customHeight="1" x14ac:dyDescent="0.2">
      <c r="A4" s="237" t="s">
        <v>121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36" s="93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93" t="s">
        <v>3</v>
      </c>
      <c r="I5" s="238" t="s">
        <v>142</v>
      </c>
      <c r="J5" s="238"/>
      <c r="K5" s="238"/>
      <c r="L5" s="238"/>
      <c r="M5" s="238"/>
      <c r="N5" s="238"/>
      <c r="O5" s="238"/>
      <c r="P5" s="238"/>
      <c r="Q5" s="238"/>
      <c r="R5" s="238"/>
      <c r="S5" s="238"/>
      <c r="U5" s="93" t="s">
        <v>3</v>
      </c>
      <c r="W5" s="232" t="s">
        <v>47</v>
      </c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"/>
      <c r="AI5" s="2"/>
      <c r="AJ5" s="2"/>
    </row>
    <row r="6" spans="1:36" s="93" customFormat="1" ht="14.25" customHeight="1" x14ac:dyDescent="0.2">
      <c r="A6" s="211" t="s">
        <v>120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36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36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91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36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91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36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91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36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36" s="7" customFormat="1" ht="22.5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10</v>
      </c>
      <c r="G12" s="14" t="s">
        <v>78</v>
      </c>
      <c r="H12" s="15" t="s">
        <v>79</v>
      </c>
      <c r="I12" s="52" t="s">
        <v>17</v>
      </c>
      <c r="J12" s="205" t="s">
        <v>118</v>
      </c>
      <c r="K12" s="206"/>
      <c r="L12" s="206"/>
      <c r="M12" s="206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36" s="7" customFormat="1" ht="22.5" customHeight="1" x14ac:dyDescent="0.25">
      <c r="A13" s="8">
        <v>2</v>
      </c>
      <c r="B13" s="9" t="s">
        <v>143</v>
      </c>
      <c r="C13" s="10">
        <v>152</v>
      </c>
      <c r="D13" s="55" t="s">
        <v>144</v>
      </c>
      <c r="E13" s="12">
        <v>3</v>
      </c>
      <c r="F13" s="13">
        <v>10</v>
      </c>
      <c r="G13" s="14" t="s">
        <v>152</v>
      </c>
      <c r="H13" s="15" t="s">
        <v>153</v>
      </c>
      <c r="I13" s="52" t="s">
        <v>89</v>
      </c>
      <c r="J13" s="207"/>
      <c r="K13" s="208"/>
      <c r="L13" s="208"/>
      <c r="M13" s="208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36" s="7" customFormat="1" ht="22.5" customHeight="1" x14ac:dyDescent="0.25">
      <c r="A14" s="8">
        <v>3</v>
      </c>
      <c r="B14" s="9" t="s">
        <v>71</v>
      </c>
      <c r="C14" s="10">
        <v>301</v>
      </c>
      <c r="D14" s="55" t="s">
        <v>72</v>
      </c>
      <c r="E14" s="12">
        <v>3</v>
      </c>
      <c r="F14" s="13">
        <v>10</v>
      </c>
      <c r="G14" s="14" t="s">
        <v>81</v>
      </c>
      <c r="H14" s="15" t="s">
        <v>82</v>
      </c>
      <c r="I14" s="52" t="s">
        <v>89</v>
      </c>
      <c r="J14" s="207"/>
      <c r="K14" s="208"/>
      <c r="L14" s="208"/>
      <c r="M14" s="208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36" s="7" customFormat="1" ht="22.5" customHeight="1" x14ac:dyDescent="0.25">
      <c r="A15" s="8">
        <v>4</v>
      </c>
      <c r="B15" s="9" t="s">
        <v>37</v>
      </c>
      <c r="C15" s="10">
        <v>351</v>
      </c>
      <c r="D15" s="55" t="s">
        <v>63</v>
      </c>
      <c r="E15" s="12">
        <v>2</v>
      </c>
      <c r="F15" s="13">
        <v>10</v>
      </c>
      <c r="G15" s="14" t="s">
        <v>64</v>
      </c>
      <c r="H15" s="15" t="s">
        <v>65</v>
      </c>
      <c r="I15" s="52" t="s">
        <v>66</v>
      </c>
      <c r="J15" s="209"/>
      <c r="K15" s="210"/>
      <c r="L15" s="210"/>
      <c r="M15" s="210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36" s="7" customFormat="1" ht="22.5" customHeight="1" x14ac:dyDescent="0.25">
      <c r="A16" s="197" t="s">
        <v>38</v>
      </c>
      <c r="B16" s="198"/>
      <c r="C16" s="198"/>
      <c r="D16" s="198"/>
      <c r="E16" s="19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5</v>
      </c>
      <c r="B17" s="9" t="s">
        <v>91</v>
      </c>
      <c r="C17" s="10">
        <v>374</v>
      </c>
      <c r="D17" s="55" t="s">
        <v>147</v>
      </c>
      <c r="E17" s="12">
        <v>2</v>
      </c>
      <c r="F17" s="13">
        <v>10</v>
      </c>
      <c r="G17" s="14" t="s">
        <v>150</v>
      </c>
      <c r="H17" s="15" t="s">
        <v>151</v>
      </c>
      <c r="I17" s="52" t="s">
        <v>89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</row>
    <row r="18" spans="1:44" s="7" customFormat="1" ht="22.5" customHeight="1" x14ac:dyDescent="0.25">
      <c r="A18" s="8">
        <v>6</v>
      </c>
      <c r="B18" s="9" t="s">
        <v>36</v>
      </c>
      <c r="C18" s="10">
        <v>301</v>
      </c>
      <c r="D18" s="55" t="s">
        <v>146</v>
      </c>
      <c r="E18" s="12">
        <v>2</v>
      </c>
      <c r="F18" s="13">
        <v>10</v>
      </c>
      <c r="G18" s="14" t="s">
        <v>148</v>
      </c>
      <c r="H18" s="15" t="s">
        <v>149</v>
      </c>
      <c r="I18" s="52" t="s">
        <v>88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  <c r="AK18" s="9"/>
      <c r="AL18" s="10"/>
      <c r="AM18" s="11"/>
      <c r="AN18" s="12"/>
      <c r="AO18" s="51"/>
      <c r="AP18" s="14"/>
      <c r="AQ18" s="15"/>
      <c r="AR18" s="52"/>
    </row>
    <row r="19" spans="1:44" s="7" customFormat="1" ht="22.5" customHeight="1" x14ac:dyDescent="0.25">
      <c r="A19" s="8">
        <v>7</v>
      </c>
      <c r="B19" s="141" t="s">
        <v>97</v>
      </c>
      <c r="C19" s="142">
        <v>362</v>
      </c>
      <c r="D19" s="143" t="s">
        <v>98</v>
      </c>
      <c r="E19" s="144">
        <v>2</v>
      </c>
      <c r="F19" s="145">
        <v>10</v>
      </c>
      <c r="G19" s="146" t="s">
        <v>111</v>
      </c>
      <c r="H19" s="147" t="s">
        <v>112</v>
      </c>
      <c r="I19" s="178" t="s">
        <v>66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7" customFormat="1" ht="22.5" customHeight="1" x14ac:dyDescent="0.25">
      <c r="A20" s="8">
        <v>8</v>
      </c>
      <c r="B20" s="9" t="s">
        <v>39</v>
      </c>
      <c r="C20" s="10">
        <v>201</v>
      </c>
      <c r="D20" s="55" t="s">
        <v>40</v>
      </c>
      <c r="E20" s="12">
        <v>2</v>
      </c>
      <c r="F20" s="13">
        <v>10</v>
      </c>
      <c r="G20" s="14" t="s">
        <v>86</v>
      </c>
      <c r="H20" s="15" t="s">
        <v>87</v>
      </c>
      <c r="I20" s="16" t="s">
        <v>89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18</v>
      </c>
      <c r="Y20" s="17" t="s">
        <v>18</v>
      </c>
      <c r="Z20" s="17" t="s">
        <v>18</v>
      </c>
      <c r="AA20" s="17" t="s">
        <v>18</v>
      </c>
      <c r="AB20" s="17" t="s">
        <v>18</v>
      </c>
      <c r="AC20" s="17" t="s">
        <v>18</v>
      </c>
      <c r="AD20" s="17" t="s">
        <v>18</v>
      </c>
      <c r="AE20" s="17" t="s">
        <v>18</v>
      </c>
      <c r="AF20" s="17" t="s">
        <v>19</v>
      </c>
      <c r="AG20" s="17" t="s">
        <v>20</v>
      </c>
      <c r="AH20" s="17">
        <v>4</v>
      </c>
      <c r="AI20" s="18"/>
    </row>
    <row r="21" spans="1:44" s="4" customFormat="1" ht="22.5" customHeight="1" x14ac:dyDescent="0.25">
      <c r="A21" s="199" t="s">
        <v>21</v>
      </c>
      <c r="B21" s="199"/>
      <c r="C21" s="199"/>
      <c r="D21" s="199"/>
      <c r="E21" s="21">
        <f>SUM(E12:E20)</f>
        <v>18</v>
      </c>
      <c r="F21" s="89"/>
      <c r="G21" s="200">
        <f>E21*280000</f>
        <v>5040000</v>
      </c>
      <c r="H21" s="201"/>
      <c r="I21" s="89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44" ht="3" customHeight="1" x14ac:dyDescent="0.15"/>
    <row r="23" spans="1:44" s="25" customFormat="1" ht="15.75" customHeight="1" x14ac:dyDescent="0.2">
      <c r="A23" s="188" t="s">
        <v>22</v>
      </c>
      <c r="B23" s="188"/>
      <c r="C23" s="188"/>
      <c r="D23" s="188"/>
      <c r="Y23" s="90"/>
      <c r="Z23" s="90"/>
      <c r="AA23" s="90"/>
      <c r="AB23" s="90"/>
      <c r="AC23" s="90"/>
      <c r="AD23" s="90"/>
      <c r="AE23" s="90"/>
      <c r="AF23" s="90"/>
      <c r="AG23" s="90"/>
      <c r="AH23" s="26"/>
      <c r="AI23" s="26"/>
    </row>
    <row r="24" spans="1:44" s="25" customFormat="1" ht="15.75" customHeight="1" x14ac:dyDescent="0.2">
      <c r="B24" s="189" t="s">
        <v>23</v>
      </c>
      <c r="C24" s="189"/>
      <c r="D24" s="189"/>
      <c r="E24" s="189"/>
      <c r="F24" s="189"/>
      <c r="G24" s="189"/>
      <c r="H24" s="90"/>
      <c r="Y24" s="90"/>
      <c r="Z24" s="90"/>
      <c r="AA24" s="90"/>
      <c r="AB24" s="90"/>
      <c r="AC24" s="90"/>
      <c r="AD24" s="90"/>
      <c r="AE24" s="90"/>
      <c r="AF24" s="90"/>
      <c r="AG24" s="90"/>
      <c r="AH24" s="26"/>
      <c r="AI24" s="26"/>
    </row>
    <row r="25" spans="1:44" s="90" customFormat="1" ht="15.75" customHeight="1" x14ac:dyDescent="0.25">
      <c r="B25" s="189" t="s">
        <v>24</v>
      </c>
      <c r="C25" s="189"/>
      <c r="D25" s="189"/>
      <c r="E25" s="189"/>
      <c r="F25" s="189"/>
      <c r="G25" s="189"/>
      <c r="AH25" s="27"/>
      <c r="AI25" s="27"/>
    </row>
    <row r="26" spans="1:44" s="90" customFormat="1" ht="15.75" customHeight="1" x14ac:dyDescent="0.25">
      <c r="B26" s="189" t="s">
        <v>25</v>
      </c>
      <c r="C26" s="189"/>
      <c r="D26" s="189"/>
      <c r="E26" s="189"/>
      <c r="F26" s="189"/>
      <c r="G26" s="189"/>
      <c r="AH26" s="27"/>
      <c r="AI26" s="27"/>
    </row>
    <row r="27" spans="1:44" s="87" customFormat="1" ht="14.25" customHeight="1" x14ac:dyDescent="0.25">
      <c r="B27" s="92"/>
      <c r="C27" s="92"/>
      <c r="U27" s="190" t="s">
        <v>119</v>
      </c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44" s="87" customFormat="1" ht="15.75" customHeight="1" x14ac:dyDescent="0.25">
      <c r="A28" s="187" t="s">
        <v>26</v>
      </c>
      <c r="B28" s="187"/>
      <c r="C28" s="187"/>
      <c r="D28" s="187"/>
      <c r="G28" s="187" t="s">
        <v>27</v>
      </c>
      <c r="H28" s="187"/>
      <c r="I28" s="187"/>
      <c r="J28" s="187"/>
      <c r="K28" s="187"/>
      <c r="L28" s="187"/>
      <c r="M28" s="187"/>
      <c r="N28" s="187"/>
      <c r="O28" s="187"/>
      <c r="P28" s="28"/>
      <c r="Q28" s="28"/>
      <c r="R28" s="28"/>
      <c r="S28" s="28"/>
      <c r="T28" s="28"/>
      <c r="U28" s="28"/>
      <c r="V28" s="187" t="s">
        <v>33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87" customFormat="1" ht="15.75" customHeight="1" x14ac:dyDescent="0.25">
      <c r="G29" s="187" t="s">
        <v>28</v>
      </c>
      <c r="H29" s="187"/>
      <c r="I29" s="187"/>
      <c r="J29" s="187"/>
      <c r="K29" s="187"/>
      <c r="L29" s="187"/>
      <c r="M29" s="187"/>
      <c r="N29" s="187"/>
      <c r="O29" s="187"/>
      <c r="V29" s="187" t="s">
        <v>34</v>
      </c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28"/>
    </row>
    <row r="30" spans="1:44" s="87" customFormat="1" ht="14.25" x14ac:dyDescent="0.25">
      <c r="AH30" s="88"/>
      <c r="AI30" s="88"/>
    </row>
    <row r="31" spans="1:44" s="87" customFormat="1" ht="14.25" x14ac:dyDescent="0.25">
      <c r="AH31" s="88"/>
      <c r="AI31" s="88"/>
    </row>
    <row r="32" spans="1:44" s="87" customFormat="1" ht="14.25" x14ac:dyDescent="0.25">
      <c r="AH32" s="88"/>
      <c r="AI32" s="88"/>
    </row>
    <row r="33" spans="1:35" s="87" customFormat="1" ht="14.25" x14ac:dyDescent="0.25">
      <c r="AH33" s="88"/>
      <c r="AI33" s="88"/>
    </row>
    <row r="34" spans="1:35" s="88" customFormat="1" ht="15.75" customHeight="1" x14ac:dyDescent="0.25">
      <c r="A34" s="191" t="s">
        <v>29</v>
      </c>
      <c r="B34" s="191"/>
      <c r="C34" s="191"/>
      <c r="D34" s="191"/>
      <c r="G34" s="191" t="s">
        <v>30</v>
      </c>
      <c r="H34" s="191"/>
      <c r="I34" s="191"/>
      <c r="J34" s="191"/>
      <c r="K34" s="191"/>
      <c r="L34" s="191"/>
      <c r="M34" s="191"/>
      <c r="N34" s="191"/>
      <c r="O34" s="191"/>
      <c r="P34" s="29"/>
      <c r="Q34" s="29"/>
      <c r="R34" s="29"/>
      <c r="S34" s="29"/>
      <c r="T34" s="29"/>
      <c r="U34" s="29"/>
      <c r="V34" s="191" t="s">
        <v>31</v>
      </c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</row>
  </sheetData>
  <mergeCells count="45">
    <mergeCell ref="R9:V9"/>
    <mergeCell ref="W9:Z9"/>
    <mergeCell ref="A6:AI6"/>
    <mergeCell ref="A8:A10"/>
    <mergeCell ref="B8:C10"/>
    <mergeCell ref="D8:D10"/>
    <mergeCell ref="E8:E10"/>
    <mergeCell ref="F8:F10"/>
    <mergeCell ref="G8:H10"/>
    <mergeCell ref="J8:AG8"/>
    <mergeCell ref="AH8:AH10"/>
    <mergeCell ref="AI8:AI10"/>
    <mergeCell ref="AA9:AD9"/>
    <mergeCell ref="A1:E1"/>
    <mergeCell ref="F1:AG1"/>
    <mergeCell ref="A2:E2"/>
    <mergeCell ref="F2:AG2"/>
    <mergeCell ref="A4:AI4"/>
    <mergeCell ref="B25:G25"/>
    <mergeCell ref="B26:G26"/>
    <mergeCell ref="U27:AI27"/>
    <mergeCell ref="A28:D28"/>
    <mergeCell ref="G28:O28"/>
    <mergeCell ref="V28:AI28"/>
    <mergeCell ref="W5:AG5"/>
    <mergeCell ref="I5:S5"/>
    <mergeCell ref="J12:M15"/>
    <mergeCell ref="A23:D23"/>
    <mergeCell ref="B24:G24"/>
    <mergeCell ref="A11:D11"/>
    <mergeCell ref="J11:AI11"/>
    <mergeCell ref="A16:D16"/>
    <mergeCell ref="J16:AI16"/>
    <mergeCell ref="A21:D21"/>
    <mergeCell ref="G21:H21"/>
    <mergeCell ref="J21:AI21"/>
    <mergeCell ref="AE9:AG9"/>
    <mergeCell ref="A5:G5"/>
    <mergeCell ref="J9:M9"/>
    <mergeCell ref="N9:Q9"/>
    <mergeCell ref="G29:O29"/>
    <mergeCell ref="V29:AI29"/>
    <mergeCell ref="A34:D34"/>
    <mergeCell ref="G34:O34"/>
    <mergeCell ref="V34:AI3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4"/>
  <sheetViews>
    <sheetView showGridLines="0" view="pageBreakPreview" zoomScaleNormal="100" zoomScaleSheetLayoutView="100" workbookViewId="0">
      <selection activeCell="B25" sqref="B25:G25"/>
    </sheetView>
  </sheetViews>
  <sheetFormatPr defaultColWidth="9" defaultRowHeight="8.25" x14ac:dyDescent="0.15"/>
  <cols>
    <col min="1" max="1" width="3" style="22" customWidth="1"/>
    <col min="2" max="2" width="4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5.33203125" style="22" customWidth="1"/>
    <col min="9" max="9" width="8.21875" style="22" customWidth="1"/>
    <col min="10" max="24" width="2.109375" style="22" customWidth="1"/>
    <col min="25" max="33" width="2.109375" style="23" customWidth="1"/>
    <col min="34" max="34" width="3.44140625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36" s="102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36" s="102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36" s="102" customFormat="1" ht="4.5" customHeight="1" x14ac:dyDescent="0.2">
      <c r="A3" s="103"/>
      <c r="B3" s="103"/>
      <c r="C3" s="103"/>
      <c r="D3" s="103"/>
      <c r="E3" s="103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2"/>
      <c r="AI3" s="2"/>
      <c r="AJ3" s="2"/>
    </row>
    <row r="4" spans="1:36" s="102" customFormat="1" ht="14.25" customHeight="1" x14ac:dyDescent="0.2">
      <c r="A4" s="237" t="s">
        <v>121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36" s="102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102" t="s">
        <v>3</v>
      </c>
      <c r="I5" s="238" t="s">
        <v>154</v>
      </c>
      <c r="J5" s="238"/>
      <c r="K5" s="238"/>
      <c r="L5" s="238"/>
      <c r="M5" s="238"/>
      <c r="N5" s="238"/>
      <c r="O5" s="238"/>
      <c r="P5" s="238"/>
      <c r="Q5" s="238"/>
      <c r="R5" s="238"/>
      <c r="S5" s="238"/>
      <c r="U5" s="102" t="s">
        <v>3</v>
      </c>
      <c r="W5" s="232" t="s">
        <v>47</v>
      </c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"/>
      <c r="AI5" s="2"/>
      <c r="AJ5" s="2"/>
    </row>
    <row r="6" spans="1:36" s="102" customFormat="1" ht="14.25" customHeight="1" x14ac:dyDescent="0.2">
      <c r="A6" s="211" t="s">
        <v>120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36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36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100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36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100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36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100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36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36" s="7" customFormat="1" ht="22.5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10</v>
      </c>
      <c r="G12" s="14" t="s">
        <v>78</v>
      </c>
      <c r="H12" s="15" t="s">
        <v>79</v>
      </c>
      <c r="I12" s="52" t="s">
        <v>17</v>
      </c>
      <c r="J12" s="205" t="s">
        <v>118</v>
      </c>
      <c r="K12" s="206"/>
      <c r="L12" s="206"/>
      <c r="M12" s="206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36" s="7" customFormat="1" ht="22.5" customHeight="1" x14ac:dyDescent="0.25">
      <c r="A13" s="8">
        <v>2</v>
      </c>
      <c r="B13" s="9" t="s">
        <v>93</v>
      </c>
      <c r="C13" s="10">
        <v>403</v>
      </c>
      <c r="D13" s="55" t="s">
        <v>157</v>
      </c>
      <c r="E13" s="12">
        <v>3</v>
      </c>
      <c r="F13" s="13">
        <v>10</v>
      </c>
      <c r="G13" s="14" t="s">
        <v>162</v>
      </c>
      <c r="H13" s="15" t="s">
        <v>102</v>
      </c>
      <c r="I13" s="52" t="s">
        <v>89</v>
      </c>
      <c r="J13" s="207"/>
      <c r="K13" s="208"/>
      <c r="L13" s="208"/>
      <c r="M13" s="208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36" s="7" customFormat="1" ht="22.5" customHeight="1" x14ac:dyDescent="0.25">
      <c r="A14" s="8">
        <v>3</v>
      </c>
      <c r="B14" s="9" t="s">
        <v>71</v>
      </c>
      <c r="C14" s="10">
        <v>301</v>
      </c>
      <c r="D14" s="55" t="s">
        <v>72</v>
      </c>
      <c r="E14" s="12">
        <v>3</v>
      </c>
      <c r="F14" s="13">
        <v>10</v>
      </c>
      <c r="G14" s="14" t="s">
        <v>81</v>
      </c>
      <c r="H14" s="15" t="s">
        <v>82</v>
      </c>
      <c r="I14" s="52" t="s">
        <v>89</v>
      </c>
      <c r="J14" s="207"/>
      <c r="K14" s="208"/>
      <c r="L14" s="208"/>
      <c r="M14" s="208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36" s="7" customFormat="1" ht="22.5" customHeight="1" x14ac:dyDescent="0.25">
      <c r="A15" s="8">
        <v>4</v>
      </c>
      <c r="B15" s="9" t="s">
        <v>99</v>
      </c>
      <c r="C15" s="10">
        <v>102</v>
      </c>
      <c r="D15" s="55" t="s">
        <v>155</v>
      </c>
      <c r="E15" s="12">
        <v>2</v>
      </c>
      <c r="F15" s="13">
        <v>10</v>
      </c>
      <c r="G15" s="14" t="s">
        <v>158</v>
      </c>
      <c r="H15" s="15" t="s">
        <v>159</v>
      </c>
      <c r="I15" s="52" t="s">
        <v>66</v>
      </c>
      <c r="J15" s="209"/>
      <c r="K15" s="210"/>
      <c r="L15" s="210"/>
      <c r="M15" s="210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36" s="7" customFormat="1" ht="22.5" customHeight="1" x14ac:dyDescent="0.25">
      <c r="A16" s="197" t="s">
        <v>38</v>
      </c>
      <c r="B16" s="198"/>
      <c r="C16" s="198"/>
      <c r="D16" s="198"/>
      <c r="E16" s="19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5</v>
      </c>
      <c r="B17" s="9" t="s">
        <v>97</v>
      </c>
      <c r="C17" s="10">
        <v>362</v>
      </c>
      <c r="D17" s="55" t="s">
        <v>98</v>
      </c>
      <c r="E17" s="12">
        <v>2</v>
      </c>
      <c r="F17" s="13">
        <v>10</v>
      </c>
      <c r="G17" s="14" t="s">
        <v>111</v>
      </c>
      <c r="H17" s="15" t="s">
        <v>112</v>
      </c>
      <c r="I17" s="52" t="s">
        <v>66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</row>
    <row r="18" spans="1:44" s="7" customFormat="1" ht="22.5" customHeight="1" x14ac:dyDescent="0.25">
      <c r="A18" s="8">
        <v>6</v>
      </c>
      <c r="B18" s="9" t="s">
        <v>36</v>
      </c>
      <c r="C18" s="10">
        <v>301</v>
      </c>
      <c r="D18" s="55" t="s">
        <v>146</v>
      </c>
      <c r="E18" s="12">
        <v>2</v>
      </c>
      <c r="F18" s="13">
        <v>10</v>
      </c>
      <c r="G18" s="14" t="s">
        <v>148</v>
      </c>
      <c r="H18" s="15" t="s">
        <v>149</v>
      </c>
      <c r="I18" s="52" t="s">
        <v>88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  <c r="AK18" s="9" t="s">
        <v>71</v>
      </c>
      <c r="AL18" s="10">
        <v>271</v>
      </c>
      <c r="AM18" s="55" t="s">
        <v>156</v>
      </c>
      <c r="AN18" s="12">
        <v>2</v>
      </c>
      <c r="AO18" s="13">
        <v>10</v>
      </c>
      <c r="AP18" s="14" t="s">
        <v>160</v>
      </c>
      <c r="AQ18" s="15" t="s">
        <v>161</v>
      </c>
      <c r="AR18" s="52" t="s">
        <v>89</v>
      </c>
    </row>
    <row r="19" spans="1:44" s="7" customFormat="1" ht="22.5" customHeight="1" x14ac:dyDescent="0.25">
      <c r="A19" s="8">
        <v>7</v>
      </c>
      <c r="B19" s="9" t="s">
        <v>71</v>
      </c>
      <c r="C19" s="10">
        <v>271</v>
      </c>
      <c r="D19" s="55" t="s">
        <v>156</v>
      </c>
      <c r="E19" s="12">
        <v>2</v>
      </c>
      <c r="F19" s="13">
        <v>10</v>
      </c>
      <c r="G19" s="14" t="s">
        <v>160</v>
      </c>
      <c r="H19" s="15" t="s">
        <v>161</v>
      </c>
      <c r="I19" s="52" t="s">
        <v>89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7" customFormat="1" ht="22.5" customHeight="1" x14ac:dyDescent="0.25">
      <c r="A20" s="8">
        <v>8</v>
      </c>
      <c r="B20" s="69" t="s">
        <v>39</v>
      </c>
      <c r="C20" s="70">
        <v>201</v>
      </c>
      <c r="D20" s="71" t="s">
        <v>40</v>
      </c>
      <c r="E20" s="72">
        <v>2</v>
      </c>
      <c r="F20" s="73">
        <v>10</v>
      </c>
      <c r="G20" s="74" t="s">
        <v>86</v>
      </c>
      <c r="H20" s="75" t="s">
        <v>87</v>
      </c>
      <c r="I20" s="76" t="s">
        <v>89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18</v>
      </c>
      <c r="Y20" s="17" t="s">
        <v>18</v>
      </c>
      <c r="Z20" s="17" t="s">
        <v>18</v>
      </c>
      <c r="AA20" s="17" t="s">
        <v>18</v>
      </c>
      <c r="AB20" s="17" t="s">
        <v>18</v>
      </c>
      <c r="AC20" s="17" t="s">
        <v>18</v>
      </c>
      <c r="AD20" s="17" t="s">
        <v>18</v>
      </c>
      <c r="AE20" s="17" t="s">
        <v>18</v>
      </c>
      <c r="AF20" s="17" t="s">
        <v>19</v>
      </c>
      <c r="AG20" s="17" t="s">
        <v>20</v>
      </c>
      <c r="AH20" s="17">
        <v>4</v>
      </c>
      <c r="AI20" s="18"/>
    </row>
    <row r="21" spans="1:44" s="4" customFormat="1" ht="22.5" customHeight="1" x14ac:dyDescent="0.25">
      <c r="A21" s="199" t="s">
        <v>21</v>
      </c>
      <c r="B21" s="199"/>
      <c r="C21" s="199"/>
      <c r="D21" s="199"/>
      <c r="E21" s="21">
        <f>SUM(E12:E20)</f>
        <v>18</v>
      </c>
      <c r="F21" s="99"/>
      <c r="G21" s="200">
        <f>E21*280000</f>
        <v>5040000</v>
      </c>
      <c r="H21" s="201"/>
      <c r="I21" s="99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44" ht="3" customHeight="1" x14ac:dyDescent="0.15"/>
    <row r="23" spans="1:44" s="25" customFormat="1" ht="15.75" customHeight="1" x14ac:dyDescent="0.2">
      <c r="A23" s="188" t="s">
        <v>22</v>
      </c>
      <c r="B23" s="188"/>
      <c r="C23" s="188"/>
      <c r="D23" s="188"/>
      <c r="Y23" s="97"/>
      <c r="Z23" s="97"/>
      <c r="AA23" s="97"/>
      <c r="AB23" s="97"/>
      <c r="AC23" s="97"/>
      <c r="AD23" s="97"/>
      <c r="AE23" s="97"/>
      <c r="AF23" s="97"/>
      <c r="AG23" s="97"/>
      <c r="AH23" s="26"/>
      <c r="AI23" s="26"/>
    </row>
    <row r="24" spans="1:44" s="25" customFormat="1" ht="15.75" customHeight="1" x14ac:dyDescent="0.2">
      <c r="B24" s="189" t="s">
        <v>23</v>
      </c>
      <c r="C24" s="189"/>
      <c r="D24" s="189"/>
      <c r="E24" s="189"/>
      <c r="F24" s="189"/>
      <c r="G24" s="189"/>
      <c r="H24" s="97"/>
      <c r="Y24" s="97"/>
      <c r="Z24" s="97"/>
      <c r="AA24" s="97"/>
      <c r="AB24" s="97"/>
      <c r="AC24" s="97"/>
      <c r="AD24" s="97"/>
      <c r="AE24" s="97"/>
      <c r="AF24" s="97"/>
      <c r="AG24" s="97"/>
      <c r="AH24" s="26"/>
      <c r="AI24" s="26"/>
    </row>
    <row r="25" spans="1:44" s="97" customFormat="1" ht="15.75" customHeight="1" x14ac:dyDescent="0.25">
      <c r="B25" s="189" t="s">
        <v>24</v>
      </c>
      <c r="C25" s="189"/>
      <c r="D25" s="189"/>
      <c r="E25" s="189"/>
      <c r="F25" s="189"/>
      <c r="G25" s="189"/>
      <c r="AH25" s="27"/>
      <c r="AI25" s="27"/>
    </row>
    <row r="26" spans="1:44" s="97" customFormat="1" ht="15.75" customHeight="1" x14ac:dyDescent="0.25">
      <c r="B26" s="189" t="s">
        <v>25</v>
      </c>
      <c r="C26" s="189"/>
      <c r="D26" s="189"/>
      <c r="E26" s="189"/>
      <c r="F26" s="189"/>
      <c r="G26" s="189"/>
      <c r="AH26" s="27"/>
      <c r="AI26" s="27"/>
    </row>
    <row r="27" spans="1:44" s="96" customFormat="1" ht="14.25" customHeight="1" x14ac:dyDescent="0.25">
      <c r="B27" s="101"/>
      <c r="C27" s="101"/>
      <c r="U27" s="190" t="s">
        <v>119</v>
      </c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44" s="96" customFormat="1" ht="15.75" customHeight="1" x14ac:dyDescent="0.25">
      <c r="A28" s="187" t="s">
        <v>26</v>
      </c>
      <c r="B28" s="187"/>
      <c r="C28" s="187"/>
      <c r="D28" s="187"/>
      <c r="G28" s="187" t="s">
        <v>27</v>
      </c>
      <c r="H28" s="187"/>
      <c r="I28" s="187"/>
      <c r="J28" s="187"/>
      <c r="K28" s="187"/>
      <c r="L28" s="187"/>
      <c r="M28" s="187"/>
      <c r="N28" s="187"/>
      <c r="O28" s="187"/>
      <c r="P28" s="28"/>
      <c r="Q28" s="28"/>
      <c r="R28" s="28"/>
      <c r="S28" s="28"/>
      <c r="T28" s="28"/>
      <c r="U28" s="28"/>
      <c r="V28" s="187" t="s">
        <v>33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96" customFormat="1" ht="15.75" customHeight="1" x14ac:dyDescent="0.25">
      <c r="G29" s="187" t="s">
        <v>28</v>
      </c>
      <c r="H29" s="187"/>
      <c r="I29" s="187"/>
      <c r="J29" s="187"/>
      <c r="K29" s="187"/>
      <c r="L29" s="187"/>
      <c r="M29" s="187"/>
      <c r="N29" s="187"/>
      <c r="O29" s="187"/>
      <c r="V29" s="187" t="s">
        <v>34</v>
      </c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28"/>
    </row>
    <row r="30" spans="1:44" s="96" customFormat="1" ht="14.25" x14ac:dyDescent="0.25">
      <c r="AH30" s="98"/>
      <c r="AI30" s="98"/>
    </row>
    <row r="31" spans="1:44" s="96" customFormat="1" ht="14.25" x14ac:dyDescent="0.25">
      <c r="AH31" s="98"/>
      <c r="AI31" s="98"/>
    </row>
    <row r="32" spans="1:44" s="96" customFormat="1" ht="14.25" x14ac:dyDescent="0.25">
      <c r="AH32" s="98"/>
      <c r="AI32" s="98"/>
    </row>
    <row r="33" spans="1:35" s="96" customFormat="1" ht="14.25" x14ac:dyDescent="0.25">
      <c r="AH33" s="98"/>
      <c r="AI33" s="98"/>
    </row>
    <row r="34" spans="1:35" s="98" customFormat="1" ht="15.75" customHeight="1" x14ac:dyDescent="0.25">
      <c r="A34" s="191" t="s">
        <v>29</v>
      </c>
      <c r="B34" s="191"/>
      <c r="C34" s="191"/>
      <c r="D34" s="191"/>
      <c r="G34" s="191" t="s">
        <v>30</v>
      </c>
      <c r="H34" s="191"/>
      <c r="I34" s="191"/>
      <c r="J34" s="191"/>
      <c r="K34" s="191"/>
      <c r="L34" s="191"/>
      <c r="M34" s="191"/>
      <c r="N34" s="191"/>
      <c r="O34" s="191"/>
      <c r="P34" s="29"/>
      <c r="Q34" s="29"/>
      <c r="R34" s="29"/>
      <c r="S34" s="29"/>
      <c r="T34" s="29"/>
      <c r="U34" s="29"/>
      <c r="V34" s="191" t="s">
        <v>31</v>
      </c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</row>
  </sheetData>
  <mergeCells count="45">
    <mergeCell ref="A5:G5"/>
    <mergeCell ref="I5:S5"/>
    <mergeCell ref="W5:AG5"/>
    <mergeCell ref="A1:E1"/>
    <mergeCell ref="F1:AG1"/>
    <mergeCell ref="A2:E2"/>
    <mergeCell ref="F2:AG2"/>
    <mergeCell ref="A4:AI4"/>
    <mergeCell ref="AE9:AG9"/>
    <mergeCell ref="A6:AI6"/>
    <mergeCell ref="A8:A10"/>
    <mergeCell ref="B8:C10"/>
    <mergeCell ref="D8:D10"/>
    <mergeCell ref="E8:E10"/>
    <mergeCell ref="F8:F10"/>
    <mergeCell ref="G8:H10"/>
    <mergeCell ref="J8:AG8"/>
    <mergeCell ref="AH8:AH10"/>
    <mergeCell ref="AI8:AI10"/>
    <mergeCell ref="J9:M9"/>
    <mergeCell ref="N9:Q9"/>
    <mergeCell ref="R9:V9"/>
    <mergeCell ref="W9:Z9"/>
    <mergeCell ref="AA9:AD9"/>
    <mergeCell ref="A28:D28"/>
    <mergeCell ref="G28:O28"/>
    <mergeCell ref="V28:AI28"/>
    <mergeCell ref="A11:D11"/>
    <mergeCell ref="J11:AI11"/>
    <mergeCell ref="J12:M15"/>
    <mergeCell ref="A16:D16"/>
    <mergeCell ref="J16:AI16"/>
    <mergeCell ref="A21:D21"/>
    <mergeCell ref="G21:H21"/>
    <mergeCell ref="J21:AI21"/>
    <mergeCell ref="A23:D23"/>
    <mergeCell ref="B24:G24"/>
    <mergeCell ref="B25:G25"/>
    <mergeCell ref="B26:G26"/>
    <mergeCell ref="U27:AI27"/>
    <mergeCell ref="G29:O29"/>
    <mergeCell ref="V29:AI29"/>
    <mergeCell ref="A34:D34"/>
    <mergeCell ref="G34:O34"/>
    <mergeCell ref="V34:AI3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4"/>
  <sheetViews>
    <sheetView showGridLines="0" view="pageBreakPreview" zoomScaleNormal="100" zoomScaleSheetLayoutView="100" workbookViewId="0">
      <selection activeCell="B17" sqref="B17:I17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4.88671875" style="22" bestFit="1" customWidth="1"/>
    <col min="9" max="9" width="8.21875" style="22" customWidth="1"/>
    <col min="10" max="24" width="2.109375" style="22" customWidth="1"/>
    <col min="25" max="33" width="2.109375" style="23" customWidth="1"/>
    <col min="34" max="34" width="4.5546875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45" s="64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45" s="64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45" s="64" customFormat="1" ht="4.5" customHeight="1" x14ac:dyDescent="0.2">
      <c r="A3" s="65"/>
      <c r="B3" s="65"/>
      <c r="C3" s="65"/>
      <c r="D3" s="65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2"/>
      <c r="AI3" s="2"/>
      <c r="AJ3" s="2"/>
    </row>
    <row r="4" spans="1:45" s="64" customFormat="1" ht="14.25" customHeight="1" x14ac:dyDescent="0.2">
      <c r="A4" s="237" t="s">
        <v>116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45" s="64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64" t="s">
        <v>3</v>
      </c>
      <c r="I5" s="238" t="s">
        <v>96</v>
      </c>
      <c r="J5" s="238"/>
      <c r="K5" s="238"/>
      <c r="L5" s="238"/>
      <c r="M5" s="238"/>
      <c r="N5" s="238"/>
      <c r="O5" s="238"/>
      <c r="P5" s="238"/>
      <c r="Q5" s="64" t="s">
        <v>3</v>
      </c>
      <c r="S5" s="232" t="s">
        <v>47</v>
      </c>
      <c r="T5" s="232"/>
      <c r="U5" s="232"/>
      <c r="V5" s="232"/>
      <c r="W5" s="232"/>
      <c r="X5" s="232"/>
      <c r="Y5" s="232"/>
      <c r="Z5" s="232"/>
      <c r="AA5" s="232"/>
      <c r="AB5" s="28"/>
      <c r="AC5" s="28"/>
      <c r="AD5" s="28"/>
      <c r="AE5" s="28"/>
      <c r="AH5" s="2"/>
      <c r="AI5" s="2"/>
      <c r="AJ5" s="2"/>
    </row>
    <row r="6" spans="1:45" s="64" customFormat="1" ht="14.25" customHeight="1" x14ac:dyDescent="0.2">
      <c r="A6" s="211" t="s">
        <v>115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45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45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62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45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62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45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62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45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45" s="7" customFormat="1" ht="22.5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10</v>
      </c>
      <c r="G12" s="14" t="s">
        <v>78</v>
      </c>
      <c r="H12" s="15" t="s">
        <v>79</v>
      </c>
      <c r="I12" s="52" t="s">
        <v>17</v>
      </c>
      <c r="J12" s="205" t="s">
        <v>118</v>
      </c>
      <c r="K12" s="206"/>
      <c r="L12" s="206"/>
      <c r="M12" s="239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45" s="7" customFormat="1" ht="22.5" customHeight="1" x14ac:dyDescent="0.25">
      <c r="A13" s="8">
        <v>2</v>
      </c>
      <c r="B13" s="9" t="s">
        <v>99</v>
      </c>
      <c r="C13" s="56">
        <v>100</v>
      </c>
      <c r="D13" s="55" t="s">
        <v>100</v>
      </c>
      <c r="E13" s="12">
        <v>3</v>
      </c>
      <c r="F13" s="13">
        <v>10</v>
      </c>
      <c r="G13" s="14" t="s">
        <v>104</v>
      </c>
      <c r="H13" s="15" t="s">
        <v>105</v>
      </c>
      <c r="I13" s="52" t="s">
        <v>106</v>
      </c>
      <c r="J13" s="207"/>
      <c r="K13" s="208"/>
      <c r="L13" s="208"/>
      <c r="M13" s="240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45" s="7" customFormat="1" ht="22.5" customHeight="1" x14ac:dyDescent="0.25">
      <c r="A14" s="8">
        <v>3</v>
      </c>
      <c r="B14" s="9" t="s">
        <v>93</v>
      </c>
      <c r="C14" s="10">
        <v>261</v>
      </c>
      <c r="D14" s="55" t="s">
        <v>94</v>
      </c>
      <c r="E14" s="12">
        <v>3</v>
      </c>
      <c r="F14" s="13">
        <v>10</v>
      </c>
      <c r="G14" s="14" t="s">
        <v>101</v>
      </c>
      <c r="H14" s="15" t="s">
        <v>102</v>
      </c>
      <c r="I14" s="16" t="s">
        <v>103</v>
      </c>
      <c r="J14" s="207"/>
      <c r="K14" s="208"/>
      <c r="L14" s="208"/>
      <c r="M14" s="240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  <c r="AL14" s="9" t="s">
        <v>91</v>
      </c>
      <c r="AM14" s="10">
        <v>201</v>
      </c>
      <c r="AN14" s="55" t="s">
        <v>92</v>
      </c>
      <c r="AO14" s="12">
        <v>2</v>
      </c>
      <c r="AP14" s="13">
        <v>10</v>
      </c>
      <c r="AQ14" s="14" t="s">
        <v>107</v>
      </c>
      <c r="AR14" s="15" t="s">
        <v>108</v>
      </c>
      <c r="AS14" s="52" t="s">
        <v>113</v>
      </c>
    </row>
    <row r="15" spans="1:45" s="7" customFormat="1" ht="22.5" customHeight="1" x14ac:dyDescent="0.25">
      <c r="A15" s="8">
        <v>4</v>
      </c>
      <c r="B15" s="9" t="s">
        <v>93</v>
      </c>
      <c r="C15" s="10">
        <v>207</v>
      </c>
      <c r="D15" s="55" t="s">
        <v>95</v>
      </c>
      <c r="E15" s="12">
        <v>2</v>
      </c>
      <c r="F15" s="13">
        <v>10</v>
      </c>
      <c r="G15" s="67" t="s">
        <v>109</v>
      </c>
      <c r="H15" s="68" t="s">
        <v>110</v>
      </c>
      <c r="I15" s="16" t="s">
        <v>103</v>
      </c>
      <c r="J15" s="209"/>
      <c r="K15" s="210"/>
      <c r="L15" s="210"/>
      <c r="M15" s="241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45" s="7" customFormat="1" ht="22.5" customHeight="1" x14ac:dyDescent="0.25">
      <c r="A16" s="197" t="s">
        <v>38</v>
      </c>
      <c r="B16" s="198"/>
      <c r="C16" s="198"/>
      <c r="D16" s="198"/>
      <c r="E16" s="19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5</v>
      </c>
      <c r="B17" s="9" t="s">
        <v>97</v>
      </c>
      <c r="C17" s="10">
        <v>362</v>
      </c>
      <c r="D17" s="55" t="s">
        <v>98</v>
      </c>
      <c r="E17" s="12">
        <v>2</v>
      </c>
      <c r="F17" s="13">
        <v>10</v>
      </c>
      <c r="G17" s="14" t="s">
        <v>111</v>
      </c>
      <c r="H17" s="15" t="s">
        <v>112</v>
      </c>
      <c r="I17" s="52" t="s">
        <v>66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  <c r="AK17" s="9"/>
      <c r="AL17" s="10"/>
      <c r="AM17" s="11"/>
      <c r="AN17" s="12"/>
      <c r="AO17" s="51"/>
      <c r="AP17" s="14"/>
      <c r="AQ17" s="15"/>
      <c r="AR17" s="52"/>
    </row>
    <row r="18" spans="1:44" s="7" customFormat="1" ht="22.5" customHeight="1" x14ac:dyDescent="0.25">
      <c r="A18" s="8">
        <v>6</v>
      </c>
      <c r="B18" s="9" t="s">
        <v>37</v>
      </c>
      <c r="C18" s="10">
        <v>351</v>
      </c>
      <c r="D18" s="55" t="s">
        <v>63</v>
      </c>
      <c r="E18" s="12">
        <v>2</v>
      </c>
      <c r="F18" s="13">
        <v>10</v>
      </c>
      <c r="G18" s="14" t="s">
        <v>64</v>
      </c>
      <c r="H18" s="15" t="s">
        <v>65</v>
      </c>
      <c r="I18" s="52" t="s">
        <v>66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</row>
    <row r="19" spans="1:44" s="7" customFormat="1" ht="22.5" customHeight="1" x14ac:dyDescent="0.25">
      <c r="A19" s="8">
        <v>7</v>
      </c>
      <c r="B19" s="9" t="s">
        <v>91</v>
      </c>
      <c r="C19" s="10">
        <v>201</v>
      </c>
      <c r="D19" s="55" t="s">
        <v>92</v>
      </c>
      <c r="E19" s="12">
        <v>2</v>
      </c>
      <c r="F19" s="13">
        <v>10</v>
      </c>
      <c r="G19" s="14" t="s">
        <v>107</v>
      </c>
      <c r="H19" s="15" t="s">
        <v>108</v>
      </c>
      <c r="I19" s="52" t="s">
        <v>113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7" customFormat="1" ht="22.5" customHeight="1" x14ac:dyDescent="0.25">
      <c r="A20" s="8">
        <v>8</v>
      </c>
      <c r="B20" s="69" t="s">
        <v>39</v>
      </c>
      <c r="C20" s="70">
        <v>201</v>
      </c>
      <c r="D20" s="71" t="s">
        <v>40</v>
      </c>
      <c r="E20" s="72">
        <v>2</v>
      </c>
      <c r="F20" s="73">
        <v>10</v>
      </c>
      <c r="G20" s="74" t="s">
        <v>86</v>
      </c>
      <c r="H20" s="75" t="s">
        <v>87</v>
      </c>
      <c r="I20" s="76" t="s">
        <v>89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18</v>
      </c>
      <c r="Y20" s="17" t="s">
        <v>18</v>
      </c>
      <c r="Z20" s="17" t="s">
        <v>18</v>
      </c>
      <c r="AA20" s="17" t="s">
        <v>18</v>
      </c>
      <c r="AB20" s="17" t="s">
        <v>18</v>
      </c>
      <c r="AC20" s="17" t="s">
        <v>18</v>
      </c>
      <c r="AD20" s="17" t="s">
        <v>18</v>
      </c>
      <c r="AE20" s="17" t="s">
        <v>18</v>
      </c>
      <c r="AF20" s="17" t="s">
        <v>19</v>
      </c>
      <c r="AG20" s="17" t="s">
        <v>20</v>
      </c>
      <c r="AH20" s="17">
        <v>4</v>
      </c>
      <c r="AI20" s="18"/>
    </row>
    <row r="21" spans="1:44" s="4" customFormat="1" ht="22.5" customHeight="1" x14ac:dyDescent="0.25">
      <c r="A21" s="199" t="s">
        <v>21</v>
      </c>
      <c r="B21" s="199"/>
      <c r="C21" s="199"/>
      <c r="D21" s="199"/>
      <c r="E21" s="21">
        <f>SUM(E12:E20)</f>
        <v>18</v>
      </c>
      <c r="F21" s="60"/>
      <c r="G21" s="200">
        <f>E21*280000</f>
        <v>5040000</v>
      </c>
      <c r="H21" s="201"/>
      <c r="I21" s="60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44" ht="3" customHeight="1" x14ac:dyDescent="0.15"/>
    <row r="23" spans="1:44" s="25" customFormat="1" ht="15.75" customHeight="1" x14ac:dyDescent="0.2">
      <c r="A23" s="188" t="s">
        <v>22</v>
      </c>
      <c r="B23" s="188"/>
      <c r="C23" s="188"/>
      <c r="D23" s="188"/>
      <c r="Y23" s="61"/>
      <c r="Z23" s="61"/>
      <c r="AA23" s="61"/>
      <c r="AB23" s="61"/>
      <c r="AC23" s="61"/>
      <c r="AD23" s="61"/>
      <c r="AE23" s="61"/>
      <c r="AF23" s="61"/>
      <c r="AG23" s="61"/>
      <c r="AH23" s="26"/>
      <c r="AI23" s="26"/>
    </row>
    <row r="24" spans="1:44" s="25" customFormat="1" ht="15.75" customHeight="1" x14ac:dyDescent="0.2">
      <c r="B24" s="189" t="s">
        <v>23</v>
      </c>
      <c r="C24" s="189"/>
      <c r="D24" s="189"/>
      <c r="E24" s="189"/>
      <c r="F24" s="189"/>
      <c r="G24" s="189"/>
      <c r="H24" s="61"/>
      <c r="Y24" s="61"/>
      <c r="Z24" s="61"/>
      <c r="AA24" s="61"/>
      <c r="AB24" s="61"/>
      <c r="AC24" s="61"/>
      <c r="AD24" s="61"/>
      <c r="AE24" s="61"/>
      <c r="AF24" s="61"/>
      <c r="AG24" s="61"/>
      <c r="AH24" s="26"/>
      <c r="AI24" s="26"/>
    </row>
    <row r="25" spans="1:44" s="61" customFormat="1" ht="15.75" customHeight="1" x14ac:dyDescent="0.25">
      <c r="B25" s="189" t="s">
        <v>24</v>
      </c>
      <c r="C25" s="189"/>
      <c r="D25" s="189"/>
      <c r="E25" s="189"/>
      <c r="F25" s="189"/>
      <c r="G25" s="189"/>
      <c r="AH25" s="27"/>
      <c r="AI25" s="27"/>
    </row>
    <row r="26" spans="1:44" s="61" customFormat="1" ht="15.75" customHeight="1" x14ac:dyDescent="0.25">
      <c r="B26" s="189" t="s">
        <v>25</v>
      </c>
      <c r="C26" s="189"/>
      <c r="D26" s="189"/>
      <c r="E26" s="189"/>
      <c r="F26" s="189"/>
      <c r="G26" s="189"/>
      <c r="AH26" s="27"/>
      <c r="AI26" s="27"/>
    </row>
    <row r="27" spans="1:44" s="58" customFormat="1" ht="14.25" customHeight="1" x14ac:dyDescent="0.25">
      <c r="B27" s="63"/>
      <c r="C27" s="63"/>
      <c r="U27" s="190" t="s">
        <v>119</v>
      </c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44" s="58" customFormat="1" ht="15.75" customHeight="1" x14ac:dyDescent="0.25">
      <c r="A28" s="187" t="s">
        <v>26</v>
      </c>
      <c r="B28" s="187"/>
      <c r="C28" s="187"/>
      <c r="D28" s="187"/>
      <c r="G28" s="187" t="s">
        <v>27</v>
      </c>
      <c r="H28" s="187"/>
      <c r="I28" s="187"/>
      <c r="J28" s="187"/>
      <c r="K28" s="187"/>
      <c r="L28" s="187"/>
      <c r="M28" s="187"/>
      <c r="N28" s="187"/>
      <c r="O28" s="187"/>
      <c r="P28" s="28"/>
      <c r="Q28" s="28"/>
      <c r="R28" s="28"/>
      <c r="S28" s="28"/>
      <c r="T28" s="28"/>
      <c r="U28" s="28"/>
      <c r="V28" s="187" t="s">
        <v>33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58" customFormat="1" ht="15.75" customHeight="1" x14ac:dyDescent="0.25">
      <c r="G29" s="187" t="s">
        <v>28</v>
      </c>
      <c r="H29" s="187"/>
      <c r="I29" s="187"/>
      <c r="J29" s="187"/>
      <c r="K29" s="187"/>
      <c r="L29" s="187"/>
      <c r="M29" s="187"/>
      <c r="N29" s="187"/>
      <c r="O29" s="187"/>
      <c r="V29" s="187" t="s">
        <v>34</v>
      </c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28"/>
    </row>
    <row r="30" spans="1:44" s="58" customFormat="1" ht="14.25" x14ac:dyDescent="0.25">
      <c r="AH30" s="59"/>
      <c r="AI30" s="59"/>
    </row>
    <row r="31" spans="1:44" s="58" customFormat="1" ht="14.25" x14ac:dyDescent="0.25">
      <c r="AH31" s="59"/>
      <c r="AI31" s="59"/>
    </row>
    <row r="32" spans="1:44" s="58" customFormat="1" ht="14.25" x14ac:dyDescent="0.25">
      <c r="AH32" s="59"/>
      <c r="AI32" s="59"/>
    </row>
    <row r="33" spans="1:35" s="58" customFormat="1" ht="14.25" x14ac:dyDescent="0.25">
      <c r="AH33" s="59"/>
      <c r="AI33" s="59"/>
    </row>
    <row r="34" spans="1:35" s="59" customFormat="1" ht="15.75" customHeight="1" x14ac:dyDescent="0.25">
      <c r="A34" s="191" t="s">
        <v>29</v>
      </c>
      <c r="B34" s="191"/>
      <c r="C34" s="191"/>
      <c r="D34" s="191"/>
      <c r="G34" s="191" t="s">
        <v>30</v>
      </c>
      <c r="H34" s="191"/>
      <c r="I34" s="191"/>
      <c r="J34" s="191"/>
      <c r="K34" s="191"/>
      <c r="L34" s="191"/>
      <c r="M34" s="191"/>
      <c r="N34" s="191"/>
      <c r="O34" s="191"/>
      <c r="P34" s="29"/>
      <c r="Q34" s="29"/>
      <c r="R34" s="29"/>
      <c r="S34" s="29"/>
      <c r="T34" s="29"/>
      <c r="U34" s="29"/>
      <c r="V34" s="191" t="s">
        <v>31</v>
      </c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</row>
  </sheetData>
  <mergeCells count="45">
    <mergeCell ref="A5:G5"/>
    <mergeCell ref="S5:AA5"/>
    <mergeCell ref="A1:E1"/>
    <mergeCell ref="F1:AG1"/>
    <mergeCell ref="A2:E2"/>
    <mergeCell ref="F2:AG2"/>
    <mergeCell ref="A4:AI4"/>
    <mergeCell ref="A6:AI6"/>
    <mergeCell ref="A8:A10"/>
    <mergeCell ref="B8:C10"/>
    <mergeCell ref="D8:D10"/>
    <mergeCell ref="E8:E10"/>
    <mergeCell ref="F8:F10"/>
    <mergeCell ref="G8:H10"/>
    <mergeCell ref="AH8:AH10"/>
    <mergeCell ref="AI8:AI10"/>
    <mergeCell ref="J8:AG8"/>
    <mergeCell ref="AE9:AG9"/>
    <mergeCell ref="J9:M9"/>
    <mergeCell ref="N9:Q9"/>
    <mergeCell ref="R9:V9"/>
    <mergeCell ref="W9:Z9"/>
    <mergeCell ref="AA9:AD9"/>
    <mergeCell ref="B25:G25"/>
    <mergeCell ref="A11:D11"/>
    <mergeCell ref="J11:AI11"/>
    <mergeCell ref="A16:D16"/>
    <mergeCell ref="J16:AI16"/>
    <mergeCell ref="J12:M15"/>
    <mergeCell ref="A34:D34"/>
    <mergeCell ref="G34:O34"/>
    <mergeCell ref="V34:AI34"/>
    <mergeCell ref="I5:P5"/>
    <mergeCell ref="B26:G26"/>
    <mergeCell ref="U27:AI27"/>
    <mergeCell ref="A28:D28"/>
    <mergeCell ref="G28:O28"/>
    <mergeCell ref="V28:AI28"/>
    <mergeCell ref="G29:O29"/>
    <mergeCell ref="V29:AI29"/>
    <mergeCell ref="A21:D21"/>
    <mergeCell ref="G21:H21"/>
    <mergeCell ref="J21:AI21"/>
    <mergeCell ref="A23:D23"/>
    <mergeCell ref="B24:G2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4"/>
  <sheetViews>
    <sheetView showGridLines="0" view="pageBreakPreview" topLeftCell="A4" zoomScaleNormal="100" zoomScaleSheetLayoutView="100" workbookViewId="0">
      <selection activeCell="AS19" sqref="AS19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77734375" style="22" bestFit="1" customWidth="1"/>
    <col min="4" max="4" width="18.109375" style="22" customWidth="1"/>
    <col min="5" max="6" width="2.6640625" style="22" bestFit="1" customWidth="1"/>
    <col min="7" max="7" width="13.6640625" style="22" customWidth="1"/>
    <col min="8" max="8" width="5.44140625" style="22" customWidth="1"/>
    <col min="9" max="9" width="8.5546875" style="22" customWidth="1"/>
    <col min="10" max="13" width="2" style="22" customWidth="1"/>
    <col min="14" max="24" width="2.33203125" style="22" customWidth="1"/>
    <col min="25" max="33" width="2.33203125" style="23" customWidth="1"/>
    <col min="34" max="34" width="4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36" s="41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36" s="41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36" s="41" customFormat="1" ht="5.25" customHeight="1" x14ac:dyDescent="0.2">
      <c r="A3" s="42"/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2"/>
      <c r="AI3" s="2"/>
      <c r="AJ3" s="2"/>
    </row>
    <row r="4" spans="1:36" s="41" customFormat="1" ht="14.25" customHeight="1" x14ac:dyDescent="0.2">
      <c r="A4" s="237" t="s">
        <v>116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36" s="41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41" t="s">
        <v>3</v>
      </c>
      <c r="I5" s="238" t="s">
        <v>41</v>
      </c>
      <c r="J5" s="238"/>
      <c r="K5" s="238"/>
      <c r="L5" s="238"/>
      <c r="M5" s="238"/>
      <c r="N5" s="238"/>
      <c r="O5" s="238"/>
      <c r="P5" s="238"/>
      <c r="Q5" s="238"/>
      <c r="R5" s="41" t="s">
        <v>3</v>
      </c>
      <c r="S5" s="1"/>
      <c r="T5" s="232" t="s">
        <v>47</v>
      </c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8"/>
      <c r="AF5" s="28"/>
      <c r="AG5" s="28"/>
      <c r="AH5" s="2"/>
      <c r="AI5" s="2"/>
      <c r="AJ5" s="2"/>
    </row>
    <row r="6" spans="1:36" s="41" customFormat="1" ht="14.25" customHeight="1" x14ac:dyDescent="0.2">
      <c r="A6" s="211" t="s">
        <v>68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36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36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40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36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40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36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40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36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36" s="7" customFormat="1" ht="22.5" customHeight="1" x14ac:dyDescent="0.25">
      <c r="A12" s="54">
        <v>1</v>
      </c>
      <c r="B12" s="9" t="s">
        <v>55</v>
      </c>
      <c r="C12" s="56">
        <v>316</v>
      </c>
      <c r="D12" s="55" t="s">
        <v>56</v>
      </c>
      <c r="E12" s="57">
        <v>2</v>
      </c>
      <c r="F12" s="13">
        <v>10</v>
      </c>
      <c r="G12" s="14" t="s">
        <v>183</v>
      </c>
      <c r="H12" s="15" t="s">
        <v>184</v>
      </c>
      <c r="I12" s="16" t="s">
        <v>17</v>
      </c>
      <c r="J12" s="205" t="s">
        <v>118</v>
      </c>
      <c r="K12" s="206"/>
      <c r="L12" s="206"/>
      <c r="M12" s="239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36" s="7" customFormat="1" ht="22.5" customHeight="1" x14ac:dyDescent="0.25">
      <c r="A13" s="8">
        <v>2</v>
      </c>
      <c r="B13" s="9" t="s">
        <v>16</v>
      </c>
      <c r="C13" s="10">
        <v>276</v>
      </c>
      <c r="D13" s="55" t="s">
        <v>48</v>
      </c>
      <c r="E13" s="12">
        <v>3</v>
      </c>
      <c r="F13" s="13">
        <v>10</v>
      </c>
      <c r="G13" s="14" t="s">
        <v>49</v>
      </c>
      <c r="H13" s="15" t="s">
        <v>50</v>
      </c>
      <c r="I13" s="16" t="s">
        <v>17</v>
      </c>
      <c r="J13" s="207"/>
      <c r="K13" s="208"/>
      <c r="L13" s="208"/>
      <c r="M13" s="240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36" s="7" customFormat="1" ht="22.5" customHeight="1" x14ac:dyDescent="0.25">
      <c r="A14" s="8">
        <v>3</v>
      </c>
      <c r="B14" s="9" t="s">
        <v>16</v>
      </c>
      <c r="C14" s="56">
        <v>306</v>
      </c>
      <c r="D14" s="55" t="s">
        <v>51</v>
      </c>
      <c r="E14" s="57">
        <v>2</v>
      </c>
      <c r="F14" s="13">
        <v>10</v>
      </c>
      <c r="G14" s="14" t="s">
        <v>42</v>
      </c>
      <c r="H14" s="15" t="s">
        <v>43</v>
      </c>
      <c r="I14" s="16" t="s">
        <v>17</v>
      </c>
      <c r="J14" s="207"/>
      <c r="K14" s="208"/>
      <c r="L14" s="208"/>
      <c r="M14" s="240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36" s="7" customFormat="1" ht="22.5" customHeight="1" x14ac:dyDescent="0.25">
      <c r="A15" s="8">
        <v>4</v>
      </c>
      <c r="B15" s="9" t="s">
        <v>16</v>
      </c>
      <c r="C15" s="56">
        <v>307</v>
      </c>
      <c r="D15" s="55" t="s">
        <v>52</v>
      </c>
      <c r="E15" s="57">
        <v>2</v>
      </c>
      <c r="F15" s="13">
        <v>10</v>
      </c>
      <c r="G15" s="14" t="s">
        <v>53</v>
      </c>
      <c r="H15" s="15" t="s">
        <v>54</v>
      </c>
      <c r="I15" s="16" t="s">
        <v>17</v>
      </c>
      <c r="J15" s="209"/>
      <c r="K15" s="210"/>
      <c r="L15" s="210"/>
      <c r="M15" s="241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36" s="7" customFormat="1" ht="22.5" customHeight="1" x14ac:dyDescent="0.25">
      <c r="A16" s="197" t="s">
        <v>67</v>
      </c>
      <c r="B16" s="198"/>
      <c r="C16" s="198"/>
      <c r="D16" s="198"/>
      <c r="E16" s="19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5</v>
      </c>
      <c r="B17" s="9" t="s">
        <v>16</v>
      </c>
      <c r="C17" s="10">
        <v>271</v>
      </c>
      <c r="D17" s="55" t="s">
        <v>44</v>
      </c>
      <c r="E17" s="12">
        <v>3</v>
      </c>
      <c r="F17" s="13">
        <v>10</v>
      </c>
      <c r="G17" s="14" t="s">
        <v>45</v>
      </c>
      <c r="H17" s="15" t="s">
        <v>46</v>
      </c>
      <c r="I17" s="16" t="s">
        <v>17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  <c r="AK17" s="9"/>
      <c r="AL17" s="10"/>
      <c r="AM17" s="55"/>
      <c r="AN17" s="12"/>
      <c r="AO17" s="13"/>
      <c r="AP17" s="14"/>
      <c r="AQ17" s="15"/>
      <c r="AR17" s="16"/>
    </row>
    <row r="18" spans="1:44" s="7" customFormat="1" ht="22.5" customHeight="1" x14ac:dyDescent="0.25">
      <c r="A18" s="8">
        <v>6</v>
      </c>
      <c r="B18" s="9" t="s">
        <v>16</v>
      </c>
      <c r="C18" s="56">
        <v>308</v>
      </c>
      <c r="D18" s="55" t="s">
        <v>57</v>
      </c>
      <c r="E18" s="57">
        <v>2</v>
      </c>
      <c r="F18" s="13">
        <v>10</v>
      </c>
      <c r="G18" s="14" t="s">
        <v>58</v>
      </c>
      <c r="H18" s="15" t="s">
        <v>59</v>
      </c>
      <c r="I18" s="16" t="s">
        <v>17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</row>
    <row r="19" spans="1:44" s="7" customFormat="1" ht="22.5" customHeight="1" x14ac:dyDescent="0.25">
      <c r="A19" s="53">
        <v>7</v>
      </c>
      <c r="B19" s="9" t="s">
        <v>16</v>
      </c>
      <c r="C19" s="56">
        <v>309</v>
      </c>
      <c r="D19" s="55" t="s">
        <v>60</v>
      </c>
      <c r="E19" s="57">
        <v>2</v>
      </c>
      <c r="F19" s="13">
        <v>10</v>
      </c>
      <c r="G19" s="14" t="s">
        <v>61</v>
      </c>
      <c r="H19" s="15" t="s">
        <v>62</v>
      </c>
      <c r="I19" s="16" t="s">
        <v>17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7" customFormat="1" ht="22.5" customHeight="1" x14ac:dyDescent="0.25">
      <c r="A20" s="53">
        <v>9</v>
      </c>
      <c r="B20" s="9" t="s">
        <v>37</v>
      </c>
      <c r="C20" s="56">
        <v>351</v>
      </c>
      <c r="D20" s="55" t="s">
        <v>63</v>
      </c>
      <c r="E20" s="57">
        <v>2</v>
      </c>
      <c r="F20" s="13">
        <v>10</v>
      </c>
      <c r="G20" s="14" t="s">
        <v>64</v>
      </c>
      <c r="H20" s="15" t="s">
        <v>65</v>
      </c>
      <c r="I20" s="16" t="s">
        <v>66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18</v>
      </c>
      <c r="Y20" s="17" t="s">
        <v>18</v>
      </c>
      <c r="Z20" s="17" t="s">
        <v>18</v>
      </c>
      <c r="AA20" s="17" t="s">
        <v>18</v>
      </c>
      <c r="AB20" s="17" t="s">
        <v>18</v>
      </c>
      <c r="AC20" s="17" t="s">
        <v>18</v>
      </c>
      <c r="AD20" s="17" t="s">
        <v>18</v>
      </c>
      <c r="AE20" s="17" t="s">
        <v>18</v>
      </c>
      <c r="AF20" s="17" t="s">
        <v>19</v>
      </c>
      <c r="AG20" s="17" t="s">
        <v>20</v>
      </c>
      <c r="AH20" s="17">
        <v>4</v>
      </c>
      <c r="AI20" s="18"/>
    </row>
    <row r="21" spans="1:44" s="4" customFormat="1" ht="22.5" customHeight="1" x14ac:dyDescent="0.25">
      <c r="A21" s="199" t="s">
        <v>21</v>
      </c>
      <c r="B21" s="199"/>
      <c r="C21" s="199"/>
      <c r="D21" s="199"/>
      <c r="E21" s="21">
        <f>SUM(E12:E20)</f>
        <v>18</v>
      </c>
      <c r="F21" s="45"/>
      <c r="G21" s="200">
        <f>E21*280000</f>
        <v>5040000</v>
      </c>
      <c r="H21" s="201"/>
      <c r="I21" s="45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44" ht="3" customHeight="1" x14ac:dyDescent="0.15"/>
    <row r="23" spans="1:44" s="25" customFormat="1" ht="15.75" customHeight="1" x14ac:dyDescent="0.2">
      <c r="A23" s="188" t="s">
        <v>22</v>
      </c>
      <c r="B23" s="188"/>
      <c r="C23" s="188"/>
      <c r="D23" s="188"/>
      <c r="Y23" s="47"/>
      <c r="Z23" s="47"/>
      <c r="AA23" s="47"/>
      <c r="AB23" s="47"/>
      <c r="AC23" s="47"/>
      <c r="AD23" s="47"/>
      <c r="AE23" s="47"/>
      <c r="AF23" s="47"/>
      <c r="AG23" s="47"/>
      <c r="AH23" s="26"/>
      <c r="AI23" s="26"/>
    </row>
    <row r="24" spans="1:44" s="25" customFormat="1" ht="15.75" customHeight="1" x14ac:dyDescent="0.2">
      <c r="B24" s="189" t="s">
        <v>23</v>
      </c>
      <c r="C24" s="189"/>
      <c r="D24" s="189"/>
      <c r="E24" s="189"/>
      <c r="F24" s="189"/>
      <c r="G24" s="189"/>
      <c r="H24" s="47"/>
      <c r="Y24" s="47"/>
      <c r="Z24" s="47"/>
      <c r="AA24" s="47"/>
      <c r="AB24" s="47"/>
      <c r="AC24" s="47"/>
      <c r="AD24" s="47"/>
      <c r="AE24" s="47"/>
      <c r="AF24" s="47"/>
      <c r="AG24" s="47"/>
      <c r="AH24" s="26"/>
      <c r="AI24" s="26"/>
    </row>
    <row r="25" spans="1:44" s="47" customFormat="1" ht="15.75" customHeight="1" x14ac:dyDescent="0.25">
      <c r="B25" s="189" t="s">
        <v>24</v>
      </c>
      <c r="C25" s="189"/>
      <c r="D25" s="189"/>
      <c r="E25" s="189"/>
      <c r="F25" s="189"/>
      <c r="G25" s="189"/>
      <c r="AH25" s="27"/>
      <c r="AI25" s="27"/>
    </row>
    <row r="26" spans="1:44" s="47" customFormat="1" ht="15.75" customHeight="1" x14ac:dyDescent="0.25">
      <c r="B26" s="189" t="s">
        <v>25</v>
      </c>
      <c r="C26" s="189"/>
      <c r="D26" s="189"/>
      <c r="E26" s="189"/>
      <c r="F26" s="189"/>
      <c r="G26" s="189"/>
      <c r="AH26" s="27"/>
      <c r="AI26" s="27"/>
    </row>
    <row r="27" spans="1:44" s="44" customFormat="1" ht="14.25" customHeight="1" x14ac:dyDescent="0.25">
      <c r="B27" s="39"/>
      <c r="C27" s="39"/>
      <c r="U27" s="190" t="s">
        <v>119</v>
      </c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44" s="44" customFormat="1" ht="15.75" customHeight="1" x14ac:dyDescent="0.25">
      <c r="A28" s="187" t="s">
        <v>26</v>
      </c>
      <c r="B28" s="187"/>
      <c r="C28" s="187"/>
      <c r="D28" s="187"/>
      <c r="G28" s="187" t="s">
        <v>27</v>
      </c>
      <c r="H28" s="187"/>
      <c r="I28" s="187"/>
      <c r="J28" s="187"/>
      <c r="K28" s="187"/>
      <c r="L28" s="187"/>
      <c r="M28" s="187"/>
      <c r="N28" s="187"/>
      <c r="O28" s="187"/>
      <c r="P28" s="28"/>
      <c r="Q28" s="28"/>
      <c r="R28" s="28"/>
      <c r="S28" s="28"/>
      <c r="T28" s="28"/>
      <c r="U28" s="28"/>
      <c r="V28" s="187" t="s">
        <v>33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</row>
    <row r="29" spans="1:44" s="44" customFormat="1" ht="15.75" customHeight="1" x14ac:dyDescent="0.25">
      <c r="G29" s="187" t="s">
        <v>28</v>
      </c>
      <c r="H29" s="187"/>
      <c r="I29" s="187"/>
      <c r="J29" s="187"/>
      <c r="K29" s="187"/>
      <c r="L29" s="187"/>
      <c r="M29" s="187"/>
      <c r="N29" s="187"/>
      <c r="O29" s="187"/>
      <c r="V29" s="187" t="s">
        <v>34</v>
      </c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</row>
    <row r="30" spans="1:44" s="44" customFormat="1" ht="14.25" x14ac:dyDescent="0.25">
      <c r="AH30" s="46"/>
      <c r="AI30" s="46"/>
    </row>
    <row r="31" spans="1:44" s="44" customFormat="1" ht="14.25" x14ac:dyDescent="0.25">
      <c r="AH31" s="46"/>
      <c r="AI31" s="46"/>
    </row>
    <row r="32" spans="1:44" s="44" customFormat="1" ht="14.25" x14ac:dyDescent="0.25">
      <c r="AH32" s="46"/>
      <c r="AI32" s="46"/>
    </row>
    <row r="33" spans="1:35" s="44" customFormat="1" ht="14.25" x14ac:dyDescent="0.25">
      <c r="AH33" s="46"/>
      <c r="AI33" s="46"/>
    </row>
    <row r="34" spans="1:35" s="46" customFormat="1" ht="15.75" customHeight="1" x14ac:dyDescent="0.25">
      <c r="A34" s="191" t="s">
        <v>29</v>
      </c>
      <c r="B34" s="191"/>
      <c r="C34" s="191"/>
      <c r="D34" s="191"/>
      <c r="G34" s="191" t="s">
        <v>30</v>
      </c>
      <c r="H34" s="191"/>
      <c r="I34" s="191"/>
      <c r="J34" s="191"/>
      <c r="K34" s="191"/>
      <c r="L34" s="191"/>
      <c r="M34" s="191"/>
      <c r="N34" s="191"/>
      <c r="O34" s="191"/>
      <c r="P34" s="29"/>
      <c r="Q34" s="29"/>
      <c r="R34" s="29"/>
      <c r="S34" s="29"/>
      <c r="T34" s="29"/>
      <c r="U34" s="29"/>
      <c r="V34" s="191" t="s">
        <v>31</v>
      </c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</row>
  </sheetData>
  <mergeCells count="45">
    <mergeCell ref="G29:O29"/>
    <mergeCell ref="V29:AI29"/>
    <mergeCell ref="A34:D34"/>
    <mergeCell ref="G34:O34"/>
    <mergeCell ref="V34:AI34"/>
    <mergeCell ref="A28:D28"/>
    <mergeCell ref="G28:O28"/>
    <mergeCell ref="V28:AI28"/>
    <mergeCell ref="A11:D11"/>
    <mergeCell ref="J11:AI11"/>
    <mergeCell ref="A16:D16"/>
    <mergeCell ref="J16:AI16"/>
    <mergeCell ref="A21:D21"/>
    <mergeCell ref="G21:H21"/>
    <mergeCell ref="J21:AI21"/>
    <mergeCell ref="A23:D23"/>
    <mergeCell ref="B24:G24"/>
    <mergeCell ref="B25:G25"/>
    <mergeCell ref="B26:G26"/>
    <mergeCell ref="U27:AI27"/>
    <mergeCell ref="J12:M15"/>
    <mergeCell ref="A6:AI6"/>
    <mergeCell ref="A8:A10"/>
    <mergeCell ref="B8:C10"/>
    <mergeCell ref="D8:D10"/>
    <mergeCell ref="E8:E10"/>
    <mergeCell ref="F8:F10"/>
    <mergeCell ref="G8:H10"/>
    <mergeCell ref="AH8:AH10"/>
    <mergeCell ref="AI8:AI10"/>
    <mergeCell ref="J8:AG8"/>
    <mergeCell ref="AE9:AG9"/>
    <mergeCell ref="J9:M9"/>
    <mergeCell ref="N9:Q9"/>
    <mergeCell ref="R9:V9"/>
    <mergeCell ref="W9:Z9"/>
    <mergeCell ref="AA9:AD9"/>
    <mergeCell ref="A5:G5"/>
    <mergeCell ref="I5:Q5"/>
    <mergeCell ref="T5:AD5"/>
    <mergeCell ref="A1:E1"/>
    <mergeCell ref="F1:AG1"/>
    <mergeCell ref="A2:E2"/>
    <mergeCell ref="F2:AG2"/>
    <mergeCell ref="A4:AI4"/>
  </mergeCells>
  <printOptions horizontalCentered="1"/>
  <pageMargins left="0" right="0" top="0.23622047244094491" bottom="0" header="0.19685039370078741" footer="0.27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3"/>
  <sheetViews>
    <sheetView showGridLines="0" view="pageBreakPreview" zoomScaleNormal="100" zoomScaleSheetLayoutView="100" workbookViewId="0">
      <selection activeCell="D19" sqref="D19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9.3320312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4.88671875" style="22" bestFit="1" customWidth="1"/>
    <col min="9" max="9" width="8.21875" style="22" customWidth="1"/>
    <col min="10" max="24" width="2.109375" style="22" customWidth="1"/>
    <col min="25" max="33" width="2.109375" style="23" customWidth="1"/>
    <col min="34" max="34" width="4.5546875" style="24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36" s="83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36" s="83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36" s="83" customFormat="1" ht="4.5" customHeight="1" x14ac:dyDescent="0.2">
      <c r="A3" s="84"/>
      <c r="B3" s="84"/>
      <c r="C3" s="84"/>
      <c r="D3" s="84"/>
      <c r="E3" s="8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2"/>
      <c r="AI3" s="2"/>
      <c r="AJ3" s="2"/>
    </row>
    <row r="4" spans="1:36" s="83" customFormat="1" ht="14.25" customHeight="1" x14ac:dyDescent="0.2">
      <c r="A4" s="237" t="s">
        <v>116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36" s="83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83" t="s">
        <v>3</v>
      </c>
      <c r="I5" s="211" t="s">
        <v>122</v>
      </c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W5" s="83" t="s">
        <v>3</v>
      </c>
      <c r="Y5" s="232" t="s">
        <v>47</v>
      </c>
      <c r="Z5" s="232"/>
      <c r="AA5" s="232"/>
      <c r="AB5" s="232"/>
      <c r="AC5" s="232"/>
      <c r="AD5" s="232"/>
      <c r="AE5" s="232"/>
      <c r="AF5" s="232"/>
      <c r="AG5" s="232"/>
      <c r="AH5" s="232"/>
      <c r="AI5" s="2"/>
      <c r="AJ5" s="2"/>
    </row>
    <row r="6" spans="1:36" s="83" customFormat="1" ht="14.25" customHeight="1" x14ac:dyDescent="0.2">
      <c r="A6" s="211" t="s">
        <v>123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36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36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81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36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81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36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81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36" s="7" customFormat="1" ht="22.5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36" s="7" customFormat="1" ht="22.5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20</v>
      </c>
      <c r="G12" s="14" t="s">
        <v>78</v>
      </c>
      <c r="H12" s="15" t="s">
        <v>79</v>
      </c>
      <c r="I12" s="16" t="s">
        <v>17</v>
      </c>
      <c r="J12" s="205" t="s">
        <v>118</v>
      </c>
      <c r="K12" s="206"/>
      <c r="L12" s="206"/>
      <c r="M12" s="239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36" s="7" customFormat="1" ht="22.5" customHeight="1" x14ac:dyDescent="0.25">
      <c r="A13" s="8">
        <v>2</v>
      </c>
      <c r="B13" s="9" t="s">
        <v>114</v>
      </c>
      <c r="C13" s="10">
        <v>226</v>
      </c>
      <c r="D13" s="55" t="s">
        <v>124</v>
      </c>
      <c r="E13" s="12">
        <v>2</v>
      </c>
      <c r="F13" s="13">
        <v>20</v>
      </c>
      <c r="G13" s="14" t="s">
        <v>134</v>
      </c>
      <c r="H13" s="15" t="s">
        <v>135</v>
      </c>
      <c r="I13" s="16" t="s">
        <v>133</v>
      </c>
      <c r="J13" s="207"/>
      <c r="K13" s="208"/>
      <c r="L13" s="208"/>
      <c r="M13" s="240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36" s="7" customFormat="1" ht="22.5" customHeight="1" x14ac:dyDescent="0.25">
      <c r="A14" s="8">
        <v>3</v>
      </c>
      <c r="B14" s="9" t="s">
        <v>114</v>
      </c>
      <c r="C14" s="10">
        <v>252</v>
      </c>
      <c r="D14" s="55" t="s">
        <v>125</v>
      </c>
      <c r="E14" s="12">
        <v>3</v>
      </c>
      <c r="F14" s="13">
        <v>20</v>
      </c>
      <c r="G14" s="14" t="s">
        <v>138</v>
      </c>
      <c r="H14" s="15" t="s">
        <v>139</v>
      </c>
      <c r="I14" s="16" t="s">
        <v>133</v>
      </c>
      <c r="J14" s="207"/>
      <c r="K14" s="208"/>
      <c r="L14" s="208"/>
      <c r="M14" s="240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36" s="7" customFormat="1" ht="22.5" customHeight="1" x14ac:dyDescent="0.25">
      <c r="A15" s="8">
        <v>4</v>
      </c>
      <c r="B15" s="9" t="s">
        <v>128</v>
      </c>
      <c r="C15" s="10">
        <v>210</v>
      </c>
      <c r="D15" s="55" t="s">
        <v>129</v>
      </c>
      <c r="E15" s="12">
        <v>2</v>
      </c>
      <c r="F15" s="13">
        <v>20</v>
      </c>
      <c r="G15" s="14" t="s">
        <v>141</v>
      </c>
      <c r="H15" s="15" t="s">
        <v>85</v>
      </c>
      <c r="I15" s="16" t="s">
        <v>133</v>
      </c>
      <c r="J15" s="209"/>
      <c r="K15" s="210"/>
      <c r="L15" s="210"/>
      <c r="M15" s="241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</row>
    <row r="16" spans="1:36" s="7" customFormat="1" ht="22.5" customHeight="1" x14ac:dyDescent="0.25">
      <c r="A16" s="242" t="s">
        <v>38</v>
      </c>
      <c r="B16" s="242"/>
      <c r="C16" s="242"/>
      <c r="D16" s="242"/>
      <c r="E16" s="86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2.5" customHeight="1" x14ac:dyDescent="0.25">
      <c r="A17" s="8">
        <v>5</v>
      </c>
      <c r="B17" s="9" t="s">
        <v>130</v>
      </c>
      <c r="C17" s="10">
        <v>301</v>
      </c>
      <c r="D17" s="55" t="s">
        <v>131</v>
      </c>
      <c r="E17" s="12">
        <v>3</v>
      </c>
      <c r="F17" s="13">
        <v>20</v>
      </c>
      <c r="G17" s="14" t="s">
        <v>140</v>
      </c>
      <c r="H17" s="15" t="s">
        <v>139</v>
      </c>
      <c r="I17" s="16" t="s">
        <v>133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  <c r="AK17" s="9"/>
      <c r="AL17" s="10"/>
      <c r="AM17" s="11"/>
      <c r="AN17" s="12"/>
      <c r="AO17" s="51"/>
      <c r="AP17" s="14"/>
      <c r="AQ17" s="15"/>
      <c r="AR17" s="52"/>
    </row>
    <row r="18" spans="1:44" s="7" customFormat="1" ht="22.5" customHeight="1" x14ac:dyDescent="0.25">
      <c r="A18" s="8">
        <v>6</v>
      </c>
      <c r="B18" s="9" t="s">
        <v>114</v>
      </c>
      <c r="C18" s="10">
        <v>311</v>
      </c>
      <c r="D18" s="55" t="s">
        <v>132</v>
      </c>
      <c r="E18" s="12">
        <v>4</v>
      </c>
      <c r="F18" s="13">
        <v>20</v>
      </c>
      <c r="G18" s="14" t="s">
        <v>136</v>
      </c>
      <c r="H18" s="15" t="s">
        <v>137</v>
      </c>
      <c r="I18" s="16" t="s">
        <v>133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</row>
    <row r="19" spans="1:44" s="7" customFormat="1" ht="22.5" customHeight="1" x14ac:dyDescent="0.25">
      <c r="A19" s="174">
        <v>7</v>
      </c>
      <c r="B19" s="175" t="s">
        <v>39</v>
      </c>
      <c r="C19" s="176">
        <v>201</v>
      </c>
      <c r="D19" s="131" t="s">
        <v>40</v>
      </c>
      <c r="E19" s="177">
        <v>2</v>
      </c>
      <c r="F19" s="145">
        <v>20</v>
      </c>
      <c r="G19" s="146" t="s">
        <v>86</v>
      </c>
      <c r="H19" s="147" t="s">
        <v>87</v>
      </c>
      <c r="I19" s="178" t="s">
        <v>89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4" customFormat="1" ht="22.5" customHeight="1" x14ac:dyDescent="0.25">
      <c r="A20" s="199" t="s">
        <v>21</v>
      </c>
      <c r="B20" s="199"/>
      <c r="C20" s="199"/>
      <c r="D20" s="199"/>
      <c r="E20" s="21">
        <f>SUM(E12:E19)</f>
        <v>18</v>
      </c>
      <c r="F20" s="79"/>
      <c r="G20" s="200">
        <f>E20*280000</f>
        <v>5040000</v>
      </c>
      <c r="H20" s="201"/>
      <c r="I20" s="79"/>
      <c r="J20" s="202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4"/>
    </row>
    <row r="21" spans="1:44" ht="3" customHeight="1" x14ac:dyDescent="0.15"/>
    <row r="22" spans="1:44" s="25" customFormat="1" ht="15.75" customHeight="1" x14ac:dyDescent="0.2">
      <c r="A22" s="188" t="s">
        <v>22</v>
      </c>
      <c r="B22" s="188"/>
      <c r="C22" s="188"/>
      <c r="D22" s="188"/>
      <c r="Y22" s="80"/>
      <c r="Z22" s="80"/>
      <c r="AA22" s="80"/>
      <c r="AB22" s="80"/>
      <c r="AC22" s="80"/>
      <c r="AD22" s="80"/>
      <c r="AE22" s="80"/>
      <c r="AF22" s="80"/>
      <c r="AG22" s="80"/>
      <c r="AH22" s="26"/>
      <c r="AI22" s="26"/>
    </row>
    <row r="23" spans="1:44" s="25" customFormat="1" ht="15.75" customHeight="1" x14ac:dyDescent="0.2">
      <c r="B23" s="189" t="s">
        <v>23</v>
      </c>
      <c r="C23" s="189"/>
      <c r="D23" s="189"/>
      <c r="E23" s="189"/>
      <c r="F23" s="189"/>
      <c r="G23" s="189"/>
      <c r="H23" s="80"/>
      <c r="Y23" s="80"/>
      <c r="Z23" s="80"/>
      <c r="AA23" s="80"/>
      <c r="AB23" s="80"/>
      <c r="AC23" s="80"/>
      <c r="AD23" s="80"/>
      <c r="AE23" s="80"/>
      <c r="AF23" s="80"/>
      <c r="AG23" s="80"/>
      <c r="AH23" s="26"/>
      <c r="AI23" s="26"/>
    </row>
    <row r="24" spans="1:44" s="80" customFormat="1" ht="15.75" customHeight="1" x14ac:dyDescent="0.25">
      <c r="B24" s="189" t="s">
        <v>24</v>
      </c>
      <c r="C24" s="189"/>
      <c r="D24" s="189"/>
      <c r="E24" s="189"/>
      <c r="F24" s="189"/>
      <c r="G24" s="189"/>
      <c r="AH24" s="27"/>
      <c r="AI24" s="27"/>
    </row>
    <row r="25" spans="1:44" s="80" customFormat="1" ht="15.75" customHeight="1" x14ac:dyDescent="0.25">
      <c r="B25" s="189" t="s">
        <v>25</v>
      </c>
      <c r="C25" s="189"/>
      <c r="D25" s="189"/>
      <c r="E25" s="189"/>
      <c r="F25" s="189"/>
      <c r="G25" s="189"/>
      <c r="AH25" s="27"/>
      <c r="AI25" s="27"/>
    </row>
    <row r="26" spans="1:44" s="77" customFormat="1" ht="14.25" customHeight="1" x14ac:dyDescent="0.25">
      <c r="B26" s="82"/>
      <c r="C26" s="82"/>
      <c r="U26" s="190" t="s">
        <v>119</v>
      </c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</row>
    <row r="27" spans="1:44" s="77" customFormat="1" ht="15.75" customHeight="1" x14ac:dyDescent="0.25">
      <c r="A27" s="187" t="s">
        <v>26</v>
      </c>
      <c r="B27" s="187"/>
      <c r="C27" s="187"/>
      <c r="D27" s="187"/>
      <c r="G27" s="187" t="s">
        <v>27</v>
      </c>
      <c r="H27" s="187"/>
      <c r="I27" s="187"/>
      <c r="J27" s="187"/>
      <c r="K27" s="187"/>
      <c r="L27" s="187"/>
      <c r="M27" s="187"/>
      <c r="N27" s="187"/>
      <c r="O27" s="187"/>
      <c r="P27" s="28"/>
      <c r="Q27" s="28"/>
      <c r="R27" s="28"/>
      <c r="S27" s="28"/>
      <c r="T27" s="28"/>
      <c r="U27" s="28"/>
      <c r="V27" s="187" t="s">
        <v>33</v>
      </c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28"/>
    </row>
    <row r="28" spans="1:44" s="77" customFormat="1" ht="15.75" customHeight="1" x14ac:dyDescent="0.25">
      <c r="G28" s="187" t="s">
        <v>28</v>
      </c>
      <c r="H28" s="187"/>
      <c r="I28" s="187"/>
      <c r="J28" s="187"/>
      <c r="K28" s="187"/>
      <c r="L28" s="187"/>
      <c r="M28" s="187"/>
      <c r="N28" s="187"/>
      <c r="O28" s="187"/>
      <c r="V28" s="187" t="s">
        <v>34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77" customFormat="1" ht="14.25" x14ac:dyDescent="0.25">
      <c r="AH29" s="78"/>
      <c r="AI29" s="78"/>
    </row>
    <row r="30" spans="1:44" s="77" customFormat="1" ht="14.25" x14ac:dyDescent="0.25">
      <c r="AH30" s="78"/>
      <c r="AI30" s="78"/>
    </row>
    <row r="31" spans="1:44" s="77" customFormat="1" ht="14.25" x14ac:dyDescent="0.25">
      <c r="AH31" s="78"/>
      <c r="AI31" s="78"/>
    </row>
    <row r="32" spans="1:44" s="77" customFormat="1" ht="14.25" x14ac:dyDescent="0.25">
      <c r="AH32" s="78"/>
      <c r="AI32" s="78"/>
    </row>
    <row r="33" spans="1:35" s="78" customFormat="1" ht="15.75" customHeight="1" x14ac:dyDescent="0.25">
      <c r="A33" s="191" t="s">
        <v>29</v>
      </c>
      <c r="B33" s="191"/>
      <c r="C33" s="191"/>
      <c r="D33" s="191"/>
      <c r="G33" s="191" t="s">
        <v>30</v>
      </c>
      <c r="H33" s="191"/>
      <c r="I33" s="191"/>
      <c r="J33" s="191"/>
      <c r="K33" s="191"/>
      <c r="L33" s="191"/>
      <c r="M33" s="191"/>
      <c r="N33" s="191"/>
      <c r="O33" s="191"/>
      <c r="P33" s="29"/>
      <c r="Q33" s="29"/>
      <c r="R33" s="29"/>
      <c r="S33" s="29"/>
      <c r="T33" s="29"/>
      <c r="U33" s="29"/>
      <c r="V33" s="191" t="s">
        <v>31</v>
      </c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</sheetData>
  <mergeCells count="45">
    <mergeCell ref="A5:G5"/>
    <mergeCell ref="A1:E1"/>
    <mergeCell ref="F1:AG1"/>
    <mergeCell ref="A2:E2"/>
    <mergeCell ref="F2:AG2"/>
    <mergeCell ref="A4:AI4"/>
    <mergeCell ref="I5:U5"/>
    <mergeCell ref="Y5:AH5"/>
    <mergeCell ref="A6:AI6"/>
    <mergeCell ref="A8:A10"/>
    <mergeCell ref="B8:C10"/>
    <mergeCell ref="D8:D10"/>
    <mergeCell ref="E8:E10"/>
    <mergeCell ref="F8:F10"/>
    <mergeCell ref="G8:H10"/>
    <mergeCell ref="J8:AG8"/>
    <mergeCell ref="AH8:AH10"/>
    <mergeCell ref="AI8:AI10"/>
    <mergeCell ref="AE9:AG9"/>
    <mergeCell ref="J9:M9"/>
    <mergeCell ref="N9:Q9"/>
    <mergeCell ref="R9:V9"/>
    <mergeCell ref="W9:Z9"/>
    <mergeCell ref="AA9:AD9"/>
    <mergeCell ref="B25:G25"/>
    <mergeCell ref="U26:AI26"/>
    <mergeCell ref="A27:D27"/>
    <mergeCell ref="G27:O27"/>
    <mergeCell ref="V27:AI27"/>
    <mergeCell ref="A22:D22"/>
    <mergeCell ref="B23:G23"/>
    <mergeCell ref="B24:G24"/>
    <mergeCell ref="A11:D11"/>
    <mergeCell ref="J11:AI11"/>
    <mergeCell ref="J12:M15"/>
    <mergeCell ref="A16:D16"/>
    <mergeCell ref="J16:AI16"/>
    <mergeCell ref="A20:D20"/>
    <mergeCell ref="G20:H20"/>
    <mergeCell ref="J20:AI20"/>
    <mergeCell ref="G28:O28"/>
    <mergeCell ref="V28:AI28"/>
    <mergeCell ref="A33:D33"/>
    <mergeCell ref="G33:O33"/>
    <mergeCell ref="V33:AI33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4"/>
  <sheetViews>
    <sheetView showGridLines="0" tabSelected="1" view="pageBreakPreview" topLeftCell="A4" zoomScaleNormal="100" zoomScaleSheetLayoutView="100" workbookViewId="0">
      <selection activeCell="J21" sqref="J21:AI21"/>
    </sheetView>
  </sheetViews>
  <sheetFormatPr defaultColWidth="9" defaultRowHeight="8.25" x14ac:dyDescent="0.15"/>
  <cols>
    <col min="1" max="1" width="3" style="22" customWidth="1"/>
    <col min="2" max="2" width="3.6640625" style="22" bestFit="1" customWidth="1"/>
    <col min="3" max="3" width="2.88671875" style="22" customWidth="1"/>
    <col min="4" max="4" width="19.88671875" style="22" bestFit="1" customWidth="1"/>
    <col min="5" max="5" width="3.109375" style="22" customWidth="1"/>
    <col min="6" max="6" width="2.88671875" style="22" customWidth="1"/>
    <col min="7" max="7" width="13.33203125" style="22" bestFit="1" customWidth="1"/>
    <col min="8" max="8" width="4.88671875" style="22" bestFit="1" customWidth="1"/>
    <col min="9" max="9" width="8.21875" style="22" customWidth="1"/>
    <col min="10" max="13" width="2.109375" style="22" customWidth="1"/>
    <col min="14" max="24" width="2.21875" style="22" customWidth="1"/>
    <col min="25" max="33" width="2.21875" style="23" customWidth="1"/>
    <col min="34" max="34" width="3.33203125" style="24" bestFit="1" customWidth="1"/>
    <col min="35" max="35" width="3.6640625" style="24" bestFit="1" customWidth="1"/>
    <col min="36" max="36" width="9" style="22" bestFit="1" customWidth="1"/>
    <col min="37" max="16384" width="9" style="22"/>
  </cols>
  <sheetData>
    <row r="1" spans="1:44" s="102" customFormat="1" ht="14.25" customHeight="1" x14ac:dyDescent="0.2">
      <c r="A1" s="233" t="s">
        <v>0</v>
      </c>
      <c r="B1" s="233"/>
      <c r="C1" s="233"/>
      <c r="D1" s="233"/>
      <c r="E1" s="233"/>
      <c r="F1" s="234" t="s">
        <v>1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1"/>
      <c r="AI1" s="1"/>
    </row>
    <row r="2" spans="1:44" s="102" customFormat="1" ht="14.25" customHeight="1" x14ac:dyDescent="0.2">
      <c r="A2" s="235" t="s">
        <v>32</v>
      </c>
      <c r="B2" s="235"/>
      <c r="C2" s="235"/>
      <c r="D2" s="235"/>
      <c r="E2" s="235"/>
      <c r="F2" s="236" t="s">
        <v>117</v>
      </c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"/>
      <c r="AI2" s="2"/>
      <c r="AJ2" s="2"/>
    </row>
    <row r="3" spans="1:44" s="102" customFormat="1" ht="4.5" customHeight="1" x14ac:dyDescent="0.2">
      <c r="A3" s="103"/>
      <c r="B3" s="103"/>
      <c r="C3" s="103"/>
      <c r="D3" s="103"/>
      <c r="E3" s="103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2"/>
      <c r="AI3" s="2"/>
      <c r="AJ3" s="2"/>
    </row>
    <row r="4" spans="1:44" s="102" customFormat="1" ht="14.25" customHeight="1" x14ac:dyDescent="0.2">
      <c r="A4" s="237" t="s">
        <v>116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"/>
    </row>
    <row r="5" spans="1:44" s="102" customFormat="1" ht="14.25" customHeight="1" x14ac:dyDescent="0.2">
      <c r="A5" s="231" t="s">
        <v>2</v>
      </c>
      <c r="B5" s="231"/>
      <c r="C5" s="231"/>
      <c r="D5" s="231"/>
      <c r="E5" s="231"/>
      <c r="F5" s="231"/>
      <c r="G5" s="231"/>
      <c r="H5" s="118" t="s">
        <v>3</v>
      </c>
      <c r="I5" s="211" t="s">
        <v>163</v>
      </c>
      <c r="J5" s="211"/>
      <c r="K5" s="211"/>
      <c r="L5" s="211"/>
      <c r="M5" s="211"/>
      <c r="N5" s="211"/>
      <c r="O5" s="211"/>
      <c r="P5" s="211"/>
      <c r="Q5" s="211"/>
      <c r="R5" s="211"/>
      <c r="S5" s="1"/>
      <c r="T5" s="1"/>
      <c r="U5" s="102" t="s">
        <v>3</v>
      </c>
      <c r="Y5" s="232" t="s">
        <v>47</v>
      </c>
      <c r="Z5" s="232"/>
      <c r="AA5" s="232"/>
      <c r="AB5" s="232"/>
      <c r="AC5" s="232"/>
      <c r="AD5" s="232"/>
      <c r="AE5" s="232"/>
      <c r="AF5" s="232"/>
      <c r="AG5" s="232"/>
      <c r="AH5" s="232"/>
      <c r="AI5" s="2"/>
      <c r="AJ5" s="2"/>
    </row>
    <row r="6" spans="1:44" s="102" customFormat="1" ht="14.25" customHeight="1" x14ac:dyDescent="0.2">
      <c r="A6" s="211" t="s">
        <v>123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</row>
    <row r="7" spans="1:44" s="3" customFormat="1" ht="3" customHeight="1" x14ac:dyDescent="0.2">
      <c r="A7" s="48"/>
      <c r="B7" s="48"/>
      <c r="C7" s="48"/>
      <c r="D7" s="48"/>
      <c r="E7" s="4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48"/>
      <c r="AI7" s="48"/>
    </row>
    <row r="8" spans="1:44" s="4" customFormat="1" ht="18.75" customHeight="1" x14ac:dyDescent="0.25">
      <c r="A8" s="212" t="s">
        <v>4</v>
      </c>
      <c r="B8" s="213" t="s">
        <v>5</v>
      </c>
      <c r="C8" s="214"/>
      <c r="D8" s="219" t="s">
        <v>6</v>
      </c>
      <c r="E8" s="219" t="s">
        <v>7</v>
      </c>
      <c r="F8" s="219" t="s">
        <v>8</v>
      </c>
      <c r="G8" s="213" t="s">
        <v>9</v>
      </c>
      <c r="H8" s="214"/>
      <c r="I8" s="100" t="s">
        <v>10</v>
      </c>
      <c r="J8" s="225">
        <v>2025</v>
      </c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222" t="s">
        <v>11</v>
      </c>
      <c r="AI8" s="222" t="s">
        <v>12</v>
      </c>
    </row>
    <row r="9" spans="1:44" s="4" customFormat="1" ht="18.75" customHeight="1" x14ac:dyDescent="0.25">
      <c r="A9" s="212"/>
      <c r="B9" s="215"/>
      <c r="C9" s="216"/>
      <c r="D9" s="220"/>
      <c r="E9" s="220"/>
      <c r="F9" s="220"/>
      <c r="G9" s="215"/>
      <c r="H9" s="216"/>
      <c r="I9" s="100" t="s">
        <v>13</v>
      </c>
      <c r="J9" s="230">
        <v>4</v>
      </c>
      <c r="K9" s="230"/>
      <c r="L9" s="230"/>
      <c r="M9" s="230"/>
      <c r="N9" s="230">
        <v>5</v>
      </c>
      <c r="O9" s="230"/>
      <c r="P9" s="230"/>
      <c r="Q9" s="230"/>
      <c r="R9" s="230">
        <v>6</v>
      </c>
      <c r="S9" s="230"/>
      <c r="T9" s="230"/>
      <c r="U9" s="230"/>
      <c r="V9" s="230"/>
      <c r="W9" s="230">
        <v>7</v>
      </c>
      <c r="X9" s="230"/>
      <c r="Y9" s="230"/>
      <c r="Z9" s="230"/>
      <c r="AA9" s="230">
        <v>8</v>
      </c>
      <c r="AB9" s="230"/>
      <c r="AC9" s="230"/>
      <c r="AD9" s="230"/>
      <c r="AE9" s="227">
        <v>9</v>
      </c>
      <c r="AF9" s="228"/>
      <c r="AG9" s="229"/>
      <c r="AH9" s="223"/>
      <c r="AI9" s="223"/>
    </row>
    <row r="10" spans="1:44" s="4" customFormat="1" ht="18.75" customHeight="1" x14ac:dyDescent="0.25">
      <c r="A10" s="212"/>
      <c r="B10" s="217"/>
      <c r="C10" s="218"/>
      <c r="D10" s="221"/>
      <c r="E10" s="221"/>
      <c r="F10" s="221"/>
      <c r="G10" s="217"/>
      <c r="H10" s="218"/>
      <c r="I10" s="100" t="s">
        <v>14</v>
      </c>
      <c r="J10" s="5">
        <v>45754</v>
      </c>
      <c r="K10" s="5">
        <f t="shared" ref="K10:AG10" si="0">J10+7</f>
        <v>45761</v>
      </c>
      <c r="L10" s="5">
        <f t="shared" si="0"/>
        <v>45768</v>
      </c>
      <c r="M10" s="5">
        <f t="shared" si="0"/>
        <v>45775</v>
      </c>
      <c r="N10" s="5">
        <f t="shared" si="0"/>
        <v>45782</v>
      </c>
      <c r="O10" s="5">
        <f t="shared" si="0"/>
        <v>45789</v>
      </c>
      <c r="P10" s="5">
        <f t="shared" si="0"/>
        <v>45796</v>
      </c>
      <c r="Q10" s="5">
        <f t="shared" si="0"/>
        <v>45803</v>
      </c>
      <c r="R10" s="5">
        <f t="shared" si="0"/>
        <v>45810</v>
      </c>
      <c r="S10" s="5">
        <f t="shared" si="0"/>
        <v>45817</v>
      </c>
      <c r="T10" s="5">
        <f t="shared" si="0"/>
        <v>45824</v>
      </c>
      <c r="U10" s="5">
        <f t="shared" si="0"/>
        <v>45831</v>
      </c>
      <c r="V10" s="5">
        <f t="shared" si="0"/>
        <v>45838</v>
      </c>
      <c r="W10" s="5">
        <f t="shared" si="0"/>
        <v>45845</v>
      </c>
      <c r="X10" s="5">
        <f t="shared" si="0"/>
        <v>45852</v>
      </c>
      <c r="Y10" s="5">
        <f t="shared" si="0"/>
        <v>45859</v>
      </c>
      <c r="Z10" s="5">
        <f t="shared" si="0"/>
        <v>45866</v>
      </c>
      <c r="AA10" s="5">
        <f t="shared" si="0"/>
        <v>45873</v>
      </c>
      <c r="AB10" s="5">
        <f t="shared" si="0"/>
        <v>45880</v>
      </c>
      <c r="AC10" s="5">
        <f t="shared" si="0"/>
        <v>45887</v>
      </c>
      <c r="AD10" s="5">
        <f t="shared" si="0"/>
        <v>45894</v>
      </c>
      <c r="AE10" s="5">
        <f t="shared" si="0"/>
        <v>45901</v>
      </c>
      <c r="AF10" s="5">
        <f t="shared" si="0"/>
        <v>45908</v>
      </c>
      <c r="AG10" s="5">
        <f t="shared" si="0"/>
        <v>45915</v>
      </c>
      <c r="AH10" s="224"/>
      <c r="AI10" s="224"/>
    </row>
    <row r="11" spans="1:44" s="7" customFormat="1" ht="24" customHeight="1" x14ac:dyDescent="0.25">
      <c r="A11" s="192" t="s">
        <v>15</v>
      </c>
      <c r="B11" s="193"/>
      <c r="C11" s="193"/>
      <c r="D11" s="193"/>
      <c r="E11" s="6"/>
      <c r="F11" s="6"/>
      <c r="G11" s="6"/>
      <c r="H11" s="6"/>
      <c r="I11" s="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6"/>
    </row>
    <row r="12" spans="1:44" s="7" customFormat="1" ht="24" customHeight="1" x14ac:dyDescent="0.25">
      <c r="A12" s="8">
        <v>1</v>
      </c>
      <c r="B12" s="9" t="s">
        <v>16</v>
      </c>
      <c r="C12" s="10">
        <v>301</v>
      </c>
      <c r="D12" s="55" t="s">
        <v>69</v>
      </c>
      <c r="E12" s="12">
        <v>2</v>
      </c>
      <c r="F12" s="13">
        <v>10</v>
      </c>
      <c r="G12" s="14" t="s">
        <v>78</v>
      </c>
      <c r="H12" s="15" t="s">
        <v>79</v>
      </c>
      <c r="I12" s="52" t="s">
        <v>17</v>
      </c>
      <c r="J12" s="205" t="s">
        <v>118</v>
      </c>
      <c r="K12" s="206"/>
      <c r="L12" s="206"/>
      <c r="M12" s="239"/>
      <c r="N12" s="17" t="s">
        <v>18</v>
      </c>
      <c r="O12" s="17" t="s">
        <v>18</v>
      </c>
      <c r="P12" s="17" t="s">
        <v>18</v>
      </c>
      <c r="Q12" s="17" t="s">
        <v>18</v>
      </c>
      <c r="R12" s="17" t="s">
        <v>18</v>
      </c>
      <c r="S12" s="17" t="s">
        <v>18</v>
      </c>
      <c r="T12" s="17" t="s">
        <v>18</v>
      </c>
      <c r="U12" s="17" t="s">
        <v>18</v>
      </c>
      <c r="V12" s="17" t="s">
        <v>19</v>
      </c>
      <c r="W12" s="17" t="s">
        <v>20</v>
      </c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>
        <v>4</v>
      </c>
      <c r="AI12" s="18"/>
    </row>
    <row r="13" spans="1:44" s="7" customFormat="1" ht="24" customHeight="1" x14ac:dyDescent="0.25">
      <c r="A13" s="8">
        <v>2</v>
      </c>
      <c r="B13" s="9" t="s">
        <v>164</v>
      </c>
      <c r="C13" s="10">
        <v>341</v>
      </c>
      <c r="D13" s="55" t="s">
        <v>165</v>
      </c>
      <c r="E13" s="12">
        <v>2</v>
      </c>
      <c r="F13" s="13">
        <v>10</v>
      </c>
      <c r="G13" s="14" t="s">
        <v>177</v>
      </c>
      <c r="H13" s="15" t="s">
        <v>178</v>
      </c>
      <c r="I13" s="16" t="s">
        <v>176</v>
      </c>
      <c r="J13" s="207"/>
      <c r="K13" s="208"/>
      <c r="L13" s="208"/>
      <c r="M13" s="240"/>
      <c r="N13" s="17" t="s">
        <v>18</v>
      </c>
      <c r="O13" s="17" t="s">
        <v>18</v>
      </c>
      <c r="P13" s="17" t="s">
        <v>18</v>
      </c>
      <c r="Q13" s="17" t="s">
        <v>18</v>
      </c>
      <c r="R13" s="17" t="s">
        <v>18</v>
      </c>
      <c r="S13" s="17" t="s">
        <v>18</v>
      </c>
      <c r="T13" s="17" t="s">
        <v>18</v>
      </c>
      <c r="U13" s="17" t="s">
        <v>18</v>
      </c>
      <c r="V13" s="17" t="s">
        <v>19</v>
      </c>
      <c r="W13" s="17" t="s">
        <v>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>
        <v>4</v>
      </c>
      <c r="AI13" s="18"/>
    </row>
    <row r="14" spans="1:44" s="7" customFormat="1" ht="24" customHeight="1" x14ac:dyDescent="0.25">
      <c r="A14" s="8">
        <v>3</v>
      </c>
      <c r="B14" s="9" t="s">
        <v>166</v>
      </c>
      <c r="C14" s="10">
        <v>212</v>
      </c>
      <c r="D14" s="55" t="s">
        <v>167</v>
      </c>
      <c r="E14" s="12">
        <v>2</v>
      </c>
      <c r="F14" s="13">
        <v>10</v>
      </c>
      <c r="G14" s="14" t="s">
        <v>179</v>
      </c>
      <c r="H14" s="15" t="s">
        <v>180</v>
      </c>
      <c r="I14" s="16" t="s">
        <v>176</v>
      </c>
      <c r="J14" s="207"/>
      <c r="K14" s="208"/>
      <c r="L14" s="208"/>
      <c r="M14" s="240"/>
      <c r="N14" s="17" t="s">
        <v>18</v>
      </c>
      <c r="O14" s="17" t="s">
        <v>18</v>
      </c>
      <c r="P14" s="17" t="s">
        <v>18</v>
      </c>
      <c r="Q14" s="17" t="s">
        <v>18</v>
      </c>
      <c r="R14" s="17" t="s">
        <v>18</v>
      </c>
      <c r="S14" s="17" t="s">
        <v>18</v>
      </c>
      <c r="T14" s="17" t="s">
        <v>18</v>
      </c>
      <c r="U14" s="17" t="s">
        <v>18</v>
      </c>
      <c r="V14" s="17" t="s">
        <v>19</v>
      </c>
      <c r="W14" s="17" t="s">
        <v>20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>
        <v>4</v>
      </c>
      <c r="AI14" s="18"/>
    </row>
    <row r="15" spans="1:44" s="7" customFormat="1" ht="24" customHeight="1" x14ac:dyDescent="0.25">
      <c r="A15" s="8">
        <v>4</v>
      </c>
      <c r="B15" s="9" t="s">
        <v>166</v>
      </c>
      <c r="C15" s="10">
        <v>306</v>
      </c>
      <c r="D15" s="55" t="s">
        <v>168</v>
      </c>
      <c r="E15" s="12">
        <v>4</v>
      </c>
      <c r="F15" s="13">
        <v>10</v>
      </c>
      <c r="G15" s="14" t="s">
        <v>174</v>
      </c>
      <c r="H15" s="15" t="s">
        <v>175</v>
      </c>
      <c r="I15" s="16" t="s">
        <v>176</v>
      </c>
      <c r="J15" s="209"/>
      <c r="K15" s="210"/>
      <c r="L15" s="210"/>
      <c r="M15" s="241"/>
      <c r="N15" s="17" t="s">
        <v>18</v>
      </c>
      <c r="O15" s="17" t="s">
        <v>18</v>
      </c>
      <c r="P15" s="17" t="s">
        <v>18</v>
      </c>
      <c r="Q15" s="17" t="s">
        <v>18</v>
      </c>
      <c r="R15" s="17" t="s">
        <v>18</v>
      </c>
      <c r="S15" s="17" t="s">
        <v>18</v>
      </c>
      <c r="T15" s="17" t="s">
        <v>18</v>
      </c>
      <c r="U15" s="17" t="s">
        <v>18</v>
      </c>
      <c r="V15" s="17" t="s">
        <v>19</v>
      </c>
      <c r="W15" s="17" t="s">
        <v>20</v>
      </c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>
        <v>4</v>
      </c>
      <c r="AI15" s="18"/>
      <c r="AK15" s="105"/>
      <c r="AL15" s="106"/>
      <c r="AM15" s="107"/>
      <c r="AN15" s="108"/>
      <c r="AO15" s="109"/>
      <c r="AP15" s="110"/>
      <c r="AQ15" s="110"/>
      <c r="AR15" s="111"/>
    </row>
    <row r="16" spans="1:44" s="7" customFormat="1" ht="24" customHeight="1" x14ac:dyDescent="0.25">
      <c r="A16" s="242" t="s">
        <v>38</v>
      </c>
      <c r="B16" s="242"/>
      <c r="C16" s="242"/>
      <c r="D16" s="242"/>
      <c r="E16" s="86"/>
      <c r="F16" s="19"/>
      <c r="G16" s="19"/>
      <c r="H16" s="19"/>
      <c r="I16" s="20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</row>
    <row r="17" spans="1:44" s="7" customFormat="1" ht="24" customHeight="1" x14ac:dyDescent="0.25">
      <c r="A17" s="8">
        <v>5</v>
      </c>
      <c r="B17" s="9" t="s">
        <v>166</v>
      </c>
      <c r="C17" s="10">
        <v>316</v>
      </c>
      <c r="D17" s="55" t="s">
        <v>181</v>
      </c>
      <c r="E17" s="12">
        <v>3</v>
      </c>
      <c r="F17" s="13">
        <v>10</v>
      </c>
      <c r="G17" s="14" t="s">
        <v>182</v>
      </c>
      <c r="H17" s="15" t="s">
        <v>112</v>
      </c>
      <c r="I17" s="13" t="s">
        <v>176</v>
      </c>
      <c r="J17" s="18"/>
      <c r="K17" s="18"/>
      <c r="L17" s="18"/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 t="s">
        <v>18</v>
      </c>
      <c r="Y17" s="17" t="s">
        <v>18</v>
      </c>
      <c r="Z17" s="17" t="s">
        <v>18</v>
      </c>
      <c r="AA17" s="17" t="s">
        <v>18</v>
      </c>
      <c r="AB17" s="17" t="s">
        <v>18</v>
      </c>
      <c r="AC17" s="17" t="s">
        <v>18</v>
      </c>
      <c r="AD17" s="17" t="s">
        <v>18</v>
      </c>
      <c r="AE17" s="17" t="s">
        <v>18</v>
      </c>
      <c r="AF17" s="17" t="s">
        <v>19</v>
      </c>
      <c r="AG17" s="17" t="s">
        <v>20</v>
      </c>
      <c r="AH17" s="17">
        <v>4</v>
      </c>
      <c r="AI17" s="18"/>
      <c r="AK17" s="9"/>
      <c r="AL17" s="10"/>
      <c r="AM17" s="11"/>
      <c r="AN17" s="12"/>
      <c r="AO17" s="51"/>
      <c r="AP17" s="14"/>
      <c r="AQ17" s="15"/>
      <c r="AR17" s="52"/>
    </row>
    <row r="18" spans="1:44" s="7" customFormat="1" ht="24" customHeight="1" x14ac:dyDescent="0.25">
      <c r="A18" s="8">
        <v>6</v>
      </c>
      <c r="B18" s="9" t="s">
        <v>169</v>
      </c>
      <c r="C18" s="10">
        <v>376</v>
      </c>
      <c r="D18" s="55" t="s">
        <v>170</v>
      </c>
      <c r="E18" s="12">
        <v>3</v>
      </c>
      <c r="F18" s="13">
        <v>10</v>
      </c>
      <c r="G18" s="14" t="s">
        <v>172</v>
      </c>
      <c r="H18" s="15" t="s">
        <v>173</v>
      </c>
      <c r="I18" s="13" t="s">
        <v>176</v>
      </c>
      <c r="J18" s="18"/>
      <c r="K18" s="18"/>
      <c r="L18" s="18"/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18</v>
      </c>
      <c r="Y18" s="17" t="s">
        <v>18</v>
      </c>
      <c r="Z18" s="17" t="s">
        <v>18</v>
      </c>
      <c r="AA18" s="17" t="s">
        <v>18</v>
      </c>
      <c r="AB18" s="17" t="s">
        <v>18</v>
      </c>
      <c r="AC18" s="17" t="s">
        <v>18</v>
      </c>
      <c r="AD18" s="17" t="s">
        <v>18</v>
      </c>
      <c r="AE18" s="17" t="s">
        <v>18</v>
      </c>
      <c r="AF18" s="17" t="s">
        <v>19</v>
      </c>
      <c r="AG18" s="17" t="s">
        <v>20</v>
      </c>
      <c r="AH18" s="17">
        <v>4</v>
      </c>
      <c r="AI18" s="18"/>
      <c r="AK18" s="105"/>
      <c r="AL18" s="106"/>
      <c r="AM18" s="107"/>
      <c r="AN18" s="108"/>
      <c r="AO18" s="109"/>
      <c r="AP18" s="110"/>
      <c r="AQ18" s="110"/>
      <c r="AR18" s="111"/>
    </row>
    <row r="19" spans="1:44" s="7" customFormat="1" ht="24" customHeight="1" x14ac:dyDescent="0.25">
      <c r="A19" s="8">
        <v>7</v>
      </c>
      <c r="B19" s="112" t="s">
        <v>169</v>
      </c>
      <c r="C19" s="113">
        <v>377</v>
      </c>
      <c r="D19" s="114" t="s">
        <v>171</v>
      </c>
      <c r="E19" s="115">
        <v>1</v>
      </c>
      <c r="F19" s="51">
        <v>10</v>
      </c>
      <c r="G19" s="116" t="s">
        <v>172</v>
      </c>
      <c r="H19" s="117" t="s">
        <v>173</v>
      </c>
      <c r="I19" s="51" t="s">
        <v>176</v>
      </c>
      <c r="J19" s="18"/>
      <c r="K19" s="18"/>
      <c r="L19" s="18"/>
      <c r="M19" s="18"/>
      <c r="N19" s="18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18</v>
      </c>
      <c r="Y19" s="17" t="s">
        <v>18</v>
      </c>
      <c r="Z19" s="17" t="s">
        <v>18</v>
      </c>
      <c r="AA19" s="17" t="s">
        <v>18</v>
      </c>
      <c r="AB19" s="17" t="s">
        <v>18</v>
      </c>
      <c r="AC19" s="17" t="s">
        <v>18</v>
      </c>
      <c r="AD19" s="17" t="s">
        <v>18</v>
      </c>
      <c r="AE19" s="17" t="s">
        <v>18</v>
      </c>
      <c r="AF19" s="17" t="s">
        <v>19</v>
      </c>
      <c r="AG19" s="17" t="s">
        <v>20</v>
      </c>
      <c r="AH19" s="17">
        <v>4</v>
      </c>
      <c r="AI19" s="18"/>
    </row>
    <row r="20" spans="1:44" s="7" customFormat="1" ht="24" customHeight="1" x14ac:dyDescent="0.25">
      <c r="A20" s="174">
        <v>8</v>
      </c>
      <c r="B20" s="138" t="s">
        <v>169</v>
      </c>
      <c r="C20" s="130">
        <v>435</v>
      </c>
      <c r="D20" s="131" t="s">
        <v>210</v>
      </c>
      <c r="E20" s="132">
        <v>1</v>
      </c>
      <c r="F20" s="145">
        <v>10</v>
      </c>
      <c r="G20" s="146" t="s">
        <v>226</v>
      </c>
      <c r="H20" s="147" t="s">
        <v>227</v>
      </c>
      <c r="I20" s="145" t="s">
        <v>176</v>
      </c>
      <c r="J20" s="18"/>
      <c r="K20" s="18"/>
      <c r="L20" s="18"/>
      <c r="M20" s="18"/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 t="s">
        <v>18</v>
      </c>
      <c r="Y20" s="17" t="s">
        <v>18</v>
      </c>
      <c r="Z20" s="17" t="s">
        <v>18</v>
      </c>
      <c r="AA20" s="17" t="s">
        <v>18</v>
      </c>
      <c r="AB20" s="17" t="s">
        <v>18</v>
      </c>
      <c r="AC20" s="17" t="s">
        <v>18</v>
      </c>
      <c r="AD20" s="17" t="s">
        <v>18</v>
      </c>
      <c r="AE20" s="17" t="s">
        <v>18</v>
      </c>
      <c r="AF20" s="17" t="s">
        <v>19</v>
      </c>
      <c r="AG20" s="17" t="s">
        <v>20</v>
      </c>
      <c r="AH20" s="17">
        <v>4</v>
      </c>
      <c r="AI20" s="18"/>
    </row>
    <row r="21" spans="1:44" s="4" customFormat="1" ht="24" customHeight="1" x14ac:dyDescent="0.25">
      <c r="A21" s="199" t="s">
        <v>21</v>
      </c>
      <c r="B21" s="199"/>
      <c r="C21" s="199"/>
      <c r="D21" s="199"/>
      <c r="E21" s="21">
        <f>SUM(E12:E20)</f>
        <v>18</v>
      </c>
      <c r="F21" s="99"/>
      <c r="G21" s="200">
        <f>E21*280000</f>
        <v>5040000</v>
      </c>
      <c r="H21" s="201"/>
      <c r="I21" s="99"/>
      <c r="J21" s="202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</row>
    <row r="22" spans="1:44" ht="3" customHeight="1" x14ac:dyDescent="0.15"/>
    <row r="23" spans="1:44" s="25" customFormat="1" ht="15.75" customHeight="1" x14ac:dyDescent="0.2">
      <c r="A23" s="188" t="s">
        <v>22</v>
      </c>
      <c r="B23" s="188"/>
      <c r="C23" s="188"/>
      <c r="D23" s="188"/>
      <c r="Y23" s="97"/>
      <c r="Z23" s="97"/>
      <c r="AA23" s="97"/>
      <c r="AB23" s="97"/>
      <c r="AC23" s="97"/>
      <c r="AD23" s="97"/>
      <c r="AE23" s="97"/>
      <c r="AF23" s="97"/>
      <c r="AG23" s="97"/>
      <c r="AH23" s="26"/>
      <c r="AI23" s="26"/>
    </row>
    <row r="24" spans="1:44" s="25" customFormat="1" ht="15.75" customHeight="1" x14ac:dyDescent="0.2">
      <c r="B24" s="189" t="s">
        <v>23</v>
      </c>
      <c r="C24" s="189"/>
      <c r="D24" s="189"/>
      <c r="E24" s="189"/>
      <c r="F24" s="189"/>
      <c r="G24" s="189"/>
      <c r="H24" s="97"/>
      <c r="Y24" s="97"/>
      <c r="Z24" s="97"/>
      <c r="AA24" s="97"/>
      <c r="AB24" s="97"/>
      <c r="AC24" s="97"/>
      <c r="AD24" s="97"/>
      <c r="AE24" s="97"/>
      <c r="AF24" s="97"/>
      <c r="AG24" s="97"/>
      <c r="AH24" s="26"/>
      <c r="AI24" s="26"/>
    </row>
    <row r="25" spans="1:44" s="97" customFormat="1" ht="15.75" customHeight="1" x14ac:dyDescent="0.25">
      <c r="B25" s="189" t="s">
        <v>24</v>
      </c>
      <c r="C25" s="189"/>
      <c r="D25" s="189"/>
      <c r="E25" s="189"/>
      <c r="F25" s="189"/>
      <c r="G25" s="189"/>
      <c r="AH25" s="27"/>
      <c r="AI25" s="27"/>
    </row>
    <row r="26" spans="1:44" s="97" customFormat="1" ht="15.75" customHeight="1" x14ac:dyDescent="0.25">
      <c r="B26" s="189" t="s">
        <v>25</v>
      </c>
      <c r="C26" s="189"/>
      <c r="D26" s="189"/>
      <c r="E26" s="189"/>
      <c r="F26" s="189"/>
      <c r="G26" s="189"/>
      <c r="AH26" s="27"/>
      <c r="AI26" s="27"/>
    </row>
    <row r="27" spans="1:44" s="96" customFormat="1" ht="14.25" customHeight="1" x14ac:dyDescent="0.25">
      <c r="B27" s="101"/>
      <c r="C27" s="101"/>
      <c r="U27" s="190" t="s">
        <v>119</v>
      </c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</row>
    <row r="28" spans="1:44" s="96" customFormat="1" ht="15.75" customHeight="1" x14ac:dyDescent="0.25">
      <c r="A28" s="187" t="s">
        <v>26</v>
      </c>
      <c r="B28" s="187"/>
      <c r="C28" s="187"/>
      <c r="D28" s="187"/>
      <c r="G28" s="187" t="s">
        <v>27</v>
      </c>
      <c r="H28" s="187"/>
      <c r="I28" s="187"/>
      <c r="J28" s="187"/>
      <c r="K28" s="187"/>
      <c r="L28" s="187"/>
      <c r="M28" s="187"/>
      <c r="N28" s="187"/>
      <c r="O28" s="187"/>
      <c r="P28" s="28"/>
      <c r="Q28" s="28"/>
      <c r="R28" s="28"/>
      <c r="S28" s="28"/>
      <c r="T28" s="28"/>
      <c r="U28" s="28"/>
      <c r="V28" s="187" t="s">
        <v>33</v>
      </c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28"/>
    </row>
    <row r="29" spans="1:44" s="96" customFormat="1" ht="15.75" customHeight="1" x14ac:dyDescent="0.25">
      <c r="G29" s="187" t="s">
        <v>28</v>
      </c>
      <c r="H29" s="187"/>
      <c r="I29" s="187"/>
      <c r="J29" s="187"/>
      <c r="K29" s="187"/>
      <c r="L29" s="187"/>
      <c r="M29" s="187"/>
      <c r="N29" s="187"/>
      <c r="O29" s="187"/>
      <c r="V29" s="187" t="s">
        <v>34</v>
      </c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28"/>
    </row>
    <row r="30" spans="1:44" s="96" customFormat="1" ht="14.25" x14ac:dyDescent="0.25">
      <c r="AH30" s="98"/>
      <c r="AI30" s="98"/>
    </row>
    <row r="31" spans="1:44" s="96" customFormat="1" ht="14.25" x14ac:dyDescent="0.25">
      <c r="AH31" s="98"/>
      <c r="AI31" s="98"/>
    </row>
    <row r="32" spans="1:44" s="96" customFormat="1" ht="14.25" x14ac:dyDescent="0.25">
      <c r="AH32" s="98"/>
      <c r="AI32" s="98"/>
    </row>
    <row r="33" spans="1:35" s="96" customFormat="1" ht="14.25" x14ac:dyDescent="0.25">
      <c r="AH33" s="98"/>
      <c r="AI33" s="98"/>
    </row>
    <row r="34" spans="1:35" s="98" customFormat="1" ht="15.75" customHeight="1" x14ac:dyDescent="0.25">
      <c r="A34" s="191" t="s">
        <v>29</v>
      </c>
      <c r="B34" s="191"/>
      <c r="C34" s="191"/>
      <c r="D34" s="191"/>
      <c r="G34" s="191" t="s">
        <v>30</v>
      </c>
      <c r="H34" s="191"/>
      <c r="I34" s="191"/>
      <c r="J34" s="191"/>
      <c r="K34" s="191"/>
      <c r="L34" s="191"/>
      <c r="M34" s="191"/>
      <c r="N34" s="191"/>
      <c r="O34" s="191"/>
      <c r="P34" s="29"/>
      <c r="Q34" s="29"/>
      <c r="R34" s="29"/>
      <c r="S34" s="29"/>
      <c r="T34" s="29"/>
      <c r="U34" s="29"/>
      <c r="V34" s="191" t="s">
        <v>31</v>
      </c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</row>
  </sheetData>
  <mergeCells count="45">
    <mergeCell ref="A6:AI6"/>
    <mergeCell ref="A8:A10"/>
    <mergeCell ref="B8:C10"/>
    <mergeCell ref="D8:D10"/>
    <mergeCell ref="E8:E10"/>
    <mergeCell ref="F8:F10"/>
    <mergeCell ref="A5:G5"/>
    <mergeCell ref="Y5:AH5"/>
    <mergeCell ref="A1:E1"/>
    <mergeCell ref="F1:AG1"/>
    <mergeCell ref="A2:E2"/>
    <mergeCell ref="F2:AG2"/>
    <mergeCell ref="A4:AI4"/>
    <mergeCell ref="I5:R5"/>
    <mergeCell ref="G8:H10"/>
    <mergeCell ref="J8:AG8"/>
    <mergeCell ref="AH8:AH10"/>
    <mergeCell ref="AI8:AI10"/>
    <mergeCell ref="J9:M9"/>
    <mergeCell ref="N9:Q9"/>
    <mergeCell ref="R9:V9"/>
    <mergeCell ref="W9:Z9"/>
    <mergeCell ref="AA9:AD9"/>
    <mergeCell ref="AE9:AG9"/>
    <mergeCell ref="A28:D28"/>
    <mergeCell ref="G28:O28"/>
    <mergeCell ref="V28:AI28"/>
    <mergeCell ref="A11:D11"/>
    <mergeCell ref="J11:AI11"/>
    <mergeCell ref="A16:D16"/>
    <mergeCell ref="J16:AI16"/>
    <mergeCell ref="A21:D21"/>
    <mergeCell ref="G21:H21"/>
    <mergeCell ref="J21:AI21"/>
    <mergeCell ref="A23:D23"/>
    <mergeCell ref="B24:G24"/>
    <mergeCell ref="B25:G25"/>
    <mergeCell ref="B26:G26"/>
    <mergeCell ref="U27:AI27"/>
    <mergeCell ref="J12:M15"/>
    <mergeCell ref="G29:O29"/>
    <mergeCell ref="V29:AI29"/>
    <mergeCell ref="A34:D34"/>
    <mergeCell ref="G34:O34"/>
    <mergeCell ref="V34:AI34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17" sqref="A17:F17"/>
    </sheetView>
  </sheetViews>
  <sheetFormatPr defaultRowHeight="15.75" x14ac:dyDescent="0.25"/>
  <cols>
    <col min="1" max="1" width="3.33203125" customWidth="1"/>
    <col min="2" max="2" width="4.21875" customWidth="1"/>
    <col min="3" max="3" width="3.5546875" customWidth="1"/>
    <col min="4" max="4" width="26.109375" customWidth="1"/>
    <col min="5" max="5" width="5.33203125" customWidth="1"/>
    <col min="6" max="6" width="4.33203125" customWidth="1"/>
  </cols>
  <sheetData>
    <row r="1" spans="1:6" ht="21" customHeight="1" x14ac:dyDescent="0.25">
      <c r="A1" s="243" t="s">
        <v>248</v>
      </c>
      <c r="B1" s="243"/>
      <c r="C1" s="243"/>
      <c r="D1" s="243"/>
      <c r="E1" s="243"/>
      <c r="F1" s="243"/>
    </row>
    <row r="2" spans="1:6" ht="24" customHeight="1" x14ac:dyDescent="0.25">
      <c r="A2" s="159" t="s">
        <v>4</v>
      </c>
      <c r="B2" s="244" t="s">
        <v>228</v>
      </c>
      <c r="C2" s="244"/>
      <c r="D2" s="159" t="s">
        <v>229</v>
      </c>
      <c r="E2" s="244" t="s">
        <v>230</v>
      </c>
      <c r="F2" s="244"/>
    </row>
    <row r="3" spans="1:6" x14ac:dyDescent="0.25">
      <c r="A3" s="163">
        <v>1</v>
      </c>
      <c r="B3" s="137" t="s">
        <v>16</v>
      </c>
      <c r="C3" s="124">
        <v>301</v>
      </c>
      <c r="D3" s="125" t="s">
        <v>69</v>
      </c>
      <c r="E3" s="123">
        <v>2</v>
      </c>
      <c r="F3" s="167">
        <f>SUM(E3:E9)</f>
        <v>18</v>
      </c>
    </row>
    <row r="4" spans="1:6" x14ac:dyDescent="0.25">
      <c r="A4" s="163">
        <v>2</v>
      </c>
      <c r="B4" s="137" t="s">
        <v>36</v>
      </c>
      <c r="C4" s="124">
        <v>303</v>
      </c>
      <c r="D4" s="125" t="s">
        <v>70</v>
      </c>
      <c r="E4" s="123">
        <v>3</v>
      </c>
      <c r="F4" s="167"/>
    </row>
    <row r="5" spans="1:6" x14ac:dyDescent="0.25">
      <c r="A5" s="163">
        <v>3</v>
      </c>
      <c r="B5" s="137" t="s">
        <v>71</v>
      </c>
      <c r="C5" s="124">
        <v>301</v>
      </c>
      <c r="D5" s="125" t="s">
        <v>72</v>
      </c>
      <c r="E5" s="123">
        <v>3</v>
      </c>
      <c r="F5" s="167"/>
    </row>
    <row r="6" spans="1:6" x14ac:dyDescent="0.25">
      <c r="A6" s="163">
        <v>4</v>
      </c>
      <c r="B6" s="137" t="s">
        <v>73</v>
      </c>
      <c r="C6" s="124">
        <v>301</v>
      </c>
      <c r="D6" s="125" t="s">
        <v>74</v>
      </c>
      <c r="E6" s="123">
        <v>3</v>
      </c>
      <c r="F6" s="167"/>
    </row>
    <row r="7" spans="1:6" x14ac:dyDescent="0.25">
      <c r="A7" s="163">
        <v>5</v>
      </c>
      <c r="B7" s="137" t="s">
        <v>36</v>
      </c>
      <c r="C7" s="124">
        <v>304</v>
      </c>
      <c r="D7" s="125" t="s">
        <v>75</v>
      </c>
      <c r="E7" s="123">
        <v>3</v>
      </c>
      <c r="F7" s="167"/>
    </row>
    <row r="8" spans="1:6" x14ac:dyDescent="0.25">
      <c r="A8" s="163">
        <v>6</v>
      </c>
      <c r="B8" s="138" t="s">
        <v>37</v>
      </c>
      <c r="C8" s="130">
        <v>351</v>
      </c>
      <c r="D8" s="131" t="s">
        <v>63</v>
      </c>
      <c r="E8" s="132">
        <v>2</v>
      </c>
      <c r="F8" s="167"/>
    </row>
    <row r="9" spans="1:6" x14ac:dyDescent="0.25">
      <c r="A9" s="163">
        <v>7</v>
      </c>
      <c r="B9" s="185" t="s">
        <v>39</v>
      </c>
      <c r="C9" s="182">
        <v>201</v>
      </c>
      <c r="D9" s="183" t="s">
        <v>40</v>
      </c>
      <c r="E9" s="184">
        <v>2</v>
      </c>
      <c r="F9" s="167"/>
    </row>
    <row r="10" spans="1:6" x14ac:dyDescent="0.25">
      <c r="A10" s="168">
        <v>8</v>
      </c>
      <c r="B10" s="140" t="s">
        <v>16</v>
      </c>
      <c r="C10" s="119">
        <v>302</v>
      </c>
      <c r="D10" s="122" t="s">
        <v>189</v>
      </c>
      <c r="E10" s="120">
        <v>2</v>
      </c>
      <c r="F10" s="169">
        <f>SUM(E10:E16)</f>
        <v>18</v>
      </c>
    </row>
    <row r="11" spans="1:6" x14ac:dyDescent="0.25">
      <c r="A11" s="168">
        <v>9</v>
      </c>
      <c r="B11" s="186" t="s">
        <v>76</v>
      </c>
      <c r="C11" s="179">
        <v>351</v>
      </c>
      <c r="D11" s="180" t="s">
        <v>77</v>
      </c>
      <c r="E11" s="181">
        <v>3</v>
      </c>
      <c r="F11" s="169"/>
    </row>
    <row r="12" spans="1:6" x14ac:dyDescent="0.25">
      <c r="A12" s="168">
        <v>10</v>
      </c>
      <c r="B12" s="140" t="s">
        <v>143</v>
      </c>
      <c r="C12" s="119">
        <v>302</v>
      </c>
      <c r="D12" s="122" t="s">
        <v>249</v>
      </c>
      <c r="E12" s="120">
        <v>2</v>
      </c>
      <c r="F12" s="169"/>
    </row>
    <row r="13" spans="1:6" x14ac:dyDescent="0.25">
      <c r="A13" s="168">
        <v>11</v>
      </c>
      <c r="B13" s="140" t="s">
        <v>250</v>
      </c>
      <c r="C13" s="119">
        <v>301</v>
      </c>
      <c r="D13" s="122" t="s">
        <v>251</v>
      </c>
      <c r="E13" s="120">
        <v>3</v>
      </c>
      <c r="F13" s="169"/>
    </row>
    <row r="14" spans="1:6" x14ac:dyDescent="0.25">
      <c r="A14" s="168">
        <v>12</v>
      </c>
      <c r="B14" s="140" t="s">
        <v>91</v>
      </c>
      <c r="C14" s="119">
        <v>403</v>
      </c>
      <c r="D14" s="122" t="s">
        <v>252</v>
      </c>
      <c r="E14" s="120">
        <v>3</v>
      </c>
      <c r="F14" s="169"/>
    </row>
    <row r="15" spans="1:6" x14ac:dyDescent="0.25">
      <c r="A15" s="168">
        <v>13</v>
      </c>
      <c r="B15" s="140" t="s">
        <v>36</v>
      </c>
      <c r="C15" s="119">
        <v>411</v>
      </c>
      <c r="D15" s="122" t="s">
        <v>253</v>
      </c>
      <c r="E15" s="120">
        <v>3</v>
      </c>
      <c r="F15" s="169"/>
    </row>
    <row r="16" spans="1:6" x14ac:dyDescent="0.25">
      <c r="A16" s="168">
        <v>14</v>
      </c>
      <c r="B16" s="140" t="s">
        <v>99</v>
      </c>
      <c r="C16" s="119">
        <v>102</v>
      </c>
      <c r="D16" s="122" t="s">
        <v>155</v>
      </c>
      <c r="E16" s="120">
        <v>2</v>
      </c>
      <c r="F16" s="169"/>
    </row>
    <row r="17" spans="1:6" x14ac:dyDescent="0.25">
      <c r="A17" s="163">
        <v>15</v>
      </c>
      <c r="B17" s="137" t="s">
        <v>114</v>
      </c>
      <c r="C17" s="124">
        <v>201</v>
      </c>
      <c r="D17" s="125" t="s">
        <v>254</v>
      </c>
      <c r="E17" s="123">
        <v>3</v>
      </c>
      <c r="F17" s="167"/>
    </row>
    <row r="18" spans="1:6" x14ac:dyDescent="0.25">
      <c r="A18" s="163">
        <v>16</v>
      </c>
      <c r="B18" s="137" t="s">
        <v>37</v>
      </c>
      <c r="C18" s="124">
        <v>361</v>
      </c>
      <c r="D18" s="125" t="s">
        <v>214</v>
      </c>
      <c r="E18" s="123">
        <v>2</v>
      </c>
      <c r="F18" s="167"/>
    </row>
    <row r="19" spans="1:6" x14ac:dyDescent="0.25">
      <c r="A19" s="163">
        <v>17</v>
      </c>
      <c r="B19" s="185" t="s">
        <v>36</v>
      </c>
      <c r="C19" s="182">
        <v>421</v>
      </c>
      <c r="D19" s="183" t="s">
        <v>255</v>
      </c>
      <c r="E19" s="184">
        <v>3</v>
      </c>
      <c r="F19" s="167"/>
    </row>
    <row r="20" spans="1:6" x14ac:dyDescent="0.25">
      <c r="A20" s="163">
        <v>18</v>
      </c>
      <c r="B20" s="137" t="s">
        <v>36</v>
      </c>
      <c r="C20" s="124">
        <v>414</v>
      </c>
      <c r="D20" s="125" t="s">
        <v>256</v>
      </c>
      <c r="E20" s="123">
        <v>2</v>
      </c>
      <c r="F20" s="167"/>
    </row>
    <row r="21" spans="1:6" x14ac:dyDescent="0.25">
      <c r="A21" s="163">
        <v>19</v>
      </c>
      <c r="B21" s="137" t="s">
        <v>93</v>
      </c>
      <c r="C21" s="124">
        <v>362</v>
      </c>
      <c r="D21" s="125" t="s">
        <v>257</v>
      </c>
      <c r="E21" s="123">
        <v>2</v>
      </c>
      <c r="F21" s="167"/>
    </row>
    <row r="22" spans="1:6" x14ac:dyDescent="0.25">
      <c r="A22" s="163">
        <v>20</v>
      </c>
      <c r="B22" s="137" t="s">
        <v>36</v>
      </c>
      <c r="C22" s="124">
        <v>382</v>
      </c>
      <c r="D22" s="125" t="s">
        <v>258</v>
      </c>
      <c r="E22" s="123">
        <v>2</v>
      </c>
      <c r="F22" s="167"/>
    </row>
    <row r="23" spans="1:6" x14ac:dyDescent="0.25">
      <c r="A23" s="163">
        <v>21</v>
      </c>
      <c r="B23" s="137" t="s">
        <v>36</v>
      </c>
      <c r="C23" s="124">
        <v>403</v>
      </c>
      <c r="D23" s="125" t="s">
        <v>259</v>
      </c>
      <c r="E23" s="123">
        <v>2</v>
      </c>
      <c r="F23" s="167"/>
    </row>
    <row r="24" spans="1:6" x14ac:dyDescent="0.25">
      <c r="A24" s="163">
        <v>22</v>
      </c>
      <c r="B24" s="137" t="s">
        <v>93</v>
      </c>
      <c r="C24" s="124">
        <v>403</v>
      </c>
      <c r="D24" s="125" t="s">
        <v>157</v>
      </c>
      <c r="E24" s="123">
        <v>3</v>
      </c>
      <c r="F24" s="167"/>
    </row>
    <row r="25" spans="1:6" x14ac:dyDescent="0.25">
      <c r="A25" s="163">
        <v>23</v>
      </c>
      <c r="B25" s="137" t="s">
        <v>97</v>
      </c>
      <c r="C25" s="124">
        <v>362</v>
      </c>
      <c r="D25" s="125" t="s">
        <v>98</v>
      </c>
      <c r="E25" s="123">
        <v>2</v>
      </c>
      <c r="F25" s="167"/>
    </row>
    <row r="26" spans="1:6" x14ac:dyDescent="0.25">
      <c r="A26" s="163">
        <v>24</v>
      </c>
      <c r="B26" s="137" t="s">
        <v>190</v>
      </c>
      <c r="C26" s="124">
        <v>414</v>
      </c>
      <c r="D26" s="125" t="s">
        <v>260</v>
      </c>
      <c r="E26" s="123">
        <v>3</v>
      </c>
      <c r="F26" s="167"/>
    </row>
    <row r="27" spans="1:6" x14ac:dyDescent="0.25">
      <c r="A27" s="163">
        <v>25</v>
      </c>
      <c r="B27" s="137" t="s">
        <v>36</v>
      </c>
      <c r="C27" s="124">
        <v>452</v>
      </c>
      <c r="D27" s="125" t="s">
        <v>261</v>
      </c>
      <c r="E27" s="123">
        <v>3</v>
      </c>
      <c r="F27" s="167"/>
    </row>
    <row r="28" spans="1:6" x14ac:dyDescent="0.25">
      <c r="A28" s="163">
        <v>26</v>
      </c>
      <c r="B28" s="137" t="s">
        <v>36</v>
      </c>
      <c r="C28" s="124">
        <v>498</v>
      </c>
      <c r="D28" s="125" t="s">
        <v>224</v>
      </c>
      <c r="E28" s="123">
        <v>2</v>
      </c>
      <c r="F28" s="167"/>
    </row>
    <row r="29" spans="1:6" x14ac:dyDescent="0.25">
      <c r="A29" s="163">
        <v>27</v>
      </c>
      <c r="B29" s="137" t="s">
        <v>36</v>
      </c>
      <c r="C29" s="124">
        <v>495</v>
      </c>
      <c r="D29" s="125" t="s">
        <v>262</v>
      </c>
      <c r="E29" s="123">
        <v>3</v>
      </c>
      <c r="F29" s="167"/>
    </row>
    <row r="30" spans="1:6" ht="19.5" customHeight="1" x14ac:dyDescent="0.25">
      <c r="A30" s="245" t="s">
        <v>21</v>
      </c>
      <c r="B30" s="246"/>
      <c r="C30" s="246"/>
      <c r="D30" s="247"/>
      <c r="E30" s="166">
        <f>SUM(E3:E29)</f>
        <v>68</v>
      </c>
      <c r="F30" s="160"/>
    </row>
  </sheetData>
  <mergeCells count="4">
    <mergeCell ref="A1:F1"/>
    <mergeCell ref="B2:C2"/>
    <mergeCell ref="E2:F2"/>
    <mergeCell ref="A30:D30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workbookViewId="0">
      <selection activeCell="J25" sqref="J25"/>
    </sheetView>
  </sheetViews>
  <sheetFormatPr defaultRowHeight="15.75" x14ac:dyDescent="0.25"/>
  <cols>
    <col min="1" max="1" width="3.33203125" customWidth="1"/>
    <col min="2" max="2" width="4.21875" customWidth="1"/>
    <col min="3" max="3" width="3.5546875" customWidth="1"/>
    <col min="4" max="4" width="26.109375" customWidth="1"/>
    <col min="5" max="5" width="5.33203125" customWidth="1"/>
    <col min="6" max="6" width="4.33203125" customWidth="1"/>
  </cols>
  <sheetData>
    <row r="1" spans="1:6" ht="21" customHeight="1" x14ac:dyDescent="0.25">
      <c r="A1" s="243" t="s">
        <v>263</v>
      </c>
      <c r="B1" s="243"/>
      <c r="C1" s="243"/>
      <c r="D1" s="243"/>
      <c r="E1" s="243"/>
      <c r="F1" s="243"/>
    </row>
    <row r="2" spans="1:6" ht="24" customHeight="1" x14ac:dyDescent="0.25">
      <c r="A2" s="159" t="s">
        <v>4</v>
      </c>
      <c r="B2" s="244" t="s">
        <v>228</v>
      </c>
      <c r="C2" s="244"/>
      <c r="D2" s="159" t="s">
        <v>229</v>
      </c>
      <c r="E2" s="244" t="s">
        <v>230</v>
      </c>
      <c r="F2" s="244"/>
    </row>
    <row r="3" spans="1:6" x14ac:dyDescent="0.25">
      <c r="A3" s="163">
        <v>1</v>
      </c>
      <c r="B3" s="137" t="s">
        <v>16</v>
      </c>
      <c r="C3" s="124">
        <v>301</v>
      </c>
      <c r="D3" s="125" t="s">
        <v>69</v>
      </c>
      <c r="E3" s="123">
        <v>2</v>
      </c>
      <c r="F3" s="167">
        <f>SUM(E3:E10)</f>
        <v>18</v>
      </c>
    </row>
    <row r="4" spans="1:6" x14ac:dyDescent="0.25">
      <c r="A4" s="163">
        <v>2</v>
      </c>
      <c r="B4" s="137" t="s">
        <v>143</v>
      </c>
      <c r="C4" s="124">
        <v>152</v>
      </c>
      <c r="D4" s="125" t="s">
        <v>144</v>
      </c>
      <c r="E4" s="123">
        <v>3</v>
      </c>
      <c r="F4" s="167"/>
    </row>
    <row r="5" spans="1:6" x14ac:dyDescent="0.25">
      <c r="A5" s="163">
        <v>3</v>
      </c>
      <c r="B5" s="137" t="s">
        <v>71</v>
      </c>
      <c r="C5" s="124">
        <v>301</v>
      </c>
      <c r="D5" s="125" t="s">
        <v>72</v>
      </c>
      <c r="E5" s="123">
        <v>3</v>
      </c>
      <c r="F5" s="167"/>
    </row>
    <row r="6" spans="1:6" x14ac:dyDescent="0.25">
      <c r="A6" s="163">
        <v>4</v>
      </c>
      <c r="B6" s="137" t="s">
        <v>37</v>
      </c>
      <c r="C6" s="124">
        <v>351</v>
      </c>
      <c r="D6" s="125" t="s">
        <v>63</v>
      </c>
      <c r="E6" s="123">
        <v>2</v>
      </c>
      <c r="F6" s="167"/>
    </row>
    <row r="7" spans="1:6" x14ac:dyDescent="0.25">
      <c r="A7" s="163">
        <v>5</v>
      </c>
      <c r="B7" s="137" t="s">
        <v>91</v>
      </c>
      <c r="C7" s="124">
        <v>374</v>
      </c>
      <c r="D7" s="125" t="s">
        <v>147</v>
      </c>
      <c r="E7" s="123">
        <v>2</v>
      </c>
      <c r="F7" s="167"/>
    </row>
    <row r="8" spans="1:6" x14ac:dyDescent="0.25">
      <c r="A8" s="163">
        <v>6</v>
      </c>
      <c r="B8" s="137" t="s">
        <v>36</v>
      </c>
      <c r="C8" s="124">
        <v>301</v>
      </c>
      <c r="D8" s="125" t="s">
        <v>146</v>
      </c>
      <c r="E8" s="123">
        <v>2</v>
      </c>
      <c r="F8" s="167"/>
    </row>
    <row r="9" spans="1:6" x14ac:dyDescent="0.25">
      <c r="A9" s="163">
        <v>7</v>
      </c>
      <c r="B9" s="137" t="s">
        <v>97</v>
      </c>
      <c r="C9" s="124">
        <v>362</v>
      </c>
      <c r="D9" s="125" t="s">
        <v>98</v>
      </c>
      <c r="E9" s="123">
        <v>2</v>
      </c>
      <c r="F9" s="167"/>
    </row>
    <row r="10" spans="1:6" x14ac:dyDescent="0.25">
      <c r="A10" s="163">
        <v>8</v>
      </c>
      <c r="B10" s="137" t="s">
        <v>39</v>
      </c>
      <c r="C10" s="124">
        <v>201</v>
      </c>
      <c r="D10" s="125" t="s">
        <v>40</v>
      </c>
      <c r="E10" s="123">
        <v>2</v>
      </c>
      <c r="F10" s="167"/>
    </row>
    <row r="11" spans="1:6" x14ac:dyDescent="0.25">
      <c r="A11" s="163">
        <v>9</v>
      </c>
      <c r="B11" s="140" t="s">
        <v>16</v>
      </c>
      <c r="C11" s="119">
        <v>302</v>
      </c>
      <c r="D11" s="122" t="s">
        <v>189</v>
      </c>
      <c r="E11" s="120">
        <v>2</v>
      </c>
      <c r="F11" s="169">
        <f>SUM(E11:E17)</f>
        <v>18</v>
      </c>
    </row>
    <row r="12" spans="1:6" x14ac:dyDescent="0.25">
      <c r="A12" s="163">
        <v>10</v>
      </c>
      <c r="B12" s="140" t="s">
        <v>130</v>
      </c>
      <c r="C12" s="119">
        <v>251</v>
      </c>
      <c r="D12" s="122" t="s">
        <v>145</v>
      </c>
      <c r="E12" s="120">
        <v>3</v>
      </c>
      <c r="F12" s="169"/>
    </row>
    <row r="13" spans="1:6" x14ac:dyDescent="0.25">
      <c r="A13" s="163">
        <v>11</v>
      </c>
      <c r="B13" s="140" t="s">
        <v>250</v>
      </c>
      <c r="C13" s="119">
        <v>301</v>
      </c>
      <c r="D13" s="122" t="s">
        <v>251</v>
      </c>
      <c r="E13" s="120">
        <v>3</v>
      </c>
      <c r="F13" s="169"/>
    </row>
    <row r="14" spans="1:6" x14ac:dyDescent="0.25">
      <c r="A14" s="163">
        <v>12</v>
      </c>
      <c r="B14" s="140" t="s">
        <v>73</v>
      </c>
      <c r="C14" s="119">
        <v>301</v>
      </c>
      <c r="D14" s="122" t="s">
        <v>74</v>
      </c>
      <c r="E14" s="120">
        <v>3</v>
      </c>
      <c r="F14" s="169"/>
    </row>
    <row r="15" spans="1:6" x14ac:dyDescent="0.25">
      <c r="A15" s="163">
        <v>13</v>
      </c>
      <c r="B15" s="140" t="s">
        <v>264</v>
      </c>
      <c r="C15" s="119">
        <v>364</v>
      </c>
      <c r="D15" s="122" t="s">
        <v>265</v>
      </c>
      <c r="E15" s="120">
        <v>3</v>
      </c>
      <c r="F15" s="169"/>
    </row>
    <row r="16" spans="1:6" x14ac:dyDescent="0.25">
      <c r="A16" s="163">
        <v>14</v>
      </c>
      <c r="B16" s="140" t="s">
        <v>99</v>
      </c>
      <c r="C16" s="119">
        <v>102</v>
      </c>
      <c r="D16" s="122" t="s">
        <v>155</v>
      </c>
      <c r="E16" s="120">
        <v>2</v>
      </c>
      <c r="F16" s="169"/>
    </row>
    <row r="17" spans="1:6" x14ac:dyDescent="0.25">
      <c r="A17" s="163">
        <v>15</v>
      </c>
      <c r="B17" s="140" t="s">
        <v>266</v>
      </c>
      <c r="C17" s="119">
        <v>384</v>
      </c>
      <c r="D17" s="122" t="s">
        <v>267</v>
      </c>
      <c r="E17" s="120">
        <v>2</v>
      </c>
      <c r="F17" s="169"/>
    </row>
    <row r="18" spans="1:6" x14ac:dyDescent="0.25">
      <c r="A18" s="163">
        <v>16</v>
      </c>
      <c r="B18" s="137" t="s">
        <v>114</v>
      </c>
      <c r="C18" s="124">
        <v>201</v>
      </c>
      <c r="D18" s="125" t="s">
        <v>254</v>
      </c>
      <c r="E18" s="123">
        <v>3</v>
      </c>
      <c r="F18" s="167"/>
    </row>
    <row r="19" spans="1:6" x14ac:dyDescent="0.25">
      <c r="A19" s="163">
        <v>17</v>
      </c>
      <c r="B19" s="137" t="s">
        <v>143</v>
      </c>
      <c r="C19" s="124">
        <v>302</v>
      </c>
      <c r="D19" s="125" t="s">
        <v>249</v>
      </c>
      <c r="E19" s="123">
        <v>2</v>
      </c>
      <c r="F19" s="167"/>
    </row>
    <row r="20" spans="1:6" x14ac:dyDescent="0.25">
      <c r="A20" s="163">
        <v>18</v>
      </c>
      <c r="B20" s="137" t="s">
        <v>71</v>
      </c>
      <c r="C20" s="124">
        <v>302</v>
      </c>
      <c r="D20" s="125" t="s">
        <v>268</v>
      </c>
      <c r="E20" s="123">
        <v>3</v>
      </c>
      <c r="F20" s="167"/>
    </row>
    <row r="21" spans="1:6" x14ac:dyDescent="0.25">
      <c r="A21" s="163">
        <v>19</v>
      </c>
      <c r="B21" s="137" t="s">
        <v>269</v>
      </c>
      <c r="C21" s="124">
        <v>403</v>
      </c>
      <c r="D21" s="125" t="s">
        <v>270</v>
      </c>
      <c r="E21" s="123">
        <v>2</v>
      </c>
      <c r="F21" s="167"/>
    </row>
    <row r="22" spans="1:6" x14ac:dyDescent="0.25">
      <c r="A22" s="163">
        <v>20</v>
      </c>
      <c r="B22" s="137" t="s">
        <v>250</v>
      </c>
      <c r="C22" s="124">
        <v>403</v>
      </c>
      <c r="D22" s="125" t="s">
        <v>271</v>
      </c>
      <c r="E22" s="123">
        <v>3</v>
      </c>
      <c r="F22" s="167"/>
    </row>
    <row r="23" spans="1:6" x14ac:dyDescent="0.25">
      <c r="A23" s="163">
        <v>21</v>
      </c>
      <c r="B23" s="137" t="s">
        <v>91</v>
      </c>
      <c r="C23" s="124">
        <v>402</v>
      </c>
      <c r="D23" s="125" t="s">
        <v>272</v>
      </c>
      <c r="E23" s="123">
        <v>3</v>
      </c>
      <c r="F23" s="167"/>
    </row>
    <row r="24" spans="1:6" x14ac:dyDescent="0.25">
      <c r="A24" s="163">
        <v>22</v>
      </c>
      <c r="B24" s="137" t="s">
        <v>71</v>
      </c>
      <c r="C24" s="124">
        <v>403</v>
      </c>
      <c r="D24" s="125" t="s">
        <v>273</v>
      </c>
      <c r="E24" s="123">
        <v>3</v>
      </c>
      <c r="F24" s="167"/>
    </row>
    <row r="25" spans="1:6" x14ac:dyDescent="0.25">
      <c r="A25" s="163">
        <v>23</v>
      </c>
      <c r="B25" s="137" t="s">
        <v>37</v>
      </c>
      <c r="C25" s="124">
        <v>361</v>
      </c>
      <c r="D25" s="125" t="s">
        <v>214</v>
      </c>
      <c r="E25" s="123">
        <v>2</v>
      </c>
      <c r="F25" s="167"/>
    </row>
    <row r="26" spans="1:6" x14ac:dyDescent="0.25">
      <c r="A26" s="163">
        <v>24</v>
      </c>
      <c r="B26" s="137" t="s">
        <v>91</v>
      </c>
      <c r="C26" s="124">
        <v>406</v>
      </c>
      <c r="D26" s="125" t="s">
        <v>274</v>
      </c>
      <c r="E26" s="123">
        <v>3</v>
      </c>
      <c r="F26" s="167"/>
    </row>
    <row r="27" spans="1:6" x14ac:dyDescent="0.25">
      <c r="A27" s="163">
        <v>25</v>
      </c>
      <c r="B27" s="137" t="s">
        <v>91</v>
      </c>
      <c r="C27" s="124">
        <v>403</v>
      </c>
      <c r="D27" s="125" t="s">
        <v>252</v>
      </c>
      <c r="E27" s="123">
        <v>3</v>
      </c>
      <c r="F27" s="167"/>
    </row>
    <row r="28" spans="1:6" x14ac:dyDescent="0.25">
      <c r="A28" s="163">
        <v>26</v>
      </c>
      <c r="B28" s="137" t="s">
        <v>275</v>
      </c>
      <c r="C28" s="124">
        <v>400</v>
      </c>
      <c r="D28" s="125" t="s">
        <v>276</v>
      </c>
      <c r="E28" s="123">
        <v>3</v>
      </c>
      <c r="F28" s="167"/>
    </row>
    <row r="29" spans="1:6" x14ac:dyDescent="0.25">
      <c r="A29" s="163">
        <v>27</v>
      </c>
      <c r="B29" s="137" t="s">
        <v>93</v>
      </c>
      <c r="C29" s="124">
        <v>403</v>
      </c>
      <c r="D29" s="125" t="s">
        <v>157</v>
      </c>
      <c r="E29" s="123">
        <v>3</v>
      </c>
      <c r="F29" s="167"/>
    </row>
    <row r="30" spans="1:6" x14ac:dyDescent="0.25">
      <c r="A30" s="163">
        <v>28</v>
      </c>
      <c r="B30" s="137" t="s">
        <v>91</v>
      </c>
      <c r="C30" s="124">
        <v>498</v>
      </c>
      <c r="D30" s="125" t="s">
        <v>224</v>
      </c>
      <c r="E30" s="123">
        <v>2</v>
      </c>
      <c r="F30" s="167"/>
    </row>
    <row r="31" spans="1:6" x14ac:dyDescent="0.25">
      <c r="A31" s="163">
        <v>29</v>
      </c>
      <c r="B31" s="137" t="s">
        <v>91</v>
      </c>
      <c r="C31" s="124">
        <v>495</v>
      </c>
      <c r="D31" s="125" t="s">
        <v>262</v>
      </c>
      <c r="E31" s="123">
        <v>3</v>
      </c>
      <c r="F31" s="167"/>
    </row>
    <row r="32" spans="1:6" ht="19.5" customHeight="1" x14ac:dyDescent="0.25">
      <c r="A32" s="245" t="s">
        <v>21</v>
      </c>
      <c r="B32" s="246"/>
      <c r="C32" s="246"/>
      <c r="D32" s="247"/>
      <c r="E32" s="166">
        <f>SUM(E3:E31)</f>
        <v>74</v>
      </c>
      <c r="F32" s="160"/>
    </row>
  </sheetData>
  <mergeCells count="4">
    <mergeCell ref="A1:F1"/>
    <mergeCell ref="B2:C2"/>
    <mergeCell ref="E2:F2"/>
    <mergeCell ref="A32:D3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1. KDN</vt:lpstr>
      <vt:lpstr>2. QTKD</vt:lpstr>
      <vt:lpstr>3. TC-NH</vt:lpstr>
      <vt:lpstr>4. LKT</vt:lpstr>
      <vt:lpstr>5. NAB</vt:lpstr>
      <vt:lpstr>6. TPM</vt:lpstr>
      <vt:lpstr>7. XDD</vt:lpstr>
      <vt:lpstr>1. CTĐT (KDN)</vt:lpstr>
      <vt:lpstr>2. CTĐT (QTKD)</vt:lpstr>
      <vt:lpstr>7. CTĐT (XD)</vt:lpstr>
      <vt:lpstr>6. CTĐT (CNTT)</vt:lpstr>
      <vt:lpstr>'1. KDN'!Print_Area</vt:lpstr>
      <vt:lpstr>'2. QTKD'!Print_Area</vt:lpstr>
      <vt:lpstr>'3. TC-NH'!Print_Area</vt:lpstr>
      <vt:lpstr>'4. LKT'!Print_Area</vt:lpstr>
      <vt:lpstr>'5. NAB'!Print_Area</vt:lpstr>
      <vt:lpstr>'6. TPM'!Print_Area</vt:lpstr>
      <vt:lpstr>'7. XDD'!Print_Area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</cp:lastModifiedBy>
  <cp:lastPrinted>2025-03-31T06:13:05Z</cp:lastPrinted>
  <dcterms:created xsi:type="dcterms:W3CDTF">2024-10-01T08:25:00Z</dcterms:created>
  <dcterms:modified xsi:type="dcterms:W3CDTF">2025-04-01T08:59:42Z</dcterms:modified>
</cp:coreProperties>
</file>