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2"/>
  </bookViews>
  <sheets>
    <sheet name="1. NAB" sheetId="4" r:id="rId1"/>
    <sheet name="2. KDN" sheetId="14" r:id="rId2"/>
    <sheet name="3. TPM" sheetId="13" r:id="rId3"/>
    <sheet name="4. XDD" sheetId="15" r:id="rId4"/>
    <sheet name="5. LKT (Dự phòng)" sheetId="16" r:id="rId5"/>
  </sheets>
  <definedNames>
    <definedName name="_xlnm.Print_Area" localSheetId="0">'1. NAB'!$A$1:$AH$35</definedName>
    <definedName name="_xlnm.Print_Area" localSheetId="1">'2. KDN'!$A$1:$AH$35</definedName>
    <definedName name="_xlnm.Print_Area" localSheetId="2">'3. TPM'!$A$1:$AH$35</definedName>
    <definedName name="_xlnm.Print_Area" localSheetId="3">'4. XDD'!$A$1:$AH$35</definedName>
    <definedName name="_xlnm.Print_Area" localSheetId="4">'5. LKT (Dự phòng)'!$A$1:$AH$35</definedName>
  </definedNames>
  <calcPr calcId="162913"/>
</workbook>
</file>

<file path=xl/calcChain.xml><?xml version="1.0" encoding="utf-8"?>
<calcChain xmlns="http://schemas.openxmlformats.org/spreadsheetml/2006/main">
  <c r="E22" i="16" l="1"/>
  <c r="E22" i="4"/>
  <c r="E22" i="13" l="1"/>
  <c r="G22" i="16" l="1"/>
  <c r="K10" i="16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E22" i="15" l="1"/>
  <c r="G22" i="15" s="1"/>
  <c r="K10" i="15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AD10" i="15" s="1"/>
  <c r="AE10" i="15" s="1"/>
  <c r="AF10" i="15" s="1"/>
  <c r="E22" i="14"/>
  <c r="G22" i="14" s="1"/>
  <c r="K10" i="14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G22" i="13" l="1"/>
  <c r="K10" i="13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AE10" i="13" s="1"/>
  <c r="AF10" i="13" s="1"/>
  <c r="L10" i="4" l="1"/>
  <c r="M10" i="4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K10" i="4"/>
  <c r="G22" i="4" l="1"/>
</calcChain>
</file>

<file path=xl/sharedStrings.xml><?xml version="1.0" encoding="utf-8"?>
<sst xmlns="http://schemas.openxmlformats.org/spreadsheetml/2006/main" count="870" uniqueCount="101">
  <si>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</si>
  <si>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</si>
  <si>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</si>
  <si>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</si>
  <si>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</si>
  <si>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</si>
  <si>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</si>
  <si>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</si>
  <si>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</si>
  <si>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</si>
  <si>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</si>
  <si>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</si>
  <si>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</si>
  <si>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</si>
  <si>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</si>
  <si>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</si>
  <si>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</si>
  <si>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</si>
  <si>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</si>
  <si>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</si>
  <si>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</si>
  <si>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</si>
  <si>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</si>
  <si>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</si>
  <si>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</si>
  <si>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</si>
  <si>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</si>
  <si>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</si>
  <si>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</si>
  <si>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</si>
  <si>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</si>
  <si>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</si>
  <si>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</si>
  <si>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</si>
  <si>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</si>
  <si>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</si>
  <si>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</si>
  <si>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</si>
  <si>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</si>
  <si>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</si>
  <si>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</si>
  <si>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</si>
  <si>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</si>
  <si>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</si>
  <si>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</si>
  <si>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>Độc lập - Tự do - Hạnh phúc</t>
  </si>
  <si>
    <t>Đà Nẵng, ngày……..tháng…….năm 2025</t>
  </si>
  <si>
    <t>TẠI ĐÀ NẴNG +  TP HỒ CHÍ MINH + ĐẮK LẮK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</si>
  <si>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-    NĂM HỌC 2025 - 2026    </t>
    </r>
  </si>
  <si>
    <t>TUYỂN SINH 
ĐỢT 2 - 2025</t>
  </si>
  <si>
    <r>
      <t>NGÀNH:</t>
    </r>
    <r>
      <rPr>
        <b/>
        <sz val="11"/>
        <color rgb="FF0000FF"/>
        <rFont val="Times New Roman"/>
        <family val="1"/>
      </rPr>
      <t xml:space="preserve">  CÔNG NGHỆ THÔNG TIN</t>
    </r>
  </si>
  <si>
    <t xml:space="preserve">ThS. Nguyễn Thị Bích </t>
  </si>
  <si>
    <t>Giang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</si>
  <si>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</si>
  <si>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</si>
  <si>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</si>
  <si>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 XÂY DỰNG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</si>
  <si>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</si>
  <si>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</si>
  <si>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t>Toán Cao Cấp C</t>
  </si>
  <si>
    <t>TS. Nguyễn Đức</t>
  </si>
  <si>
    <t>Hiền</t>
  </si>
  <si>
    <t>TT. QHDN</t>
  </si>
  <si>
    <t>TẠI ĐÀ NẴNG + TP HỒ CHÍ MINH + ĐẮK LẮK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</si>
  <si>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</si>
  <si>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Anh Ngữ Trung Cấp 1</t>
  </si>
  <si>
    <t>Kinh tế chính trị Marx-Lenin</t>
  </si>
  <si>
    <t>ThS. Nguyễn Thị Hải</t>
  </si>
  <si>
    <t>Lên</t>
  </si>
  <si>
    <t>Lịch sử văn minh thế giới 1</t>
  </si>
  <si>
    <t>ThS. Hồ Thị Ái</t>
  </si>
  <si>
    <t>Phương</t>
  </si>
  <si>
    <t>COM</t>
  </si>
  <si>
    <t>Nói &amp; Trình Bày (tiếng Việt)</t>
  </si>
  <si>
    <t>TS. Hoàng Thị</t>
  </si>
  <si>
    <t>Hường</t>
  </si>
  <si>
    <t>Anh Ngữ Trung Cấp 2</t>
  </si>
  <si>
    <t xml:space="preserve">ThS. Lương Kim </t>
  </si>
  <si>
    <t>Thư</t>
  </si>
  <si>
    <t>Lịch Sử Văn Minh Thế Giới 2</t>
  </si>
  <si>
    <t>Viết (tiếng Việt)</t>
  </si>
  <si>
    <t>ThS. Bùi Thị Kim</t>
  </si>
  <si>
    <t>Phượng</t>
  </si>
  <si>
    <t>Toán cao cấp C1</t>
  </si>
  <si>
    <t>K. XHNV</t>
  </si>
  <si>
    <t>Toán Cao Cấp A2</t>
  </si>
  <si>
    <t>ThS. Phan</t>
  </si>
  <si>
    <t>Qúy</t>
  </si>
  <si>
    <t>K. KHTN</t>
  </si>
  <si>
    <t>CUL</t>
  </si>
  <si>
    <t>Cơ Sở Văn Hóa Việt Nam</t>
  </si>
  <si>
    <t>ThS. Nguyễn Thị Phương</t>
  </si>
  <si>
    <t>Thảo</t>
  </si>
  <si>
    <t>Ngữ Pháp Anh Văn Nâng Cao</t>
  </si>
  <si>
    <t>ThS. Nguyễn Thị Hồng</t>
  </si>
  <si>
    <t>Nhạn</t>
  </si>
  <si>
    <t>KẾ HOẠCH TỔ CHỨC HỌC ĐỢT 02</t>
  </si>
  <si>
    <t>Luật Hành Chính</t>
  </si>
  <si>
    <t>ThS. Trần Quang</t>
  </si>
  <si>
    <t>Trung</t>
  </si>
  <si>
    <t>Toán Cao Cấp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</si>
</sst>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sz val="9"/>
      <color rgb="FFC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39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3" fillId="3" borderId="2" xfId="4" applyFont="1" applyFill="1" applyBorder="1" applyAlignment="1">
      <alignment horizontal="center" vertical="center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0" fontId="23" fillId="0" borderId="6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3" fillId="3" borderId="6" xfId="4" applyFont="1" applyFill="1" applyBorder="1" applyAlignment="1">
      <alignment horizontal="right" vertical="center"/>
    </xf>
    <xf numFmtId="0" fontId="23" fillId="3" borderId="14" xfId="4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14" fillId="0" borderId="14" xfId="1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left" vertical="center"/>
    </xf>
    <xf numFmtId="0" fontId="23" fillId="3" borderId="2" xfId="2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3" borderId="6" xfId="2" applyFont="1" applyFill="1" applyBorder="1" applyAlignment="1">
      <alignment horizontal="right" vertical="center"/>
    </xf>
    <xf numFmtId="0" fontId="15" fillId="3" borderId="14" xfId="2" applyFont="1" applyFill="1" applyBorder="1" applyAlignment="1">
      <alignment horizontal="left" vertical="center"/>
    </xf>
    <xf numFmtId="0" fontId="26" fillId="3" borderId="6" xfId="4" applyFont="1" applyFill="1" applyBorder="1" applyAlignment="1">
      <alignment horizontal="right" vertical="center"/>
    </xf>
    <xf numFmtId="0" fontId="26" fillId="3" borderId="14" xfId="4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left" vertical="center"/>
    </xf>
    <xf numFmtId="0" fontId="26" fillId="3" borderId="2" xfId="4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5"/>
  <sheetViews>
    <sheetView showGridLines="0" view="pageBreakPreview" topLeftCell="A4" zoomScaleNormal="100" zoomScaleSheetLayoutView="100" workbookViewId="0">
      <selection activeCell="G17" sqref="G17:H21"/>
    </sheetView>
  </sheetViews>
  <sheetFormatPr defaultColWidth="9" defaultRowHeight="8.25" x14ac:dyDescent="0.15"/>
  <cols>
    <col min="1" max="1" width="2.88671875" style="21" bestFit="1" customWidth="1"/>
    <col min="2" max="2" width="4" style="21" bestFit="1" customWidth="1"/>
    <col min="3" max="3" width="2.77734375" style="21" bestFit="1" customWidth="1"/>
    <col min="4" max="4" width="17.109375" style="21" bestFit="1" customWidth="1"/>
    <col min="5" max="6" width="2.6640625" style="21" bestFit="1" customWidth="1"/>
    <col min="7" max="7" width="14.6640625" style="21" bestFit="1" customWidth="1"/>
    <col min="8" max="8" width="4.88671875" style="21" bestFit="1" customWidth="1"/>
    <col min="9" max="9" width="8.33203125" style="21" customWidth="1"/>
    <col min="10" max="13" width="2.21875" style="21" customWidth="1"/>
    <col min="14" max="20" width="2.44140625" style="21" customWidth="1"/>
    <col min="21" max="32" width="2.44140625" style="22" customWidth="1"/>
    <col min="33" max="33" width="3.77734375" style="23" customWidth="1"/>
    <col min="34" max="34" width="3.6640625" style="23" customWidth="1"/>
    <col min="35" max="35" width="9" style="21" bestFit="1" customWidth="1"/>
    <col min="36" max="16384" width="9" style="21"/>
  </cols>
  <sheetData>
    <row r="1" spans="1:35" s="31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42"/>
      <c r="AE1" s="42"/>
      <c r="AF1" s="42"/>
      <c r="AG1" s="1"/>
      <c r="AH1" s="1"/>
    </row>
    <row r="2" spans="1:35" s="31" customFormat="1" ht="14.25" customHeight="1" x14ac:dyDescent="0.2">
      <c r="A2" s="87" t="s">
        <v>32</v>
      </c>
      <c r="B2" s="87"/>
      <c r="C2" s="87"/>
      <c r="D2" s="87"/>
      <c r="E2" s="87"/>
      <c r="F2" s="88" t="s">
        <v>45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43"/>
      <c r="AE2" s="43"/>
      <c r="AF2" s="43"/>
      <c r="AG2" s="2"/>
      <c r="AH2" s="2"/>
      <c r="AI2" s="2"/>
    </row>
    <row r="3" spans="1:35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43"/>
      <c r="AE3" s="43"/>
      <c r="AF3" s="43"/>
      <c r="AG3" s="2"/>
      <c r="AH3" s="2"/>
      <c r="AI3" s="2"/>
    </row>
    <row r="4" spans="1:35" s="31" customFormat="1" ht="14.25" customHeight="1" x14ac:dyDescent="0.2">
      <c r="A4" s="89" t="s">
        <v>48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2"/>
    </row>
    <row r="5" spans="1:35" s="31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31" t="s">
        <v>3</v>
      </c>
      <c r="I5" s="91" t="s">
        <v>38</v>
      </c>
      <c r="J5" s="91"/>
      <c r="K5" s="91"/>
      <c r="L5" s="91"/>
      <c r="M5" s="91"/>
      <c r="N5" s="91"/>
      <c r="O5" s="91"/>
      <c r="P5" s="91"/>
      <c r="Q5" s="91"/>
      <c r="R5" s="91"/>
      <c r="T5" s="31" t="s">
        <v>3</v>
      </c>
      <c r="V5" s="1"/>
      <c r="W5" s="92" t="s">
        <v>64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2"/>
    </row>
    <row r="6" spans="1:35" s="31" customFormat="1" ht="14.25" customHeight="1" x14ac:dyDescent="0.2">
      <c r="A6" s="93" t="s">
        <v>63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30" t="s">
        <v>10</v>
      </c>
      <c r="J8" s="107">
        <v>2025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21">
        <v>2026</v>
      </c>
      <c r="AE8" s="122"/>
      <c r="AF8" s="123"/>
      <c r="AG8" s="104" t="s">
        <v>11</v>
      </c>
      <c r="AH8" s="104" t="s">
        <v>12</v>
      </c>
    </row>
    <row r="9" spans="1:35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30" t="s">
        <v>13</v>
      </c>
      <c r="J9" s="110">
        <v>8</v>
      </c>
      <c r="K9" s="110"/>
      <c r="L9" s="110">
        <v>9</v>
      </c>
      <c r="M9" s="110"/>
      <c r="N9" s="110"/>
      <c r="O9" s="110"/>
      <c r="P9" s="110"/>
      <c r="Q9" s="110">
        <v>10</v>
      </c>
      <c r="R9" s="110"/>
      <c r="S9" s="110"/>
      <c r="T9" s="110"/>
      <c r="U9" s="110">
        <v>11</v>
      </c>
      <c r="V9" s="110"/>
      <c r="W9" s="110"/>
      <c r="X9" s="110"/>
      <c r="Y9" s="110">
        <v>12</v>
      </c>
      <c r="Z9" s="110"/>
      <c r="AA9" s="110"/>
      <c r="AB9" s="110"/>
      <c r="AC9" s="110"/>
      <c r="AD9" s="111">
        <v>1</v>
      </c>
      <c r="AE9" s="112"/>
      <c r="AF9" s="113"/>
      <c r="AG9" s="105"/>
      <c r="AH9" s="105"/>
    </row>
    <row r="10" spans="1:35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30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106"/>
      <c r="AH10" s="106"/>
    </row>
    <row r="11" spans="1:35" s="7" customFormat="1" ht="22.5" customHeight="1" x14ac:dyDescent="0.25">
      <c r="A11" s="133" t="s">
        <v>15</v>
      </c>
      <c r="B11" s="134"/>
      <c r="C11" s="134"/>
      <c r="D11" s="134"/>
      <c r="E11" s="6"/>
      <c r="F11" s="6"/>
      <c r="G11" s="6"/>
      <c r="H11" s="6"/>
      <c r="I11" s="6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5" s="7" customFormat="1" ht="22.5" customHeight="1" x14ac:dyDescent="0.25">
      <c r="A12" s="8">
        <v>1</v>
      </c>
      <c r="B12" s="63" t="s">
        <v>35</v>
      </c>
      <c r="C12" s="64">
        <v>151</v>
      </c>
      <c r="D12" s="65" t="s">
        <v>66</v>
      </c>
      <c r="E12" s="55">
        <v>2</v>
      </c>
      <c r="F12" s="60">
        <v>10</v>
      </c>
      <c r="G12" s="58" t="s">
        <v>67</v>
      </c>
      <c r="H12" s="59" t="s">
        <v>68</v>
      </c>
      <c r="I12" s="15" t="s">
        <v>17</v>
      </c>
      <c r="J12" s="127" t="s">
        <v>49</v>
      </c>
      <c r="K12" s="128"/>
      <c r="L12" s="128"/>
      <c r="M12" s="128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63" t="s">
        <v>44</v>
      </c>
      <c r="C13" s="64">
        <v>221</v>
      </c>
      <c r="D13" s="65" t="s">
        <v>69</v>
      </c>
      <c r="E13" s="55">
        <v>2</v>
      </c>
      <c r="F13" s="60">
        <v>10</v>
      </c>
      <c r="G13" s="58" t="s">
        <v>70</v>
      </c>
      <c r="H13" s="59" t="s">
        <v>71</v>
      </c>
      <c r="I13" s="15" t="s">
        <v>17</v>
      </c>
      <c r="J13" s="129"/>
      <c r="K13" s="130"/>
      <c r="L13" s="130"/>
      <c r="M13" s="130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3" t="s">
        <v>72</v>
      </c>
      <c r="C14" s="64">
        <v>141</v>
      </c>
      <c r="D14" s="65" t="s">
        <v>73</v>
      </c>
      <c r="E14" s="55">
        <v>1</v>
      </c>
      <c r="F14" s="60">
        <v>10</v>
      </c>
      <c r="G14" s="58" t="s">
        <v>74</v>
      </c>
      <c r="H14" s="59" t="s">
        <v>75</v>
      </c>
      <c r="I14" s="15" t="s">
        <v>39</v>
      </c>
      <c r="J14" s="129"/>
      <c r="K14" s="130"/>
      <c r="L14" s="130"/>
      <c r="M14" s="130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70" t="s">
        <v>89</v>
      </c>
      <c r="C15" s="71">
        <v>251</v>
      </c>
      <c r="D15" s="41" t="s">
        <v>90</v>
      </c>
      <c r="E15" s="72">
        <v>3</v>
      </c>
      <c r="F15" s="62">
        <v>10</v>
      </c>
      <c r="G15" s="73" t="s">
        <v>91</v>
      </c>
      <c r="H15" s="74" t="s">
        <v>92</v>
      </c>
      <c r="I15" s="15" t="s">
        <v>84</v>
      </c>
      <c r="J15" s="131"/>
      <c r="K15" s="132"/>
      <c r="L15" s="132"/>
      <c r="M15" s="132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37" t="s">
        <v>96</v>
      </c>
      <c r="B16" s="138"/>
      <c r="C16" s="138"/>
      <c r="D16" s="138"/>
      <c r="E16" s="18"/>
      <c r="F16" s="18"/>
      <c r="G16" s="18"/>
      <c r="H16" s="18"/>
      <c r="I16" s="19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</row>
    <row r="17" spans="1:43" s="7" customFormat="1" ht="22.5" customHeight="1" x14ac:dyDescent="0.25">
      <c r="A17" s="8">
        <v>5</v>
      </c>
      <c r="B17" s="70" t="s">
        <v>44</v>
      </c>
      <c r="C17" s="71">
        <v>222</v>
      </c>
      <c r="D17" s="41" t="s">
        <v>79</v>
      </c>
      <c r="E17" s="72">
        <v>2</v>
      </c>
      <c r="F17" s="62">
        <v>10</v>
      </c>
      <c r="G17" s="73" t="s">
        <v>70</v>
      </c>
      <c r="H17" s="74" t="s">
        <v>71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0" t="s">
        <v>72</v>
      </c>
      <c r="C18" s="71">
        <v>142</v>
      </c>
      <c r="D18" s="41" t="s">
        <v>80</v>
      </c>
      <c r="E18" s="72">
        <v>1</v>
      </c>
      <c r="F18" s="62">
        <v>10</v>
      </c>
      <c r="G18" s="73" t="s">
        <v>81</v>
      </c>
      <c r="H18" s="74" t="s">
        <v>82</v>
      </c>
      <c r="I18" s="15" t="s">
        <v>17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70" t="s">
        <v>58</v>
      </c>
      <c r="C19" s="71">
        <v>100</v>
      </c>
      <c r="D19" s="41" t="s">
        <v>59</v>
      </c>
      <c r="E19" s="72">
        <v>3</v>
      </c>
      <c r="F19" s="62">
        <v>10</v>
      </c>
      <c r="G19" s="73" t="s">
        <v>60</v>
      </c>
      <c r="H19" s="74" t="s">
        <v>61</v>
      </c>
      <c r="I19" s="15" t="s">
        <v>39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70" t="s">
        <v>16</v>
      </c>
      <c r="C20" s="71">
        <v>204</v>
      </c>
      <c r="D20" s="41" t="s">
        <v>93</v>
      </c>
      <c r="E20" s="72">
        <v>2</v>
      </c>
      <c r="F20" s="62">
        <v>10</v>
      </c>
      <c r="G20" s="73" t="s">
        <v>94</v>
      </c>
      <c r="H20" s="74" t="s">
        <v>95</v>
      </c>
      <c r="I20" s="15" t="s">
        <v>17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75" t="s">
        <v>36</v>
      </c>
      <c r="C21" s="76">
        <v>201</v>
      </c>
      <c r="D21" s="41" t="s">
        <v>37</v>
      </c>
      <c r="E21" s="61">
        <v>2</v>
      </c>
      <c r="F21" s="62">
        <v>10</v>
      </c>
      <c r="G21" s="13" t="s">
        <v>41</v>
      </c>
      <c r="H21" s="14" t="s">
        <v>42</v>
      </c>
      <c r="I21" s="15" t="s">
        <v>43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18</v>
      </c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19</v>
      </c>
      <c r="AF21" s="16" t="s">
        <v>20</v>
      </c>
      <c r="AG21" s="16">
        <v>4</v>
      </c>
      <c r="AH21" s="66"/>
    </row>
    <row r="22" spans="1:43" s="4" customFormat="1" ht="22.5" customHeight="1" x14ac:dyDescent="0.25">
      <c r="A22" s="124" t="s">
        <v>21</v>
      </c>
      <c r="B22" s="124"/>
      <c r="C22" s="124"/>
      <c r="D22" s="124"/>
      <c r="E22" s="20">
        <f>SUM(E12:E21)</f>
        <v>18</v>
      </c>
      <c r="F22" s="35"/>
      <c r="G22" s="125">
        <f>E22*280000</f>
        <v>5040000</v>
      </c>
      <c r="H22" s="126"/>
      <c r="I22" s="35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</row>
    <row r="23" spans="1:43" ht="3" customHeight="1" x14ac:dyDescent="0.15"/>
    <row r="24" spans="1:43" s="24" customFormat="1" ht="15.75" customHeight="1" x14ac:dyDescent="0.2">
      <c r="A24" s="118" t="s">
        <v>22</v>
      </c>
      <c r="B24" s="118"/>
      <c r="C24" s="118"/>
      <c r="D24" s="118"/>
      <c r="U24" s="37"/>
      <c r="V24" s="37"/>
      <c r="W24" s="37"/>
      <c r="X24" s="37"/>
      <c r="Y24" s="37"/>
      <c r="Z24" s="37"/>
      <c r="AA24" s="37"/>
      <c r="AB24" s="37"/>
      <c r="AC24" s="37"/>
      <c r="AD24" s="45"/>
      <c r="AE24" s="45"/>
      <c r="AF24" s="45"/>
      <c r="AG24" s="25"/>
      <c r="AH24" s="25"/>
    </row>
    <row r="25" spans="1:43" s="24" customFormat="1" ht="15.75" customHeight="1" x14ac:dyDescent="0.2">
      <c r="B25" s="114" t="s">
        <v>23</v>
      </c>
      <c r="C25" s="114"/>
      <c r="D25" s="114"/>
      <c r="E25" s="114"/>
      <c r="F25" s="114"/>
      <c r="G25" s="114"/>
      <c r="H25" s="37"/>
      <c r="U25" s="37"/>
      <c r="V25" s="37"/>
      <c r="W25" s="37"/>
      <c r="X25" s="37"/>
      <c r="Y25" s="37"/>
      <c r="Z25" s="37"/>
      <c r="AA25" s="37"/>
      <c r="AB25" s="37"/>
      <c r="AC25" s="37"/>
      <c r="AD25" s="45"/>
      <c r="AE25" s="45"/>
      <c r="AF25" s="45"/>
      <c r="AG25" s="25"/>
      <c r="AH25" s="25"/>
    </row>
    <row r="26" spans="1:43" s="37" customFormat="1" ht="15.75" customHeight="1" x14ac:dyDescent="0.25">
      <c r="B26" s="114" t="s">
        <v>24</v>
      </c>
      <c r="C26" s="114"/>
      <c r="D26" s="114"/>
      <c r="E26" s="114"/>
      <c r="F26" s="114"/>
      <c r="G26" s="114"/>
      <c r="AD26" s="45"/>
      <c r="AE26" s="45"/>
      <c r="AF26" s="45"/>
      <c r="AG26" s="26"/>
      <c r="AH26" s="26"/>
    </row>
    <row r="27" spans="1:43" s="37" customFormat="1" ht="15.75" customHeight="1" x14ac:dyDescent="0.25">
      <c r="B27" s="114" t="s">
        <v>25</v>
      </c>
      <c r="C27" s="114"/>
      <c r="D27" s="114"/>
      <c r="E27" s="114"/>
      <c r="F27" s="114"/>
      <c r="G27" s="114"/>
      <c r="AD27" s="45"/>
      <c r="AE27" s="45"/>
      <c r="AF27" s="45"/>
      <c r="AG27" s="26"/>
      <c r="AH27" s="26"/>
    </row>
    <row r="28" spans="1:43" s="34" customFormat="1" ht="14.25" customHeight="1" x14ac:dyDescent="0.25">
      <c r="B28" s="29"/>
      <c r="C28" s="29"/>
      <c r="Q28" s="115" t="s">
        <v>46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43" s="34" customFormat="1" ht="15.75" customHeight="1" x14ac:dyDescent="0.25">
      <c r="A29" s="120" t="s">
        <v>26</v>
      </c>
      <c r="B29" s="120"/>
      <c r="C29" s="120"/>
      <c r="D29" s="120"/>
      <c r="G29" s="120" t="s">
        <v>27</v>
      </c>
      <c r="H29" s="120"/>
      <c r="I29" s="120"/>
      <c r="J29" s="120"/>
      <c r="K29" s="120"/>
      <c r="L29" s="27"/>
      <c r="M29" s="27"/>
      <c r="N29" s="27"/>
      <c r="O29" s="27"/>
      <c r="P29" s="27"/>
      <c r="Q29" s="27"/>
      <c r="R29" s="120" t="s">
        <v>33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43" s="34" customFormat="1" ht="15.75" customHeight="1" x14ac:dyDescent="0.25">
      <c r="G30" s="120" t="s">
        <v>28</v>
      </c>
      <c r="H30" s="120"/>
      <c r="I30" s="120"/>
      <c r="J30" s="120"/>
      <c r="K30" s="120"/>
      <c r="R30" s="120" t="s">
        <v>34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</row>
    <row r="31" spans="1:43" s="34" customFormat="1" ht="14.25" x14ac:dyDescent="0.25">
      <c r="AD31" s="44"/>
      <c r="AE31" s="44"/>
      <c r="AF31" s="44"/>
      <c r="AG31" s="36"/>
      <c r="AH31" s="36"/>
    </row>
    <row r="32" spans="1:43" s="34" customFormat="1" ht="14.25" x14ac:dyDescent="0.25">
      <c r="AD32" s="44"/>
      <c r="AE32" s="44"/>
      <c r="AF32" s="44"/>
      <c r="AG32" s="36"/>
      <c r="AH32" s="36"/>
    </row>
    <row r="33" spans="1:34" s="34" customFormat="1" ht="30.75" customHeight="1" x14ac:dyDescent="0.25">
      <c r="AD33" s="44"/>
      <c r="AE33" s="44"/>
      <c r="AF33" s="44"/>
      <c r="AG33" s="36"/>
      <c r="AH33" s="36"/>
    </row>
    <row r="34" spans="1:34" s="34" customFormat="1" ht="14.25" x14ac:dyDescent="0.25">
      <c r="AD34" s="44"/>
      <c r="AE34" s="44"/>
      <c r="AF34" s="44"/>
      <c r="AG34" s="36"/>
      <c r="AH34" s="36"/>
    </row>
    <row r="35" spans="1:34" s="36" customFormat="1" ht="15.75" customHeight="1" x14ac:dyDescent="0.25">
      <c r="A35" s="119" t="s">
        <v>29</v>
      </c>
      <c r="B35" s="119"/>
      <c r="C35" s="119"/>
      <c r="D35" s="119"/>
      <c r="G35" s="119" t="s">
        <v>30</v>
      </c>
      <c r="H35" s="119"/>
      <c r="I35" s="119"/>
      <c r="J35" s="119"/>
      <c r="K35" s="119"/>
      <c r="L35" s="28"/>
      <c r="M35" s="28"/>
      <c r="N35" s="28"/>
      <c r="O35" s="28"/>
      <c r="P35" s="28"/>
      <c r="Q35" s="28"/>
      <c r="R35" s="119" t="s">
        <v>31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</row>
  </sheetData>
  <mergeCells count="46">
    <mergeCell ref="AD8:AF8"/>
    <mergeCell ref="A22:D22"/>
    <mergeCell ref="G22:H22"/>
    <mergeCell ref="J9:K9"/>
    <mergeCell ref="L9:P9"/>
    <mergeCell ref="Q9:T9"/>
    <mergeCell ref="J12:M15"/>
    <mergeCell ref="A11:D11"/>
    <mergeCell ref="J11:AH11"/>
    <mergeCell ref="A16:D16"/>
    <mergeCell ref="J16:AH16"/>
    <mergeCell ref="A35:D35"/>
    <mergeCell ref="G35:K35"/>
    <mergeCell ref="R35:AH35"/>
    <mergeCell ref="A29:D29"/>
    <mergeCell ref="G29:K29"/>
    <mergeCell ref="R29:AH29"/>
    <mergeCell ref="G30:K30"/>
    <mergeCell ref="R30:AH30"/>
    <mergeCell ref="B27:G27"/>
    <mergeCell ref="Q28:AH28"/>
    <mergeCell ref="J22:AH22"/>
    <mergeCell ref="A24:D24"/>
    <mergeCell ref="B25:G25"/>
    <mergeCell ref="B26:G26"/>
    <mergeCell ref="A5:G5"/>
    <mergeCell ref="I5:R5"/>
    <mergeCell ref="W5:AH5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J8:AC8"/>
    <mergeCell ref="U9:X9"/>
    <mergeCell ref="Y9:AC9"/>
    <mergeCell ref="AD9:AF9"/>
    <mergeCell ref="A1:E1"/>
    <mergeCell ref="F1:AC1"/>
    <mergeCell ref="A2:E2"/>
    <mergeCell ref="F2:AC2"/>
    <mergeCell ref="A4:AH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5"/>
  <sheetViews>
    <sheetView showGridLines="0" view="pageBreakPreview" topLeftCell="A4" zoomScaleNormal="100" zoomScaleSheetLayoutView="100" workbookViewId="0">
      <selection activeCell="D20" sqref="D20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88671875" style="21" customWidth="1"/>
    <col min="5" max="6" width="2.6640625" style="21" bestFit="1" customWidth="1"/>
    <col min="7" max="7" width="13.33203125" style="21" bestFit="1" customWidth="1"/>
    <col min="8" max="8" width="4.88671875" style="21" bestFit="1" customWidth="1"/>
    <col min="9" max="9" width="8.3320312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G1" s="1"/>
      <c r="AH1" s="1"/>
    </row>
    <row r="2" spans="1:35" s="51" customFormat="1" ht="14.25" customHeight="1" x14ac:dyDescent="0.2">
      <c r="A2" s="87" t="s">
        <v>32</v>
      </c>
      <c r="B2" s="87"/>
      <c r="C2" s="87"/>
      <c r="D2" s="87"/>
      <c r="E2" s="87"/>
      <c r="F2" s="88" t="s">
        <v>45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89" t="s">
        <v>48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2"/>
    </row>
    <row r="5" spans="1:35" s="51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1" t="s">
        <v>3</v>
      </c>
      <c r="I5" s="91" t="s">
        <v>53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1" t="s">
        <v>3</v>
      </c>
      <c r="V5" s="1"/>
      <c r="W5" s="92" t="s">
        <v>64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2"/>
    </row>
    <row r="6" spans="1:35" s="51" customFormat="1" ht="14.25" customHeight="1" x14ac:dyDescent="0.2">
      <c r="A6" s="93" t="s">
        <v>47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0" t="s">
        <v>10</v>
      </c>
      <c r="J8" s="107">
        <v>2025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21">
        <v>2026</v>
      </c>
      <c r="AE8" s="122"/>
      <c r="AF8" s="123"/>
      <c r="AG8" s="104" t="s">
        <v>11</v>
      </c>
      <c r="AH8" s="104" t="s">
        <v>12</v>
      </c>
    </row>
    <row r="9" spans="1:35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0" t="s">
        <v>13</v>
      </c>
      <c r="J9" s="110">
        <v>8</v>
      </c>
      <c r="K9" s="110"/>
      <c r="L9" s="110">
        <v>9</v>
      </c>
      <c r="M9" s="110"/>
      <c r="N9" s="110"/>
      <c r="O9" s="110"/>
      <c r="P9" s="110"/>
      <c r="Q9" s="110">
        <v>10</v>
      </c>
      <c r="R9" s="110"/>
      <c r="S9" s="110"/>
      <c r="T9" s="110"/>
      <c r="U9" s="110">
        <v>11</v>
      </c>
      <c r="V9" s="110"/>
      <c r="W9" s="110"/>
      <c r="X9" s="110"/>
      <c r="Y9" s="110">
        <v>12</v>
      </c>
      <c r="Z9" s="110"/>
      <c r="AA9" s="110"/>
      <c r="AB9" s="110"/>
      <c r="AC9" s="110"/>
      <c r="AD9" s="111">
        <v>1</v>
      </c>
      <c r="AE9" s="112"/>
      <c r="AF9" s="113"/>
      <c r="AG9" s="105"/>
      <c r="AH9" s="105"/>
    </row>
    <row r="10" spans="1:35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0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106"/>
      <c r="AH10" s="106"/>
    </row>
    <row r="11" spans="1:35" s="7" customFormat="1" ht="22.5" customHeight="1" x14ac:dyDescent="0.25">
      <c r="A11" s="133" t="s">
        <v>15</v>
      </c>
      <c r="B11" s="134"/>
      <c r="C11" s="134"/>
      <c r="D11" s="134"/>
      <c r="E11" s="6"/>
      <c r="F11" s="6"/>
      <c r="G11" s="6"/>
      <c r="H11" s="6"/>
      <c r="I11" s="6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5" s="7" customFormat="1" ht="22.5" customHeight="1" x14ac:dyDescent="0.25">
      <c r="A12" s="8">
        <v>1</v>
      </c>
      <c r="B12" s="63" t="s">
        <v>16</v>
      </c>
      <c r="C12" s="64">
        <v>201</v>
      </c>
      <c r="D12" s="65" t="s">
        <v>65</v>
      </c>
      <c r="E12" s="55">
        <v>2</v>
      </c>
      <c r="F12" s="60">
        <v>10</v>
      </c>
      <c r="G12" s="56" t="s">
        <v>51</v>
      </c>
      <c r="H12" s="57" t="s">
        <v>52</v>
      </c>
      <c r="I12" s="15" t="s">
        <v>17</v>
      </c>
      <c r="J12" s="127" t="s">
        <v>49</v>
      </c>
      <c r="K12" s="128"/>
      <c r="L12" s="128"/>
      <c r="M12" s="128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63" t="s">
        <v>35</v>
      </c>
      <c r="C13" s="64">
        <v>151</v>
      </c>
      <c r="D13" s="65" t="s">
        <v>66</v>
      </c>
      <c r="E13" s="55">
        <v>2</v>
      </c>
      <c r="F13" s="60">
        <v>10</v>
      </c>
      <c r="G13" s="58" t="s">
        <v>67</v>
      </c>
      <c r="H13" s="59" t="s">
        <v>68</v>
      </c>
      <c r="I13" s="15" t="s">
        <v>39</v>
      </c>
      <c r="J13" s="129"/>
      <c r="K13" s="130"/>
      <c r="L13" s="130"/>
      <c r="M13" s="130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3" t="s">
        <v>44</v>
      </c>
      <c r="C14" s="64">
        <v>221</v>
      </c>
      <c r="D14" s="65" t="s">
        <v>69</v>
      </c>
      <c r="E14" s="55">
        <v>2</v>
      </c>
      <c r="F14" s="60">
        <v>10</v>
      </c>
      <c r="G14" s="58" t="s">
        <v>70</v>
      </c>
      <c r="H14" s="59" t="s">
        <v>71</v>
      </c>
      <c r="I14" s="15" t="s">
        <v>84</v>
      </c>
      <c r="J14" s="129"/>
      <c r="K14" s="130"/>
      <c r="L14" s="130"/>
      <c r="M14" s="130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72</v>
      </c>
      <c r="C15" s="64">
        <v>141</v>
      </c>
      <c r="D15" s="65" t="s">
        <v>73</v>
      </c>
      <c r="E15" s="55">
        <v>1</v>
      </c>
      <c r="F15" s="60">
        <v>10</v>
      </c>
      <c r="G15" s="58" t="s">
        <v>74</v>
      </c>
      <c r="H15" s="59" t="s">
        <v>75</v>
      </c>
      <c r="I15" s="15" t="s">
        <v>84</v>
      </c>
      <c r="J15" s="131"/>
      <c r="K15" s="132"/>
      <c r="L15" s="132"/>
      <c r="M15" s="132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37" t="s">
        <v>40</v>
      </c>
      <c r="B16" s="138"/>
      <c r="C16" s="138"/>
      <c r="D16" s="138"/>
      <c r="E16" s="18"/>
      <c r="F16" s="18"/>
      <c r="G16" s="18"/>
      <c r="H16" s="18"/>
      <c r="I16" s="19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</row>
    <row r="17" spans="1:43" s="7" customFormat="1" ht="22.5" customHeight="1" x14ac:dyDescent="0.25">
      <c r="A17" s="8">
        <v>5</v>
      </c>
      <c r="B17" s="63" t="s">
        <v>16</v>
      </c>
      <c r="C17" s="64">
        <v>202</v>
      </c>
      <c r="D17" s="65" t="s">
        <v>76</v>
      </c>
      <c r="E17" s="55">
        <v>2</v>
      </c>
      <c r="F17" s="60">
        <v>10</v>
      </c>
      <c r="G17" s="56" t="s">
        <v>77</v>
      </c>
      <c r="H17" s="57" t="s">
        <v>78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63" t="s">
        <v>44</v>
      </c>
      <c r="C18" s="64">
        <v>222</v>
      </c>
      <c r="D18" s="65" t="s">
        <v>79</v>
      </c>
      <c r="E18" s="55">
        <v>2</v>
      </c>
      <c r="F18" s="60">
        <v>10</v>
      </c>
      <c r="G18" s="58" t="s">
        <v>70</v>
      </c>
      <c r="H18" s="59" t="s">
        <v>71</v>
      </c>
      <c r="I18" s="15" t="s">
        <v>84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3" t="s">
        <v>72</v>
      </c>
      <c r="C19" s="64">
        <v>142</v>
      </c>
      <c r="D19" s="65" t="s">
        <v>80</v>
      </c>
      <c r="E19" s="55">
        <v>1</v>
      </c>
      <c r="F19" s="60">
        <v>10</v>
      </c>
      <c r="G19" s="58" t="s">
        <v>81</v>
      </c>
      <c r="H19" s="59" t="s">
        <v>82</v>
      </c>
      <c r="I19" s="15" t="s">
        <v>84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3" t="s">
        <v>58</v>
      </c>
      <c r="C20" s="64">
        <v>101</v>
      </c>
      <c r="D20" s="65" t="s">
        <v>83</v>
      </c>
      <c r="E20" s="55">
        <v>3</v>
      </c>
      <c r="F20" s="60">
        <v>10</v>
      </c>
      <c r="G20" s="58" t="s">
        <v>60</v>
      </c>
      <c r="H20" s="59" t="s">
        <v>61</v>
      </c>
      <c r="I20" s="15" t="s">
        <v>62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67" t="s">
        <v>36</v>
      </c>
      <c r="C21" s="68">
        <v>201</v>
      </c>
      <c r="D21" s="65" t="s">
        <v>37</v>
      </c>
      <c r="E21" s="69">
        <v>2</v>
      </c>
      <c r="F21" s="60">
        <v>10</v>
      </c>
      <c r="G21" s="56" t="s">
        <v>41</v>
      </c>
      <c r="H21" s="57" t="s">
        <v>42</v>
      </c>
      <c r="I21" s="15" t="s">
        <v>43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18</v>
      </c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19</v>
      </c>
      <c r="AF21" s="16" t="s">
        <v>20</v>
      </c>
      <c r="AG21" s="16">
        <v>4</v>
      </c>
      <c r="AH21" s="17"/>
    </row>
    <row r="22" spans="1:43" s="4" customFormat="1" ht="22.5" customHeight="1" x14ac:dyDescent="0.25">
      <c r="A22" s="124" t="s">
        <v>21</v>
      </c>
      <c r="B22" s="124"/>
      <c r="C22" s="124"/>
      <c r="D22" s="124"/>
      <c r="E22" s="20">
        <f>SUM(E12:E21)</f>
        <v>17</v>
      </c>
      <c r="F22" s="49"/>
      <c r="G22" s="125">
        <f>E22*280000</f>
        <v>4760000</v>
      </c>
      <c r="H22" s="126"/>
      <c r="I22" s="49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</row>
    <row r="23" spans="1:43" ht="3" customHeight="1" x14ac:dyDescent="0.15"/>
    <row r="24" spans="1:43" s="24" customFormat="1" ht="15.75" customHeight="1" x14ac:dyDescent="0.2">
      <c r="A24" s="118" t="s">
        <v>22</v>
      </c>
      <c r="B24" s="118"/>
      <c r="C24" s="118"/>
      <c r="D24" s="118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24" customFormat="1" ht="15.75" customHeight="1" x14ac:dyDescent="0.2">
      <c r="B25" s="114" t="s">
        <v>23</v>
      </c>
      <c r="C25" s="114"/>
      <c r="D25" s="114"/>
      <c r="E25" s="114"/>
      <c r="F25" s="114"/>
      <c r="G25" s="114"/>
      <c r="H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25"/>
      <c r="AH25" s="25"/>
    </row>
    <row r="26" spans="1:43" s="47" customFormat="1" ht="15.75" customHeight="1" x14ac:dyDescent="0.25">
      <c r="B26" s="114" t="s">
        <v>24</v>
      </c>
      <c r="C26" s="114"/>
      <c r="D26" s="114"/>
      <c r="E26" s="114"/>
      <c r="F26" s="114"/>
      <c r="G26" s="114"/>
      <c r="AG26" s="26"/>
      <c r="AH26" s="26"/>
    </row>
    <row r="27" spans="1:43" s="47" customFormat="1" ht="15.75" customHeight="1" x14ac:dyDescent="0.25">
      <c r="B27" s="114" t="s">
        <v>25</v>
      </c>
      <c r="C27" s="114"/>
      <c r="D27" s="114"/>
      <c r="E27" s="114"/>
      <c r="F27" s="114"/>
      <c r="G27" s="114"/>
      <c r="AG27" s="26"/>
      <c r="AH27" s="26"/>
    </row>
    <row r="28" spans="1:43" s="46" customFormat="1" ht="14.25" customHeight="1" x14ac:dyDescent="0.25">
      <c r="B28" s="54"/>
      <c r="C28" s="54"/>
      <c r="Q28" s="115" t="s">
        <v>46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43" s="46" customFormat="1" ht="15.75" customHeight="1" x14ac:dyDescent="0.25">
      <c r="A29" s="120" t="s">
        <v>26</v>
      </c>
      <c r="B29" s="120"/>
      <c r="C29" s="120"/>
      <c r="D29" s="120"/>
      <c r="G29" s="120" t="s">
        <v>27</v>
      </c>
      <c r="H29" s="120"/>
      <c r="I29" s="120"/>
      <c r="J29" s="120"/>
      <c r="K29" s="120"/>
      <c r="L29" s="27"/>
      <c r="M29" s="27"/>
      <c r="N29" s="27"/>
      <c r="O29" s="27"/>
      <c r="P29" s="27"/>
      <c r="Q29" s="27"/>
      <c r="R29" s="120" t="s">
        <v>33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43" s="46" customFormat="1" ht="15.75" customHeight="1" x14ac:dyDescent="0.25">
      <c r="G30" s="120" t="s">
        <v>28</v>
      </c>
      <c r="H30" s="120"/>
      <c r="I30" s="120"/>
      <c r="J30" s="120"/>
      <c r="K30" s="120"/>
      <c r="R30" s="120" t="s">
        <v>34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</row>
    <row r="31" spans="1:43" s="46" customFormat="1" ht="14.25" x14ac:dyDescent="0.25">
      <c r="AG31" s="48"/>
      <c r="AH31" s="48"/>
    </row>
    <row r="32" spans="1:43" s="46" customFormat="1" ht="14.25" x14ac:dyDescent="0.25">
      <c r="AG32" s="48"/>
      <c r="AH32" s="48"/>
    </row>
    <row r="33" spans="1:34" s="46" customFormat="1" ht="15.75" customHeight="1" x14ac:dyDescent="0.25">
      <c r="AG33" s="48"/>
      <c r="AH33" s="48"/>
    </row>
    <row r="34" spans="1:34" s="46" customFormat="1" ht="14.25" x14ac:dyDescent="0.25">
      <c r="AG34" s="48"/>
      <c r="AH34" s="48"/>
    </row>
    <row r="35" spans="1:34" s="48" customFormat="1" ht="15.75" customHeight="1" x14ac:dyDescent="0.25">
      <c r="A35" s="119" t="s">
        <v>29</v>
      </c>
      <c r="B35" s="119"/>
      <c r="C35" s="119"/>
      <c r="D35" s="119"/>
      <c r="G35" s="119" t="s">
        <v>30</v>
      </c>
      <c r="H35" s="119"/>
      <c r="I35" s="119"/>
      <c r="J35" s="119"/>
      <c r="K35" s="119"/>
      <c r="L35" s="28"/>
      <c r="M35" s="28"/>
      <c r="N35" s="28"/>
      <c r="O35" s="28"/>
      <c r="P35" s="28"/>
      <c r="Q35" s="28"/>
      <c r="R35" s="119" t="s">
        <v>31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9:D29"/>
    <mergeCell ref="G29:K29"/>
    <mergeCell ref="R29:AH29"/>
    <mergeCell ref="A11:D11"/>
    <mergeCell ref="J11:AH11"/>
    <mergeCell ref="J12:M15"/>
    <mergeCell ref="A16:D16"/>
    <mergeCell ref="J16:AH16"/>
    <mergeCell ref="A22:D22"/>
    <mergeCell ref="G22:H22"/>
    <mergeCell ref="J22:AH22"/>
    <mergeCell ref="A24:D24"/>
    <mergeCell ref="B25:G25"/>
    <mergeCell ref="B26:G26"/>
    <mergeCell ref="B27:G27"/>
    <mergeCell ref="Q28:AH28"/>
    <mergeCell ref="G30:K30"/>
    <mergeCell ref="R30:AH30"/>
    <mergeCell ref="A35:D35"/>
    <mergeCell ref="G35:K35"/>
    <mergeCell ref="R35:AH35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5"/>
  <sheetViews>
    <sheetView showGridLines="0" tabSelected="1" view="pageBreakPreview" topLeftCell="A7" zoomScaleNormal="100" zoomScaleSheetLayoutView="100" workbookViewId="0">
      <selection activeCell="G17" sqref="G17:H21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7.5546875" style="21" customWidth="1"/>
    <col min="5" max="5" width="2.6640625" style="21" bestFit="1" customWidth="1"/>
    <col min="6" max="6" width="3.109375" style="21" customWidth="1"/>
    <col min="7" max="7" width="13.77734375" style="21" customWidth="1"/>
    <col min="8" max="8" width="5.21875" style="21" customWidth="1"/>
    <col min="9" max="9" width="8.3320312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G1" s="1"/>
      <c r="AH1" s="1"/>
    </row>
    <row r="2" spans="1:35" s="51" customFormat="1" ht="14.25" customHeight="1" x14ac:dyDescent="0.2">
      <c r="A2" s="87" t="s">
        <v>32</v>
      </c>
      <c r="B2" s="87"/>
      <c r="C2" s="87"/>
      <c r="D2" s="87"/>
      <c r="E2" s="87"/>
      <c r="F2" s="88" t="s">
        <v>45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89" t="s">
        <v>48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2"/>
    </row>
    <row r="5" spans="1:35" s="51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1" t="s">
        <v>3</v>
      </c>
      <c r="I5" s="91" t="s">
        <v>50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1" t="s">
        <v>3</v>
      </c>
      <c r="V5" s="1"/>
      <c r="W5" s="92" t="s">
        <v>64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2"/>
    </row>
    <row r="6" spans="1:35" s="51" customFormat="1" ht="14.25" customHeight="1" x14ac:dyDescent="0.2">
      <c r="A6" s="93" t="s">
        <v>47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0" t="s">
        <v>10</v>
      </c>
      <c r="J8" s="107">
        <v>2025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21">
        <v>2026</v>
      </c>
      <c r="AE8" s="122"/>
      <c r="AF8" s="123"/>
      <c r="AG8" s="104" t="s">
        <v>11</v>
      </c>
      <c r="AH8" s="104" t="s">
        <v>12</v>
      </c>
    </row>
    <row r="9" spans="1:35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0" t="s">
        <v>13</v>
      </c>
      <c r="J9" s="110">
        <v>8</v>
      </c>
      <c r="K9" s="110"/>
      <c r="L9" s="110">
        <v>9</v>
      </c>
      <c r="M9" s="110"/>
      <c r="N9" s="110"/>
      <c r="O9" s="110"/>
      <c r="P9" s="110"/>
      <c r="Q9" s="110">
        <v>10</v>
      </c>
      <c r="R9" s="110"/>
      <c r="S9" s="110"/>
      <c r="T9" s="110"/>
      <c r="U9" s="110">
        <v>11</v>
      </c>
      <c r="V9" s="110"/>
      <c r="W9" s="110"/>
      <c r="X9" s="110"/>
      <c r="Y9" s="110">
        <v>12</v>
      </c>
      <c r="Z9" s="110"/>
      <c r="AA9" s="110"/>
      <c r="AB9" s="110"/>
      <c r="AC9" s="110"/>
      <c r="AD9" s="111">
        <v>1</v>
      </c>
      <c r="AE9" s="112"/>
      <c r="AF9" s="113"/>
      <c r="AG9" s="105"/>
      <c r="AH9" s="105"/>
    </row>
    <row r="10" spans="1:35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0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106"/>
      <c r="AH10" s="106"/>
    </row>
    <row r="11" spans="1:35" s="7" customFormat="1" ht="22.5" customHeight="1" x14ac:dyDescent="0.25">
      <c r="A11" s="133" t="s">
        <v>15</v>
      </c>
      <c r="B11" s="134"/>
      <c r="C11" s="134"/>
      <c r="D11" s="134"/>
      <c r="E11" s="6"/>
      <c r="F11" s="6"/>
      <c r="G11" s="6"/>
      <c r="H11" s="6"/>
      <c r="I11" s="6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5" s="7" customFormat="1" ht="22.5" customHeight="1" x14ac:dyDescent="0.25">
      <c r="A12" s="8">
        <v>1</v>
      </c>
      <c r="B12" s="63" t="s">
        <v>16</v>
      </c>
      <c r="C12" s="64">
        <v>201</v>
      </c>
      <c r="D12" s="65" t="s">
        <v>65</v>
      </c>
      <c r="E12" s="55">
        <v>2</v>
      </c>
      <c r="F12" s="60">
        <v>10</v>
      </c>
      <c r="G12" s="56" t="s">
        <v>51</v>
      </c>
      <c r="H12" s="57" t="s">
        <v>52</v>
      </c>
      <c r="I12" s="15" t="s">
        <v>17</v>
      </c>
      <c r="J12" s="127" t="s">
        <v>49</v>
      </c>
      <c r="K12" s="128"/>
      <c r="L12" s="128"/>
      <c r="M12" s="128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63" t="s">
        <v>35</v>
      </c>
      <c r="C13" s="64">
        <v>151</v>
      </c>
      <c r="D13" s="65" t="s">
        <v>66</v>
      </c>
      <c r="E13" s="55">
        <v>2</v>
      </c>
      <c r="F13" s="60">
        <v>10</v>
      </c>
      <c r="G13" s="58" t="s">
        <v>67</v>
      </c>
      <c r="H13" s="59" t="s">
        <v>68</v>
      </c>
      <c r="I13" s="15" t="s">
        <v>39</v>
      </c>
      <c r="J13" s="129"/>
      <c r="K13" s="130"/>
      <c r="L13" s="130"/>
      <c r="M13" s="130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3" t="s">
        <v>44</v>
      </c>
      <c r="C14" s="64">
        <v>221</v>
      </c>
      <c r="D14" s="65" t="s">
        <v>69</v>
      </c>
      <c r="E14" s="55">
        <v>2</v>
      </c>
      <c r="F14" s="60">
        <v>10</v>
      </c>
      <c r="G14" s="58" t="s">
        <v>70</v>
      </c>
      <c r="H14" s="59" t="s">
        <v>71</v>
      </c>
      <c r="I14" s="15" t="s">
        <v>84</v>
      </c>
      <c r="J14" s="129"/>
      <c r="K14" s="130"/>
      <c r="L14" s="130"/>
      <c r="M14" s="130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72</v>
      </c>
      <c r="C15" s="64">
        <v>141</v>
      </c>
      <c r="D15" s="65" t="s">
        <v>73</v>
      </c>
      <c r="E15" s="55">
        <v>1</v>
      </c>
      <c r="F15" s="60">
        <v>10</v>
      </c>
      <c r="G15" s="58" t="s">
        <v>74</v>
      </c>
      <c r="H15" s="59" t="s">
        <v>75</v>
      </c>
      <c r="I15" s="15" t="s">
        <v>84</v>
      </c>
      <c r="J15" s="131"/>
      <c r="K15" s="132"/>
      <c r="L15" s="132"/>
      <c r="M15" s="132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37" t="s">
        <v>40</v>
      </c>
      <c r="B16" s="138"/>
      <c r="C16" s="138"/>
      <c r="D16" s="138"/>
      <c r="E16" s="18"/>
      <c r="F16" s="18"/>
      <c r="G16" s="18"/>
      <c r="H16" s="18"/>
      <c r="I16" s="19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</row>
    <row r="17" spans="1:43" s="7" customFormat="1" ht="22.5" customHeight="1" x14ac:dyDescent="0.25">
      <c r="A17" s="8">
        <v>5</v>
      </c>
      <c r="B17" s="63" t="s">
        <v>16</v>
      </c>
      <c r="C17" s="64">
        <v>202</v>
      </c>
      <c r="D17" s="65" t="s">
        <v>76</v>
      </c>
      <c r="E17" s="55">
        <v>2</v>
      </c>
      <c r="F17" s="60">
        <v>10</v>
      </c>
      <c r="G17" s="56" t="s">
        <v>77</v>
      </c>
      <c r="H17" s="57" t="s">
        <v>78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63" t="s">
        <v>44</v>
      </c>
      <c r="C18" s="64">
        <v>222</v>
      </c>
      <c r="D18" s="65" t="s">
        <v>79</v>
      </c>
      <c r="E18" s="55">
        <v>2</v>
      </c>
      <c r="F18" s="60">
        <v>10</v>
      </c>
      <c r="G18" s="58" t="s">
        <v>70</v>
      </c>
      <c r="H18" s="59" t="s">
        <v>71</v>
      </c>
      <c r="I18" s="15" t="s">
        <v>84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3" t="s">
        <v>72</v>
      </c>
      <c r="C19" s="64">
        <v>142</v>
      </c>
      <c r="D19" s="65" t="s">
        <v>80</v>
      </c>
      <c r="E19" s="55">
        <v>1</v>
      </c>
      <c r="F19" s="60">
        <v>10</v>
      </c>
      <c r="G19" s="58" t="s">
        <v>81</v>
      </c>
      <c r="H19" s="59" t="s">
        <v>82</v>
      </c>
      <c r="I19" s="15" t="s">
        <v>84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3" t="s">
        <v>58</v>
      </c>
      <c r="C20" s="64">
        <v>104</v>
      </c>
      <c r="D20" s="65" t="s">
        <v>85</v>
      </c>
      <c r="E20" s="55">
        <v>4</v>
      </c>
      <c r="F20" s="60">
        <v>10</v>
      </c>
      <c r="G20" s="58" t="s">
        <v>86</v>
      </c>
      <c r="H20" s="59" t="s">
        <v>87</v>
      </c>
      <c r="I20" s="15" t="s">
        <v>88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67" t="s">
        <v>36</v>
      </c>
      <c r="C21" s="68">
        <v>201</v>
      </c>
      <c r="D21" s="65" t="s">
        <v>37</v>
      </c>
      <c r="E21" s="69">
        <v>2</v>
      </c>
      <c r="F21" s="60">
        <v>10</v>
      </c>
      <c r="G21" s="56" t="s">
        <v>41</v>
      </c>
      <c r="H21" s="57" t="s">
        <v>42</v>
      </c>
      <c r="I21" s="15" t="s">
        <v>43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18</v>
      </c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19</v>
      </c>
      <c r="AF21" s="16" t="s">
        <v>20</v>
      </c>
      <c r="AG21" s="16">
        <v>4</v>
      </c>
      <c r="AH21" s="17"/>
    </row>
    <row r="22" spans="1:43" s="4" customFormat="1" ht="22.5" customHeight="1" x14ac:dyDescent="0.25">
      <c r="A22" s="124" t="s">
        <v>21</v>
      </c>
      <c r="B22" s="124"/>
      <c r="C22" s="124"/>
      <c r="D22" s="124"/>
      <c r="E22" s="20">
        <f>SUM(E12:E21)</f>
        <v>18</v>
      </c>
      <c r="F22" s="49"/>
      <c r="G22" s="125">
        <f>E22*280000</f>
        <v>5040000</v>
      </c>
      <c r="H22" s="126"/>
      <c r="I22" s="49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</row>
    <row r="23" spans="1:43" ht="3" customHeight="1" x14ac:dyDescent="0.15"/>
    <row r="24" spans="1:43" s="24" customFormat="1" ht="15.75" customHeight="1" x14ac:dyDescent="0.2">
      <c r="A24" s="118" t="s">
        <v>22</v>
      </c>
      <c r="B24" s="118"/>
      <c r="C24" s="118"/>
      <c r="D24" s="118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24" customFormat="1" ht="15.75" customHeight="1" x14ac:dyDescent="0.2">
      <c r="B25" s="114" t="s">
        <v>23</v>
      </c>
      <c r="C25" s="114"/>
      <c r="D25" s="114"/>
      <c r="E25" s="114"/>
      <c r="F25" s="114"/>
      <c r="G25" s="114"/>
      <c r="H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25"/>
      <c r="AH25" s="25"/>
    </row>
    <row r="26" spans="1:43" s="47" customFormat="1" ht="15.75" customHeight="1" x14ac:dyDescent="0.25">
      <c r="B26" s="114" t="s">
        <v>24</v>
      </c>
      <c r="C26" s="114"/>
      <c r="D26" s="114"/>
      <c r="E26" s="114"/>
      <c r="F26" s="114"/>
      <c r="G26" s="114"/>
      <c r="AG26" s="26"/>
      <c r="AH26" s="26"/>
    </row>
    <row r="27" spans="1:43" s="47" customFormat="1" ht="15.75" customHeight="1" x14ac:dyDescent="0.25">
      <c r="B27" s="114" t="s">
        <v>25</v>
      </c>
      <c r="C27" s="114"/>
      <c r="D27" s="114"/>
      <c r="E27" s="114"/>
      <c r="F27" s="114"/>
      <c r="G27" s="114"/>
      <c r="AG27" s="26"/>
      <c r="AH27" s="26"/>
    </row>
    <row r="28" spans="1:43" s="46" customFormat="1" ht="14.25" customHeight="1" x14ac:dyDescent="0.25">
      <c r="B28" s="54"/>
      <c r="C28" s="54"/>
      <c r="Q28" s="115" t="s">
        <v>46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43" s="46" customFormat="1" ht="15.75" customHeight="1" x14ac:dyDescent="0.25">
      <c r="A29" s="120" t="s">
        <v>26</v>
      </c>
      <c r="B29" s="120"/>
      <c r="C29" s="120"/>
      <c r="D29" s="120"/>
      <c r="G29" s="120" t="s">
        <v>27</v>
      </c>
      <c r="H29" s="120"/>
      <c r="I29" s="120"/>
      <c r="J29" s="120"/>
      <c r="K29" s="120"/>
      <c r="L29" s="27"/>
      <c r="M29" s="27"/>
      <c r="N29" s="27"/>
      <c r="O29" s="27"/>
      <c r="P29" s="27"/>
      <c r="Q29" s="27"/>
      <c r="R29" s="120" t="s">
        <v>33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43" s="46" customFormat="1" ht="15.75" customHeight="1" x14ac:dyDescent="0.25">
      <c r="G30" s="120" t="s">
        <v>28</v>
      </c>
      <c r="H30" s="120"/>
      <c r="I30" s="120"/>
      <c r="J30" s="120"/>
      <c r="K30" s="120"/>
      <c r="R30" s="120" t="s">
        <v>34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</row>
    <row r="31" spans="1:43" s="46" customFormat="1" ht="14.25" x14ac:dyDescent="0.25">
      <c r="AG31" s="48"/>
      <c r="AH31" s="48"/>
    </row>
    <row r="32" spans="1:43" s="46" customFormat="1" ht="14.25" x14ac:dyDescent="0.25">
      <c r="AG32" s="48"/>
      <c r="AH32" s="48"/>
    </row>
    <row r="33" spans="1:34" s="46" customFormat="1" ht="15" customHeight="1" x14ac:dyDescent="0.25">
      <c r="AG33" s="48"/>
      <c r="AH33" s="48"/>
    </row>
    <row r="34" spans="1:34" s="46" customFormat="1" ht="14.25" x14ac:dyDescent="0.25">
      <c r="AG34" s="48"/>
      <c r="AH34" s="48"/>
    </row>
    <row r="35" spans="1:34" s="48" customFormat="1" ht="15.75" customHeight="1" x14ac:dyDescent="0.25">
      <c r="A35" s="119" t="s">
        <v>29</v>
      </c>
      <c r="B35" s="119"/>
      <c r="C35" s="119"/>
      <c r="D35" s="119"/>
      <c r="G35" s="119" t="s">
        <v>30</v>
      </c>
      <c r="H35" s="119"/>
      <c r="I35" s="119"/>
      <c r="J35" s="119"/>
      <c r="K35" s="119"/>
      <c r="L35" s="28"/>
      <c r="M35" s="28"/>
      <c r="N35" s="28"/>
      <c r="O35" s="28"/>
      <c r="P35" s="28"/>
      <c r="Q35" s="28"/>
      <c r="R35" s="119" t="s">
        <v>31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</row>
  </sheetData>
  <mergeCells count="46">
    <mergeCell ref="J8:AC8"/>
    <mergeCell ref="AD8:AF8"/>
    <mergeCell ref="AG8:AG10"/>
    <mergeCell ref="A1:E1"/>
    <mergeCell ref="F1:AC1"/>
    <mergeCell ref="A2:E2"/>
    <mergeCell ref="F2:AC2"/>
    <mergeCell ref="A4:AH4"/>
    <mergeCell ref="L9:P9"/>
    <mergeCell ref="Q9:T9"/>
    <mergeCell ref="U9:X9"/>
    <mergeCell ref="Y9:AC9"/>
    <mergeCell ref="AD9:AF9"/>
    <mergeCell ref="Q28:AH28"/>
    <mergeCell ref="A29:D29"/>
    <mergeCell ref="G29:K29"/>
    <mergeCell ref="R29:AH29"/>
    <mergeCell ref="A11:D11"/>
    <mergeCell ref="J11:AH11"/>
    <mergeCell ref="J12:M15"/>
    <mergeCell ref="A16:D16"/>
    <mergeCell ref="J16:AH16"/>
    <mergeCell ref="A22:D22"/>
    <mergeCell ref="G22:H22"/>
    <mergeCell ref="J22:AH22"/>
    <mergeCell ref="I5:T5"/>
    <mergeCell ref="A24:D24"/>
    <mergeCell ref="B25:G25"/>
    <mergeCell ref="B26:G26"/>
    <mergeCell ref="B27:G27"/>
    <mergeCell ref="A6:AH6"/>
    <mergeCell ref="A8:A10"/>
    <mergeCell ref="B8:C10"/>
    <mergeCell ref="D8:D10"/>
    <mergeCell ref="E8:E10"/>
    <mergeCell ref="F8:F10"/>
    <mergeCell ref="G8:H10"/>
    <mergeCell ref="A5:G5"/>
    <mergeCell ref="W5:AH5"/>
    <mergeCell ref="AH8:AH10"/>
    <mergeCell ref="J9:K9"/>
    <mergeCell ref="G30:K30"/>
    <mergeCell ref="R30:AH30"/>
    <mergeCell ref="A35:D35"/>
    <mergeCell ref="G35:K35"/>
    <mergeCell ref="R35:AH35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5"/>
  <sheetViews>
    <sheetView showGridLines="0" view="pageBreakPreview" zoomScaleNormal="100" zoomScaleSheetLayoutView="100" workbookViewId="0">
      <selection activeCell="G12" sqref="G12:H15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8.5546875" style="21" customWidth="1"/>
    <col min="5" max="6" width="2.6640625" style="21" bestFit="1" customWidth="1"/>
    <col min="7" max="7" width="13.44140625" style="21" customWidth="1"/>
    <col min="8" max="8" width="5.21875" style="21" customWidth="1"/>
    <col min="9" max="9" width="9.554687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G1" s="1"/>
      <c r="AH1" s="1"/>
    </row>
    <row r="2" spans="1:35" s="51" customFormat="1" ht="14.25" customHeight="1" x14ac:dyDescent="0.2">
      <c r="A2" s="87" t="s">
        <v>32</v>
      </c>
      <c r="B2" s="87"/>
      <c r="C2" s="87"/>
      <c r="D2" s="87"/>
      <c r="E2" s="87"/>
      <c r="F2" s="88" t="s">
        <v>45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89" t="s">
        <v>48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2"/>
    </row>
    <row r="5" spans="1:35" s="51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1" t="s">
        <v>3</v>
      </c>
      <c r="I5" s="91" t="s">
        <v>56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1" t="s">
        <v>3</v>
      </c>
      <c r="V5" s="1"/>
      <c r="W5" s="92" t="s">
        <v>64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2"/>
    </row>
    <row r="6" spans="1:35" s="51" customFormat="1" ht="14.25" customHeight="1" x14ac:dyDescent="0.2">
      <c r="A6" s="93" t="s">
        <v>47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0" t="s">
        <v>10</v>
      </c>
      <c r="J8" s="107">
        <v>2025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21">
        <v>2026</v>
      </c>
      <c r="AE8" s="122"/>
      <c r="AF8" s="123"/>
      <c r="AG8" s="104" t="s">
        <v>11</v>
      </c>
      <c r="AH8" s="104" t="s">
        <v>12</v>
      </c>
    </row>
    <row r="9" spans="1:35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0" t="s">
        <v>13</v>
      </c>
      <c r="J9" s="110">
        <v>8</v>
      </c>
      <c r="K9" s="110"/>
      <c r="L9" s="110">
        <v>9</v>
      </c>
      <c r="M9" s="110"/>
      <c r="N9" s="110"/>
      <c r="O9" s="110"/>
      <c r="P9" s="110"/>
      <c r="Q9" s="110">
        <v>10</v>
      </c>
      <c r="R9" s="110"/>
      <c r="S9" s="110"/>
      <c r="T9" s="110"/>
      <c r="U9" s="110">
        <v>11</v>
      </c>
      <c r="V9" s="110"/>
      <c r="W9" s="110"/>
      <c r="X9" s="110"/>
      <c r="Y9" s="110">
        <v>12</v>
      </c>
      <c r="Z9" s="110"/>
      <c r="AA9" s="110"/>
      <c r="AB9" s="110"/>
      <c r="AC9" s="110"/>
      <c r="AD9" s="111">
        <v>1</v>
      </c>
      <c r="AE9" s="112"/>
      <c r="AF9" s="113"/>
      <c r="AG9" s="105"/>
      <c r="AH9" s="105"/>
    </row>
    <row r="10" spans="1:35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0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106"/>
      <c r="AH10" s="106"/>
    </row>
    <row r="11" spans="1:35" s="7" customFormat="1" ht="22.5" customHeight="1" x14ac:dyDescent="0.25">
      <c r="A11" s="133" t="s">
        <v>15</v>
      </c>
      <c r="B11" s="134"/>
      <c r="C11" s="134"/>
      <c r="D11" s="134"/>
      <c r="E11" s="6"/>
      <c r="F11" s="6"/>
      <c r="G11" s="6"/>
      <c r="H11" s="6"/>
      <c r="I11" s="6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5" s="7" customFormat="1" ht="22.5" customHeight="1" x14ac:dyDescent="0.25">
      <c r="A12" s="8">
        <v>1</v>
      </c>
      <c r="B12" s="63" t="s">
        <v>16</v>
      </c>
      <c r="C12" s="64">
        <v>201</v>
      </c>
      <c r="D12" s="65" t="s">
        <v>65</v>
      </c>
      <c r="E12" s="55">
        <v>2</v>
      </c>
      <c r="F12" s="60">
        <v>10</v>
      </c>
      <c r="G12" s="56" t="s">
        <v>51</v>
      </c>
      <c r="H12" s="57" t="s">
        <v>52</v>
      </c>
      <c r="I12" s="15" t="s">
        <v>17</v>
      </c>
      <c r="J12" s="127" t="s">
        <v>49</v>
      </c>
      <c r="K12" s="128"/>
      <c r="L12" s="128"/>
      <c r="M12" s="128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63" t="s">
        <v>35</v>
      </c>
      <c r="C13" s="64">
        <v>151</v>
      </c>
      <c r="D13" s="65" t="s">
        <v>66</v>
      </c>
      <c r="E13" s="55">
        <v>2</v>
      </c>
      <c r="F13" s="60">
        <v>10</v>
      </c>
      <c r="G13" s="58" t="s">
        <v>67</v>
      </c>
      <c r="H13" s="59" t="s">
        <v>68</v>
      </c>
      <c r="I13" s="15" t="s">
        <v>39</v>
      </c>
      <c r="J13" s="129"/>
      <c r="K13" s="130"/>
      <c r="L13" s="130"/>
      <c r="M13" s="130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3" t="s">
        <v>44</v>
      </c>
      <c r="C14" s="64">
        <v>221</v>
      </c>
      <c r="D14" s="65" t="s">
        <v>69</v>
      </c>
      <c r="E14" s="55">
        <v>2</v>
      </c>
      <c r="F14" s="60">
        <v>10</v>
      </c>
      <c r="G14" s="58" t="s">
        <v>70</v>
      </c>
      <c r="H14" s="59" t="s">
        <v>71</v>
      </c>
      <c r="I14" s="15" t="s">
        <v>84</v>
      </c>
      <c r="J14" s="129"/>
      <c r="K14" s="130"/>
      <c r="L14" s="130"/>
      <c r="M14" s="130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72</v>
      </c>
      <c r="C15" s="64">
        <v>141</v>
      </c>
      <c r="D15" s="65" t="s">
        <v>73</v>
      </c>
      <c r="E15" s="55">
        <v>1</v>
      </c>
      <c r="F15" s="60">
        <v>10</v>
      </c>
      <c r="G15" s="58" t="s">
        <v>74</v>
      </c>
      <c r="H15" s="59" t="s">
        <v>75</v>
      </c>
      <c r="I15" s="15" t="s">
        <v>84</v>
      </c>
      <c r="J15" s="131"/>
      <c r="K15" s="132"/>
      <c r="L15" s="132"/>
      <c r="M15" s="132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37" t="s">
        <v>40</v>
      </c>
      <c r="B16" s="138"/>
      <c r="C16" s="138"/>
      <c r="D16" s="138"/>
      <c r="E16" s="18"/>
      <c r="F16" s="18"/>
      <c r="G16" s="18"/>
      <c r="H16" s="18"/>
      <c r="I16" s="19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</row>
    <row r="17" spans="1:43" s="7" customFormat="1" ht="22.5" customHeight="1" x14ac:dyDescent="0.25">
      <c r="A17" s="8">
        <v>5</v>
      </c>
      <c r="B17" s="63" t="s">
        <v>16</v>
      </c>
      <c r="C17" s="64">
        <v>202</v>
      </c>
      <c r="D17" s="65" t="s">
        <v>76</v>
      </c>
      <c r="E17" s="55">
        <v>2</v>
      </c>
      <c r="F17" s="60">
        <v>10</v>
      </c>
      <c r="G17" s="56" t="s">
        <v>77</v>
      </c>
      <c r="H17" s="57" t="s">
        <v>78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63" t="s">
        <v>44</v>
      </c>
      <c r="C18" s="64">
        <v>222</v>
      </c>
      <c r="D18" s="65" t="s">
        <v>79</v>
      </c>
      <c r="E18" s="55">
        <v>2</v>
      </c>
      <c r="F18" s="60">
        <v>10</v>
      </c>
      <c r="G18" s="58" t="s">
        <v>70</v>
      </c>
      <c r="H18" s="59" t="s">
        <v>71</v>
      </c>
      <c r="I18" s="15" t="s">
        <v>84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3" t="s">
        <v>72</v>
      </c>
      <c r="C19" s="64">
        <v>142</v>
      </c>
      <c r="D19" s="65" t="s">
        <v>80</v>
      </c>
      <c r="E19" s="55">
        <v>1</v>
      </c>
      <c r="F19" s="60">
        <v>10</v>
      </c>
      <c r="G19" s="58" t="s">
        <v>81</v>
      </c>
      <c r="H19" s="59" t="s">
        <v>82</v>
      </c>
      <c r="I19" s="15" t="s">
        <v>84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77" t="s">
        <v>58</v>
      </c>
      <c r="C20" s="78">
        <v>104</v>
      </c>
      <c r="D20" s="79" t="s">
        <v>100</v>
      </c>
      <c r="E20" s="80">
        <v>3</v>
      </c>
      <c r="F20" s="81">
        <v>10</v>
      </c>
      <c r="G20" s="82" t="s">
        <v>60</v>
      </c>
      <c r="H20" s="83" t="s">
        <v>61</v>
      </c>
      <c r="I20" s="84" t="s">
        <v>62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67" t="s">
        <v>36</v>
      </c>
      <c r="C21" s="68">
        <v>201</v>
      </c>
      <c r="D21" s="65" t="s">
        <v>37</v>
      </c>
      <c r="E21" s="69">
        <v>2</v>
      </c>
      <c r="F21" s="60">
        <v>10</v>
      </c>
      <c r="G21" s="56" t="s">
        <v>41</v>
      </c>
      <c r="H21" s="57" t="s">
        <v>42</v>
      </c>
      <c r="I21" s="15" t="s">
        <v>43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18</v>
      </c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19</v>
      </c>
      <c r="AF21" s="16" t="s">
        <v>20</v>
      </c>
      <c r="AG21" s="16">
        <v>4</v>
      </c>
      <c r="AH21" s="17"/>
    </row>
    <row r="22" spans="1:43" s="4" customFormat="1" ht="22.5" customHeight="1" x14ac:dyDescent="0.25">
      <c r="A22" s="124" t="s">
        <v>21</v>
      </c>
      <c r="B22" s="124"/>
      <c r="C22" s="124"/>
      <c r="D22" s="124"/>
      <c r="E22" s="20">
        <f>SUM(E12:E21)</f>
        <v>17</v>
      </c>
      <c r="F22" s="49"/>
      <c r="G22" s="125">
        <f>E22*280000</f>
        <v>4760000</v>
      </c>
      <c r="H22" s="126"/>
      <c r="I22" s="49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</row>
    <row r="23" spans="1:43" ht="3" customHeight="1" x14ac:dyDescent="0.15"/>
    <row r="24" spans="1:43" s="24" customFormat="1" ht="15.75" customHeight="1" x14ac:dyDescent="0.2">
      <c r="A24" s="118" t="s">
        <v>22</v>
      </c>
      <c r="B24" s="118"/>
      <c r="C24" s="118"/>
      <c r="D24" s="118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24" customFormat="1" ht="15.75" customHeight="1" x14ac:dyDescent="0.2">
      <c r="B25" s="114" t="s">
        <v>23</v>
      </c>
      <c r="C25" s="114"/>
      <c r="D25" s="114"/>
      <c r="E25" s="114"/>
      <c r="F25" s="114"/>
      <c r="G25" s="114"/>
      <c r="H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25"/>
      <c r="AH25" s="25"/>
    </row>
    <row r="26" spans="1:43" s="47" customFormat="1" ht="15.75" customHeight="1" x14ac:dyDescent="0.25">
      <c r="B26" s="114" t="s">
        <v>24</v>
      </c>
      <c r="C26" s="114"/>
      <c r="D26" s="114"/>
      <c r="E26" s="114"/>
      <c r="F26" s="114"/>
      <c r="G26" s="114"/>
      <c r="AG26" s="26"/>
      <c r="AH26" s="26"/>
    </row>
    <row r="27" spans="1:43" s="47" customFormat="1" ht="15.75" customHeight="1" x14ac:dyDescent="0.25">
      <c r="B27" s="114" t="s">
        <v>25</v>
      </c>
      <c r="C27" s="114"/>
      <c r="D27" s="114"/>
      <c r="E27" s="114"/>
      <c r="F27" s="114"/>
      <c r="G27" s="114"/>
      <c r="AG27" s="26"/>
      <c r="AH27" s="26"/>
    </row>
    <row r="28" spans="1:43" s="46" customFormat="1" ht="14.25" customHeight="1" x14ac:dyDescent="0.25">
      <c r="B28" s="54"/>
      <c r="C28" s="54"/>
      <c r="Q28" s="115" t="s">
        <v>46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43" s="46" customFormat="1" ht="15.75" customHeight="1" x14ac:dyDescent="0.25">
      <c r="A29" s="120" t="s">
        <v>26</v>
      </c>
      <c r="B29" s="120"/>
      <c r="C29" s="120"/>
      <c r="D29" s="120"/>
      <c r="G29" s="120" t="s">
        <v>27</v>
      </c>
      <c r="H29" s="120"/>
      <c r="I29" s="120"/>
      <c r="J29" s="120"/>
      <c r="K29" s="120"/>
      <c r="L29" s="27"/>
      <c r="M29" s="27"/>
      <c r="N29" s="27"/>
      <c r="O29" s="27"/>
      <c r="P29" s="27"/>
      <c r="Q29" s="27"/>
      <c r="R29" s="120" t="s">
        <v>33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43" s="46" customFormat="1" ht="15.75" customHeight="1" x14ac:dyDescent="0.25">
      <c r="G30" s="120" t="s">
        <v>28</v>
      </c>
      <c r="H30" s="120"/>
      <c r="I30" s="120"/>
      <c r="J30" s="120"/>
      <c r="K30" s="120"/>
      <c r="R30" s="120" t="s">
        <v>34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</row>
    <row r="31" spans="1:43" s="46" customFormat="1" ht="14.25" x14ac:dyDescent="0.25">
      <c r="AG31" s="48"/>
      <c r="AH31" s="48"/>
    </row>
    <row r="32" spans="1:43" s="46" customFormat="1" ht="14.25" x14ac:dyDescent="0.25">
      <c r="AG32" s="48"/>
      <c r="AH32" s="48"/>
    </row>
    <row r="33" spans="1:34" s="46" customFormat="1" ht="12" customHeight="1" x14ac:dyDescent="0.25">
      <c r="AG33" s="48"/>
      <c r="AH33" s="48"/>
    </row>
    <row r="34" spans="1:34" s="46" customFormat="1" ht="14.25" x14ac:dyDescent="0.25">
      <c r="AG34" s="48"/>
      <c r="AH34" s="48"/>
    </row>
    <row r="35" spans="1:34" s="48" customFormat="1" ht="15.75" customHeight="1" x14ac:dyDescent="0.25">
      <c r="A35" s="119" t="s">
        <v>29</v>
      </c>
      <c r="B35" s="119"/>
      <c r="C35" s="119"/>
      <c r="D35" s="119"/>
      <c r="G35" s="119" t="s">
        <v>30</v>
      </c>
      <c r="H35" s="119"/>
      <c r="I35" s="119"/>
      <c r="J35" s="119"/>
      <c r="K35" s="119"/>
      <c r="L35" s="28"/>
      <c r="M35" s="28"/>
      <c r="N35" s="28"/>
      <c r="O35" s="28"/>
      <c r="P35" s="28"/>
      <c r="Q35" s="28"/>
      <c r="R35" s="119" t="s">
        <v>31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9:D29"/>
    <mergeCell ref="G29:K29"/>
    <mergeCell ref="R29:AH29"/>
    <mergeCell ref="A11:D11"/>
    <mergeCell ref="J11:AH11"/>
    <mergeCell ref="J12:M15"/>
    <mergeCell ref="A16:D16"/>
    <mergeCell ref="J16:AH16"/>
    <mergeCell ref="A22:D22"/>
    <mergeCell ref="G22:H22"/>
    <mergeCell ref="J22:AH22"/>
    <mergeCell ref="A24:D24"/>
    <mergeCell ref="B25:G25"/>
    <mergeCell ref="B26:G26"/>
    <mergeCell ref="B27:G27"/>
    <mergeCell ref="Q28:AH28"/>
    <mergeCell ref="G30:K30"/>
    <mergeCell ref="R30:AH30"/>
    <mergeCell ref="A35:D35"/>
    <mergeCell ref="G35:K35"/>
    <mergeCell ref="R35:AH35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35"/>
  <sheetViews>
    <sheetView showGridLines="0" view="pageBreakPreview" zoomScaleNormal="100" zoomScaleSheetLayoutView="100" workbookViewId="0">
      <selection activeCell="G21" sqref="G21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7.44140625" style="21" customWidth="1"/>
    <col min="5" max="6" width="2.6640625" style="21" bestFit="1" customWidth="1"/>
    <col min="7" max="7" width="13.77734375" style="21" customWidth="1"/>
    <col min="8" max="8" width="4.88671875" style="21" bestFit="1" customWidth="1"/>
    <col min="9" max="9" width="8.554687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1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G1" s="1"/>
      <c r="AH1" s="1"/>
    </row>
    <row r="2" spans="1:35" s="51" customFormat="1" ht="14.25" customHeight="1" x14ac:dyDescent="0.2">
      <c r="A2" s="87" t="s">
        <v>32</v>
      </c>
      <c r="B2" s="87"/>
      <c r="C2" s="87"/>
      <c r="D2" s="87"/>
      <c r="E2" s="87"/>
      <c r="F2" s="88" t="s">
        <v>45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53"/>
      <c r="AE2" s="53"/>
      <c r="AF2" s="53"/>
      <c r="AG2" s="2"/>
      <c r="AH2" s="2"/>
      <c r="AI2" s="2"/>
    </row>
    <row r="3" spans="1:35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"/>
      <c r="AH3" s="2"/>
      <c r="AI3" s="2"/>
    </row>
    <row r="4" spans="1:35" s="51" customFormat="1" ht="14.25" customHeight="1" x14ac:dyDescent="0.2">
      <c r="A4" s="89" t="s">
        <v>48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2"/>
    </row>
    <row r="5" spans="1:35" s="51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1" t="s">
        <v>3</v>
      </c>
      <c r="I5" s="91" t="s">
        <v>57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1" t="s">
        <v>3</v>
      </c>
      <c r="V5" s="1"/>
      <c r="W5" s="92" t="s">
        <v>64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2"/>
    </row>
    <row r="6" spans="1:35" s="51" customFormat="1" ht="14.25" customHeight="1" x14ac:dyDescent="0.2">
      <c r="A6" s="93" t="s">
        <v>63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0" t="s">
        <v>10</v>
      </c>
      <c r="J8" s="107">
        <v>2025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21">
        <v>2026</v>
      </c>
      <c r="AE8" s="122"/>
      <c r="AF8" s="123"/>
      <c r="AG8" s="104" t="s">
        <v>11</v>
      </c>
      <c r="AH8" s="104" t="s">
        <v>12</v>
      </c>
    </row>
    <row r="9" spans="1:35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0" t="s">
        <v>13</v>
      </c>
      <c r="J9" s="110">
        <v>8</v>
      </c>
      <c r="K9" s="110"/>
      <c r="L9" s="110">
        <v>9</v>
      </c>
      <c r="M9" s="110"/>
      <c r="N9" s="110"/>
      <c r="O9" s="110"/>
      <c r="P9" s="110"/>
      <c r="Q9" s="110">
        <v>10</v>
      </c>
      <c r="R9" s="110"/>
      <c r="S9" s="110"/>
      <c r="T9" s="110"/>
      <c r="U9" s="110">
        <v>11</v>
      </c>
      <c r="V9" s="110"/>
      <c r="W9" s="110"/>
      <c r="X9" s="110"/>
      <c r="Y9" s="110">
        <v>12</v>
      </c>
      <c r="Z9" s="110"/>
      <c r="AA9" s="110"/>
      <c r="AB9" s="110"/>
      <c r="AC9" s="110"/>
      <c r="AD9" s="111">
        <v>1</v>
      </c>
      <c r="AE9" s="112"/>
      <c r="AF9" s="113"/>
      <c r="AG9" s="105"/>
      <c r="AH9" s="105"/>
    </row>
    <row r="10" spans="1:35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0" t="s">
        <v>14</v>
      </c>
      <c r="J10" s="5">
        <v>45887</v>
      </c>
      <c r="K10" s="5">
        <f>J10+7</f>
        <v>45894</v>
      </c>
      <c r="L10" s="5">
        <f t="shared" ref="L10:AF10" si="0">K10+7</f>
        <v>45901</v>
      </c>
      <c r="M10" s="5">
        <f t="shared" si="0"/>
        <v>45908</v>
      </c>
      <c r="N10" s="5">
        <f t="shared" si="0"/>
        <v>45915</v>
      </c>
      <c r="O10" s="5">
        <f t="shared" si="0"/>
        <v>45922</v>
      </c>
      <c r="P10" s="5">
        <f t="shared" si="0"/>
        <v>45929</v>
      </c>
      <c r="Q10" s="5">
        <f t="shared" si="0"/>
        <v>45936</v>
      </c>
      <c r="R10" s="5">
        <f t="shared" si="0"/>
        <v>45943</v>
      </c>
      <c r="S10" s="5">
        <f t="shared" si="0"/>
        <v>45950</v>
      </c>
      <c r="T10" s="5">
        <f t="shared" si="0"/>
        <v>45957</v>
      </c>
      <c r="U10" s="5">
        <f t="shared" si="0"/>
        <v>45964</v>
      </c>
      <c r="V10" s="5">
        <f t="shared" si="0"/>
        <v>45971</v>
      </c>
      <c r="W10" s="5">
        <f t="shared" si="0"/>
        <v>45978</v>
      </c>
      <c r="X10" s="5">
        <f t="shared" si="0"/>
        <v>45985</v>
      </c>
      <c r="Y10" s="5">
        <f t="shared" si="0"/>
        <v>45992</v>
      </c>
      <c r="Z10" s="5">
        <f t="shared" si="0"/>
        <v>45999</v>
      </c>
      <c r="AA10" s="5">
        <f t="shared" si="0"/>
        <v>46006</v>
      </c>
      <c r="AB10" s="5">
        <f t="shared" si="0"/>
        <v>46013</v>
      </c>
      <c r="AC10" s="5">
        <f t="shared" si="0"/>
        <v>46020</v>
      </c>
      <c r="AD10" s="5">
        <f t="shared" si="0"/>
        <v>46027</v>
      </c>
      <c r="AE10" s="5">
        <f t="shared" si="0"/>
        <v>46034</v>
      </c>
      <c r="AF10" s="5">
        <f t="shared" si="0"/>
        <v>46041</v>
      </c>
      <c r="AG10" s="106"/>
      <c r="AH10" s="106"/>
    </row>
    <row r="11" spans="1:35" s="7" customFormat="1" ht="22.5" customHeight="1" x14ac:dyDescent="0.25">
      <c r="A11" s="133" t="s">
        <v>15</v>
      </c>
      <c r="B11" s="134"/>
      <c r="C11" s="134"/>
      <c r="D11" s="134"/>
      <c r="E11" s="6"/>
      <c r="F11" s="6"/>
      <c r="G11" s="6"/>
      <c r="H11" s="6"/>
      <c r="I11" s="6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</row>
    <row r="12" spans="1:35" s="7" customFormat="1" ht="22.5" customHeight="1" x14ac:dyDescent="0.25">
      <c r="A12" s="8">
        <v>1</v>
      </c>
      <c r="B12" s="63" t="s">
        <v>16</v>
      </c>
      <c r="C12" s="64">
        <v>201</v>
      </c>
      <c r="D12" s="65" t="s">
        <v>65</v>
      </c>
      <c r="E12" s="55">
        <v>2</v>
      </c>
      <c r="F12" s="60">
        <v>10</v>
      </c>
      <c r="G12" s="56" t="s">
        <v>51</v>
      </c>
      <c r="H12" s="57" t="s">
        <v>52</v>
      </c>
      <c r="I12" s="15" t="s">
        <v>17</v>
      </c>
      <c r="J12" s="127" t="s">
        <v>49</v>
      </c>
      <c r="K12" s="128"/>
      <c r="L12" s="128"/>
      <c r="M12" s="128"/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6" t="s">
        <v>18</v>
      </c>
      <c r="U12" s="16" t="s">
        <v>18</v>
      </c>
      <c r="V12" s="16" t="s">
        <v>19</v>
      </c>
      <c r="W12" s="16" t="s">
        <v>20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63" t="s">
        <v>35</v>
      </c>
      <c r="C13" s="64">
        <v>151</v>
      </c>
      <c r="D13" s="65" t="s">
        <v>66</v>
      </c>
      <c r="E13" s="55">
        <v>2</v>
      </c>
      <c r="F13" s="60">
        <v>10</v>
      </c>
      <c r="G13" s="58" t="s">
        <v>67</v>
      </c>
      <c r="H13" s="59" t="s">
        <v>68</v>
      </c>
      <c r="I13" s="15" t="s">
        <v>39</v>
      </c>
      <c r="J13" s="129"/>
      <c r="K13" s="130"/>
      <c r="L13" s="130"/>
      <c r="M13" s="130"/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19</v>
      </c>
      <c r="W13" s="16" t="s">
        <v>20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63" t="s">
        <v>44</v>
      </c>
      <c r="C14" s="64">
        <v>221</v>
      </c>
      <c r="D14" s="65" t="s">
        <v>69</v>
      </c>
      <c r="E14" s="55">
        <v>2</v>
      </c>
      <c r="F14" s="60">
        <v>10</v>
      </c>
      <c r="G14" s="58" t="s">
        <v>70</v>
      </c>
      <c r="H14" s="59" t="s">
        <v>71</v>
      </c>
      <c r="I14" s="15" t="s">
        <v>84</v>
      </c>
      <c r="J14" s="129"/>
      <c r="K14" s="130"/>
      <c r="L14" s="130"/>
      <c r="M14" s="130"/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6" t="s">
        <v>18</v>
      </c>
      <c r="U14" s="16" t="s">
        <v>18</v>
      </c>
      <c r="V14" s="16" t="s">
        <v>19</v>
      </c>
      <c r="W14" s="16" t="s">
        <v>20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63" t="s">
        <v>72</v>
      </c>
      <c r="C15" s="64">
        <v>141</v>
      </c>
      <c r="D15" s="65" t="s">
        <v>73</v>
      </c>
      <c r="E15" s="55">
        <v>1</v>
      </c>
      <c r="F15" s="60">
        <v>10</v>
      </c>
      <c r="G15" s="58" t="s">
        <v>74</v>
      </c>
      <c r="H15" s="59" t="s">
        <v>75</v>
      </c>
      <c r="I15" s="15" t="s">
        <v>84</v>
      </c>
      <c r="J15" s="131"/>
      <c r="K15" s="132"/>
      <c r="L15" s="132"/>
      <c r="M15" s="132"/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6" t="s">
        <v>18</v>
      </c>
      <c r="U15" s="16" t="s">
        <v>18</v>
      </c>
      <c r="V15" s="16" t="s">
        <v>19</v>
      </c>
      <c r="W15" s="16" t="s">
        <v>20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37" t="s">
        <v>40</v>
      </c>
      <c r="B16" s="138"/>
      <c r="C16" s="138"/>
      <c r="D16" s="138"/>
      <c r="E16" s="18"/>
      <c r="F16" s="18"/>
      <c r="G16" s="18"/>
      <c r="H16" s="18"/>
      <c r="I16" s="19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6"/>
    </row>
    <row r="17" spans="1:43" s="7" customFormat="1" ht="22.5" customHeight="1" x14ac:dyDescent="0.25">
      <c r="A17" s="8">
        <v>5</v>
      </c>
      <c r="B17" s="63" t="s">
        <v>16</v>
      </c>
      <c r="C17" s="64">
        <v>202</v>
      </c>
      <c r="D17" s="65" t="s">
        <v>76</v>
      </c>
      <c r="E17" s="55">
        <v>2</v>
      </c>
      <c r="F17" s="60">
        <v>10</v>
      </c>
      <c r="G17" s="56" t="s">
        <v>77</v>
      </c>
      <c r="H17" s="57" t="s">
        <v>78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19</v>
      </c>
      <c r="AF17" s="16" t="s">
        <v>20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63" t="s">
        <v>44</v>
      </c>
      <c r="C18" s="64">
        <v>222</v>
      </c>
      <c r="D18" s="65" t="s">
        <v>79</v>
      </c>
      <c r="E18" s="55">
        <v>2</v>
      </c>
      <c r="F18" s="60">
        <v>10</v>
      </c>
      <c r="G18" s="58" t="s">
        <v>70</v>
      </c>
      <c r="H18" s="59" t="s">
        <v>71</v>
      </c>
      <c r="I18" s="15" t="s">
        <v>84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19</v>
      </c>
      <c r="AF18" s="16" t="s">
        <v>20</v>
      </c>
      <c r="AG18" s="16">
        <v>4</v>
      </c>
      <c r="AH18" s="17"/>
    </row>
    <row r="19" spans="1:43" s="7" customFormat="1" ht="22.5" customHeight="1" x14ac:dyDescent="0.25">
      <c r="A19" s="8">
        <v>7</v>
      </c>
      <c r="B19" s="63" t="s">
        <v>72</v>
      </c>
      <c r="C19" s="64">
        <v>142</v>
      </c>
      <c r="D19" s="65" t="s">
        <v>80</v>
      </c>
      <c r="E19" s="55">
        <v>1</v>
      </c>
      <c r="F19" s="60">
        <v>10</v>
      </c>
      <c r="G19" s="58" t="s">
        <v>81</v>
      </c>
      <c r="H19" s="59" t="s">
        <v>82</v>
      </c>
      <c r="I19" s="15" t="s">
        <v>84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19</v>
      </c>
      <c r="AF19" s="16" t="s">
        <v>20</v>
      </c>
      <c r="AG19" s="16">
        <v>4</v>
      </c>
      <c r="AH19" s="17"/>
    </row>
    <row r="20" spans="1:43" s="7" customFormat="1" ht="22.5" customHeight="1" x14ac:dyDescent="0.25">
      <c r="A20" s="8">
        <v>8</v>
      </c>
      <c r="B20" s="63" t="s">
        <v>54</v>
      </c>
      <c r="C20" s="64">
        <v>230</v>
      </c>
      <c r="D20" s="65" t="s">
        <v>97</v>
      </c>
      <c r="E20" s="55">
        <v>3</v>
      </c>
      <c r="F20" s="60">
        <v>10</v>
      </c>
      <c r="G20" s="58" t="s">
        <v>98</v>
      </c>
      <c r="H20" s="59" t="s">
        <v>99</v>
      </c>
      <c r="I20" s="15" t="s">
        <v>55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19</v>
      </c>
      <c r="AF20" s="16" t="s">
        <v>20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67" t="s">
        <v>36</v>
      </c>
      <c r="C21" s="68">
        <v>201</v>
      </c>
      <c r="D21" s="65" t="s">
        <v>37</v>
      </c>
      <c r="E21" s="69">
        <v>2</v>
      </c>
      <c r="F21" s="60">
        <v>10</v>
      </c>
      <c r="G21" s="56" t="s">
        <v>41</v>
      </c>
      <c r="H21" s="57" t="s">
        <v>42</v>
      </c>
      <c r="I21" s="15" t="s">
        <v>43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18</v>
      </c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19</v>
      </c>
      <c r="AF21" s="16" t="s">
        <v>20</v>
      </c>
      <c r="AG21" s="16">
        <v>4</v>
      </c>
      <c r="AH21" s="17"/>
    </row>
    <row r="22" spans="1:43" s="4" customFormat="1" ht="22.5" customHeight="1" x14ac:dyDescent="0.25">
      <c r="A22" s="124" t="s">
        <v>21</v>
      </c>
      <c r="B22" s="124"/>
      <c r="C22" s="124"/>
      <c r="D22" s="124"/>
      <c r="E22" s="20">
        <f>SUM(E12:E21)</f>
        <v>17</v>
      </c>
      <c r="F22" s="49"/>
      <c r="G22" s="125">
        <f>E22*280000</f>
        <v>4760000</v>
      </c>
      <c r="H22" s="126"/>
      <c r="I22" s="49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</row>
    <row r="23" spans="1:43" ht="3" customHeight="1" x14ac:dyDescent="0.15"/>
    <row r="24" spans="1:43" s="24" customFormat="1" ht="15.75" customHeight="1" x14ac:dyDescent="0.2">
      <c r="A24" s="118" t="s">
        <v>22</v>
      </c>
      <c r="B24" s="118"/>
      <c r="C24" s="118"/>
      <c r="D24" s="118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25"/>
      <c r="AH24" s="25"/>
    </row>
    <row r="25" spans="1:43" s="24" customFormat="1" ht="15.75" customHeight="1" x14ac:dyDescent="0.2">
      <c r="B25" s="114" t="s">
        <v>23</v>
      </c>
      <c r="C25" s="114"/>
      <c r="D25" s="114"/>
      <c r="E25" s="114"/>
      <c r="F25" s="114"/>
      <c r="G25" s="114"/>
      <c r="H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25"/>
      <c r="AH25" s="25"/>
    </row>
    <row r="26" spans="1:43" s="47" customFormat="1" ht="15.75" customHeight="1" x14ac:dyDescent="0.25">
      <c r="B26" s="114" t="s">
        <v>24</v>
      </c>
      <c r="C26" s="114"/>
      <c r="D26" s="114"/>
      <c r="E26" s="114"/>
      <c r="F26" s="114"/>
      <c r="G26" s="114"/>
      <c r="AG26" s="26"/>
      <c r="AH26" s="26"/>
    </row>
    <row r="27" spans="1:43" s="47" customFormat="1" ht="15.75" customHeight="1" x14ac:dyDescent="0.25">
      <c r="B27" s="114" t="s">
        <v>25</v>
      </c>
      <c r="C27" s="114"/>
      <c r="D27" s="114"/>
      <c r="E27" s="114"/>
      <c r="F27" s="114"/>
      <c r="G27" s="114"/>
      <c r="AG27" s="26"/>
      <c r="AH27" s="26"/>
    </row>
    <row r="28" spans="1:43" s="46" customFormat="1" ht="14.25" customHeight="1" x14ac:dyDescent="0.25">
      <c r="B28" s="54"/>
      <c r="C28" s="54"/>
      <c r="Q28" s="115" t="s">
        <v>46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43" s="46" customFormat="1" ht="15.75" customHeight="1" x14ac:dyDescent="0.25">
      <c r="A29" s="120" t="s">
        <v>26</v>
      </c>
      <c r="B29" s="120"/>
      <c r="C29" s="120"/>
      <c r="D29" s="120"/>
      <c r="G29" s="120" t="s">
        <v>27</v>
      </c>
      <c r="H29" s="120"/>
      <c r="I29" s="120"/>
      <c r="J29" s="120"/>
      <c r="K29" s="120"/>
      <c r="L29" s="27"/>
      <c r="M29" s="27"/>
      <c r="N29" s="27"/>
      <c r="O29" s="27"/>
      <c r="P29" s="27"/>
      <c r="Q29" s="27"/>
      <c r="R29" s="120" t="s">
        <v>33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</row>
    <row r="30" spans="1:43" s="46" customFormat="1" ht="15.75" customHeight="1" x14ac:dyDescent="0.25">
      <c r="G30" s="120" t="s">
        <v>28</v>
      </c>
      <c r="H30" s="120"/>
      <c r="I30" s="120"/>
      <c r="J30" s="120"/>
      <c r="K30" s="120"/>
      <c r="R30" s="120" t="s">
        <v>34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</row>
    <row r="31" spans="1:43" s="46" customFormat="1" ht="14.25" x14ac:dyDescent="0.25">
      <c r="AG31" s="48"/>
      <c r="AH31" s="48"/>
    </row>
    <row r="32" spans="1:43" s="46" customFormat="1" ht="14.25" x14ac:dyDescent="0.25">
      <c r="AG32" s="48"/>
      <c r="AH32" s="48"/>
    </row>
    <row r="33" spans="1:34" s="46" customFormat="1" ht="30.75" customHeight="1" x14ac:dyDescent="0.25">
      <c r="AG33" s="48"/>
      <c r="AH33" s="48"/>
    </row>
    <row r="34" spans="1:34" s="46" customFormat="1" ht="14.25" x14ac:dyDescent="0.25">
      <c r="AG34" s="48"/>
      <c r="AH34" s="48"/>
    </row>
    <row r="35" spans="1:34" s="48" customFormat="1" ht="15.75" customHeight="1" x14ac:dyDescent="0.25">
      <c r="A35" s="119" t="s">
        <v>29</v>
      </c>
      <c r="B35" s="119"/>
      <c r="C35" s="119"/>
      <c r="D35" s="119"/>
      <c r="G35" s="119" t="s">
        <v>30</v>
      </c>
      <c r="H35" s="119"/>
      <c r="I35" s="119"/>
      <c r="J35" s="119"/>
      <c r="K35" s="119"/>
      <c r="L35" s="28"/>
      <c r="M35" s="28"/>
      <c r="N35" s="28"/>
      <c r="O35" s="28"/>
      <c r="P35" s="28"/>
      <c r="Q35" s="28"/>
      <c r="R35" s="119" t="s">
        <v>31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</row>
  </sheetData>
  <mergeCells count="46">
    <mergeCell ref="A5:G5"/>
    <mergeCell ref="I5:T5"/>
    <mergeCell ref="W5:AH5"/>
    <mergeCell ref="A1:E1"/>
    <mergeCell ref="F1:AC1"/>
    <mergeCell ref="A2:E2"/>
    <mergeCell ref="F2:AC2"/>
    <mergeCell ref="A4:AH4"/>
    <mergeCell ref="A6:AH6"/>
    <mergeCell ref="A8:A10"/>
    <mergeCell ref="B8:C10"/>
    <mergeCell ref="D8:D10"/>
    <mergeCell ref="E8:E10"/>
    <mergeCell ref="F8:F10"/>
    <mergeCell ref="G8:H10"/>
    <mergeCell ref="J8:AC8"/>
    <mergeCell ref="AD8:AF8"/>
    <mergeCell ref="AG8:AG10"/>
    <mergeCell ref="AH8:AH10"/>
    <mergeCell ref="J9:K9"/>
    <mergeCell ref="L9:P9"/>
    <mergeCell ref="Q9:T9"/>
    <mergeCell ref="U9:X9"/>
    <mergeCell ref="Y9:AC9"/>
    <mergeCell ref="AD9:AF9"/>
    <mergeCell ref="A29:D29"/>
    <mergeCell ref="G29:K29"/>
    <mergeCell ref="R29:AH29"/>
    <mergeCell ref="A11:D11"/>
    <mergeCell ref="J11:AH11"/>
    <mergeCell ref="J12:M15"/>
    <mergeCell ref="A16:D16"/>
    <mergeCell ref="J16:AH16"/>
    <mergeCell ref="A22:D22"/>
    <mergeCell ref="G22:H22"/>
    <mergeCell ref="J22:AH22"/>
    <mergeCell ref="A24:D24"/>
    <mergeCell ref="B25:G25"/>
    <mergeCell ref="B26:G26"/>
    <mergeCell ref="B27:G27"/>
    <mergeCell ref="Q28:AH28"/>
    <mergeCell ref="G30:K30"/>
    <mergeCell ref="R30:AH30"/>
    <mergeCell ref="A35:D35"/>
    <mergeCell ref="G35:K35"/>
    <mergeCell ref="R35:AH35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1. NAB</vt:lpstr>
      <vt:lpstr>2. KDN</vt:lpstr>
      <vt:lpstr>3. TPM</vt:lpstr>
      <vt:lpstr>4. XDD</vt:lpstr>
      <vt:lpstr>5. LKT (Dự phòng)</vt:lpstr>
      <vt:lpstr>'1. NAB'!Print_Area</vt:lpstr>
      <vt:lpstr>'2. KDN'!Print_Area</vt:lpstr>
      <vt:lpstr>'3. TPM'!Print_Area</vt:lpstr>
      <vt:lpstr>'4. XDD'!Print_Area</vt:lpstr>
      <vt:lpstr>'5. LKT (Dự phòng)'!Print_Area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2025-08-13T03:31:42Z</cp:lastPrinted>
  <dcterms:created xsi:type="dcterms:W3CDTF">2024-10-01T08:25:00Z</dcterms:created>
  <dcterms:modified xsi:type="dcterms:W3CDTF">2025-08-15T09:52:26Z</dcterms:modified>
</cp:coreProperties>
</file>