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45" windowWidth="23595" windowHeight="10050" tabRatio="780"/>
  </bookViews>
  <sheets>
    <sheet name="1. NAB" sheetId="1" r:id="rId1"/>
    <sheet name="2. KDN" sheetId="2" r:id="rId2"/>
    <sheet name="3. XDD" sheetId="3" r:id="rId3"/>
  </sheets>
  <definedNames>
    <definedName name="_xlnm.Print_Area" localSheetId="0">'1. NAB'!$A$1:$AG$34</definedName>
    <definedName name="_xlnm.Print_Area" localSheetId="1">'2. KDN'!$A$1:$AG$33</definedName>
  </definedNames>
  <calcPr calcId="162913"/>
</workbook>
</file>

<file path=xl/calcChain.xml><?xml version="1.0" encoding="utf-8"?>
<calcChain xmlns="http://schemas.openxmlformats.org/spreadsheetml/2006/main">
  <c r="E23" i="3" l="1"/>
  <c r="K10" i="3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K10" i="2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J11" i="2" l="1"/>
  <c r="AK11" i="2" s="1"/>
  <c r="K10" i="1" l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E20" i="2" l="1"/>
  <c r="G23" i="3" l="1"/>
  <c r="G20" i="2"/>
  <c r="E21" i="1" l="1"/>
  <c r="G21" i="1" s="1"/>
</calcChain>
</file>

<file path=xl/sharedStrings.xml><?xml version="1.0" encoding="utf-8"?>
<sst xmlns="http://schemas.openxmlformats.org/spreadsheetml/2006/main" count="492" uniqueCount="123">
  <si>
    <t>BỘ GIÁO DỤC &amp; ĐÀO TẠO</t>
  </si>
  <si>
    <t>*</t>
  </si>
  <si>
    <t>CHƯƠNG TRÌNH: T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</si>
  <si>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</si>
  <si>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</si>
  <si>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</si>
  <si>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</si>
  <si>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</si>
  <si>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</si>
  <si>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</si>
  <si>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</si>
  <si>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</si>
  <si>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</si>
  <si>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</si>
  <si>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</si>
  <si>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</si>
  <si>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</si>
  <si>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</si>
  <si>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</si>
  <si>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Thanh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</si>
  <si>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</si>
  <si>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</si>
  <si>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</si>
  <si>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</si>
  <si>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</si>
  <si>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</si>
  <si>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</si>
  <si>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</si>
  <si>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</si>
  <si>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</si>
  <si>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</si>
  <si>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HIS</t>
  </si>
  <si>
    <t>ACC</t>
  </si>
  <si>
    <t>POS</t>
  </si>
  <si>
    <t>CIE</t>
  </si>
  <si>
    <t>Thủy</t>
  </si>
  <si>
    <t>K. Xây dựng</t>
  </si>
  <si>
    <t xml:space="preserve">ThS. Nguyễn Thị Bích </t>
  </si>
  <si>
    <t>Hiền</t>
  </si>
  <si>
    <t>CỘNG HÒA XÃ HỘI CHỦ NGHĨA VIỆT NAM</t>
  </si>
  <si>
    <r>
      <t>NGÀNH:</t>
    </r>
    <r>
      <rPr>
        <b/>
        <sz val="11"/>
        <color rgb="FF0000FF"/>
        <rFont val="Times New Roman"/>
        <family val="1"/>
      </rPr>
      <t xml:space="preserve">  XÂY DỰNG  </t>
    </r>
  </si>
  <si>
    <r>
      <t>NGÀNH:</t>
    </r>
    <r>
      <rPr>
        <b/>
        <sz val="11"/>
        <color rgb="FF0000FF"/>
        <rFont val="Times New Roman"/>
        <family val="1"/>
      </rPr>
      <t xml:space="preserve">  KẾ TOÁN </t>
    </r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</si>
  <si>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</si>
  <si>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t>LIN</t>
  </si>
  <si>
    <t>Chủ nghĩa xã hội khoa học</t>
  </si>
  <si>
    <t xml:space="preserve">Lịch Sử Đảng Cộng Sản Việt Nam </t>
  </si>
  <si>
    <t>LIT</t>
  </si>
  <si>
    <t>Văn Học Anh</t>
  </si>
  <si>
    <t>Dịch Thuật Văn Chương</t>
  </si>
  <si>
    <t>Dịch thuật khoa học</t>
  </si>
  <si>
    <t>Thời Sự Trong Nước Việt - Anh</t>
  </si>
  <si>
    <t>Thời Sự Quốc Tế Anh - Việt</t>
  </si>
  <si>
    <t>Tư Tưởng Hồ Chí Minh</t>
  </si>
  <si>
    <t xml:space="preserve">ThS. Nguyễn Xuân </t>
  </si>
  <si>
    <t>Tích</t>
  </si>
  <si>
    <t xml:space="preserve">ThS. Nguyễn Thị Diệu </t>
  </si>
  <si>
    <t>Trâm</t>
  </si>
  <si>
    <t xml:space="preserve">ThS. Mai Thanh </t>
  </si>
  <si>
    <t>Hùng</t>
  </si>
  <si>
    <t>ThS. Đỗ Thị Kim</t>
  </si>
  <si>
    <t>Cúc</t>
  </si>
  <si>
    <t>ThS. Trịnh Đình</t>
  </si>
  <si>
    <t>ThS. Đoàn Thị Cẩm</t>
  </si>
  <si>
    <t>Vân</t>
  </si>
  <si>
    <t>ThS. Lê Hoàng Hoài</t>
  </si>
  <si>
    <t>Khanh</t>
  </si>
  <si>
    <t xml:space="preserve">ThS. Phan Thị Thủy </t>
  </si>
  <si>
    <t>Tiên</t>
  </si>
  <si>
    <t xml:space="preserve">TS. Nguyễn Văn </t>
  </si>
  <si>
    <t>Dương</t>
  </si>
  <si>
    <t>FIN</t>
  </si>
  <si>
    <t>LAW</t>
  </si>
  <si>
    <t>Kế toán thuế</t>
  </si>
  <si>
    <t>Kế toán máy</t>
  </si>
  <si>
    <t>Cơ sở luật kinh tế</t>
  </si>
  <si>
    <t>Phân tích báo cáo tài chính</t>
  </si>
  <si>
    <t>Kế toán tài chính nâng cao</t>
  </si>
  <si>
    <t xml:space="preserve">ThS. Hồ Thị Phi </t>
  </si>
  <si>
    <t>Yến</t>
  </si>
  <si>
    <t xml:space="preserve">TS. Dương Thị Thanh </t>
  </si>
  <si>
    <t xml:space="preserve">ThS. Nguyễn Thị Thu </t>
  </si>
  <si>
    <t>Na</t>
  </si>
  <si>
    <t xml:space="preserve">ThS. Trần Thanh </t>
  </si>
  <si>
    <t>Việt</t>
  </si>
  <si>
    <t>ThS. Lê Cao</t>
  </si>
  <si>
    <t>Vinh</t>
  </si>
  <si>
    <t>Hiếu</t>
  </si>
  <si>
    <t xml:space="preserve">ThS. Phạm Quang </t>
  </si>
  <si>
    <t>Nhật</t>
  </si>
  <si>
    <t>ThS. Vũ Văn</t>
  </si>
  <si>
    <t>Nhân</t>
  </si>
  <si>
    <t>Tổ Chức Thi Công</t>
  </si>
  <si>
    <t>Nền &amp; Móng</t>
  </si>
  <si>
    <t>Đồ Án Nền &amp; Móng</t>
  </si>
  <si>
    <t>Kết Cấu Nhà Thép</t>
  </si>
  <si>
    <t>Kết Cấu Nhà Bê Tông Cốt Thép</t>
  </si>
  <si>
    <t>Đồ Án Nhà Bê Tông Cốt Thép</t>
  </si>
  <si>
    <t>Dự Toán Xây Dựng</t>
  </si>
  <si>
    <t>Máy Xây Dựng</t>
  </si>
  <si>
    <t>Đồ Án Kết Cấu Nhà Thép</t>
  </si>
  <si>
    <t>ThS. Phạm Viết</t>
  </si>
  <si>
    <r>
      <t>Ngữ Nghĩa Học</t>
    </r>
    <r>
      <rPr>
        <sz val="9"/>
        <color rgb="FF0000FF"/>
        <rFont val="Times New Roman"/>
        <family val="1"/>
      </rPr>
      <t xml:space="preserve"> (trong tiếng Anh)</t>
    </r>
  </si>
  <si>
    <t>Sương</t>
  </si>
  <si>
    <t>K Kế toán</t>
  </si>
  <si>
    <t>Đà Nẵng, ngày……..tháng…….năm 2025</t>
  </si>
  <si>
    <t>KT. GIÁM ĐỐC</t>
  </si>
  <si>
    <t>PHÓ GIÁM ĐỐC</t>
  </si>
  <si>
    <t>ĐẠI HỌC DUY TÂN</t>
  </si>
  <si>
    <t>K. LLCT</t>
  </si>
  <si>
    <r>
      <t>HỌC KỲ:</t>
    </r>
    <r>
      <rPr>
        <b/>
        <sz val="11"/>
        <color rgb="FF0000FF"/>
        <rFont val="Times New Roman"/>
        <family val="1"/>
      </rPr>
      <t xml:space="preserve"> V</t>
    </r>
    <r>
      <rPr>
        <b/>
        <sz val="11"/>
        <rFont val="Times New Roman"/>
        <family val="1"/>
      </rPr>
      <t xml:space="preserve"> </t>
    </r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</si>
  <si>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(TS ĐỢT 1)  -  NĂM HỌC: 2025 - 2026    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</si>
  <si>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09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</si>
  <si>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10</t>
    </r>
  </si>
  <si>
    <t>NGHỈ TẾT 
NGUYÊN ĐÁN 2026</t>
  </si>
  <si>
    <r>
      <t>HỌC KỲ:</t>
    </r>
    <r>
      <rPr>
        <b/>
        <sz val="11"/>
        <color rgb="FF0000FF"/>
        <rFont val="Times New Roman"/>
        <family val="1"/>
      </rPr>
      <t xml:space="preserve"> V</t>
    </r>
  </si>
  <si>
    <t>Giao</t>
  </si>
  <si>
    <t>ThS. Nguyễn Thị Hồng</t>
  </si>
  <si>
    <t>ThS. Nguyễn Thị Quỳnh</t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</si>
  <si>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10</t>
    </r>
  </si>
  <si>
    <t>Độc lập - Tự do - Hạnh phúc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</si>
  <si>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(TS ĐỢT 1)    -    NĂM HỌC: 2025 - 2026    </t>
    </r>
  </si>
  <si>
    <t>TRẠM ĐÀO TẠO: ĐÀ NẴNG + ĐẮK LẮK + TP HỒ CHÍ MINH</t>
  </si>
  <si>
    <t>TRẠM ĐÀO TẠO: ĐÀ NẴNG + ĐẮK LẮK + TP HỒ CHÍ MINH + PHÚ 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</si>
</sst>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30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2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sz val="9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FF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9"/>
      <color rgb="FF0000FF"/>
      <name val="Times New Roman"/>
      <family val="1"/>
    </font>
    <font>
      <sz val="9"/>
      <color rgb="FFC00000"/>
      <name val="Times New Roman"/>
      <family val="1"/>
    </font>
    <font>
      <b/>
      <sz val="8"/>
      <color rgb="FFFF0000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20" fillId="0" borderId="0"/>
  </cellStyleXfs>
  <cellXfs count="141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6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7" xfId="1" applyNumberFormat="1" applyFont="1" applyFill="1" applyBorder="1" applyAlignment="1">
      <alignment vertical="center"/>
    </xf>
    <xf numFmtId="0" fontId="11" fillId="0" borderId="11" xfId="1" applyNumberFormat="1" applyFont="1" applyFill="1" applyBorder="1" applyAlignment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1" fillId="3" borderId="2" xfId="1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right" vertical="center"/>
    </xf>
    <xf numFmtId="0" fontId="21" fillId="3" borderId="11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11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164" fontId="13" fillId="0" borderId="0" xfId="1" applyNumberFormat="1" applyFont="1" applyFill="1" applyAlignment="1">
      <alignment horizontal="center" vertical="center"/>
    </xf>
    <xf numFmtId="0" fontId="7" fillId="0" borderId="6" xfId="1" applyNumberFormat="1" applyFont="1" applyFill="1" applyBorder="1" applyAlignment="1">
      <alignment vertical="center"/>
    </xf>
    <xf numFmtId="0" fontId="7" fillId="0" borderId="11" xfId="1" applyNumberFormat="1" applyFont="1" applyFill="1" applyBorder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11" fillId="3" borderId="11" xfId="1" applyNumberFormat="1" applyFont="1" applyFill="1" applyBorder="1" applyAlignment="1">
      <alignment vertical="center"/>
    </xf>
    <xf numFmtId="0" fontId="26" fillId="3" borderId="6" xfId="0" applyFont="1" applyFill="1" applyBorder="1" applyAlignment="1">
      <alignment horizontal="right" vertical="center"/>
    </xf>
    <xf numFmtId="0" fontId="26" fillId="3" borderId="1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horizontal="center" vertical="center"/>
    </xf>
    <xf numFmtId="0" fontId="26" fillId="3" borderId="2" xfId="1" applyFont="1" applyFill="1" applyBorder="1" applyAlignment="1">
      <alignment horizontal="center" vertical="center"/>
    </xf>
    <xf numFmtId="0" fontId="26" fillId="3" borderId="6" xfId="1" applyFont="1" applyFill="1" applyBorder="1" applyAlignment="1">
      <alignment horizontal="left" vertical="center"/>
    </xf>
    <xf numFmtId="0" fontId="26" fillId="3" borderId="11" xfId="1" applyFont="1" applyFill="1" applyBorder="1" applyAlignment="1">
      <alignment horizontal="left" vertical="center"/>
    </xf>
    <xf numFmtId="0" fontId="27" fillId="3" borderId="6" xfId="1" applyFont="1" applyFill="1" applyBorder="1" applyAlignment="1">
      <alignment horizontal="left" vertical="center"/>
    </xf>
    <xf numFmtId="0" fontId="27" fillId="3" borderId="11" xfId="1" applyFont="1" applyFill="1" applyBorder="1" applyAlignment="1">
      <alignment horizontal="left" vertical="center"/>
    </xf>
    <xf numFmtId="0" fontId="14" fillId="3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7" fillId="3" borderId="6" xfId="0" applyFont="1" applyFill="1" applyBorder="1" applyAlignment="1">
      <alignment horizontal="right" vertical="center"/>
    </xf>
    <xf numFmtId="0" fontId="27" fillId="3" borderId="1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center" vertical="center"/>
    </xf>
    <xf numFmtId="0" fontId="27" fillId="3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21" fillId="3" borderId="6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left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11" fillId="0" borderId="6" xfId="1" applyNumberFormat="1" applyFont="1" applyFill="1" applyBorder="1" applyAlignment="1">
      <alignment horizontal="left" vertical="center"/>
    </xf>
    <xf numFmtId="0" fontId="11" fillId="0" borderId="7" xfId="1" applyNumberFormat="1" applyFont="1" applyFill="1" applyBorder="1" applyAlignment="1">
      <alignment horizontal="left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/>
    </xf>
    <xf numFmtId="0" fontId="17" fillId="0" borderId="0" xfId="1" applyFont="1" applyFill="1" applyAlignment="1">
      <alignment horizontal="left"/>
    </xf>
    <xf numFmtId="0" fontId="11" fillId="3" borderId="6" xfId="1" applyNumberFormat="1" applyFont="1" applyFill="1" applyBorder="1" applyAlignment="1">
      <alignment horizontal="left" vertical="center"/>
    </xf>
    <xf numFmtId="0" fontId="11" fillId="3" borderId="7" xfId="1" applyNumberFormat="1" applyFont="1" applyFill="1" applyBorder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3" fontId="15" fillId="0" borderId="6" xfId="1" applyNumberFormat="1" applyFont="1" applyFill="1" applyBorder="1" applyAlignment="1">
      <alignment horizontal="left" vertical="center" wrapText="1"/>
    </xf>
    <xf numFmtId="3" fontId="15" fillId="0" borderId="11" xfId="1" applyNumberFormat="1" applyFont="1" applyFill="1" applyBorder="1" applyAlignment="1">
      <alignment horizontal="left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0" fontId="28" fillId="0" borderId="3" xfId="1" applyFont="1" applyFill="1" applyBorder="1" applyAlignment="1">
      <alignment horizontal="center" vertical="center" wrapText="1"/>
    </xf>
    <xf numFmtId="0" fontId="28" fillId="0" borderId="15" xfId="1" applyFont="1" applyFill="1" applyBorder="1" applyAlignment="1">
      <alignment horizontal="center" vertical="center"/>
    </xf>
    <xf numFmtId="0" fontId="28" fillId="0" borderId="4" xfId="1" applyFont="1" applyFill="1" applyBorder="1" applyAlignment="1">
      <alignment horizontal="center" vertical="center"/>
    </xf>
    <xf numFmtId="0" fontId="28" fillId="0" borderId="8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8" fillId="0" borderId="9" xfId="1" applyFont="1" applyFill="1" applyBorder="1" applyAlignment="1">
      <alignment horizontal="center" vertical="center"/>
    </xf>
    <xf numFmtId="0" fontId="28" fillId="0" borderId="12" xfId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/>
    </xf>
    <xf numFmtId="0" fontId="28" fillId="0" borderId="13" xfId="1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24" fillId="0" borderId="0" xfId="1" applyFont="1" applyFill="1" applyAlignment="1">
      <alignment horizontal="center"/>
    </xf>
    <xf numFmtId="0" fontId="29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4" fillId="0" borderId="0" xfId="1" applyFont="1" applyFill="1" applyBorder="1" applyAlignment="1">
      <alignment horizontal="center"/>
    </xf>
    <xf numFmtId="0" fontId="29" fillId="0" borderId="0" xfId="1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28" fillId="0" borderId="15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8" fillId="0" borderId="8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9" xfId="1" applyFont="1" applyFill="1" applyBorder="1" applyAlignment="1">
      <alignment horizontal="center" vertical="center" wrapText="1"/>
    </xf>
    <xf numFmtId="0" fontId="28" fillId="0" borderId="12" xfId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0" fontId="28" fillId="0" borderId="13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34"/>
  <sheetViews>
    <sheetView showGridLines="0" tabSelected="1" view="pageBreakPreview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2.88671875" style="20" bestFit="1" customWidth="1"/>
    <col min="2" max="2" width="3.5546875" style="20" bestFit="1" customWidth="1"/>
    <col min="3" max="3" width="2.77734375" style="20" bestFit="1" customWidth="1"/>
    <col min="4" max="4" width="20.33203125" style="20" customWidth="1"/>
    <col min="5" max="6" width="2.6640625" style="20" bestFit="1" customWidth="1"/>
    <col min="7" max="7" width="11.88671875" style="20" bestFit="1" customWidth="1"/>
    <col min="8" max="8" width="4.33203125" style="20" bestFit="1" customWidth="1"/>
    <col min="9" max="9" width="8.33203125" style="20" customWidth="1"/>
    <col min="10" max="24" width="2.44140625" style="20" customWidth="1"/>
    <col min="25" max="31" width="2.44140625" style="21" customWidth="1"/>
    <col min="32" max="32" width="3.6640625" style="22" customWidth="1"/>
    <col min="33" max="33" width="4" style="22" customWidth="1"/>
    <col min="34" max="34" width="9" style="20" bestFit="1" customWidth="1"/>
    <col min="35" max="36" width="2.5546875" style="20" customWidth="1"/>
    <col min="37" max="16384" width="9" style="20"/>
  </cols>
  <sheetData>
    <row r="1" spans="1:36" s="1" customFormat="1" ht="14.25" customHeight="1" x14ac:dyDescent="0.25">
      <c r="A1" s="129" t="s">
        <v>0</v>
      </c>
      <c r="B1" s="129"/>
      <c r="C1" s="129"/>
      <c r="D1" s="129"/>
      <c r="E1" s="129"/>
      <c r="F1" s="124" t="s">
        <v>39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6" s="1" customFormat="1" ht="14.25" customHeight="1" x14ac:dyDescent="0.25">
      <c r="A2" s="130" t="s">
        <v>107</v>
      </c>
      <c r="B2" s="130"/>
      <c r="C2" s="130"/>
      <c r="D2" s="130"/>
      <c r="E2" s="130"/>
      <c r="F2" s="125" t="s">
        <v>119</v>
      </c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2"/>
    </row>
    <row r="3" spans="1:36" s="1" customFormat="1" ht="5.25" customHeight="1" x14ac:dyDescent="0.2">
      <c r="A3" s="45"/>
      <c r="B3" s="45"/>
      <c r="C3" s="45"/>
      <c r="D3" s="45"/>
      <c r="E3" s="45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73"/>
      <c r="AE3" s="64"/>
      <c r="AF3" s="2"/>
      <c r="AG3" s="2"/>
      <c r="AH3" s="2"/>
    </row>
    <row r="4" spans="1:36" s="1" customFormat="1" ht="14.25" customHeight="1" x14ac:dyDescent="0.2">
      <c r="A4" s="88" t="s">
        <v>110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2"/>
    </row>
    <row r="5" spans="1:36" s="1" customFormat="1" ht="14.25" customHeight="1" x14ac:dyDescent="0.2">
      <c r="A5" s="78" t="s">
        <v>109</v>
      </c>
      <c r="B5" s="78"/>
      <c r="C5" s="78"/>
      <c r="D5" s="78"/>
      <c r="E5" s="78"/>
      <c r="F5" s="78"/>
      <c r="G5" s="78"/>
      <c r="H5" s="1" t="s">
        <v>1</v>
      </c>
      <c r="I5" s="83" t="s">
        <v>42</v>
      </c>
      <c r="J5" s="83"/>
      <c r="K5" s="83"/>
      <c r="L5" s="83"/>
      <c r="M5" s="83"/>
      <c r="N5" s="83"/>
      <c r="O5" s="83"/>
      <c r="P5" s="4"/>
      <c r="Q5" s="1" t="s">
        <v>1</v>
      </c>
      <c r="S5" s="4"/>
      <c r="T5" s="79" t="s">
        <v>2</v>
      </c>
      <c r="U5" s="79"/>
      <c r="V5" s="79"/>
      <c r="W5" s="79"/>
      <c r="X5" s="79"/>
      <c r="Y5" s="79"/>
      <c r="Z5" s="79"/>
      <c r="AA5" s="79"/>
      <c r="AB5" s="79"/>
      <c r="AC5" s="79"/>
      <c r="AD5" s="71"/>
      <c r="AE5" s="62"/>
      <c r="AF5" s="2"/>
      <c r="AG5" s="2"/>
      <c r="AH5" s="2"/>
    </row>
    <row r="6" spans="1:36" s="1" customFormat="1" ht="14.25" customHeight="1" x14ac:dyDescent="0.2">
      <c r="A6" s="84" t="s">
        <v>121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</row>
    <row r="7" spans="1:36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7"/>
      <c r="AE7" s="7"/>
      <c r="AF7" s="5"/>
      <c r="AG7" s="5"/>
    </row>
    <row r="8" spans="1:36" s="10" customFormat="1" ht="18.75" customHeight="1" x14ac:dyDescent="0.25">
      <c r="A8" s="117" t="s">
        <v>3</v>
      </c>
      <c r="B8" s="118" t="s">
        <v>4</v>
      </c>
      <c r="C8" s="119"/>
      <c r="D8" s="85" t="s">
        <v>5</v>
      </c>
      <c r="E8" s="85" t="s">
        <v>6</v>
      </c>
      <c r="F8" s="85" t="s">
        <v>7</v>
      </c>
      <c r="G8" s="118" t="s">
        <v>8</v>
      </c>
      <c r="H8" s="119"/>
      <c r="I8" s="9" t="s">
        <v>9</v>
      </c>
      <c r="J8" s="81">
        <v>2025</v>
      </c>
      <c r="K8" s="82"/>
      <c r="L8" s="82"/>
      <c r="M8" s="82"/>
      <c r="N8" s="82"/>
      <c r="O8" s="81">
        <v>2026</v>
      </c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116"/>
      <c r="AF8" s="89" t="s">
        <v>10</v>
      </c>
      <c r="AG8" s="89" t="s">
        <v>11</v>
      </c>
    </row>
    <row r="9" spans="1:36" s="10" customFormat="1" ht="18.75" customHeight="1" x14ac:dyDescent="0.25">
      <c r="A9" s="117"/>
      <c r="B9" s="120"/>
      <c r="C9" s="121"/>
      <c r="D9" s="86"/>
      <c r="E9" s="86"/>
      <c r="F9" s="86"/>
      <c r="G9" s="120"/>
      <c r="H9" s="121"/>
      <c r="I9" s="9" t="s">
        <v>12</v>
      </c>
      <c r="J9" s="80">
        <v>12</v>
      </c>
      <c r="K9" s="80"/>
      <c r="L9" s="80"/>
      <c r="M9" s="80"/>
      <c r="N9" s="80"/>
      <c r="O9" s="80">
        <v>1</v>
      </c>
      <c r="P9" s="80"/>
      <c r="Q9" s="80"/>
      <c r="R9" s="80"/>
      <c r="S9" s="80">
        <v>2</v>
      </c>
      <c r="T9" s="80"/>
      <c r="U9" s="80"/>
      <c r="V9" s="80"/>
      <c r="W9" s="80">
        <v>3</v>
      </c>
      <c r="X9" s="80"/>
      <c r="Y9" s="80"/>
      <c r="Z9" s="80"/>
      <c r="AA9" s="80"/>
      <c r="AB9" s="80">
        <v>4</v>
      </c>
      <c r="AC9" s="80"/>
      <c r="AD9" s="80"/>
      <c r="AE9" s="80"/>
      <c r="AF9" s="90"/>
      <c r="AG9" s="90"/>
    </row>
    <row r="10" spans="1:36" s="10" customFormat="1" ht="18.75" customHeight="1" x14ac:dyDescent="0.25">
      <c r="A10" s="117"/>
      <c r="B10" s="122"/>
      <c r="C10" s="123"/>
      <c r="D10" s="87"/>
      <c r="E10" s="87"/>
      <c r="F10" s="87"/>
      <c r="G10" s="122"/>
      <c r="H10" s="123"/>
      <c r="I10" s="9" t="s">
        <v>13</v>
      </c>
      <c r="J10" s="11">
        <v>45992</v>
      </c>
      <c r="K10" s="11">
        <f>J10+7</f>
        <v>45999</v>
      </c>
      <c r="L10" s="11">
        <f t="shared" ref="L10:AC10" si="0">K10+7</f>
        <v>46006</v>
      </c>
      <c r="M10" s="11">
        <f t="shared" si="0"/>
        <v>46013</v>
      </c>
      <c r="N10" s="11">
        <f t="shared" si="0"/>
        <v>46020</v>
      </c>
      <c r="O10" s="11">
        <f t="shared" si="0"/>
        <v>46027</v>
      </c>
      <c r="P10" s="11">
        <f t="shared" si="0"/>
        <v>46034</v>
      </c>
      <c r="Q10" s="11">
        <f t="shared" si="0"/>
        <v>46041</v>
      </c>
      <c r="R10" s="11">
        <f t="shared" si="0"/>
        <v>46048</v>
      </c>
      <c r="S10" s="11">
        <f t="shared" si="0"/>
        <v>46055</v>
      </c>
      <c r="T10" s="11">
        <f t="shared" si="0"/>
        <v>46062</v>
      </c>
      <c r="U10" s="11">
        <f t="shared" si="0"/>
        <v>46069</v>
      </c>
      <c r="V10" s="11">
        <f t="shared" si="0"/>
        <v>46076</v>
      </c>
      <c r="W10" s="11">
        <f t="shared" si="0"/>
        <v>46083</v>
      </c>
      <c r="X10" s="11">
        <f t="shared" si="0"/>
        <v>46090</v>
      </c>
      <c r="Y10" s="11">
        <f t="shared" si="0"/>
        <v>46097</v>
      </c>
      <c r="Z10" s="11">
        <f t="shared" si="0"/>
        <v>46104</v>
      </c>
      <c r="AA10" s="11">
        <f t="shared" si="0"/>
        <v>46111</v>
      </c>
      <c r="AB10" s="11">
        <f t="shared" si="0"/>
        <v>46118</v>
      </c>
      <c r="AC10" s="11">
        <f t="shared" si="0"/>
        <v>46125</v>
      </c>
      <c r="AD10" s="11">
        <f t="shared" ref="AD10" si="1">AC10+7</f>
        <v>46132</v>
      </c>
      <c r="AE10" s="11">
        <f t="shared" ref="AE10" si="2">AD10+7</f>
        <v>46139</v>
      </c>
      <c r="AF10" s="91"/>
      <c r="AG10" s="91"/>
    </row>
    <row r="11" spans="1:36" s="13" customFormat="1" ht="22.5" customHeight="1" x14ac:dyDescent="0.25">
      <c r="A11" s="93" t="s">
        <v>111</v>
      </c>
      <c r="B11" s="94"/>
      <c r="C11" s="94"/>
      <c r="D11" s="94"/>
      <c r="E11" s="12"/>
      <c r="F11" s="12"/>
      <c r="G11" s="12"/>
      <c r="H11" s="12"/>
      <c r="I11" s="12"/>
      <c r="J11" s="95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7"/>
      <c r="AI11" s="47"/>
      <c r="AJ11" s="47"/>
    </row>
    <row r="12" spans="1:36" s="13" customFormat="1" ht="21.75" customHeight="1" x14ac:dyDescent="0.25">
      <c r="A12" s="31">
        <v>1</v>
      </c>
      <c r="B12" s="32" t="s">
        <v>46</v>
      </c>
      <c r="C12" s="33">
        <v>376</v>
      </c>
      <c r="D12" s="34" t="s">
        <v>47</v>
      </c>
      <c r="E12" s="35">
        <v>3</v>
      </c>
      <c r="F12" s="36">
        <v>38</v>
      </c>
      <c r="G12" s="37" t="s">
        <v>55</v>
      </c>
      <c r="H12" s="38" t="s">
        <v>56</v>
      </c>
      <c r="I12" s="44" t="s">
        <v>15</v>
      </c>
      <c r="J12" s="14" t="s">
        <v>16</v>
      </c>
      <c r="K12" s="14" t="s">
        <v>16</v>
      </c>
      <c r="L12" s="14" t="s">
        <v>16</v>
      </c>
      <c r="M12" s="14" t="s">
        <v>16</v>
      </c>
      <c r="N12" s="14" t="s">
        <v>16</v>
      </c>
      <c r="O12" s="14" t="s">
        <v>16</v>
      </c>
      <c r="P12" s="14" t="s">
        <v>16</v>
      </c>
      <c r="Q12" s="14" t="s">
        <v>16</v>
      </c>
      <c r="R12" s="14" t="s">
        <v>17</v>
      </c>
      <c r="S12" s="50" t="s">
        <v>18</v>
      </c>
      <c r="T12" s="107" t="s">
        <v>113</v>
      </c>
      <c r="U12" s="108"/>
      <c r="V12" s="109"/>
      <c r="W12" s="75"/>
      <c r="X12" s="14"/>
      <c r="Y12" s="14"/>
      <c r="Z12" s="14"/>
      <c r="AA12" s="14"/>
      <c r="AB12" s="14"/>
      <c r="AC12" s="50"/>
      <c r="AD12" s="50"/>
      <c r="AE12" s="50"/>
      <c r="AF12" s="14">
        <v>4</v>
      </c>
      <c r="AG12" s="15"/>
      <c r="AI12" s="47"/>
      <c r="AJ12" s="47"/>
    </row>
    <row r="13" spans="1:36" s="13" customFormat="1" ht="21.75" customHeight="1" x14ac:dyDescent="0.25">
      <c r="A13" s="31">
        <v>2</v>
      </c>
      <c r="B13" s="32" t="s">
        <v>43</v>
      </c>
      <c r="C13" s="33">
        <v>422</v>
      </c>
      <c r="D13" s="34" t="s">
        <v>101</v>
      </c>
      <c r="E13" s="35">
        <v>2</v>
      </c>
      <c r="F13" s="36">
        <v>38</v>
      </c>
      <c r="G13" s="37" t="s">
        <v>59</v>
      </c>
      <c r="H13" s="38" t="s">
        <v>60</v>
      </c>
      <c r="I13" s="44" t="s">
        <v>15</v>
      </c>
      <c r="J13" s="14" t="s">
        <v>16</v>
      </c>
      <c r="K13" s="14" t="s">
        <v>16</v>
      </c>
      <c r="L13" s="14" t="s">
        <v>16</v>
      </c>
      <c r="M13" s="14" t="s">
        <v>16</v>
      </c>
      <c r="N13" s="14" t="s">
        <v>16</v>
      </c>
      <c r="O13" s="14" t="s">
        <v>16</v>
      </c>
      <c r="P13" s="14" t="s">
        <v>16</v>
      </c>
      <c r="Q13" s="14" t="s">
        <v>16</v>
      </c>
      <c r="R13" s="14" t="s">
        <v>17</v>
      </c>
      <c r="S13" s="50" t="s">
        <v>18</v>
      </c>
      <c r="T13" s="110"/>
      <c r="U13" s="111"/>
      <c r="V13" s="112"/>
      <c r="W13" s="75"/>
      <c r="X13" s="14"/>
      <c r="Y13" s="14"/>
      <c r="Z13" s="14"/>
      <c r="AA13" s="14"/>
      <c r="AB13" s="14"/>
      <c r="AC13" s="50"/>
      <c r="AD13" s="50"/>
      <c r="AE13" s="50"/>
      <c r="AF13" s="14">
        <v>4</v>
      </c>
      <c r="AG13" s="15"/>
    </row>
    <row r="14" spans="1:36" s="13" customFormat="1" ht="21.75" customHeight="1" x14ac:dyDescent="0.25">
      <c r="A14" s="31">
        <v>3</v>
      </c>
      <c r="B14" s="32" t="s">
        <v>14</v>
      </c>
      <c r="C14" s="33">
        <v>422</v>
      </c>
      <c r="D14" s="34" t="s">
        <v>48</v>
      </c>
      <c r="E14" s="35">
        <v>2</v>
      </c>
      <c r="F14" s="36">
        <v>38</v>
      </c>
      <c r="G14" s="37" t="s">
        <v>64</v>
      </c>
      <c r="H14" s="38" t="s">
        <v>65</v>
      </c>
      <c r="I14" s="44" t="s">
        <v>15</v>
      </c>
      <c r="J14" s="14" t="s">
        <v>16</v>
      </c>
      <c r="K14" s="14" t="s">
        <v>16</v>
      </c>
      <c r="L14" s="14" t="s">
        <v>16</v>
      </c>
      <c r="M14" s="14" t="s">
        <v>16</v>
      </c>
      <c r="N14" s="14" t="s">
        <v>16</v>
      </c>
      <c r="O14" s="14" t="s">
        <v>16</v>
      </c>
      <c r="P14" s="14" t="s">
        <v>16</v>
      </c>
      <c r="Q14" s="14" t="s">
        <v>16</v>
      </c>
      <c r="R14" s="14" t="s">
        <v>17</v>
      </c>
      <c r="S14" s="50" t="s">
        <v>18</v>
      </c>
      <c r="T14" s="110"/>
      <c r="U14" s="111"/>
      <c r="V14" s="112"/>
      <c r="W14" s="75"/>
      <c r="X14" s="14"/>
      <c r="Y14" s="14"/>
      <c r="Z14" s="14"/>
      <c r="AA14" s="14"/>
      <c r="AB14" s="14"/>
      <c r="AC14" s="50"/>
      <c r="AD14" s="50"/>
      <c r="AE14" s="50"/>
      <c r="AF14" s="14">
        <v>4</v>
      </c>
      <c r="AG14" s="15"/>
    </row>
    <row r="15" spans="1:36" s="13" customFormat="1" ht="21.75" customHeight="1" x14ac:dyDescent="0.25">
      <c r="A15" s="31">
        <v>4</v>
      </c>
      <c r="B15" s="32" t="s">
        <v>31</v>
      </c>
      <c r="C15" s="33">
        <v>362</v>
      </c>
      <c r="D15" s="34" t="s">
        <v>45</v>
      </c>
      <c r="E15" s="35">
        <v>2</v>
      </c>
      <c r="F15" s="36">
        <v>38</v>
      </c>
      <c r="G15" s="37" t="s">
        <v>61</v>
      </c>
      <c r="H15" s="38" t="s">
        <v>19</v>
      </c>
      <c r="I15" s="44" t="s">
        <v>108</v>
      </c>
      <c r="J15" s="14" t="s">
        <v>16</v>
      </c>
      <c r="K15" s="14" t="s">
        <v>16</v>
      </c>
      <c r="L15" s="14" t="s">
        <v>16</v>
      </c>
      <c r="M15" s="14" t="s">
        <v>16</v>
      </c>
      <c r="N15" s="14" t="s">
        <v>16</v>
      </c>
      <c r="O15" s="14" t="s">
        <v>16</v>
      </c>
      <c r="P15" s="14" t="s">
        <v>16</v>
      </c>
      <c r="Q15" s="14" t="s">
        <v>16</v>
      </c>
      <c r="R15" s="14" t="s">
        <v>17</v>
      </c>
      <c r="S15" s="50" t="s">
        <v>18</v>
      </c>
      <c r="T15" s="110"/>
      <c r="U15" s="111"/>
      <c r="V15" s="112"/>
      <c r="W15" s="75"/>
      <c r="X15" s="14"/>
      <c r="Y15" s="14"/>
      <c r="Z15" s="14"/>
      <c r="AA15" s="14"/>
      <c r="AB15" s="14"/>
      <c r="AC15" s="50"/>
      <c r="AD15" s="50"/>
      <c r="AE15" s="50"/>
      <c r="AF15" s="14">
        <v>4</v>
      </c>
      <c r="AG15" s="15"/>
      <c r="AJ15" s="47"/>
    </row>
    <row r="16" spans="1:36" s="13" customFormat="1" ht="23.25" customHeight="1" x14ac:dyDescent="0.25">
      <c r="A16" s="99" t="s">
        <v>112</v>
      </c>
      <c r="B16" s="100"/>
      <c r="C16" s="100"/>
      <c r="D16" s="100"/>
      <c r="E16" s="16"/>
      <c r="F16" s="16"/>
      <c r="G16" s="16"/>
      <c r="H16" s="16"/>
      <c r="I16" s="17"/>
      <c r="J16" s="48"/>
      <c r="K16" s="12"/>
      <c r="L16" s="12"/>
      <c r="M16" s="12"/>
      <c r="N16" s="12"/>
      <c r="O16" s="12"/>
      <c r="P16" s="12"/>
      <c r="Q16" s="12"/>
      <c r="R16" s="12"/>
      <c r="S16" s="12"/>
      <c r="T16" s="110"/>
      <c r="U16" s="111"/>
      <c r="V16" s="1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49"/>
    </row>
    <row r="17" spans="1:33" s="13" customFormat="1" ht="21.75" customHeight="1" x14ac:dyDescent="0.25">
      <c r="A17" s="31">
        <v>5</v>
      </c>
      <c r="B17" s="32" t="s">
        <v>14</v>
      </c>
      <c r="C17" s="33">
        <v>423</v>
      </c>
      <c r="D17" s="34" t="s">
        <v>49</v>
      </c>
      <c r="E17" s="35">
        <v>2</v>
      </c>
      <c r="F17" s="36">
        <v>38</v>
      </c>
      <c r="G17" s="37" t="s">
        <v>66</v>
      </c>
      <c r="H17" s="38" t="s">
        <v>67</v>
      </c>
      <c r="I17" s="44" t="s">
        <v>15</v>
      </c>
      <c r="J17" s="15"/>
      <c r="K17" s="15"/>
      <c r="L17" s="15"/>
      <c r="M17" s="15"/>
      <c r="N17" s="15"/>
      <c r="O17" s="14"/>
      <c r="P17" s="14"/>
      <c r="Q17" s="14"/>
      <c r="R17" s="14"/>
      <c r="S17" s="14" t="s">
        <v>16</v>
      </c>
      <c r="T17" s="110"/>
      <c r="U17" s="111"/>
      <c r="V17" s="112"/>
      <c r="W17" s="14" t="s">
        <v>16</v>
      </c>
      <c r="X17" s="14" t="s">
        <v>16</v>
      </c>
      <c r="Y17" s="14" t="s">
        <v>16</v>
      </c>
      <c r="Z17" s="14" t="s">
        <v>16</v>
      </c>
      <c r="AA17" s="14" t="s">
        <v>16</v>
      </c>
      <c r="AB17" s="14" t="s">
        <v>16</v>
      </c>
      <c r="AC17" s="14" t="s">
        <v>16</v>
      </c>
      <c r="AD17" s="14" t="s">
        <v>17</v>
      </c>
      <c r="AE17" s="50" t="s">
        <v>18</v>
      </c>
      <c r="AF17" s="14">
        <v>4</v>
      </c>
      <c r="AG17" s="15"/>
    </row>
    <row r="18" spans="1:33" s="13" customFormat="1" ht="21.75" customHeight="1" x14ac:dyDescent="0.25">
      <c r="A18" s="31">
        <v>6</v>
      </c>
      <c r="B18" s="32" t="s">
        <v>14</v>
      </c>
      <c r="C18" s="33">
        <v>427</v>
      </c>
      <c r="D18" s="34" t="s">
        <v>50</v>
      </c>
      <c r="E18" s="35">
        <v>2</v>
      </c>
      <c r="F18" s="36">
        <v>38</v>
      </c>
      <c r="G18" s="37" t="s">
        <v>57</v>
      </c>
      <c r="H18" s="38" t="s">
        <v>58</v>
      </c>
      <c r="I18" s="44" t="s">
        <v>15</v>
      </c>
      <c r="J18" s="15"/>
      <c r="K18" s="15"/>
      <c r="L18" s="15"/>
      <c r="M18" s="15"/>
      <c r="N18" s="15"/>
      <c r="O18" s="14"/>
      <c r="P18" s="14"/>
      <c r="Q18" s="14"/>
      <c r="R18" s="14"/>
      <c r="S18" s="14" t="s">
        <v>16</v>
      </c>
      <c r="T18" s="110"/>
      <c r="U18" s="111"/>
      <c r="V18" s="112"/>
      <c r="W18" s="14" t="s">
        <v>16</v>
      </c>
      <c r="X18" s="14" t="s">
        <v>16</v>
      </c>
      <c r="Y18" s="14" t="s">
        <v>16</v>
      </c>
      <c r="Z18" s="14" t="s">
        <v>16</v>
      </c>
      <c r="AA18" s="14" t="s">
        <v>16</v>
      </c>
      <c r="AB18" s="14" t="s">
        <v>16</v>
      </c>
      <c r="AC18" s="14" t="s">
        <v>16</v>
      </c>
      <c r="AD18" s="14" t="s">
        <v>17</v>
      </c>
      <c r="AE18" s="50" t="s">
        <v>18</v>
      </c>
      <c r="AF18" s="14">
        <v>4</v>
      </c>
      <c r="AG18" s="15"/>
    </row>
    <row r="19" spans="1:33" s="13" customFormat="1" ht="21.75" customHeight="1" x14ac:dyDescent="0.25">
      <c r="A19" s="31">
        <v>7</v>
      </c>
      <c r="B19" s="32" t="s">
        <v>14</v>
      </c>
      <c r="C19" s="33">
        <v>428</v>
      </c>
      <c r="D19" s="34" t="s">
        <v>51</v>
      </c>
      <c r="E19" s="35">
        <v>2</v>
      </c>
      <c r="F19" s="36">
        <v>38</v>
      </c>
      <c r="G19" s="37" t="s">
        <v>53</v>
      </c>
      <c r="H19" s="38" t="s">
        <v>54</v>
      </c>
      <c r="I19" s="44" t="s">
        <v>15</v>
      </c>
      <c r="J19" s="15"/>
      <c r="K19" s="15"/>
      <c r="L19" s="15"/>
      <c r="M19" s="15"/>
      <c r="N19" s="15"/>
      <c r="O19" s="14"/>
      <c r="P19" s="14"/>
      <c r="Q19" s="14"/>
      <c r="R19" s="14"/>
      <c r="S19" s="14" t="s">
        <v>16</v>
      </c>
      <c r="T19" s="110"/>
      <c r="U19" s="111"/>
      <c r="V19" s="112"/>
      <c r="W19" s="14" t="s">
        <v>16</v>
      </c>
      <c r="X19" s="14" t="s">
        <v>16</v>
      </c>
      <c r="Y19" s="14" t="s">
        <v>16</v>
      </c>
      <c r="Z19" s="14" t="s">
        <v>16</v>
      </c>
      <c r="AA19" s="14" t="s">
        <v>16</v>
      </c>
      <c r="AB19" s="14" t="s">
        <v>16</v>
      </c>
      <c r="AC19" s="14" t="s">
        <v>16</v>
      </c>
      <c r="AD19" s="14" t="s">
        <v>17</v>
      </c>
      <c r="AE19" s="50" t="s">
        <v>18</v>
      </c>
      <c r="AF19" s="14">
        <v>4</v>
      </c>
      <c r="AG19" s="15"/>
    </row>
    <row r="20" spans="1:33" s="13" customFormat="1" ht="21.75" customHeight="1" x14ac:dyDescent="0.25">
      <c r="A20" s="31">
        <v>8</v>
      </c>
      <c r="B20" s="32" t="s">
        <v>33</v>
      </c>
      <c r="C20" s="33">
        <v>361</v>
      </c>
      <c r="D20" s="34" t="s">
        <v>52</v>
      </c>
      <c r="E20" s="35">
        <v>2</v>
      </c>
      <c r="F20" s="36">
        <v>38</v>
      </c>
      <c r="G20" s="37" t="s">
        <v>68</v>
      </c>
      <c r="H20" s="38" t="s">
        <v>69</v>
      </c>
      <c r="I20" s="44" t="s">
        <v>108</v>
      </c>
      <c r="J20" s="15"/>
      <c r="K20" s="15"/>
      <c r="L20" s="15"/>
      <c r="M20" s="15"/>
      <c r="N20" s="15"/>
      <c r="O20" s="14"/>
      <c r="P20" s="14"/>
      <c r="Q20" s="14"/>
      <c r="R20" s="14"/>
      <c r="S20" s="14" t="s">
        <v>16</v>
      </c>
      <c r="T20" s="113"/>
      <c r="U20" s="114"/>
      <c r="V20" s="115"/>
      <c r="W20" s="14" t="s">
        <v>16</v>
      </c>
      <c r="X20" s="14" t="s">
        <v>16</v>
      </c>
      <c r="Y20" s="14" t="s">
        <v>16</v>
      </c>
      <c r="Z20" s="14" t="s">
        <v>16</v>
      </c>
      <c r="AA20" s="14" t="s">
        <v>16</v>
      </c>
      <c r="AB20" s="14" t="s">
        <v>16</v>
      </c>
      <c r="AC20" s="14" t="s">
        <v>16</v>
      </c>
      <c r="AD20" s="14" t="s">
        <v>17</v>
      </c>
      <c r="AE20" s="50" t="s">
        <v>18</v>
      </c>
      <c r="AF20" s="14">
        <v>4</v>
      </c>
      <c r="AG20" s="15"/>
    </row>
    <row r="21" spans="1:33" s="10" customFormat="1" ht="22.5" customHeight="1" x14ac:dyDescent="0.25">
      <c r="A21" s="101" t="s">
        <v>20</v>
      </c>
      <c r="B21" s="101"/>
      <c r="C21" s="101"/>
      <c r="D21" s="101"/>
      <c r="E21" s="18">
        <f>SUM(E12:E20)</f>
        <v>17</v>
      </c>
      <c r="F21" s="19"/>
      <c r="G21" s="102">
        <f>E21*280000</f>
        <v>4760000</v>
      </c>
      <c r="H21" s="103"/>
      <c r="I21" s="19"/>
      <c r="J21" s="104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6"/>
    </row>
    <row r="22" spans="1:33" ht="3" customHeight="1" x14ac:dyDescent="0.15"/>
    <row r="23" spans="1:33" s="23" customFormat="1" ht="12.75" customHeight="1" x14ac:dyDescent="0.2">
      <c r="A23" s="98" t="s">
        <v>21</v>
      </c>
      <c r="B23" s="98"/>
      <c r="C23" s="98"/>
      <c r="D23" s="98"/>
      <c r="Y23" s="24"/>
      <c r="Z23" s="24"/>
      <c r="AA23" s="24"/>
      <c r="AB23" s="24"/>
      <c r="AC23" s="24"/>
      <c r="AD23" s="72"/>
      <c r="AE23" s="63"/>
      <c r="AF23" s="25"/>
      <c r="AG23" s="25"/>
    </row>
    <row r="24" spans="1:33" s="23" customFormat="1" ht="15.75" customHeight="1" x14ac:dyDescent="0.2">
      <c r="B24" s="92" t="s">
        <v>22</v>
      </c>
      <c r="C24" s="92"/>
      <c r="D24" s="92"/>
      <c r="E24" s="92"/>
      <c r="F24" s="92"/>
      <c r="G24" s="92"/>
      <c r="H24" s="24"/>
      <c r="Y24" s="24"/>
      <c r="Z24" s="24"/>
      <c r="AA24" s="24"/>
      <c r="AB24" s="24"/>
      <c r="AC24" s="24"/>
      <c r="AD24" s="72"/>
      <c r="AE24" s="63"/>
      <c r="AF24" s="25"/>
      <c r="AG24" s="25"/>
    </row>
    <row r="25" spans="1:33" s="24" customFormat="1" ht="15.75" customHeight="1" x14ac:dyDescent="0.25">
      <c r="B25" s="92" t="s">
        <v>23</v>
      </c>
      <c r="C25" s="92"/>
      <c r="D25" s="92"/>
      <c r="E25" s="92"/>
      <c r="F25" s="92"/>
      <c r="G25" s="92"/>
      <c r="AD25" s="72"/>
      <c r="AE25" s="63"/>
      <c r="AF25" s="26"/>
      <c r="AG25" s="26"/>
    </row>
    <row r="26" spans="1:33" s="24" customFormat="1" ht="15.75" customHeight="1" x14ac:dyDescent="0.25">
      <c r="B26" s="92" t="s">
        <v>24</v>
      </c>
      <c r="C26" s="92"/>
      <c r="D26" s="92"/>
      <c r="E26" s="92"/>
      <c r="F26" s="92"/>
      <c r="G26" s="92"/>
      <c r="AD26" s="72"/>
      <c r="AE26" s="63"/>
      <c r="AF26" s="26"/>
      <c r="AG26" s="26"/>
    </row>
    <row r="27" spans="1:33" s="27" customFormat="1" ht="14.25" customHeight="1" x14ac:dyDescent="0.25">
      <c r="B27" s="28"/>
      <c r="C27" s="28"/>
      <c r="U27" s="127" t="s">
        <v>104</v>
      </c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</row>
    <row r="28" spans="1:33" s="27" customFormat="1" ht="15.75" customHeight="1" x14ac:dyDescent="0.25">
      <c r="A28" s="128" t="s">
        <v>25</v>
      </c>
      <c r="B28" s="128"/>
      <c r="C28" s="128"/>
      <c r="D28" s="128"/>
      <c r="G28" s="128" t="s">
        <v>26</v>
      </c>
      <c r="H28" s="128"/>
      <c r="I28" s="128"/>
      <c r="J28" s="128"/>
      <c r="K28" s="128"/>
      <c r="L28" s="128"/>
      <c r="M28" s="128"/>
      <c r="N28" s="128"/>
      <c r="O28" s="128"/>
      <c r="P28" s="29"/>
      <c r="Q28" s="29"/>
      <c r="R28" s="29"/>
      <c r="S28" s="29"/>
      <c r="T28" s="29"/>
      <c r="U28" s="29"/>
      <c r="V28" s="128" t="s">
        <v>105</v>
      </c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</row>
    <row r="29" spans="1:33" s="27" customFormat="1" ht="15.75" customHeight="1" x14ac:dyDescent="0.25">
      <c r="G29" s="128" t="s">
        <v>27</v>
      </c>
      <c r="H29" s="128"/>
      <c r="I29" s="128"/>
      <c r="J29" s="128"/>
      <c r="K29" s="128"/>
      <c r="L29" s="128"/>
      <c r="M29" s="128"/>
      <c r="N29" s="128"/>
      <c r="O29" s="128"/>
      <c r="V29" s="128" t="s">
        <v>106</v>
      </c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</row>
    <row r="30" spans="1:33" s="27" customFormat="1" ht="14.25" x14ac:dyDescent="0.25">
      <c r="AD30" s="74"/>
      <c r="AE30" s="65"/>
      <c r="AF30" s="3"/>
      <c r="AG30" s="3"/>
    </row>
    <row r="31" spans="1:33" s="27" customFormat="1" ht="11.25" customHeight="1" x14ac:dyDescent="0.25">
      <c r="AD31" s="74"/>
      <c r="AE31" s="65"/>
      <c r="AF31" s="3"/>
      <c r="AG31" s="3"/>
    </row>
    <row r="32" spans="1:33" s="27" customFormat="1" ht="27" customHeight="1" x14ac:dyDescent="0.25">
      <c r="AD32" s="74"/>
      <c r="AE32" s="65"/>
      <c r="AF32" s="3"/>
      <c r="AG32" s="3"/>
    </row>
    <row r="33" spans="1:33" s="27" customFormat="1" ht="8.25" customHeight="1" x14ac:dyDescent="0.25">
      <c r="AD33" s="74"/>
      <c r="AE33" s="65"/>
      <c r="AF33" s="3"/>
      <c r="AG33" s="3"/>
    </row>
    <row r="34" spans="1:33" s="3" customFormat="1" ht="15.75" customHeight="1" x14ac:dyDescent="0.25">
      <c r="A34" s="126" t="s">
        <v>28</v>
      </c>
      <c r="B34" s="126"/>
      <c r="C34" s="126"/>
      <c r="D34" s="126"/>
      <c r="G34" s="126" t="s">
        <v>29</v>
      </c>
      <c r="H34" s="126"/>
      <c r="I34" s="126"/>
      <c r="J34" s="126"/>
      <c r="K34" s="126"/>
      <c r="L34" s="126"/>
      <c r="M34" s="126"/>
      <c r="N34" s="126"/>
      <c r="O34" s="126"/>
      <c r="P34" s="30"/>
      <c r="Q34" s="30"/>
      <c r="R34" s="30"/>
      <c r="S34" s="30"/>
      <c r="T34" s="30"/>
      <c r="U34" s="30"/>
      <c r="V34" s="126" t="s">
        <v>30</v>
      </c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</row>
  </sheetData>
  <mergeCells count="44">
    <mergeCell ref="F1:AG1"/>
    <mergeCell ref="F2:AG2"/>
    <mergeCell ref="A34:D34"/>
    <mergeCell ref="G34:O34"/>
    <mergeCell ref="V34:AG34"/>
    <mergeCell ref="B26:G26"/>
    <mergeCell ref="U27:AG27"/>
    <mergeCell ref="A28:D28"/>
    <mergeCell ref="G28:O28"/>
    <mergeCell ref="V28:AG28"/>
    <mergeCell ref="G29:O29"/>
    <mergeCell ref="V29:AG29"/>
    <mergeCell ref="AF8:AF10"/>
    <mergeCell ref="A1:E1"/>
    <mergeCell ref="A2:E2"/>
    <mergeCell ref="G8:H10"/>
    <mergeCell ref="A4:AG4"/>
    <mergeCell ref="AG8:AG10"/>
    <mergeCell ref="B25:G25"/>
    <mergeCell ref="A11:D11"/>
    <mergeCell ref="J11:AG11"/>
    <mergeCell ref="A23:D23"/>
    <mergeCell ref="B24:G24"/>
    <mergeCell ref="A16:D16"/>
    <mergeCell ref="A21:D21"/>
    <mergeCell ref="G21:H21"/>
    <mergeCell ref="J21:AG21"/>
    <mergeCell ref="T12:V20"/>
    <mergeCell ref="O8:AE8"/>
    <mergeCell ref="AB9:AE9"/>
    <mergeCell ref="A8:A10"/>
    <mergeCell ref="B8:C10"/>
    <mergeCell ref="A5:G5"/>
    <mergeCell ref="T5:AC5"/>
    <mergeCell ref="O9:R9"/>
    <mergeCell ref="J9:N9"/>
    <mergeCell ref="S9:V9"/>
    <mergeCell ref="W9:AA9"/>
    <mergeCell ref="J8:N8"/>
    <mergeCell ref="I5:O5"/>
    <mergeCell ref="A6:AG6"/>
    <mergeCell ref="D8:D10"/>
    <mergeCell ref="E8:E10"/>
    <mergeCell ref="F8:F10"/>
  </mergeCells>
  <printOptions horizontalCentered="1"/>
  <pageMargins left="0" right="0" top="0.23622047244094491" bottom="0" header="0.19685039370078741" footer="0.27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K33"/>
  <sheetViews>
    <sheetView showGridLines="0" view="pageBreakPreview" zoomScaleNormal="100" zoomScaleSheetLayoutView="100" workbookViewId="0">
      <selection activeCell="G16" sqref="G16:H19"/>
    </sheetView>
  </sheetViews>
  <sheetFormatPr defaultColWidth="9" defaultRowHeight="8.25" x14ac:dyDescent="0.15"/>
  <cols>
    <col min="1" max="1" width="3" style="20" customWidth="1"/>
    <col min="2" max="2" width="4" style="20" bestFit="1" customWidth="1"/>
    <col min="3" max="3" width="2.77734375" style="20" bestFit="1" customWidth="1"/>
    <col min="4" max="4" width="19.77734375" style="20" customWidth="1"/>
    <col min="5" max="5" width="2.6640625" style="20" bestFit="1" customWidth="1"/>
    <col min="6" max="6" width="3.21875" style="20" customWidth="1"/>
    <col min="7" max="7" width="14.33203125" style="20" bestFit="1" customWidth="1"/>
    <col min="8" max="8" width="4.21875" style="20" bestFit="1" customWidth="1"/>
    <col min="9" max="9" width="6.77734375" style="20" customWidth="1"/>
    <col min="10" max="27" width="2.33203125" style="20" customWidth="1"/>
    <col min="28" max="31" width="2.33203125" style="21" customWidth="1"/>
    <col min="32" max="32" width="4.21875" style="22" customWidth="1"/>
    <col min="33" max="33" width="4.109375" style="22" customWidth="1"/>
    <col min="34" max="34" width="9" style="20" bestFit="1" customWidth="1"/>
    <col min="35" max="16384" width="9" style="20"/>
  </cols>
  <sheetData>
    <row r="1" spans="1:37" s="1" customFormat="1" ht="14.25" customHeight="1" x14ac:dyDescent="0.25">
      <c r="A1" s="129" t="s">
        <v>0</v>
      </c>
      <c r="B1" s="129"/>
      <c r="C1" s="129"/>
      <c r="D1" s="129"/>
      <c r="E1" s="129"/>
      <c r="F1" s="124" t="s">
        <v>39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7" s="1" customFormat="1" ht="14.25" customHeight="1" x14ac:dyDescent="0.25">
      <c r="A2" s="130" t="s">
        <v>107</v>
      </c>
      <c r="B2" s="130"/>
      <c r="C2" s="130"/>
      <c r="D2" s="130"/>
      <c r="E2" s="130"/>
      <c r="F2" s="125" t="s">
        <v>119</v>
      </c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2"/>
    </row>
    <row r="3" spans="1:37" s="1" customFormat="1" ht="4.5" customHeight="1" x14ac:dyDescent="0.2">
      <c r="A3" s="45"/>
      <c r="B3" s="45"/>
      <c r="C3" s="45"/>
      <c r="D3" s="45"/>
      <c r="E3" s="45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73"/>
      <c r="Z3" s="73"/>
      <c r="AA3" s="73"/>
      <c r="AB3" s="46"/>
      <c r="AC3" s="46"/>
      <c r="AD3" s="46"/>
      <c r="AE3" s="46"/>
      <c r="AF3" s="2"/>
      <c r="AG3" s="2"/>
      <c r="AH3" s="2"/>
    </row>
    <row r="4" spans="1:37" s="1" customFormat="1" ht="14.25" customHeight="1" x14ac:dyDescent="0.2">
      <c r="A4" s="88" t="s">
        <v>120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2"/>
    </row>
    <row r="5" spans="1:37" s="1" customFormat="1" ht="14.25" customHeight="1" x14ac:dyDescent="0.2">
      <c r="A5" s="78" t="s">
        <v>114</v>
      </c>
      <c r="B5" s="78"/>
      <c r="C5" s="78"/>
      <c r="D5" s="78"/>
      <c r="E5" s="78"/>
      <c r="F5" s="78"/>
      <c r="G5" s="78"/>
      <c r="H5" s="1" t="s">
        <v>1</v>
      </c>
      <c r="I5" s="84" t="s">
        <v>41</v>
      </c>
      <c r="J5" s="84"/>
      <c r="K5" s="84"/>
      <c r="L5" s="84"/>
      <c r="M5" s="84"/>
      <c r="N5" s="84"/>
      <c r="O5" s="84"/>
      <c r="Q5" s="1" t="s">
        <v>1</v>
      </c>
      <c r="S5" s="79" t="s">
        <v>2</v>
      </c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29"/>
      <c r="AF5" s="2"/>
      <c r="AG5" s="2"/>
      <c r="AH5" s="2"/>
    </row>
    <row r="6" spans="1:37" s="1" customFormat="1" ht="14.25" customHeight="1" x14ac:dyDescent="0.2">
      <c r="A6" s="84" t="s">
        <v>122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</row>
    <row r="7" spans="1:37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7"/>
      <c r="AE7" s="7"/>
      <c r="AF7" s="5"/>
      <c r="AG7" s="5"/>
    </row>
    <row r="8" spans="1:37" s="10" customFormat="1" ht="18.75" customHeight="1" x14ac:dyDescent="0.25">
      <c r="A8" s="117" t="s">
        <v>3</v>
      </c>
      <c r="B8" s="118" t="s">
        <v>4</v>
      </c>
      <c r="C8" s="119"/>
      <c r="D8" s="85" t="s">
        <v>5</v>
      </c>
      <c r="E8" s="85" t="s">
        <v>6</v>
      </c>
      <c r="F8" s="85" t="s">
        <v>7</v>
      </c>
      <c r="G8" s="118" t="s">
        <v>8</v>
      </c>
      <c r="H8" s="119"/>
      <c r="I8" s="43" t="s">
        <v>9</v>
      </c>
      <c r="J8" s="81">
        <v>2025</v>
      </c>
      <c r="K8" s="82"/>
      <c r="L8" s="82"/>
      <c r="M8" s="82"/>
      <c r="N8" s="82"/>
      <c r="O8" s="81">
        <v>2026</v>
      </c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116"/>
      <c r="AF8" s="89" t="s">
        <v>10</v>
      </c>
      <c r="AG8" s="89" t="s">
        <v>11</v>
      </c>
    </row>
    <row r="9" spans="1:37" s="10" customFormat="1" ht="18.75" customHeight="1" x14ac:dyDescent="0.25">
      <c r="A9" s="117"/>
      <c r="B9" s="120"/>
      <c r="C9" s="121"/>
      <c r="D9" s="86"/>
      <c r="E9" s="86"/>
      <c r="F9" s="86"/>
      <c r="G9" s="120"/>
      <c r="H9" s="121"/>
      <c r="I9" s="43" t="s">
        <v>12</v>
      </c>
      <c r="J9" s="80">
        <v>12</v>
      </c>
      <c r="K9" s="80"/>
      <c r="L9" s="80"/>
      <c r="M9" s="80"/>
      <c r="N9" s="80"/>
      <c r="O9" s="80">
        <v>1</v>
      </c>
      <c r="P9" s="80"/>
      <c r="Q9" s="80"/>
      <c r="R9" s="80"/>
      <c r="S9" s="80">
        <v>2</v>
      </c>
      <c r="T9" s="80"/>
      <c r="U9" s="80"/>
      <c r="V9" s="80"/>
      <c r="W9" s="80">
        <v>3</v>
      </c>
      <c r="X9" s="80"/>
      <c r="Y9" s="80"/>
      <c r="Z9" s="80"/>
      <c r="AA9" s="80"/>
      <c r="AB9" s="80">
        <v>4</v>
      </c>
      <c r="AC9" s="80"/>
      <c r="AD9" s="80"/>
      <c r="AE9" s="80"/>
      <c r="AF9" s="90"/>
      <c r="AG9" s="90"/>
    </row>
    <row r="10" spans="1:37" s="10" customFormat="1" ht="18.75" customHeight="1" x14ac:dyDescent="0.25">
      <c r="A10" s="117"/>
      <c r="B10" s="122"/>
      <c r="C10" s="123"/>
      <c r="D10" s="87"/>
      <c r="E10" s="87"/>
      <c r="F10" s="87"/>
      <c r="G10" s="122"/>
      <c r="H10" s="123"/>
      <c r="I10" s="43" t="s">
        <v>13</v>
      </c>
      <c r="J10" s="11">
        <v>45992</v>
      </c>
      <c r="K10" s="11">
        <f>J10+7</f>
        <v>45999</v>
      </c>
      <c r="L10" s="11">
        <f t="shared" ref="L10:AE10" si="0">K10+7</f>
        <v>46006</v>
      </c>
      <c r="M10" s="11">
        <f t="shared" si="0"/>
        <v>46013</v>
      </c>
      <c r="N10" s="11">
        <f t="shared" si="0"/>
        <v>46020</v>
      </c>
      <c r="O10" s="11">
        <f t="shared" si="0"/>
        <v>46027</v>
      </c>
      <c r="P10" s="11">
        <f t="shared" si="0"/>
        <v>46034</v>
      </c>
      <c r="Q10" s="11">
        <f t="shared" si="0"/>
        <v>46041</v>
      </c>
      <c r="R10" s="11">
        <f t="shared" si="0"/>
        <v>46048</v>
      </c>
      <c r="S10" s="11">
        <f t="shared" si="0"/>
        <v>46055</v>
      </c>
      <c r="T10" s="11">
        <f t="shared" si="0"/>
        <v>46062</v>
      </c>
      <c r="U10" s="11">
        <f t="shared" si="0"/>
        <v>46069</v>
      </c>
      <c r="V10" s="11">
        <f t="shared" si="0"/>
        <v>46076</v>
      </c>
      <c r="W10" s="11">
        <f t="shared" si="0"/>
        <v>46083</v>
      </c>
      <c r="X10" s="11">
        <f t="shared" si="0"/>
        <v>46090</v>
      </c>
      <c r="Y10" s="11">
        <f t="shared" si="0"/>
        <v>46097</v>
      </c>
      <c r="Z10" s="11">
        <f t="shared" si="0"/>
        <v>46104</v>
      </c>
      <c r="AA10" s="11">
        <f t="shared" si="0"/>
        <v>46111</v>
      </c>
      <c r="AB10" s="11">
        <f t="shared" si="0"/>
        <v>46118</v>
      </c>
      <c r="AC10" s="11">
        <f t="shared" si="0"/>
        <v>46125</v>
      </c>
      <c r="AD10" s="11">
        <f t="shared" si="0"/>
        <v>46132</v>
      </c>
      <c r="AE10" s="11">
        <f t="shared" si="0"/>
        <v>46139</v>
      </c>
      <c r="AF10" s="91"/>
      <c r="AG10" s="91"/>
    </row>
    <row r="11" spans="1:37" s="13" customFormat="1" ht="24.75" customHeight="1" x14ac:dyDescent="0.25">
      <c r="A11" s="93" t="s">
        <v>111</v>
      </c>
      <c r="B11" s="94"/>
      <c r="C11" s="94"/>
      <c r="D11" s="94"/>
      <c r="E11" s="12"/>
      <c r="F11" s="12"/>
      <c r="G11" s="12"/>
      <c r="H11" s="12"/>
      <c r="I11" s="12"/>
      <c r="J11" s="95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7"/>
      <c r="AJ11" s="47" t="e">
        <f>#REF!+7</f>
        <v>#REF!</v>
      </c>
      <c r="AK11" s="47" t="e">
        <f>AJ11+7</f>
        <v>#REF!</v>
      </c>
    </row>
    <row r="12" spans="1:37" s="13" customFormat="1" ht="24.75" customHeight="1" x14ac:dyDescent="0.25">
      <c r="A12" s="31">
        <v>1</v>
      </c>
      <c r="B12" s="32" t="s">
        <v>71</v>
      </c>
      <c r="C12" s="33">
        <v>403</v>
      </c>
      <c r="D12" s="34" t="s">
        <v>74</v>
      </c>
      <c r="E12" s="35">
        <v>3</v>
      </c>
      <c r="F12" s="36">
        <v>39</v>
      </c>
      <c r="G12" s="37" t="s">
        <v>80</v>
      </c>
      <c r="H12" s="38" t="s">
        <v>81</v>
      </c>
      <c r="I12" s="44" t="s">
        <v>103</v>
      </c>
      <c r="J12" s="14" t="s">
        <v>16</v>
      </c>
      <c r="K12" s="14" t="s">
        <v>16</v>
      </c>
      <c r="L12" s="14" t="s">
        <v>16</v>
      </c>
      <c r="M12" s="14" t="s">
        <v>16</v>
      </c>
      <c r="N12" s="14" t="s">
        <v>16</v>
      </c>
      <c r="O12" s="14" t="s">
        <v>16</v>
      </c>
      <c r="P12" s="14" t="s">
        <v>16</v>
      </c>
      <c r="Q12" s="14" t="s">
        <v>16</v>
      </c>
      <c r="R12" s="14" t="s">
        <v>17</v>
      </c>
      <c r="S12" s="50" t="s">
        <v>18</v>
      </c>
      <c r="T12" s="107" t="s">
        <v>113</v>
      </c>
      <c r="U12" s="108"/>
      <c r="V12" s="109"/>
      <c r="W12" s="75"/>
      <c r="X12" s="14"/>
      <c r="Y12" s="14"/>
      <c r="Z12" s="14"/>
      <c r="AA12" s="14"/>
      <c r="AB12" s="14"/>
      <c r="AC12" s="14"/>
      <c r="AD12" s="14"/>
      <c r="AE12" s="14"/>
      <c r="AF12" s="14">
        <v>4</v>
      </c>
      <c r="AG12" s="15"/>
    </row>
    <row r="13" spans="1:37" s="13" customFormat="1" ht="24.75" customHeight="1" x14ac:dyDescent="0.25">
      <c r="A13" s="31">
        <v>2</v>
      </c>
      <c r="B13" s="32" t="s">
        <v>32</v>
      </c>
      <c r="C13" s="33">
        <v>421</v>
      </c>
      <c r="D13" s="34" t="s">
        <v>75</v>
      </c>
      <c r="E13" s="35">
        <v>3</v>
      </c>
      <c r="F13" s="36">
        <v>39</v>
      </c>
      <c r="G13" s="37" t="s">
        <v>79</v>
      </c>
      <c r="H13" s="38" t="s">
        <v>38</v>
      </c>
      <c r="I13" s="44" t="s">
        <v>103</v>
      </c>
      <c r="J13" s="14" t="s">
        <v>16</v>
      </c>
      <c r="K13" s="14" t="s">
        <v>16</v>
      </c>
      <c r="L13" s="14" t="s">
        <v>16</v>
      </c>
      <c r="M13" s="14" t="s">
        <v>16</v>
      </c>
      <c r="N13" s="14" t="s">
        <v>16</v>
      </c>
      <c r="O13" s="14" t="s">
        <v>16</v>
      </c>
      <c r="P13" s="14" t="s">
        <v>16</v>
      </c>
      <c r="Q13" s="14" t="s">
        <v>16</v>
      </c>
      <c r="R13" s="14" t="s">
        <v>17</v>
      </c>
      <c r="S13" s="50" t="s">
        <v>18</v>
      </c>
      <c r="T13" s="110"/>
      <c r="U13" s="111"/>
      <c r="V13" s="112"/>
      <c r="W13" s="75"/>
      <c r="X13" s="14"/>
      <c r="Y13" s="14"/>
      <c r="Z13" s="14"/>
      <c r="AA13" s="14"/>
      <c r="AB13" s="14"/>
      <c r="AC13" s="14"/>
      <c r="AD13" s="14"/>
      <c r="AE13" s="14"/>
      <c r="AF13" s="14">
        <v>4</v>
      </c>
      <c r="AG13" s="15"/>
    </row>
    <row r="14" spans="1:37" s="13" customFormat="1" ht="24.75" customHeight="1" x14ac:dyDescent="0.25">
      <c r="A14" s="31">
        <v>3</v>
      </c>
      <c r="B14" s="32" t="s">
        <v>31</v>
      </c>
      <c r="C14" s="33">
        <v>362</v>
      </c>
      <c r="D14" s="34" t="s">
        <v>45</v>
      </c>
      <c r="E14" s="35">
        <v>2</v>
      </c>
      <c r="F14" s="36">
        <v>39</v>
      </c>
      <c r="G14" s="37" t="s">
        <v>61</v>
      </c>
      <c r="H14" s="38" t="s">
        <v>19</v>
      </c>
      <c r="I14" s="44" t="s">
        <v>108</v>
      </c>
      <c r="J14" s="14" t="s">
        <v>16</v>
      </c>
      <c r="K14" s="14" t="s">
        <v>16</v>
      </c>
      <c r="L14" s="14" t="s">
        <v>16</v>
      </c>
      <c r="M14" s="14" t="s">
        <v>16</v>
      </c>
      <c r="N14" s="14" t="s">
        <v>16</v>
      </c>
      <c r="O14" s="14" t="s">
        <v>16</v>
      </c>
      <c r="P14" s="14" t="s">
        <v>16</v>
      </c>
      <c r="Q14" s="14" t="s">
        <v>16</v>
      </c>
      <c r="R14" s="14" t="s">
        <v>17</v>
      </c>
      <c r="S14" s="50" t="s">
        <v>18</v>
      </c>
      <c r="T14" s="110"/>
      <c r="U14" s="111"/>
      <c r="V14" s="112"/>
      <c r="W14" s="75"/>
      <c r="X14" s="14"/>
      <c r="Y14" s="14"/>
      <c r="Z14" s="14"/>
      <c r="AA14" s="14"/>
      <c r="AB14" s="14"/>
      <c r="AC14" s="14"/>
      <c r="AD14" s="14"/>
      <c r="AE14" s="14"/>
      <c r="AF14" s="14">
        <v>4</v>
      </c>
      <c r="AG14" s="15"/>
    </row>
    <row r="15" spans="1:37" s="13" customFormat="1" ht="24.75" customHeight="1" x14ac:dyDescent="0.25">
      <c r="A15" s="99" t="s">
        <v>118</v>
      </c>
      <c r="B15" s="100"/>
      <c r="C15" s="100"/>
      <c r="D15" s="100"/>
      <c r="E15" s="16"/>
      <c r="F15" s="16"/>
      <c r="G15" s="16"/>
      <c r="H15" s="16"/>
      <c r="I15" s="17"/>
      <c r="J15" s="12"/>
      <c r="K15" s="12"/>
      <c r="L15" s="12"/>
      <c r="M15" s="12"/>
      <c r="N15" s="12"/>
      <c r="O15" s="12"/>
      <c r="P15" s="12"/>
      <c r="Q15" s="12"/>
      <c r="R15" s="12"/>
      <c r="S15" s="50"/>
      <c r="T15" s="110"/>
      <c r="U15" s="111"/>
      <c r="V15" s="1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49"/>
    </row>
    <row r="16" spans="1:37" s="13" customFormat="1" ht="24.75" customHeight="1" x14ac:dyDescent="0.25">
      <c r="A16" s="31">
        <v>4</v>
      </c>
      <c r="B16" s="32" t="s">
        <v>32</v>
      </c>
      <c r="C16" s="33">
        <v>452</v>
      </c>
      <c r="D16" s="34" t="s">
        <v>76</v>
      </c>
      <c r="E16" s="35">
        <v>3</v>
      </c>
      <c r="F16" s="36">
        <v>39</v>
      </c>
      <c r="G16" s="37" t="s">
        <v>77</v>
      </c>
      <c r="H16" s="38" t="s">
        <v>78</v>
      </c>
      <c r="I16" s="44" t="s">
        <v>103</v>
      </c>
      <c r="J16" s="15"/>
      <c r="K16" s="15"/>
      <c r="L16" s="15"/>
      <c r="M16" s="15"/>
      <c r="N16" s="15"/>
      <c r="O16" s="14"/>
      <c r="P16" s="14"/>
      <c r="Q16" s="14"/>
      <c r="R16" s="14"/>
      <c r="S16" s="50" t="s">
        <v>16</v>
      </c>
      <c r="T16" s="110"/>
      <c r="U16" s="111"/>
      <c r="V16" s="112"/>
      <c r="W16" s="50" t="s">
        <v>16</v>
      </c>
      <c r="X16" s="50" t="s">
        <v>16</v>
      </c>
      <c r="Y16" s="50" t="s">
        <v>16</v>
      </c>
      <c r="Z16" s="50" t="s">
        <v>16</v>
      </c>
      <c r="AA16" s="50" t="s">
        <v>16</v>
      </c>
      <c r="AB16" s="50" t="s">
        <v>16</v>
      </c>
      <c r="AC16" s="50" t="s">
        <v>16</v>
      </c>
      <c r="AD16" s="14" t="s">
        <v>17</v>
      </c>
      <c r="AE16" s="50" t="s">
        <v>18</v>
      </c>
      <c r="AF16" s="14">
        <v>4</v>
      </c>
      <c r="AG16" s="15"/>
    </row>
    <row r="17" spans="1:33" s="13" customFormat="1" ht="24.75" customHeight="1" x14ac:dyDescent="0.25">
      <c r="A17" s="31">
        <v>5</v>
      </c>
      <c r="B17" s="52" t="s">
        <v>32</v>
      </c>
      <c r="C17" s="53">
        <v>403</v>
      </c>
      <c r="D17" s="54" t="s">
        <v>73</v>
      </c>
      <c r="E17" s="55">
        <v>2</v>
      </c>
      <c r="F17" s="56">
        <v>39</v>
      </c>
      <c r="G17" s="57" t="s">
        <v>116</v>
      </c>
      <c r="H17" s="58" t="s">
        <v>102</v>
      </c>
      <c r="I17" s="44" t="s">
        <v>103</v>
      </c>
      <c r="J17" s="15"/>
      <c r="K17" s="15"/>
      <c r="L17" s="15"/>
      <c r="M17" s="15"/>
      <c r="N17" s="15"/>
      <c r="O17" s="14"/>
      <c r="P17" s="14"/>
      <c r="Q17" s="14"/>
      <c r="R17" s="14"/>
      <c r="S17" s="50" t="s">
        <v>16</v>
      </c>
      <c r="T17" s="110"/>
      <c r="U17" s="111"/>
      <c r="V17" s="112"/>
      <c r="W17" s="50" t="s">
        <v>16</v>
      </c>
      <c r="X17" s="50" t="s">
        <v>16</v>
      </c>
      <c r="Y17" s="50" t="s">
        <v>16</v>
      </c>
      <c r="Z17" s="50" t="s">
        <v>16</v>
      </c>
      <c r="AA17" s="50" t="s">
        <v>16</v>
      </c>
      <c r="AB17" s="50" t="s">
        <v>16</v>
      </c>
      <c r="AC17" s="50" t="s">
        <v>16</v>
      </c>
      <c r="AD17" s="14" t="s">
        <v>17</v>
      </c>
      <c r="AE17" s="50" t="s">
        <v>18</v>
      </c>
      <c r="AF17" s="14">
        <v>4</v>
      </c>
      <c r="AG17" s="15"/>
    </row>
    <row r="18" spans="1:33" s="13" customFormat="1" ht="24.75" customHeight="1" x14ac:dyDescent="0.25">
      <c r="A18" s="31">
        <v>6</v>
      </c>
      <c r="B18" s="52" t="s">
        <v>32</v>
      </c>
      <c r="C18" s="53">
        <v>382</v>
      </c>
      <c r="D18" s="54" t="s">
        <v>72</v>
      </c>
      <c r="E18" s="55">
        <v>2</v>
      </c>
      <c r="F18" s="56">
        <v>39</v>
      </c>
      <c r="G18" s="57" t="s">
        <v>117</v>
      </c>
      <c r="H18" s="58" t="s">
        <v>115</v>
      </c>
      <c r="I18" s="44" t="s">
        <v>103</v>
      </c>
      <c r="J18" s="15"/>
      <c r="K18" s="15"/>
      <c r="L18" s="15"/>
      <c r="M18" s="15"/>
      <c r="N18" s="15"/>
      <c r="O18" s="14"/>
      <c r="P18" s="14"/>
      <c r="Q18" s="14"/>
      <c r="R18" s="14"/>
      <c r="S18" s="50" t="s">
        <v>16</v>
      </c>
      <c r="T18" s="110"/>
      <c r="U18" s="111"/>
      <c r="V18" s="112"/>
      <c r="W18" s="50" t="s">
        <v>16</v>
      </c>
      <c r="X18" s="50" t="s">
        <v>16</v>
      </c>
      <c r="Y18" s="50" t="s">
        <v>16</v>
      </c>
      <c r="Z18" s="50" t="s">
        <v>16</v>
      </c>
      <c r="AA18" s="50" t="s">
        <v>16</v>
      </c>
      <c r="AB18" s="50" t="s">
        <v>16</v>
      </c>
      <c r="AC18" s="50" t="s">
        <v>16</v>
      </c>
      <c r="AD18" s="14" t="s">
        <v>17</v>
      </c>
      <c r="AE18" s="50" t="s">
        <v>18</v>
      </c>
      <c r="AF18" s="14">
        <v>4</v>
      </c>
      <c r="AG18" s="15"/>
    </row>
    <row r="19" spans="1:33" s="13" customFormat="1" ht="24.75" customHeight="1" x14ac:dyDescent="0.25">
      <c r="A19" s="31">
        <v>7</v>
      </c>
      <c r="B19" s="32" t="s">
        <v>33</v>
      </c>
      <c r="C19" s="33">
        <v>351</v>
      </c>
      <c r="D19" s="34" t="s">
        <v>44</v>
      </c>
      <c r="E19" s="35">
        <v>2</v>
      </c>
      <c r="F19" s="36">
        <v>39</v>
      </c>
      <c r="G19" s="37" t="s">
        <v>62</v>
      </c>
      <c r="H19" s="38" t="s">
        <v>63</v>
      </c>
      <c r="I19" s="44" t="s">
        <v>108</v>
      </c>
      <c r="J19" s="15"/>
      <c r="K19" s="15"/>
      <c r="L19" s="15"/>
      <c r="M19" s="15"/>
      <c r="N19" s="15"/>
      <c r="O19" s="14"/>
      <c r="P19" s="14"/>
      <c r="Q19" s="14"/>
      <c r="R19" s="14"/>
      <c r="S19" s="50" t="s">
        <v>16</v>
      </c>
      <c r="T19" s="113"/>
      <c r="U19" s="114"/>
      <c r="V19" s="115"/>
      <c r="W19" s="50" t="s">
        <v>16</v>
      </c>
      <c r="X19" s="50" t="s">
        <v>16</v>
      </c>
      <c r="Y19" s="50" t="s">
        <v>16</v>
      </c>
      <c r="Z19" s="50" t="s">
        <v>16</v>
      </c>
      <c r="AA19" s="50" t="s">
        <v>16</v>
      </c>
      <c r="AB19" s="50" t="s">
        <v>16</v>
      </c>
      <c r="AC19" s="50" t="s">
        <v>16</v>
      </c>
      <c r="AD19" s="14" t="s">
        <v>17</v>
      </c>
      <c r="AE19" s="50" t="s">
        <v>18</v>
      </c>
      <c r="AF19" s="14">
        <v>4</v>
      </c>
      <c r="AG19" s="15"/>
    </row>
    <row r="20" spans="1:33" s="10" customFormat="1" ht="24.75" customHeight="1" x14ac:dyDescent="0.25">
      <c r="A20" s="101" t="s">
        <v>20</v>
      </c>
      <c r="B20" s="101"/>
      <c r="C20" s="101"/>
      <c r="D20" s="101"/>
      <c r="E20" s="18">
        <f>SUM(E12:E19)</f>
        <v>17</v>
      </c>
      <c r="F20" s="42"/>
      <c r="G20" s="102">
        <f>E20*280000</f>
        <v>4760000</v>
      </c>
      <c r="H20" s="103"/>
      <c r="I20" s="42"/>
      <c r="J20" s="104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6"/>
    </row>
    <row r="21" spans="1:33" ht="3" customHeight="1" x14ac:dyDescent="0.15"/>
    <row r="22" spans="1:33" s="23" customFormat="1" ht="15.75" customHeight="1" x14ac:dyDescent="0.2">
      <c r="A22" s="98" t="s">
        <v>21</v>
      </c>
      <c r="B22" s="98"/>
      <c r="C22" s="98"/>
      <c r="D22" s="98"/>
      <c r="AB22" s="40"/>
      <c r="AC22" s="40"/>
      <c r="AD22" s="40"/>
      <c r="AE22" s="40"/>
      <c r="AF22" s="25"/>
      <c r="AG22" s="25"/>
    </row>
    <row r="23" spans="1:33" s="23" customFormat="1" ht="15.75" customHeight="1" x14ac:dyDescent="0.2">
      <c r="B23" s="92" t="s">
        <v>22</v>
      </c>
      <c r="C23" s="92"/>
      <c r="D23" s="92"/>
      <c r="E23" s="92"/>
      <c r="F23" s="92"/>
      <c r="G23" s="92"/>
      <c r="H23" s="40"/>
      <c r="AB23" s="40"/>
      <c r="AC23" s="40"/>
      <c r="AD23" s="40"/>
      <c r="AE23" s="40"/>
      <c r="AF23" s="25"/>
      <c r="AG23" s="25"/>
    </row>
    <row r="24" spans="1:33" s="40" customFormat="1" ht="15.75" customHeight="1" x14ac:dyDescent="0.25">
      <c r="B24" s="92" t="s">
        <v>23</v>
      </c>
      <c r="C24" s="92"/>
      <c r="D24" s="92"/>
      <c r="E24" s="92"/>
      <c r="F24" s="92"/>
      <c r="G24" s="92"/>
      <c r="Y24" s="72"/>
      <c r="Z24" s="72"/>
      <c r="AA24" s="72"/>
      <c r="AF24" s="26"/>
      <c r="AG24" s="26"/>
    </row>
    <row r="25" spans="1:33" s="40" customFormat="1" ht="15.75" customHeight="1" x14ac:dyDescent="0.25">
      <c r="B25" s="92" t="s">
        <v>24</v>
      </c>
      <c r="C25" s="92"/>
      <c r="D25" s="92"/>
      <c r="E25" s="92"/>
      <c r="F25" s="92"/>
      <c r="G25" s="92"/>
      <c r="Y25" s="72"/>
      <c r="Z25" s="72"/>
      <c r="AA25" s="72"/>
      <c r="AF25" s="26"/>
      <c r="AG25" s="26"/>
    </row>
    <row r="26" spans="1:33" s="41" customFormat="1" ht="14.25" customHeight="1" x14ac:dyDescent="0.25">
      <c r="B26" s="28"/>
      <c r="C26" s="28"/>
      <c r="U26" s="127" t="s">
        <v>104</v>
      </c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</row>
    <row r="27" spans="1:33" s="41" customFormat="1" ht="15.75" customHeight="1" x14ac:dyDescent="0.25">
      <c r="A27" s="128" t="s">
        <v>25</v>
      </c>
      <c r="B27" s="128"/>
      <c r="C27" s="128"/>
      <c r="D27" s="128"/>
      <c r="G27" s="128" t="s">
        <v>26</v>
      </c>
      <c r="H27" s="128"/>
      <c r="I27" s="128"/>
      <c r="J27" s="128"/>
      <c r="K27" s="128"/>
      <c r="L27" s="128"/>
      <c r="M27" s="128"/>
      <c r="N27" s="128"/>
      <c r="O27" s="128"/>
      <c r="P27" s="29"/>
      <c r="Q27" s="29"/>
      <c r="R27" s="29"/>
      <c r="S27" s="29"/>
      <c r="T27" s="29"/>
      <c r="U27" s="29"/>
      <c r="V27" s="128" t="s">
        <v>105</v>
      </c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</row>
    <row r="28" spans="1:33" s="41" customFormat="1" ht="15.75" customHeight="1" x14ac:dyDescent="0.25">
      <c r="G28" s="128" t="s">
        <v>27</v>
      </c>
      <c r="H28" s="128"/>
      <c r="I28" s="128"/>
      <c r="J28" s="128"/>
      <c r="K28" s="128"/>
      <c r="L28" s="128"/>
      <c r="M28" s="128"/>
      <c r="N28" s="128"/>
      <c r="O28" s="128"/>
      <c r="V28" s="128" t="s">
        <v>106</v>
      </c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</row>
    <row r="29" spans="1:33" s="41" customFormat="1" ht="14.25" x14ac:dyDescent="0.25">
      <c r="Y29" s="74"/>
      <c r="Z29" s="74"/>
      <c r="AA29" s="74"/>
      <c r="AF29" s="39"/>
      <c r="AG29" s="39"/>
    </row>
    <row r="30" spans="1:33" s="41" customFormat="1" ht="14.25" x14ac:dyDescent="0.25">
      <c r="Y30" s="74"/>
      <c r="Z30" s="74"/>
      <c r="AA30" s="74"/>
      <c r="AF30" s="39"/>
      <c r="AG30" s="39"/>
    </row>
    <row r="31" spans="1:33" s="41" customFormat="1" ht="14.25" x14ac:dyDescent="0.25">
      <c r="Y31" s="74"/>
      <c r="Z31" s="74"/>
      <c r="AA31" s="74"/>
      <c r="AF31" s="39"/>
      <c r="AG31" s="39"/>
    </row>
    <row r="32" spans="1:33" s="41" customFormat="1" ht="14.25" x14ac:dyDescent="0.25">
      <c r="Y32" s="74"/>
      <c r="Z32" s="74"/>
      <c r="AA32" s="74"/>
      <c r="AF32" s="39"/>
      <c r="AG32" s="39"/>
    </row>
    <row r="33" spans="1:33" s="39" customFormat="1" ht="15.75" customHeight="1" x14ac:dyDescent="0.25">
      <c r="A33" s="126" t="s">
        <v>28</v>
      </c>
      <c r="B33" s="126"/>
      <c r="C33" s="126"/>
      <c r="D33" s="126"/>
      <c r="G33" s="126" t="s">
        <v>29</v>
      </c>
      <c r="H33" s="126"/>
      <c r="I33" s="126"/>
      <c r="J33" s="126"/>
      <c r="K33" s="126"/>
      <c r="L33" s="126"/>
      <c r="M33" s="126"/>
      <c r="N33" s="126"/>
      <c r="O33" s="126"/>
      <c r="P33" s="30"/>
      <c r="Q33" s="30"/>
      <c r="R33" s="30"/>
      <c r="S33" s="30"/>
      <c r="T33" s="30"/>
      <c r="U33" s="30"/>
      <c r="V33" s="126" t="s">
        <v>30</v>
      </c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</row>
  </sheetData>
  <mergeCells count="44">
    <mergeCell ref="F1:AG1"/>
    <mergeCell ref="F2:AG2"/>
    <mergeCell ref="G28:O28"/>
    <mergeCell ref="V28:AG28"/>
    <mergeCell ref="A33:D33"/>
    <mergeCell ref="G33:O33"/>
    <mergeCell ref="V33:AG33"/>
    <mergeCell ref="A27:D27"/>
    <mergeCell ref="G27:O27"/>
    <mergeCell ref="V27:AG27"/>
    <mergeCell ref="A11:D11"/>
    <mergeCell ref="J11:AG11"/>
    <mergeCell ref="A15:D15"/>
    <mergeCell ref="A20:D20"/>
    <mergeCell ref="G20:H20"/>
    <mergeCell ref="J20:AG20"/>
    <mergeCell ref="A22:D22"/>
    <mergeCell ref="B23:G23"/>
    <mergeCell ref="B24:G24"/>
    <mergeCell ref="B25:G25"/>
    <mergeCell ref="U26:AG26"/>
    <mergeCell ref="T12:V19"/>
    <mergeCell ref="G8:H10"/>
    <mergeCell ref="O9:R9"/>
    <mergeCell ref="J8:N8"/>
    <mergeCell ref="O8:AE8"/>
    <mergeCell ref="J9:N9"/>
    <mergeCell ref="S9:V9"/>
    <mergeCell ref="W9:AA9"/>
    <mergeCell ref="AB9:AE9"/>
    <mergeCell ref="A1:E1"/>
    <mergeCell ref="A2:E2"/>
    <mergeCell ref="A8:A10"/>
    <mergeCell ref="B8:C10"/>
    <mergeCell ref="D8:D10"/>
    <mergeCell ref="E8:E10"/>
    <mergeCell ref="F8:F10"/>
    <mergeCell ref="A4:AG4"/>
    <mergeCell ref="A5:G5"/>
    <mergeCell ref="I5:O5"/>
    <mergeCell ref="S5:AD5"/>
    <mergeCell ref="A6:AG6"/>
    <mergeCell ref="AF8:AF10"/>
    <mergeCell ref="AG8:AG10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36"/>
  <sheetViews>
    <sheetView showGridLines="0" view="pageBreakPreview" zoomScaleNormal="100" zoomScaleSheetLayoutView="100" workbookViewId="0">
      <selection activeCell="T12" sqref="T12:V22"/>
    </sheetView>
  </sheetViews>
  <sheetFormatPr defaultColWidth="9" defaultRowHeight="8.25" x14ac:dyDescent="0.15"/>
  <cols>
    <col min="1" max="1" width="2.88671875" style="20" bestFit="1" customWidth="1"/>
    <col min="2" max="2" width="3.77734375" style="20" bestFit="1" customWidth="1"/>
    <col min="3" max="3" width="2.77734375" style="20" bestFit="1" customWidth="1"/>
    <col min="4" max="4" width="19.21875" style="20" customWidth="1"/>
    <col min="5" max="6" width="2.6640625" style="20" bestFit="1" customWidth="1"/>
    <col min="7" max="7" width="13.33203125" style="20" bestFit="1" customWidth="1"/>
    <col min="8" max="8" width="4.44140625" style="20" bestFit="1" customWidth="1"/>
    <col min="9" max="9" width="8.44140625" style="20" customWidth="1"/>
    <col min="10" max="24" width="2.44140625" style="20" customWidth="1"/>
    <col min="25" max="31" width="2.44140625" style="21" customWidth="1"/>
    <col min="32" max="33" width="3.44140625" style="22" customWidth="1"/>
    <col min="34" max="34" width="9" style="20" bestFit="1" customWidth="1"/>
    <col min="35" max="16384" width="9" style="20"/>
  </cols>
  <sheetData>
    <row r="1" spans="1:34" s="1" customFormat="1" ht="14.25" customHeight="1" x14ac:dyDescent="0.25">
      <c r="A1" s="129" t="s">
        <v>0</v>
      </c>
      <c r="B1" s="129"/>
      <c r="C1" s="129"/>
      <c r="D1" s="129"/>
      <c r="E1" s="129"/>
      <c r="F1" s="124" t="s">
        <v>39</v>
      </c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</row>
    <row r="2" spans="1:34" s="1" customFormat="1" ht="14.25" customHeight="1" x14ac:dyDescent="0.25">
      <c r="A2" s="130" t="s">
        <v>107</v>
      </c>
      <c r="B2" s="130"/>
      <c r="C2" s="130"/>
      <c r="D2" s="130"/>
      <c r="E2" s="130"/>
      <c r="F2" s="125" t="s">
        <v>119</v>
      </c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2"/>
    </row>
    <row r="3" spans="1:34" s="1" customFormat="1" ht="5.25" customHeight="1" x14ac:dyDescent="0.2">
      <c r="A3" s="45"/>
      <c r="B3" s="45"/>
      <c r="C3" s="45"/>
      <c r="D3" s="45"/>
      <c r="E3" s="45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73"/>
      <c r="AD3" s="73"/>
      <c r="AE3" s="64"/>
      <c r="AF3" s="2"/>
      <c r="AG3" s="2"/>
      <c r="AH3" s="2"/>
    </row>
    <row r="4" spans="1:34" s="1" customFormat="1" ht="14.25" customHeight="1" x14ac:dyDescent="0.2">
      <c r="A4" s="88" t="s">
        <v>110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2"/>
    </row>
    <row r="5" spans="1:34" s="1" customFormat="1" ht="14.25" customHeight="1" x14ac:dyDescent="0.2">
      <c r="A5" s="78" t="s">
        <v>114</v>
      </c>
      <c r="B5" s="78"/>
      <c r="C5" s="78"/>
      <c r="D5" s="78"/>
      <c r="E5" s="78"/>
      <c r="F5" s="78"/>
      <c r="G5" s="78"/>
      <c r="H5" s="1" t="s">
        <v>1</v>
      </c>
      <c r="I5" s="84" t="s">
        <v>40</v>
      </c>
      <c r="J5" s="84"/>
      <c r="K5" s="84"/>
      <c r="L5" s="84"/>
      <c r="M5" s="84"/>
      <c r="N5" s="84"/>
      <c r="O5" s="84"/>
      <c r="Q5" s="1" t="s">
        <v>1</v>
      </c>
      <c r="S5" s="79" t="s">
        <v>2</v>
      </c>
      <c r="T5" s="79"/>
      <c r="U5" s="79"/>
      <c r="V5" s="79"/>
      <c r="W5" s="79"/>
      <c r="X5" s="79"/>
      <c r="Y5" s="79"/>
      <c r="Z5" s="79"/>
      <c r="AA5" s="79"/>
      <c r="AB5" s="29"/>
      <c r="AC5" s="29"/>
      <c r="AD5" s="29"/>
      <c r="AE5" s="29"/>
      <c r="AF5" s="2"/>
      <c r="AG5" s="2"/>
      <c r="AH5" s="2"/>
    </row>
    <row r="6" spans="1:34" s="1" customFormat="1" ht="14.25" customHeight="1" x14ac:dyDescent="0.2">
      <c r="A6" s="84" t="s">
        <v>121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</row>
    <row r="7" spans="1:34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7"/>
      <c r="AE7" s="7"/>
      <c r="AF7" s="5"/>
      <c r="AG7" s="5"/>
    </row>
    <row r="8" spans="1:34" s="10" customFormat="1" ht="18.75" customHeight="1" x14ac:dyDescent="0.25">
      <c r="A8" s="117" t="s">
        <v>3</v>
      </c>
      <c r="B8" s="118" t="s">
        <v>4</v>
      </c>
      <c r="C8" s="119"/>
      <c r="D8" s="85" t="s">
        <v>5</v>
      </c>
      <c r="E8" s="85" t="s">
        <v>6</v>
      </c>
      <c r="F8" s="85" t="s">
        <v>7</v>
      </c>
      <c r="G8" s="118" t="s">
        <v>8</v>
      </c>
      <c r="H8" s="119"/>
      <c r="I8" s="43" t="s">
        <v>9</v>
      </c>
      <c r="J8" s="81">
        <v>2025</v>
      </c>
      <c r="K8" s="82"/>
      <c r="L8" s="82"/>
      <c r="M8" s="82"/>
      <c r="N8" s="82"/>
      <c r="O8" s="81">
        <v>2026</v>
      </c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116"/>
      <c r="AF8" s="89" t="s">
        <v>10</v>
      </c>
      <c r="AG8" s="89" t="s">
        <v>11</v>
      </c>
    </row>
    <row r="9" spans="1:34" s="10" customFormat="1" ht="18.75" customHeight="1" x14ac:dyDescent="0.25">
      <c r="A9" s="117"/>
      <c r="B9" s="120"/>
      <c r="C9" s="121"/>
      <c r="D9" s="86"/>
      <c r="E9" s="86"/>
      <c r="F9" s="86"/>
      <c r="G9" s="120"/>
      <c r="H9" s="121"/>
      <c r="I9" s="43" t="s">
        <v>12</v>
      </c>
      <c r="J9" s="80">
        <v>12</v>
      </c>
      <c r="K9" s="80"/>
      <c r="L9" s="80"/>
      <c r="M9" s="80"/>
      <c r="N9" s="80"/>
      <c r="O9" s="80">
        <v>1</v>
      </c>
      <c r="P9" s="80"/>
      <c r="Q9" s="80"/>
      <c r="R9" s="80"/>
      <c r="S9" s="80">
        <v>2</v>
      </c>
      <c r="T9" s="80"/>
      <c r="U9" s="80"/>
      <c r="V9" s="80"/>
      <c r="W9" s="80">
        <v>3</v>
      </c>
      <c r="X9" s="80"/>
      <c r="Y9" s="80"/>
      <c r="Z9" s="80"/>
      <c r="AA9" s="80"/>
      <c r="AB9" s="80">
        <v>4</v>
      </c>
      <c r="AC9" s="80"/>
      <c r="AD9" s="80"/>
      <c r="AE9" s="80"/>
      <c r="AF9" s="131"/>
      <c r="AG9" s="90"/>
    </row>
    <row r="10" spans="1:34" s="10" customFormat="1" ht="18.75" customHeight="1" x14ac:dyDescent="0.25">
      <c r="A10" s="117"/>
      <c r="B10" s="122"/>
      <c r="C10" s="123"/>
      <c r="D10" s="87"/>
      <c r="E10" s="87"/>
      <c r="F10" s="87"/>
      <c r="G10" s="122"/>
      <c r="H10" s="123"/>
      <c r="I10" s="43" t="s">
        <v>13</v>
      </c>
      <c r="J10" s="11">
        <v>45992</v>
      </c>
      <c r="K10" s="11">
        <f>J10+7</f>
        <v>45999</v>
      </c>
      <c r="L10" s="11">
        <f t="shared" ref="L10:AE10" si="0">K10+7</f>
        <v>46006</v>
      </c>
      <c r="M10" s="11">
        <f t="shared" si="0"/>
        <v>46013</v>
      </c>
      <c r="N10" s="11">
        <f t="shared" si="0"/>
        <v>46020</v>
      </c>
      <c r="O10" s="11">
        <f t="shared" si="0"/>
        <v>46027</v>
      </c>
      <c r="P10" s="11">
        <f t="shared" si="0"/>
        <v>46034</v>
      </c>
      <c r="Q10" s="11">
        <f t="shared" si="0"/>
        <v>46041</v>
      </c>
      <c r="R10" s="11">
        <f t="shared" si="0"/>
        <v>46048</v>
      </c>
      <c r="S10" s="11">
        <f t="shared" si="0"/>
        <v>46055</v>
      </c>
      <c r="T10" s="11">
        <f t="shared" si="0"/>
        <v>46062</v>
      </c>
      <c r="U10" s="11">
        <f t="shared" si="0"/>
        <v>46069</v>
      </c>
      <c r="V10" s="11">
        <f t="shared" si="0"/>
        <v>46076</v>
      </c>
      <c r="W10" s="11">
        <f t="shared" si="0"/>
        <v>46083</v>
      </c>
      <c r="X10" s="11">
        <f t="shared" si="0"/>
        <v>46090</v>
      </c>
      <c r="Y10" s="11">
        <f t="shared" si="0"/>
        <v>46097</v>
      </c>
      <c r="Z10" s="11">
        <f t="shared" si="0"/>
        <v>46104</v>
      </c>
      <c r="AA10" s="11">
        <f t="shared" si="0"/>
        <v>46111</v>
      </c>
      <c r="AB10" s="11">
        <f t="shared" si="0"/>
        <v>46118</v>
      </c>
      <c r="AC10" s="11">
        <f t="shared" si="0"/>
        <v>46125</v>
      </c>
      <c r="AD10" s="11">
        <f t="shared" si="0"/>
        <v>46132</v>
      </c>
      <c r="AE10" s="11">
        <f t="shared" si="0"/>
        <v>46139</v>
      </c>
      <c r="AF10" s="132"/>
      <c r="AG10" s="91"/>
    </row>
    <row r="11" spans="1:34" s="13" customFormat="1" ht="20.25" customHeight="1" x14ac:dyDescent="0.25">
      <c r="A11" s="93" t="s">
        <v>111</v>
      </c>
      <c r="B11" s="94"/>
      <c r="C11" s="94"/>
      <c r="D11" s="94"/>
      <c r="E11" s="12"/>
      <c r="F11" s="12"/>
      <c r="G11" s="12"/>
      <c r="H11" s="12"/>
      <c r="I11" s="12"/>
      <c r="J11" s="95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7"/>
    </row>
    <row r="12" spans="1:34" s="13" customFormat="1" ht="21.75" customHeight="1" x14ac:dyDescent="0.25">
      <c r="A12" s="31">
        <v>1</v>
      </c>
      <c r="B12" s="32" t="s">
        <v>34</v>
      </c>
      <c r="C12" s="33">
        <v>404</v>
      </c>
      <c r="D12" s="34" t="s">
        <v>91</v>
      </c>
      <c r="E12" s="35">
        <v>2</v>
      </c>
      <c r="F12" s="36">
        <v>29</v>
      </c>
      <c r="G12" s="37" t="s">
        <v>87</v>
      </c>
      <c r="H12" s="38" t="s">
        <v>88</v>
      </c>
      <c r="I12" s="61" t="s">
        <v>36</v>
      </c>
      <c r="J12" s="14" t="s">
        <v>16</v>
      </c>
      <c r="K12" s="14" t="s">
        <v>16</v>
      </c>
      <c r="L12" s="14" t="s">
        <v>16</v>
      </c>
      <c r="M12" s="14" t="s">
        <v>16</v>
      </c>
      <c r="N12" s="14" t="s">
        <v>16</v>
      </c>
      <c r="O12" s="14" t="s">
        <v>16</v>
      </c>
      <c r="P12" s="14" t="s">
        <v>16</v>
      </c>
      <c r="Q12" s="14" t="s">
        <v>16</v>
      </c>
      <c r="R12" s="14" t="s">
        <v>17</v>
      </c>
      <c r="S12" s="50" t="s">
        <v>18</v>
      </c>
      <c r="T12" s="107" t="s">
        <v>113</v>
      </c>
      <c r="U12" s="133"/>
      <c r="V12" s="134"/>
      <c r="W12" s="75"/>
      <c r="X12" s="14"/>
      <c r="Y12" s="14"/>
      <c r="Z12" s="14"/>
      <c r="AA12" s="14"/>
      <c r="AB12" s="14"/>
      <c r="AC12" s="14"/>
      <c r="AD12" s="14"/>
      <c r="AE12" s="14"/>
      <c r="AF12" s="14">
        <v>4</v>
      </c>
      <c r="AG12" s="15"/>
    </row>
    <row r="13" spans="1:34" s="13" customFormat="1" ht="21.75" customHeight="1" x14ac:dyDescent="0.25">
      <c r="A13" s="31">
        <v>2</v>
      </c>
      <c r="B13" s="32" t="s">
        <v>33</v>
      </c>
      <c r="C13" s="33">
        <v>361</v>
      </c>
      <c r="D13" s="34" t="s">
        <v>52</v>
      </c>
      <c r="E13" s="35">
        <v>2</v>
      </c>
      <c r="F13" s="36">
        <v>29</v>
      </c>
      <c r="G13" s="37" t="s">
        <v>68</v>
      </c>
      <c r="H13" s="38" t="s">
        <v>69</v>
      </c>
      <c r="I13" s="61" t="s">
        <v>36</v>
      </c>
      <c r="J13" s="14" t="s">
        <v>16</v>
      </c>
      <c r="K13" s="14" t="s">
        <v>16</v>
      </c>
      <c r="L13" s="14" t="s">
        <v>16</v>
      </c>
      <c r="M13" s="14" t="s">
        <v>16</v>
      </c>
      <c r="N13" s="14" t="s">
        <v>16</v>
      </c>
      <c r="O13" s="14" t="s">
        <v>16</v>
      </c>
      <c r="P13" s="14" t="s">
        <v>16</v>
      </c>
      <c r="Q13" s="14" t="s">
        <v>16</v>
      </c>
      <c r="R13" s="14" t="s">
        <v>17</v>
      </c>
      <c r="S13" s="50" t="s">
        <v>18</v>
      </c>
      <c r="T13" s="135"/>
      <c r="U13" s="136"/>
      <c r="V13" s="137"/>
      <c r="W13" s="75"/>
      <c r="X13" s="14"/>
      <c r="Y13" s="14"/>
      <c r="Z13" s="14"/>
      <c r="AA13" s="14"/>
      <c r="AB13" s="14"/>
      <c r="AC13" s="14"/>
      <c r="AD13" s="14"/>
      <c r="AE13" s="14"/>
      <c r="AF13" s="14">
        <v>4</v>
      </c>
      <c r="AG13" s="15"/>
    </row>
    <row r="14" spans="1:34" s="13" customFormat="1" ht="21.75" customHeight="1" x14ac:dyDescent="0.25">
      <c r="A14" s="31">
        <v>3</v>
      </c>
      <c r="B14" s="32" t="s">
        <v>34</v>
      </c>
      <c r="C14" s="33">
        <v>323</v>
      </c>
      <c r="D14" s="34" t="s">
        <v>92</v>
      </c>
      <c r="E14" s="35">
        <v>2</v>
      </c>
      <c r="F14" s="36">
        <v>29</v>
      </c>
      <c r="G14" s="37" t="s">
        <v>84</v>
      </c>
      <c r="H14" s="38" t="s">
        <v>85</v>
      </c>
      <c r="I14" s="61" t="s">
        <v>36</v>
      </c>
      <c r="J14" s="14" t="s">
        <v>16</v>
      </c>
      <c r="K14" s="14" t="s">
        <v>16</v>
      </c>
      <c r="L14" s="14" t="s">
        <v>16</v>
      </c>
      <c r="M14" s="14" t="s">
        <v>16</v>
      </c>
      <c r="N14" s="14" t="s">
        <v>16</v>
      </c>
      <c r="O14" s="14" t="s">
        <v>16</v>
      </c>
      <c r="P14" s="14" t="s">
        <v>16</v>
      </c>
      <c r="Q14" s="14" t="s">
        <v>16</v>
      </c>
      <c r="R14" s="14" t="s">
        <v>17</v>
      </c>
      <c r="S14" s="50" t="s">
        <v>18</v>
      </c>
      <c r="T14" s="135"/>
      <c r="U14" s="136"/>
      <c r="V14" s="137"/>
      <c r="W14" s="75"/>
      <c r="X14" s="14"/>
      <c r="Y14" s="14"/>
      <c r="Z14" s="14"/>
      <c r="AA14" s="14"/>
      <c r="AB14" s="14"/>
      <c r="AC14" s="14"/>
      <c r="AD14" s="14"/>
      <c r="AE14" s="14"/>
      <c r="AF14" s="14">
        <v>4</v>
      </c>
      <c r="AG14" s="15"/>
    </row>
    <row r="15" spans="1:34" s="13" customFormat="1" ht="21.75" customHeight="1" x14ac:dyDescent="0.25">
      <c r="A15" s="31">
        <v>4</v>
      </c>
      <c r="B15" s="66" t="s">
        <v>34</v>
      </c>
      <c r="C15" s="67">
        <v>324</v>
      </c>
      <c r="D15" s="68" t="s">
        <v>93</v>
      </c>
      <c r="E15" s="69">
        <v>1</v>
      </c>
      <c r="F15" s="70">
        <v>29</v>
      </c>
      <c r="G15" s="59" t="s">
        <v>84</v>
      </c>
      <c r="H15" s="60" t="s">
        <v>85</v>
      </c>
      <c r="I15" s="61" t="s">
        <v>36</v>
      </c>
      <c r="J15" s="14" t="s">
        <v>16</v>
      </c>
      <c r="K15" s="14" t="s">
        <v>16</v>
      </c>
      <c r="L15" s="14" t="s">
        <v>16</v>
      </c>
      <c r="M15" s="14" t="s">
        <v>16</v>
      </c>
      <c r="N15" s="14" t="s">
        <v>16</v>
      </c>
      <c r="O15" s="14" t="s">
        <v>16</v>
      </c>
      <c r="P15" s="14" t="s">
        <v>16</v>
      </c>
      <c r="Q15" s="14" t="s">
        <v>16</v>
      </c>
      <c r="R15" s="14" t="s">
        <v>17</v>
      </c>
      <c r="S15" s="50" t="s">
        <v>18</v>
      </c>
      <c r="T15" s="135"/>
      <c r="U15" s="136"/>
      <c r="V15" s="137"/>
      <c r="W15" s="75"/>
      <c r="X15" s="14"/>
      <c r="Y15" s="14"/>
      <c r="Z15" s="14"/>
      <c r="AA15" s="14"/>
      <c r="AB15" s="14"/>
      <c r="AC15" s="14"/>
      <c r="AD15" s="14"/>
      <c r="AE15" s="14"/>
      <c r="AF15" s="14">
        <v>4</v>
      </c>
      <c r="AG15" s="15"/>
    </row>
    <row r="16" spans="1:34" s="13" customFormat="1" ht="21.75" customHeight="1" x14ac:dyDescent="0.25">
      <c r="A16" s="77">
        <v>5</v>
      </c>
      <c r="B16" s="66" t="s">
        <v>34</v>
      </c>
      <c r="C16" s="67">
        <v>435</v>
      </c>
      <c r="D16" s="68" t="s">
        <v>98</v>
      </c>
      <c r="E16" s="69">
        <v>1</v>
      </c>
      <c r="F16" s="70">
        <v>29</v>
      </c>
      <c r="G16" s="59" t="s">
        <v>89</v>
      </c>
      <c r="H16" s="60" t="s">
        <v>90</v>
      </c>
      <c r="I16" s="61" t="s">
        <v>36</v>
      </c>
      <c r="J16" s="14" t="s">
        <v>16</v>
      </c>
      <c r="K16" s="14" t="s">
        <v>16</v>
      </c>
      <c r="L16" s="14" t="s">
        <v>16</v>
      </c>
      <c r="M16" s="14" t="s">
        <v>16</v>
      </c>
      <c r="N16" s="14" t="s">
        <v>16</v>
      </c>
      <c r="O16" s="14" t="s">
        <v>16</v>
      </c>
      <c r="P16" s="14" t="s">
        <v>16</v>
      </c>
      <c r="Q16" s="14" t="s">
        <v>16</v>
      </c>
      <c r="R16" s="14" t="s">
        <v>17</v>
      </c>
      <c r="S16" s="50" t="s">
        <v>18</v>
      </c>
      <c r="T16" s="135"/>
      <c r="U16" s="136"/>
      <c r="V16" s="137"/>
      <c r="W16" s="75"/>
      <c r="X16" s="14"/>
      <c r="Y16" s="14"/>
      <c r="Z16" s="14"/>
      <c r="AA16" s="14"/>
      <c r="AB16" s="14"/>
      <c r="AC16" s="14"/>
      <c r="AD16" s="14"/>
      <c r="AE16" s="14"/>
      <c r="AF16" s="14">
        <v>4</v>
      </c>
      <c r="AG16" s="76"/>
    </row>
    <row r="17" spans="1:33" s="13" customFormat="1" ht="20.25" customHeight="1" x14ac:dyDescent="0.25">
      <c r="A17" s="99" t="s">
        <v>118</v>
      </c>
      <c r="B17" s="100"/>
      <c r="C17" s="100"/>
      <c r="D17" s="100"/>
      <c r="E17" s="16"/>
      <c r="F17" s="16"/>
      <c r="G17" s="16"/>
      <c r="H17" s="16"/>
      <c r="I17" s="51"/>
      <c r="J17" s="48"/>
      <c r="K17" s="12"/>
      <c r="L17" s="12"/>
      <c r="M17" s="12"/>
      <c r="N17" s="12"/>
      <c r="O17" s="12"/>
      <c r="P17" s="12"/>
      <c r="Q17" s="12"/>
      <c r="R17" s="12"/>
      <c r="S17" s="12"/>
      <c r="T17" s="135"/>
      <c r="U17" s="136"/>
      <c r="V17" s="137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49"/>
    </row>
    <row r="18" spans="1:33" s="13" customFormat="1" ht="21.75" customHeight="1" x14ac:dyDescent="0.25">
      <c r="A18" s="31">
        <v>6</v>
      </c>
      <c r="B18" s="32" t="s">
        <v>34</v>
      </c>
      <c r="C18" s="33">
        <v>428</v>
      </c>
      <c r="D18" s="34" t="s">
        <v>94</v>
      </c>
      <c r="E18" s="35">
        <v>2</v>
      </c>
      <c r="F18" s="36">
        <v>29</v>
      </c>
      <c r="G18" s="37" t="s">
        <v>100</v>
      </c>
      <c r="H18" s="38" t="s">
        <v>86</v>
      </c>
      <c r="I18" s="61" t="s">
        <v>36</v>
      </c>
      <c r="J18" s="15"/>
      <c r="K18" s="15"/>
      <c r="L18" s="15"/>
      <c r="M18" s="15"/>
      <c r="N18" s="15"/>
      <c r="O18" s="14"/>
      <c r="P18" s="14"/>
      <c r="Q18" s="14"/>
      <c r="R18" s="14"/>
      <c r="S18" s="50" t="s">
        <v>16</v>
      </c>
      <c r="T18" s="135"/>
      <c r="U18" s="136"/>
      <c r="V18" s="137"/>
      <c r="W18" s="75" t="s">
        <v>16</v>
      </c>
      <c r="X18" s="14" t="s">
        <v>16</v>
      </c>
      <c r="Y18" s="14" t="s">
        <v>16</v>
      </c>
      <c r="Z18" s="14" t="s">
        <v>16</v>
      </c>
      <c r="AA18" s="14" t="s">
        <v>16</v>
      </c>
      <c r="AB18" s="14" t="s">
        <v>16</v>
      </c>
      <c r="AC18" s="14" t="s">
        <v>16</v>
      </c>
      <c r="AD18" s="14" t="s">
        <v>17</v>
      </c>
      <c r="AE18" s="14" t="s">
        <v>17</v>
      </c>
      <c r="AF18" s="14">
        <v>4</v>
      </c>
      <c r="AG18" s="15"/>
    </row>
    <row r="19" spans="1:33" s="13" customFormat="1" ht="21.75" customHeight="1" x14ac:dyDescent="0.25">
      <c r="A19" s="31">
        <v>7</v>
      </c>
      <c r="B19" s="66" t="s">
        <v>34</v>
      </c>
      <c r="C19" s="67">
        <v>429</v>
      </c>
      <c r="D19" s="68" t="s">
        <v>99</v>
      </c>
      <c r="E19" s="69">
        <v>1</v>
      </c>
      <c r="F19" s="70">
        <v>29</v>
      </c>
      <c r="G19" s="59" t="s">
        <v>100</v>
      </c>
      <c r="H19" s="60" t="s">
        <v>86</v>
      </c>
      <c r="I19" s="61" t="s">
        <v>36</v>
      </c>
      <c r="J19" s="15"/>
      <c r="K19" s="15"/>
      <c r="L19" s="15"/>
      <c r="M19" s="15"/>
      <c r="N19" s="15"/>
      <c r="O19" s="14"/>
      <c r="P19" s="14"/>
      <c r="Q19" s="14"/>
      <c r="R19" s="14"/>
      <c r="S19" s="50" t="s">
        <v>16</v>
      </c>
      <c r="T19" s="135"/>
      <c r="U19" s="136"/>
      <c r="V19" s="137"/>
      <c r="W19" s="75" t="s">
        <v>16</v>
      </c>
      <c r="X19" s="14" t="s">
        <v>16</v>
      </c>
      <c r="Y19" s="14" t="s">
        <v>16</v>
      </c>
      <c r="Z19" s="14" t="s">
        <v>16</v>
      </c>
      <c r="AA19" s="14" t="s">
        <v>16</v>
      </c>
      <c r="AB19" s="14" t="s">
        <v>16</v>
      </c>
      <c r="AC19" s="14" t="s">
        <v>16</v>
      </c>
      <c r="AD19" s="14" t="s">
        <v>17</v>
      </c>
      <c r="AE19" s="14" t="s">
        <v>17</v>
      </c>
      <c r="AF19" s="14">
        <v>4</v>
      </c>
      <c r="AG19" s="15"/>
    </row>
    <row r="20" spans="1:33" s="13" customFormat="1" ht="21.75" customHeight="1" x14ac:dyDescent="0.25">
      <c r="A20" s="31">
        <v>8</v>
      </c>
      <c r="B20" s="32" t="s">
        <v>34</v>
      </c>
      <c r="C20" s="33">
        <v>426</v>
      </c>
      <c r="D20" s="34" t="s">
        <v>95</v>
      </c>
      <c r="E20" s="35">
        <v>2</v>
      </c>
      <c r="F20" s="36">
        <v>29</v>
      </c>
      <c r="G20" s="37" t="s">
        <v>82</v>
      </c>
      <c r="H20" s="38" t="s">
        <v>83</v>
      </c>
      <c r="I20" s="61" t="s">
        <v>36</v>
      </c>
      <c r="J20" s="15"/>
      <c r="K20" s="15"/>
      <c r="L20" s="15"/>
      <c r="M20" s="15"/>
      <c r="N20" s="15"/>
      <c r="O20" s="14"/>
      <c r="P20" s="14"/>
      <c r="Q20" s="14"/>
      <c r="R20" s="14"/>
      <c r="S20" s="50" t="s">
        <v>16</v>
      </c>
      <c r="T20" s="135"/>
      <c r="U20" s="136"/>
      <c r="V20" s="137"/>
      <c r="W20" s="75" t="s">
        <v>16</v>
      </c>
      <c r="X20" s="14" t="s">
        <v>16</v>
      </c>
      <c r="Y20" s="14" t="s">
        <v>16</v>
      </c>
      <c r="Z20" s="14" t="s">
        <v>16</v>
      </c>
      <c r="AA20" s="14" t="s">
        <v>16</v>
      </c>
      <c r="AB20" s="14" t="s">
        <v>16</v>
      </c>
      <c r="AC20" s="14" t="s">
        <v>16</v>
      </c>
      <c r="AD20" s="14" t="s">
        <v>17</v>
      </c>
      <c r="AE20" s="14" t="s">
        <v>17</v>
      </c>
      <c r="AF20" s="14">
        <v>4</v>
      </c>
      <c r="AG20" s="15"/>
    </row>
    <row r="21" spans="1:33" s="13" customFormat="1" ht="21.75" customHeight="1" x14ac:dyDescent="0.25">
      <c r="A21" s="31">
        <v>9</v>
      </c>
      <c r="B21" s="66" t="s">
        <v>34</v>
      </c>
      <c r="C21" s="67">
        <v>427</v>
      </c>
      <c r="D21" s="68" t="s">
        <v>96</v>
      </c>
      <c r="E21" s="69">
        <v>1</v>
      </c>
      <c r="F21" s="70">
        <v>29</v>
      </c>
      <c r="G21" s="59" t="s">
        <v>82</v>
      </c>
      <c r="H21" s="60" t="s">
        <v>83</v>
      </c>
      <c r="I21" s="61" t="s">
        <v>36</v>
      </c>
      <c r="J21" s="15"/>
      <c r="K21" s="15"/>
      <c r="L21" s="15"/>
      <c r="M21" s="15"/>
      <c r="N21" s="15"/>
      <c r="O21" s="14"/>
      <c r="P21" s="14"/>
      <c r="Q21" s="14"/>
      <c r="R21" s="14"/>
      <c r="S21" s="50" t="s">
        <v>16</v>
      </c>
      <c r="T21" s="135"/>
      <c r="U21" s="136"/>
      <c r="V21" s="137"/>
      <c r="W21" s="75" t="s">
        <v>16</v>
      </c>
      <c r="X21" s="14" t="s">
        <v>16</v>
      </c>
      <c r="Y21" s="14" t="s">
        <v>16</v>
      </c>
      <c r="Z21" s="14" t="s">
        <v>16</v>
      </c>
      <c r="AA21" s="14" t="s">
        <v>16</v>
      </c>
      <c r="AB21" s="14" t="s">
        <v>16</v>
      </c>
      <c r="AC21" s="14" t="s">
        <v>16</v>
      </c>
      <c r="AD21" s="14" t="s">
        <v>17</v>
      </c>
      <c r="AE21" s="14" t="s">
        <v>17</v>
      </c>
      <c r="AF21" s="14">
        <v>4</v>
      </c>
      <c r="AG21" s="76"/>
    </row>
    <row r="22" spans="1:33" s="13" customFormat="1" ht="21.75" customHeight="1" x14ac:dyDescent="0.25">
      <c r="A22" s="31">
        <v>10</v>
      </c>
      <c r="B22" s="32" t="s">
        <v>70</v>
      </c>
      <c r="C22" s="33">
        <v>441</v>
      </c>
      <c r="D22" s="34" t="s">
        <v>97</v>
      </c>
      <c r="E22" s="35">
        <v>2</v>
      </c>
      <c r="F22" s="36">
        <v>29</v>
      </c>
      <c r="G22" s="37" t="s">
        <v>37</v>
      </c>
      <c r="H22" s="38" t="s">
        <v>35</v>
      </c>
      <c r="I22" s="61" t="s">
        <v>36</v>
      </c>
      <c r="J22" s="15"/>
      <c r="K22" s="15"/>
      <c r="L22" s="15"/>
      <c r="M22" s="15"/>
      <c r="N22" s="15"/>
      <c r="O22" s="14"/>
      <c r="P22" s="14"/>
      <c r="Q22" s="14"/>
      <c r="R22" s="14"/>
      <c r="S22" s="50" t="s">
        <v>16</v>
      </c>
      <c r="T22" s="138"/>
      <c r="U22" s="139"/>
      <c r="V22" s="140"/>
      <c r="W22" s="75" t="s">
        <v>16</v>
      </c>
      <c r="X22" s="14" t="s">
        <v>16</v>
      </c>
      <c r="Y22" s="14" t="s">
        <v>16</v>
      </c>
      <c r="Z22" s="14" t="s">
        <v>16</v>
      </c>
      <c r="AA22" s="14" t="s">
        <v>16</v>
      </c>
      <c r="AB22" s="14" t="s">
        <v>16</v>
      </c>
      <c r="AC22" s="14" t="s">
        <v>16</v>
      </c>
      <c r="AD22" s="14" t="s">
        <v>17</v>
      </c>
      <c r="AE22" s="14" t="s">
        <v>17</v>
      </c>
      <c r="AF22" s="14">
        <v>4</v>
      </c>
      <c r="AG22" s="76"/>
    </row>
    <row r="23" spans="1:33" s="10" customFormat="1" ht="19.5" customHeight="1" x14ac:dyDescent="0.25">
      <c r="A23" s="101" t="s">
        <v>20</v>
      </c>
      <c r="B23" s="101"/>
      <c r="C23" s="101"/>
      <c r="D23" s="101"/>
      <c r="E23" s="18">
        <f>SUM(E12:E22)</f>
        <v>16</v>
      </c>
      <c r="F23" s="42"/>
      <c r="G23" s="102">
        <f>E23*280000</f>
        <v>4480000</v>
      </c>
      <c r="H23" s="103"/>
      <c r="I23" s="42"/>
      <c r="J23" s="104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6"/>
    </row>
    <row r="24" spans="1:33" ht="1.5" customHeight="1" x14ac:dyDescent="0.15"/>
    <row r="25" spans="1:33" s="23" customFormat="1" ht="15.75" customHeight="1" x14ac:dyDescent="0.2">
      <c r="A25" s="98" t="s">
        <v>21</v>
      </c>
      <c r="B25" s="98"/>
      <c r="C25" s="98"/>
      <c r="D25" s="98"/>
      <c r="Y25" s="40"/>
      <c r="Z25" s="40"/>
      <c r="AA25" s="40"/>
      <c r="AB25" s="40"/>
      <c r="AC25" s="72"/>
      <c r="AD25" s="72"/>
      <c r="AE25" s="63"/>
      <c r="AF25" s="25"/>
      <c r="AG25" s="25"/>
    </row>
    <row r="26" spans="1:33" s="23" customFormat="1" ht="15.75" customHeight="1" x14ac:dyDescent="0.2">
      <c r="B26" s="92" t="s">
        <v>22</v>
      </c>
      <c r="C26" s="92"/>
      <c r="D26" s="92"/>
      <c r="E26" s="92"/>
      <c r="F26" s="92"/>
      <c r="G26" s="92"/>
      <c r="H26" s="40"/>
      <c r="Y26" s="40"/>
      <c r="Z26" s="40"/>
      <c r="AA26" s="40"/>
      <c r="AB26" s="40"/>
      <c r="AC26" s="72"/>
      <c r="AD26" s="72"/>
      <c r="AE26" s="63"/>
      <c r="AF26" s="25"/>
      <c r="AG26" s="25"/>
    </row>
    <row r="27" spans="1:33" s="40" customFormat="1" ht="15.75" customHeight="1" x14ac:dyDescent="0.25">
      <c r="B27" s="92" t="s">
        <v>23</v>
      </c>
      <c r="C27" s="92"/>
      <c r="D27" s="92"/>
      <c r="E27" s="92"/>
      <c r="F27" s="92"/>
      <c r="G27" s="92"/>
      <c r="AC27" s="72"/>
      <c r="AD27" s="72"/>
      <c r="AE27" s="63"/>
      <c r="AF27" s="26"/>
      <c r="AG27" s="26"/>
    </row>
    <row r="28" spans="1:33" s="40" customFormat="1" ht="15.75" customHeight="1" x14ac:dyDescent="0.25">
      <c r="B28" s="92" t="s">
        <v>24</v>
      </c>
      <c r="C28" s="92"/>
      <c r="D28" s="92"/>
      <c r="E28" s="92"/>
      <c r="F28" s="92"/>
      <c r="G28" s="92"/>
      <c r="AC28" s="72"/>
      <c r="AD28" s="72"/>
      <c r="AE28" s="63"/>
      <c r="AF28" s="26"/>
      <c r="AG28" s="26"/>
    </row>
    <row r="29" spans="1:33" s="41" customFormat="1" ht="14.25" customHeight="1" x14ac:dyDescent="0.25">
      <c r="B29" s="28"/>
      <c r="C29" s="28"/>
      <c r="U29" s="127" t="s">
        <v>104</v>
      </c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</row>
    <row r="30" spans="1:33" s="41" customFormat="1" ht="15.75" customHeight="1" x14ac:dyDescent="0.25">
      <c r="A30" s="128" t="s">
        <v>25</v>
      </c>
      <c r="B30" s="128"/>
      <c r="C30" s="128"/>
      <c r="D30" s="128"/>
      <c r="G30" s="128" t="s">
        <v>26</v>
      </c>
      <c r="H30" s="128"/>
      <c r="I30" s="128"/>
      <c r="J30" s="128"/>
      <c r="K30" s="128"/>
      <c r="L30" s="128"/>
      <c r="M30" s="128"/>
      <c r="N30" s="128"/>
      <c r="O30" s="128"/>
      <c r="P30" s="29"/>
      <c r="Q30" s="29"/>
      <c r="R30" s="29"/>
      <c r="S30" s="29"/>
      <c r="T30" s="29"/>
      <c r="U30" s="29"/>
      <c r="V30" s="128" t="s">
        <v>105</v>
      </c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</row>
    <row r="31" spans="1:33" s="41" customFormat="1" ht="15.75" customHeight="1" x14ac:dyDescent="0.25">
      <c r="G31" s="128" t="s">
        <v>27</v>
      </c>
      <c r="H31" s="128"/>
      <c r="I31" s="128"/>
      <c r="J31" s="128"/>
      <c r="K31" s="128"/>
      <c r="L31" s="128"/>
      <c r="M31" s="128"/>
      <c r="N31" s="128"/>
      <c r="O31" s="128"/>
      <c r="V31" s="128" t="s">
        <v>106</v>
      </c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</row>
    <row r="32" spans="1:33" s="41" customFormat="1" ht="14.25" x14ac:dyDescent="0.25">
      <c r="AC32" s="74"/>
      <c r="AD32" s="74"/>
      <c r="AE32" s="65"/>
      <c r="AF32" s="39"/>
      <c r="AG32" s="39"/>
    </row>
    <row r="33" spans="1:33" s="41" customFormat="1" ht="14.25" x14ac:dyDescent="0.25">
      <c r="AC33" s="74"/>
      <c r="AD33" s="74"/>
      <c r="AE33" s="65"/>
      <c r="AF33" s="39"/>
      <c r="AG33" s="39"/>
    </row>
    <row r="34" spans="1:33" s="41" customFormat="1" ht="14.25" x14ac:dyDescent="0.25">
      <c r="AC34" s="74"/>
      <c r="AD34" s="74"/>
      <c r="AE34" s="65"/>
      <c r="AF34" s="39"/>
      <c r="AG34" s="39"/>
    </row>
    <row r="35" spans="1:33" s="41" customFormat="1" ht="9.75" customHeight="1" x14ac:dyDescent="0.25">
      <c r="AC35" s="74"/>
      <c r="AD35" s="74"/>
      <c r="AE35" s="65"/>
      <c r="AF35" s="39"/>
      <c r="AG35" s="39"/>
    </row>
    <row r="36" spans="1:33" s="39" customFormat="1" ht="15.75" customHeight="1" x14ac:dyDescent="0.25">
      <c r="A36" s="126" t="s">
        <v>28</v>
      </c>
      <c r="B36" s="126"/>
      <c r="C36" s="126"/>
      <c r="D36" s="126"/>
      <c r="G36" s="126" t="s">
        <v>29</v>
      </c>
      <c r="H36" s="126"/>
      <c r="I36" s="126"/>
      <c r="J36" s="126"/>
      <c r="K36" s="126"/>
      <c r="L36" s="126"/>
      <c r="M36" s="126"/>
      <c r="N36" s="126"/>
      <c r="O36" s="126"/>
      <c r="P36" s="30"/>
      <c r="Q36" s="30"/>
      <c r="R36" s="30"/>
      <c r="S36" s="30"/>
      <c r="T36" s="30"/>
      <c r="U36" s="30"/>
      <c r="V36" s="126" t="s">
        <v>30</v>
      </c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</row>
  </sheetData>
  <mergeCells count="44">
    <mergeCell ref="G31:O31"/>
    <mergeCell ref="V31:AG31"/>
    <mergeCell ref="A36:D36"/>
    <mergeCell ref="G36:O36"/>
    <mergeCell ref="V36:AG36"/>
    <mergeCell ref="A30:D30"/>
    <mergeCell ref="G30:O30"/>
    <mergeCell ref="V30:AG30"/>
    <mergeCell ref="A11:D11"/>
    <mergeCell ref="J11:AG11"/>
    <mergeCell ref="A17:D17"/>
    <mergeCell ref="A23:D23"/>
    <mergeCell ref="G23:H23"/>
    <mergeCell ref="J23:AG23"/>
    <mergeCell ref="A25:D25"/>
    <mergeCell ref="B26:G26"/>
    <mergeCell ref="B27:G27"/>
    <mergeCell ref="B28:G28"/>
    <mergeCell ref="U29:AG29"/>
    <mergeCell ref="T12:V22"/>
    <mergeCell ref="G8:H10"/>
    <mergeCell ref="A6:AG6"/>
    <mergeCell ref="AF8:AF10"/>
    <mergeCell ref="AG8:AG10"/>
    <mergeCell ref="A8:A10"/>
    <mergeCell ref="B8:C10"/>
    <mergeCell ref="D8:D10"/>
    <mergeCell ref="E8:E10"/>
    <mergeCell ref="F8:F10"/>
    <mergeCell ref="O9:R9"/>
    <mergeCell ref="J8:N8"/>
    <mergeCell ref="O8:AE8"/>
    <mergeCell ref="J9:N9"/>
    <mergeCell ref="S9:V9"/>
    <mergeCell ref="W9:AA9"/>
    <mergeCell ref="AB9:AE9"/>
    <mergeCell ref="A5:G5"/>
    <mergeCell ref="A4:AG4"/>
    <mergeCell ref="I5:O5"/>
    <mergeCell ref="S5:AA5"/>
    <mergeCell ref="A1:E1"/>
    <mergeCell ref="A2:E2"/>
    <mergeCell ref="F1:AG1"/>
    <mergeCell ref="F2:AG2"/>
  </mergeCells>
  <printOptions horizontalCentered="1"/>
  <pageMargins left="0" right="0" top="0.23622047244094491" bottom="0" header="0.19685039370078741" footer="0.2755905511811023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1. NAB</vt:lpstr>
      <vt:lpstr>2. KDN</vt:lpstr>
      <vt:lpstr>3. XDD</vt:lpstr>
      <vt:lpstr>'1. NAB'!Print_Area</vt:lpstr>
      <vt:lpstr>'2. KDN'!Print_Area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2025-10-29T00:13:42Z</cp:lastPrinted>
  <dcterms:created xsi:type="dcterms:W3CDTF">2024-01-13T03:55:18Z</dcterms:created>
  <dcterms:modified xsi:type="dcterms:W3CDTF">2025-11-06T01:28:17Z</dcterms:modified>
</cp:coreProperties>
</file>