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activeTab="2"/>
  </bookViews>
  <sheets>
    <sheet name="1. KDN" sheetId="3" r:id="rId1"/>
    <sheet name="2. NAB" sheetId="4" r:id="rId2"/>
    <sheet name="3. LKT (BỎ)" sheetId="6" r:id="rId3"/>
    <sheet name="CTĐT (NAB)" sheetId="8" r:id="rId4"/>
    <sheet name="CTĐT (LKT)" sheetId="7" r:id="rId5"/>
    <sheet name="CTĐT (KDN)" sheetId="9" r:id="rId6"/>
  </sheets>
  <definedNames>
    <definedName name="_xlnm.Print_Area" localSheetId="0">'1. KDN'!$A$1:$AG$31</definedName>
    <definedName name="_xlnm.Print_Area" localSheetId="2">'3. LKT (BỎ)'!$A$1:$AG$33</definedName>
  </definedNames>
  <calcPr calcId="162913"/>
</workbook>
</file>

<file path=xl/calcChain.xml><?xml version="1.0" encoding="utf-8"?>
<calcChain xmlns="http://schemas.openxmlformats.org/spreadsheetml/2006/main">
  <c r="K10" i="3" l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K10" i="6" l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K10" i="4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K27" i="8" l="1"/>
  <c r="K19" i="8"/>
  <c r="K18" i="9" l="1"/>
  <c r="K11" i="9" l="1"/>
  <c r="K3" i="9"/>
  <c r="F30" i="9"/>
  <c r="K11" i="8" l="1"/>
  <c r="K3" i="8" l="1"/>
  <c r="K40" i="7" l="1"/>
  <c r="K33" i="7"/>
  <c r="K26" i="7"/>
  <c r="K18" i="7"/>
  <c r="K11" i="7"/>
  <c r="AD10" i="3" l="1"/>
  <c r="AE10" i="3" s="1"/>
  <c r="F42" i="7" l="1"/>
  <c r="K3" i="7"/>
  <c r="E20" i="6" l="1"/>
  <c r="G20" i="6" s="1"/>
  <c r="E20" i="4" l="1"/>
  <c r="G20" i="4" s="1"/>
  <c r="E18" i="3" l="1"/>
  <c r="G18" i="3" s="1"/>
</calcChain>
</file>

<file path=xl/sharedStrings.xml><?xml version="1.0" encoding="utf-8"?>
<sst xmlns="http://schemas.openxmlformats.org/spreadsheetml/2006/main" count="816" uniqueCount="253">
  <si>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</si>
  <si>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</si>
  <si>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</si>
  <si>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</si>
  <si>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</si>
  <si>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</si>
  <si>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</si>
  <si>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</si>
  <si>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</si>
  <si>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</si>
  <si>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</si>
  <si>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</si>
  <si>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</si>
  <si>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</si>
  <si>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</si>
  <si>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</si>
  <si>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</si>
  <si>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</si>
  <si>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</si>
  <si>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TỔNG CỘNG: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</si>
  <si>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</si>
  <si>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</si>
  <si>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</si>
  <si>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</si>
  <si>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</si>
  <si>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</si>
  <si>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</si>
  <si>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</si>
  <si>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</si>
  <si>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</si>
  <si>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</si>
  <si>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</si>
  <si>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</si>
  <si>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t>ACC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</si>
  <si>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</si>
  <si>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</si>
  <si>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</si>
  <si>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</si>
  <si>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 xml:space="preserve">ThS. Kiều Thị Đông </t>
  </si>
  <si>
    <t>Thanh</t>
  </si>
  <si>
    <t>Biên Dịch 1</t>
  </si>
  <si>
    <t>ThS. Dương Hữu</t>
  </si>
  <si>
    <t>Phước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</si>
  <si>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 2024 - 2025    </t>
    </r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</si>
  <si>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</si>
  <si>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Phiên Dịch 1</t>
  </si>
  <si>
    <t xml:space="preserve">ThS. Nguyễn Xuân </t>
  </si>
  <si>
    <t>Tích</t>
  </si>
  <si>
    <t>Đọc 3</t>
  </si>
  <si>
    <t>Viết 3</t>
  </si>
  <si>
    <t xml:space="preserve">ThS. Lê Diệu </t>
  </si>
  <si>
    <t>My</t>
  </si>
  <si>
    <t>LIN</t>
  </si>
  <si>
    <t>Cú Pháp Học (trong tiếng Anh)</t>
  </si>
  <si>
    <t>Trần Thị Ngọc</t>
  </si>
  <si>
    <t>Tuyên</t>
  </si>
  <si>
    <t>Nghe 3</t>
  </si>
  <si>
    <t xml:space="preserve">ThS. Trần Hữu </t>
  </si>
  <si>
    <t>Hưng</t>
  </si>
  <si>
    <t>Nói 3</t>
  </si>
  <si>
    <t xml:space="preserve">ThS. Nguyễn Thị Diệu </t>
  </si>
  <si>
    <t>Trâm</t>
  </si>
  <si>
    <t>Chủ nghĩa xã hội khoa học</t>
  </si>
  <si>
    <t>ThS. Đoàn Thị Cẩm</t>
  </si>
  <si>
    <t>Vân</t>
  </si>
  <si>
    <t>Anh Ngữ Cao Cấp 1</t>
  </si>
  <si>
    <t>Kế toán quản trị 2</t>
  </si>
  <si>
    <t>FIN</t>
  </si>
  <si>
    <t>Quản trị tài chính 1</t>
  </si>
  <si>
    <t>HRM</t>
  </si>
  <si>
    <t>Quản trị nhân lực</t>
  </si>
  <si>
    <t>Kế toán tài chính 2</t>
  </si>
  <si>
    <t>AUD</t>
  </si>
  <si>
    <t>Kiểm toán căn bản</t>
  </si>
  <si>
    <t xml:space="preserve">ThS. Nguyễn Thị Bích </t>
  </si>
  <si>
    <t>Giang</t>
  </si>
  <si>
    <t xml:space="preserve">ThS. Lê Thị Huyền </t>
  </si>
  <si>
    <t>ThS. Mai Xuân</t>
  </si>
  <si>
    <t>Bình</t>
  </si>
  <si>
    <t xml:space="preserve">ThS. Lê Thị Khánh </t>
  </si>
  <si>
    <t>Ly</t>
  </si>
  <si>
    <t>Tuấn</t>
  </si>
  <si>
    <t xml:space="preserve">TS. Hồ Tuấn </t>
  </si>
  <si>
    <t>Vũ</t>
  </si>
  <si>
    <t>ThS. Phạm Thị Uyên</t>
  </si>
  <si>
    <t>Thi</t>
  </si>
  <si>
    <t>K. Kế toán</t>
  </si>
  <si>
    <t xml:space="preserve">TS. Lê Anh </t>
  </si>
  <si>
    <t>MGT</t>
  </si>
  <si>
    <t>Quản trị học</t>
  </si>
  <si>
    <t>LAW</t>
  </si>
  <si>
    <t>Xây Dựng Văn Bản Pháp Luật</t>
  </si>
  <si>
    <t>Luật Thương Mại 1</t>
  </si>
  <si>
    <r>
      <t>NGÀNH:</t>
    </r>
    <r>
      <rPr>
        <b/>
        <sz val="11"/>
        <color rgb="FF0000FF"/>
        <rFont val="Times New Roman"/>
        <family val="1"/>
      </rPr>
      <t xml:space="preserve">  LUẬT KINH TẾ </t>
    </r>
  </si>
  <si>
    <t>HIS</t>
  </si>
  <si>
    <t xml:space="preserve">Lịch Sử Đảng Cộng Sản Việt Nam </t>
  </si>
  <si>
    <t>MTH</t>
  </si>
  <si>
    <t>Toán Cao Cấp C</t>
  </si>
  <si>
    <t>Lý Luận Chung về Nhà Nước và Pháp Luật</t>
  </si>
  <si>
    <t xml:space="preserve">ThS. Nguyễn Thị Thu </t>
  </si>
  <si>
    <t>Na</t>
  </si>
  <si>
    <t>K. Luật</t>
  </si>
  <si>
    <t xml:space="preserve">TS. Nguyễn Đức </t>
  </si>
  <si>
    <t>Hiền</t>
  </si>
  <si>
    <t>ThS. Đặng Thanh</t>
  </si>
  <si>
    <t>Dũng</t>
  </si>
  <si>
    <t xml:space="preserve">ThS. Mai Thị Mai </t>
  </si>
  <si>
    <t>Hương</t>
  </si>
  <si>
    <t>ThS. Nguyễn Mậu</t>
  </si>
  <si>
    <t>Minh</t>
  </si>
  <si>
    <t>HỌC 
KỲ</t>
  </si>
  <si>
    <t>I</t>
  </si>
  <si>
    <t>Anh Ngữ Cao Cấp 2</t>
  </si>
  <si>
    <t>CS</t>
  </si>
  <si>
    <t>Tin Học Ứng Dụng</t>
  </si>
  <si>
    <t>ECO</t>
  </si>
  <si>
    <t>Căn bản kinh tế vĩ mô</t>
  </si>
  <si>
    <t>Luật Hình Sự I</t>
  </si>
  <si>
    <t>Luật Hiến pháp</t>
  </si>
  <si>
    <t>Luật Thương Mại 2</t>
  </si>
  <si>
    <t>Tư Tưởng Hồ Chí Minh</t>
  </si>
  <si>
    <t>II</t>
  </si>
  <si>
    <t>SỐ 
TC</t>
  </si>
  <si>
    <t>Luật Lao Động</t>
  </si>
  <si>
    <t>PHI</t>
  </si>
  <si>
    <t>Logic Học</t>
  </si>
  <si>
    <t>Luật Dân Sự 2</t>
  </si>
  <si>
    <t>Công Pháp Quốc Tế</t>
  </si>
  <si>
    <t>Luật Tố Tụng Dân sự</t>
  </si>
  <si>
    <t>Luật Tố Tụng hình sự</t>
  </si>
  <si>
    <t>Luật Hình Sự II</t>
  </si>
  <si>
    <t>III</t>
  </si>
  <si>
    <t>Luật Tài chính</t>
  </si>
  <si>
    <t>Luật Sở Hữu Trí Tuệ</t>
  </si>
  <si>
    <t>Luật Đầu Tư</t>
  </si>
  <si>
    <t>Luật Hôn Nhân và Gia Đình</t>
  </si>
  <si>
    <t>Luật Dân sự 3</t>
  </si>
  <si>
    <t>Luật môi trường</t>
  </si>
  <si>
    <t>COM</t>
  </si>
  <si>
    <t>Nghệ Thuật Đàm Phán</t>
  </si>
  <si>
    <t>Tư pháp quốc tế</t>
  </si>
  <si>
    <t>Luật chứng khoán</t>
  </si>
  <si>
    <t>Luật ngân hàng</t>
  </si>
  <si>
    <t>Luật cạnh tranh (&amp; Chống độc quyền)</t>
  </si>
  <si>
    <t>Áp Dụng Pháp Luật Phá Sản</t>
  </si>
  <si>
    <t>Luật Thương Mại Quốc tế</t>
  </si>
  <si>
    <t>Thực Tập Tốt Nghiệp</t>
  </si>
  <si>
    <t>Thi tốt nghiệp</t>
  </si>
  <si>
    <t>IV</t>
  </si>
  <si>
    <t>TẠI VĂN PHÒNG TP HỒ CHÍ MINH</t>
  </si>
  <si>
    <t>Đà Nẵng, ngày……..tháng…….năm 2025</t>
  </si>
  <si>
    <t xml:space="preserve">ThS. Phan Thị Tịnh </t>
  </si>
  <si>
    <t>Tâm</t>
  </si>
  <si>
    <t>ThS. Phạm Thị</t>
  </si>
  <si>
    <t>Thúy</t>
  </si>
  <si>
    <t>ThS. Võ Thị Thanh</t>
  </si>
  <si>
    <t>Thương</t>
  </si>
  <si>
    <t>ThS. Lê Thị Xuân</t>
  </si>
  <si>
    <t>Phương</t>
  </si>
  <si>
    <t>ThS. Châu Thị Ngọc</t>
  </si>
  <si>
    <t>Tuyết</t>
  </si>
  <si>
    <t>ThS. Lê Thị Bích</t>
  </si>
  <si>
    <t>Ngọc</t>
  </si>
  <si>
    <t xml:space="preserve">TS. Nguyễn Văn </t>
  </si>
  <si>
    <t>Dương</t>
  </si>
  <si>
    <t>Hà</t>
  </si>
  <si>
    <t xml:space="preserve">ThS. Nguyễn Thị </t>
  </si>
  <si>
    <t>Thảo</t>
  </si>
  <si>
    <t>Luật Đất Đai &amp; Môi Trường</t>
  </si>
  <si>
    <t>V</t>
  </si>
  <si>
    <t>VI</t>
  </si>
  <si>
    <t>Độc lập - Tự do - Hạnh phúc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</si>
  <si>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-  NĂM HỌC 2024 - 2025    </t>
    </r>
  </si>
  <si>
    <t>Biên Dịch 2</t>
  </si>
  <si>
    <t>Phiên Dịch 2</t>
  </si>
  <si>
    <t>Đọc 4</t>
  </si>
  <si>
    <t>Viết 4</t>
  </si>
  <si>
    <t>Ngữ Âm - Âm Vị Học</t>
  </si>
  <si>
    <t>Dịch Báo Cáo Kinh Tế - Xã Hội</t>
  </si>
  <si>
    <t>Nghe 4</t>
  </si>
  <si>
    <t>Nói 4</t>
  </si>
  <si>
    <t>CUL</t>
  </si>
  <si>
    <t>Văn Hóa Mỹ</t>
  </si>
  <si>
    <t>Anh Văn Lễ Tân</t>
  </si>
  <si>
    <t>LIT</t>
  </si>
  <si>
    <t>Văn Học Anh</t>
  </si>
  <si>
    <t>Ngữ Nghĩa Học (trong tiếng Anh)</t>
  </si>
  <si>
    <t>Thời Sự Trong Nước Việt - Anh</t>
  </si>
  <si>
    <t>Thời Sự Quốc Tế Anh - Việt</t>
  </si>
  <si>
    <t>Dịch Hội Nghị</t>
  </si>
  <si>
    <t>Anh Văn Thư Tín Thương Mại</t>
  </si>
  <si>
    <t>Anh Văn Đàm Phán</t>
  </si>
  <si>
    <t>Dịch Thuật Văn Chương</t>
  </si>
  <si>
    <t>Thi Tốt Nghiệp</t>
  </si>
  <si>
    <t>ThS. Trần Hữu Thu</t>
  </si>
  <si>
    <t>Trang</t>
  </si>
  <si>
    <t>Cúc</t>
  </si>
  <si>
    <t>ThS. Nguyễn Thị</t>
  </si>
  <si>
    <t>ThS. Đỗ Thị Kim</t>
  </si>
  <si>
    <t>TRẠM ĐÀO TẠO: ĐÀ NẴNG + ĐẮK LẮK + TP HỒ CHÍ MINH</t>
  </si>
  <si>
    <t>Kinh tế trong quản trị</t>
  </si>
  <si>
    <t>MGO</t>
  </si>
  <si>
    <t>Quản trị Hoạt động &amp; Sản xuất</t>
  </si>
  <si>
    <t>Quản trị chiến lược</t>
  </si>
  <si>
    <t>Phân tích hoạt động kinh doanh</t>
  </si>
  <si>
    <t>Toán cao cấp C2</t>
  </si>
  <si>
    <t>Phân tích báo cáo tài chính</t>
  </si>
  <si>
    <t>Kế toán hành chính sự nghiệp</t>
  </si>
  <si>
    <t>Thuế nhà nước</t>
  </si>
  <si>
    <t>Kế toán thuế</t>
  </si>
  <si>
    <t>Kế toán máy</t>
  </si>
  <si>
    <t>Cơ sở luật kinh tế</t>
  </si>
  <si>
    <t>FST</t>
  </si>
  <si>
    <t>Tổ chức công tác kế toán</t>
  </si>
  <si>
    <t>Kế toán tài chính nâng cao</t>
  </si>
  <si>
    <t>Thực tập tốt nghiệp</t>
  </si>
  <si>
    <t>ThS. Phan</t>
  </si>
  <si>
    <t>Qúy</t>
  </si>
  <si>
    <t>TS. Dương Thị Thanh</t>
  </si>
  <si>
    <t>TS. Nguyễn Thị Tuyên</t>
  </si>
  <si>
    <t>Ngôn</t>
  </si>
  <si>
    <t>ThS. Lê Hoàng Thiên</t>
  </si>
  <si>
    <t>Tân</t>
  </si>
  <si>
    <t>ThS. Nguyễn Thị Thu</t>
  </si>
  <si>
    <t>TS. Nguyễn Thị Khánh</t>
  </si>
  <si>
    <t>Yến</t>
  </si>
  <si>
    <t>ThS. Hồ Thị Phi</t>
  </si>
  <si>
    <r>
      <t xml:space="preserve">TRẠM ĐÀO TẠO: ĐÀ NẴNG +  TP HỒ CHÍ MINH + </t>
    </r>
    <r>
      <rPr>
        <b/>
        <sz val="11"/>
        <color rgb="FFFF0000"/>
        <rFont val="Times New Roman"/>
        <family val="1"/>
      </rPr>
      <t>TT GDTX KIÊN GIANG</t>
    </r>
  </si>
  <si>
    <t xml:space="preserve">ThS. Huỳnh Vũ Chí </t>
  </si>
  <si>
    <t xml:space="preserve">ThS. Mai Thanh </t>
  </si>
  <si>
    <t>Hùng</t>
  </si>
  <si>
    <r>
      <rPr>
        <b/>
        <sz val="10"/>
        <rFont val="Times New Roman"/>
        <family val="1"/>
      </rPr>
      <t xml:space="preserve">* </t>
    </r>
    <r>
      <rPr>
        <b/>
        <u/>
        <sz val="10"/>
        <rFont val="Times New Roman"/>
        <family val="1"/>
      </rPr>
      <t>Ghi chú:</t>
    </r>
  </si>
  <si>
    <r>
      <rPr>
        <b/>
        <sz val="10"/>
        <rFont val="Times New Roman"/>
        <family val="1"/>
      </rPr>
      <t>*</t>
    </r>
    <r>
      <rPr>
        <b/>
        <u/>
        <sz val="10"/>
        <rFont val="Times New Roman"/>
        <family val="1"/>
      </rPr>
      <t>Ghi chú:</t>
    </r>
  </si>
  <si>
    <r>
      <t>HỌC KỲ:</t>
    </r>
    <r>
      <rPr>
        <b/>
        <sz val="11"/>
        <color rgb="FF0000FF"/>
        <rFont val="Times New Roman"/>
        <family val="1"/>
      </rPr>
      <t xml:space="preserve"> IV</t>
    </r>
    <r>
      <rPr>
        <b/>
        <sz val="11"/>
        <rFont val="Times New Roman"/>
        <family val="1"/>
      </rPr>
      <t xml:space="preserve"> (ĐỢT HỌC: 7 + 8)   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</si>
  <si>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07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</si>
  <si>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08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</si>
  <si>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08</t>
    </r>
  </si>
  <si>
    <t>ThS. Lê Hoàng Hoài</t>
  </si>
  <si>
    <t>Khanh</t>
  </si>
  <si>
    <t xml:space="preserve">ThS. Phan Thị Thủy </t>
  </si>
  <si>
    <t>Tiên</t>
  </si>
  <si>
    <t>Giảng viên khoa Kế toán</t>
  </si>
  <si>
    <t>ThS. Mai Thanh</t>
  </si>
  <si>
    <t>Giảng viên khoa Ngoại ngữ</t>
  </si>
  <si>
    <t>Lý Luận Chung về Nhà Nước và PL</t>
  </si>
  <si>
    <t>Đà Nẵng, ngày……..tháng…….năm 2026</t>
  </si>
  <si>
    <t xml:space="preserve">ThS. Nguyễn Thị Hồng </t>
  </si>
  <si>
    <t>Sương</t>
  </si>
  <si>
    <t>ThS. Nguyễn Thị Quỳnh</t>
  </si>
  <si>
    <t>Giao</t>
  </si>
  <si>
    <t>ThS. Nguyễn Thị Đoan</t>
  </si>
  <si>
    <t xml:space="preserve">ThS. Nguyễn Thị Xuân </t>
  </si>
  <si>
    <t>Trinh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</si>
</sst>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2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1"/>
      <color rgb="FFFF0000"/>
      <name val="Times New Roman"/>
      <family val="1"/>
    </font>
    <font>
      <sz val="9"/>
      <color rgb="FFC00000"/>
      <name val="Times New Roman"/>
      <family val="1"/>
    </font>
    <font>
      <b/>
      <sz val="11"/>
      <color theme="1"/>
      <name val="Times New Roman"/>
      <family val="1"/>
    </font>
    <font>
      <b/>
      <sz val="9"/>
      <color rgb="FFC00000"/>
      <name val="Times New Roman"/>
      <family val="1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84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23" fillId="3" borderId="6" xfId="1" applyFont="1" applyFill="1" applyBorder="1" applyAlignment="1">
      <alignment horizontal="left" vertical="center"/>
    </xf>
    <xf numFmtId="0" fontId="23" fillId="3" borderId="14" xfId="1" applyFont="1" applyFill="1" applyBorder="1" applyAlignment="1">
      <alignment horizontal="left" vertical="center"/>
    </xf>
    <xf numFmtId="0" fontId="24" fillId="0" borderId="2" xfId="1" applyFont="1" applyFill="1" applyBorder="1" applyAlignment="1">
      <alignment horizontal="center" vertical="center"/>
    </xf>
    <xf numFmtId="0" fontId="23" fillId="3" borderId="2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left" vertical="center"/>
    </xf>
    <xf numFmtId="0" fontId="15" fillId="3" borderId="14" xfId="0" applyNumberFormat="1" applyFont="1" applyFill="1" applyBorder="1" applyAlignment="1">
      <alignment horizontal="left" vertical="center"/>
    </xf>
    <xf numFmtId="0" fontId="15" fillId="3" borderId="2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3" fillId="3" borderId="6" xfId="0" applyFont="1" applyFill="1" applyBorder="1" applyAlignment="1">
      <alignment horizontal="right" vertical="center"/>
    </xf>
    <xf numFmtId="0" fontId="23" fillId="3" borderId="14" xfId="0" applyNumberFormat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19" fillId="3" borderId="15" xfId="1" applyFont="1" applyFill="1" applyBorder="1" applyAlignment="1">
      <alignment horizontal="left" vertical="center"/>
    </xf>
    <xf numFmtId="0" fontId="19" fillId="3" borderId="16" xfId="1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right" vertical="center"/>
    </xf>
    <xf numFmtId="0" fontId="28" fillId="3" borderId="14" xfId="0" applyFont="1" applyFill="1" applyBorder="1" applyAlignment="1">
      <alignment horizontal="left" vertical="center"/>
    </xf>
    <xf numFmtId="0" fontId="28" fillId="3" borderId="2" xfId="1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2" xfId="1" applyFont="1" applyFill="1" applyBorder="1" applyAlignment="1">
      <alignment horizontal="center" vertical="center"/>
    </xf>
    <xf numFmtId="0" fontId="28" fillId="3" borderId="6" xfId="1" applyFont="1" applyFill="1" applyBorder="1" applyAlignment="1">
      <alignment horizontal="left" vertical="center"/>
    </xf>
    <xf numFmtId="0" fontId="28" fillId="3" borderId="14" xfId="1" applyFont="1" applyFill="1" applyBorder="1" applyAlignment="1">
      <alignment horizontal="left" vertical="center"/>
    </xf>
    <xf numFmtId="1" fontId="29" fillId="0" borderId="2" xfId="0" applyNumberFormat="1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14" xfId="1" applyFont="1" applyFill="1" applyBorder="1" applyAlignment="1">
      <alignment horizontal="left" vertical="center"/>
    </xf>
    <xf numFmtId="0" fontId="15" fillId="2" borderId="14" xfId="0" applyNumberFormat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14" fillId="0" borderId="14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14" xfId="1" applyFont="1" applyFill="1" applyBorder="1" applyAlignment="1">
      <alignment horizontal="left" vertical="center"/>
    </xf>
    <xf numFmtId="0" fontId="15" fillId="3" borderId="15" xfId="1" applyFont="1" applyFill="1" applyBorder="1" applyAlignment="1">
      <alignment horizontal="left" vertical="center"/>
    </xf>
    <xf numFmtId="0" fontId="15" fillId="3" borderId="16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31" fillId="3" borderId="6" xfId="1" applyFont="1" applyFill="1" applyBorder="1" applyAlignment="1">
      <alignment horizontal="left" vertical="center"/>
    </xf>
    <xf numFmtId="0" fontId="31" fillId="3" borderId="1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1" fontId="29" fillId="2" borderId="5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1" fontId="29" fillId="3" borderId="5" xfId="0" applyNumberFormat="1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1" fontId="29" fillId="0" borderId="13" xfId="0" applyNumberFormat="1" applyFont="1" applyBorder="1" applyAlignment="1">
      <alignment horizontal="center" vertical="center" wrapText="1"/>
    </xf>
    <xf numFmtId="1" fontId="29" fillId="3" borderId="13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31"/>
  <sheetViews>
    <sheetView showGridLines="0" view="pageBreakPreview" zoomScaleNormal="100" zoomScaleSheetLayoutView="100" workbookViewId="0">
      <selection activeCell="G16" sqref="G16:H17"/>
    </sheetView>
  </sheetViews>
  <sheetFormatPr defaultColWidth="9" defaultRowHeight="8.25" x14ac:dyDescent="0.15"/>
  <cols>
    <col min="1" max="1" width="3" style="22" customWidth="1"/>
    <col min="2" max="2" width="3.6640625" style="22" bestFit="1" customWidth="1"/>
    <col min="3" max="3" width="2.88671875" style="22" customWidth="1"/>
    <col min="4" max="4" width="14.21875" style="22" bestFit="1" customWidth="1"/>
    <col min="5" max="5" width="3.109375" style="22" customWidth="1"/>
    <col min="6" max="6" width="2.88671875" style="22" customWidth="1"/>
    <col min="7" max="7" width="13.6640625" style="22" customWidth="1"/>
    <col min="8" max="8" width="4.5546875" style="22" customWidth="1"/>
    <col min="9" max="9" width="8" style="22" bestFit="1" customWidth="1"/>
    <col min="10" max="24" width="2.5546875" style="22" customWidth="1"/>
    <col min="25" max="31" width="2.5546875" style="23" customWidth="1"/>
    <col min="32" max="33" width="4.21875" style="24" customWidth="1"/>
    <col min="34" max="34" width="9" style="22" bestFit="1" customWidth="1"/>
    <col min="35" max="36" width="4.33203125" style="22" customWidth="1"/>
    <col min="37" max="16384" width="9" style="22"/>
  </cols>
  <sheetData>
    <row r="1" spans="1:42" s="34" customFormat="1" ht="14.25" customHeight="1" x14ac:dyDescent="0.2">
      <c r="A1" s="142" t="s">
        <v>0</v>
      </c>
      <c r="B1" s="142"/>
      <c r="C1" s="142"/>
      <c r="D1" s="142"/>
      <c r="E1" s="142"/>
      <c r="F1" s="143" t="s">
        <v>1</v>
      </c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02"/>
      <c r="AE1" s="102"/>
      <c r="AF1" s="1"/>
      <c r="AG1" s="1"/>
    </row>
    <row r="2" spans="1:42" s="34" customFormat="1" ht="14.25" customHeight="1" x14ac:dyDescent="0.2">
      <c r="A2" s="144" t="s">
        <v>29</v>
      </c>
      <c r="B2" s="144"/>
      <c r="C2" s="144"/>
      <c r="D2" s="144"/>
      <c r="E2" s="144"/>
      <c r="F2" s="145" t="s">
        <v>171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03"/>
      <c r="AE2" s="103"/>
      <c r="AF2" s="2"/>
      <c r="AG2" s="2"/>
      <c r="AH2" s="2"/>
    </row>
    <row r="3" spans="1:42" s="34" customFormat="1" ht="4.5" customHeight="1" x14ac:dyDescent="0.2">
      <c r="A3" s="35"/>
      <c r="B3" s="35"/>
      <c r="C3" s="35"/>
      <c r="D3" s="35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103"/>
      <c r="AE3" s="103"/>
      <c r="AF3" s="2"/>
      <c r="AG3" s="2"/>
      <c r="AH3" s="2"/>
    </row>
    <row r="4" spans="1:42" s="34" customFormat="1" ht="14.25" customHeight="1" x14ac:dyDescent="0.2">
      <c r="A4" s="146" t="s">
        <v>43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2"/>
    </row>
    <row r="5" spans="1:42" s="34" customFormat="1" ht="14.25" customHeight="1" x14ac:dyDescent="0.2">
      <c r="A5" s="150" t="s">
        <v>233</v>
      </c>
      <c r="B5" s="150"/>
      <c r="C5" s="150"/>
      <c r="D5" s="150"/>
      <c r="E5" s="150"/>
      <c r="F5" s="150"/>
      <c r="G5" s="150"/>
      <c r="H5" s="34" t="s">
        <v>2</v>
      </c>
      <c r="I5" s="151" t="s">
        <v>32</v>
      </c>
      <c r="J5" s="151"/>
      <c r="K5" s="151"/>
      <c r="L5" s="151"/>
      <c r="M5" s="151"/>
      <c r="N5" s="151"/>
      <c r="O5" s="151"/>
      <c r="Q5" s="34" t="s">
        <v>2</v>
      </c>
      <c r="S5" s="152" t="s">
        <v>44</v>
      </c>
      <c r="T5" s="152"/>
      <c r="U5" s="152"/>
      <c r="V5" s="152"/>
      <c r="W5" s="152"/>
      <c r="X5" s="152"/>
      <c r="Y5" s="152"/>
      <c r="Z5" s="152"/>
      <c r="AA5" s="152"/>
      <c r="AB5" s="28"/>
      <c r="AC5" s="28"/>
      <c r="AD5" s="28"/>
      <c r="AE5" s="28"/>
      <c r="AF5" s="2"/>
      <c r="AG5" s="2"/>
      <c r="AH5" s="2"/>
    </row>
    <row r="6" spans="1:42" s="34" customFormat="1" ht="14.25" customHeight="1" x14ac:dyDescent="0.2">
      <c r="A6" s="151" t="s">
        <v>199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1:42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50"/>
      <c r="Z7" s="50"/>
      <c r="AA7" s="50"/>
      <c r="AB7" s="50"/>
      <c r="AC7" s="50"/>
      <c r="AD7" s="50"/>
      <c r="AE7" s="50"/>
      <c r="AF7" s="48"/>
      <c r="AG7" s="48"/>
    </row>
    <row r="8" spans="1:42" s="4" customFormat="1" ht="18.75" customHeight="1" x14ac:dyDescent="0.25">
      <c r="A8" s="153" t="s">
        <v>3</v>
      </c>
      <c r="B8" s="154" t="s">
        <v>4</v>
      </c>
      <c r="C8" s="155"/>
      <c r="D8" s="160" t="s">
        <v>5</v>
      </c>
      <c r="E8" s="160" t="s">
        <v>6</v>
      </c>
      <c r="F8" s="160" t="s">
        <v>7</v>
      </c>
      <c r="G8" s="154" t="s">
        <v>8</v>
      </c>
      <c r="H8" s="155"/>
      <c r="I8" s="38" t="s">
        <v>9</v>
      </c>
      <c r="J8" s="147">
        <v>2026</v>
      </c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9"/>
      <c r="AF8" s="163" t="s">
        <v>10</v>
      </c>
      <c r="AG8" s="163" t="s">
        <v>11</v>
      </c>
    </row>
    <row r="9" spans="1:42" s="4" customFormat="1" ht="18.75" customHeight="1" x14ac:dyDescent="0.25">
      <c r="A9" s="153"/>
      <c r="B9" s="156"/>
      <c r="C9" s="157"/>
      <c r="D9" s="161"/>
      <c r="E9" s="161"/>
      <c r="F9" s="161"/>
      <c r="G9" s="156"/>
      <c r="H9" s="157"/>
      <c r="I9" s="38" t="s">
        <v>12</v>
      </c>
      <c r="J9" s="168">
        <v>3</v>
      </c>
      <c r="K9" s="168"/>
      <c r="L9" s="168"/>
      <c r="M9" s="168">
        <v>4</v>
      </c>
      <c r="N9" s="168"/>
      <c r="O9" s="168"/>
      <c r="P9" s="168"/>
      <c r="Q9" s="168">
        <v>5</v>
      </c>
      <c r="R9" s="168"/>
      <c r="S9" s="168"/>
      <c r="T9" s="168"/>
      <c r="U9" s="168">
        <v>6</v>
      </c>
      <c r="V9" s="168"/>
      <c r="W9" s="168"/>
      <c r="X9" s="168"/>
      <c r="Y9" s="168"/>
      <c r="Z9" s="168">
        <v>7</v>
      </c>
      <c r="AA9" s="168"/>
      <c r="AB9" s="168"/>
      <c r="AC9" s="168"/>
      <c r="AD9" s="166">
        <v>8</v>
      </c>
      <c r="AE9" s="167"/>
      <c r="AF9" s="164"/>
      <c r="AG9" s="164"/>
    </row>
    <row r="10" spans="1:42" s="4" customFormat="1" ht="18.75" customHeight="1" x14ac:dyDescent="0.25">
      <c r="A10" s="153"/>
      <c r="B10" s="158"/>
      <c r="C10" s="159"/>
      <c r="D10" s="162"/>
      <c r="E10" s="162"/>
      <c r="F10" s="162"/>
      <c r="G10" s="158"/>
      <c r="H10" s="159"/>
      <c r="I10" s="38" t="s">
        <v>13</v>
      </c>
      <c r="J10" s="5">
        <v>46097</v>
      </c>
      <c r="K10" s="5">
        <f>J10+7</f>
        <v>46104</v>
      </c>
      <c r="L10" s="5">
        <f t="shared" ref="L10:AC10" si="0">K10+7</f>
        <v>46111</v>
      </c>
      <c r="M10" s="5">
        <f t="shared" si="0"/>
        <v>46118</v>
      </c>
      <c r="N10" s="5">
        <f t="shared" si="0"/>
        <v>46125</v>
      </c>
      <c r="O10" s="5">
        <f t="shared" si="0"/>
        <v>46132</v>
      </c>
      <c r="P10" s="5">
        <f t="shared" si="0"/>
        <v>46139</v>
      </c>
      <c r="Q10" s="5">
        <f t="shared" si="0"/>
        <v>46146</v>
      </c>
      <c r="R10" s="5">
        <f t="shared" si="0"/>
        <v>46153</v>
      </c>
      <c r="S10" s="5">
        <f t="shared" si="0"/>
        <v>46160</v>
      </c>
      <c r="T10" s="5">
        <f t="shared" si="0"/>
        <v>46167</v>
      </c>
      <c r="U10" s="5">
        <f t="shared" si="0"/>
        <v>46174</v>
      </c>
      <c r="V10" s="5">
        <f t="shared" si="0"/>
        <v>46181</v>
      </c>
      <c r="W10" s="5">
        <f t="shared" si="0"/>
        <v>46188</v>
      </c>
      <c r="X10" s="5">
        <f t="shared" si="0"/>
        <v>46195</v>
      </c>
      <c r="Y10" s="5">
        <f t="shared" si="0"/>
        <v>46202</v>
      </c>
      <c r="Z10" s="5">
        <f t="shared" si="0"/>
        <v>46209</v>
      </c>
      <c r="AA10" s="5">
        <f t="shared" si="0"/>
        <v>46216</v>
      </c>
      <c r="AB10" s="5">
        <f t="shared" si="0"/>
        <v>46223</v>
      </c>
      <c r="AC10" s="5">
        <f t="shared" si="0"/>
        <v>46230</v>
      </c>
      <c r="AD10" s="5">
        <f t="shared" ref="AD10" si="1">AC10+7</f>
        <v>46237</v>
      </c>
      <c r="AE10" s="5">
        <f>AD10+7</f>
        <v>46244</v>
      </c>
      <c r="AF10" s="165"/>
      <c r="AG10" s="165"/>
    </row>
    <row r="11" spans="1:42" s="7" customFormat="1" ht="22.5" customHeight="1" x14ac:dyDescent="0.25">
      <c r="A11" s="124" t="s">
        <v>234</v>
      </c>
      <c r="B11" s="125"/>
      <c r="C11" s="125"/>
      <c r="D11" s="125"/>
      <c r="E11" s="6"/>
      <c r="F11" s="6"/>
      <c r="G11" s="6"/>
      <c r="H11" s="6"/>
      <c r="I11" s="6"/>
      <c r="J11" s="126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8"/>
      <c r="AI11" s="98"/>
      <c r="AJ11" s="98"/>
      <c r="AK11" s="98"/>
    </row>
    <row r="12" spans="1:42" s="7" customFormat="1" ht="22.5" customHeight="1" x14ac:dyDescent="0.25">
      <c r="A12" s="8">
        <v>1</v>
      </c>
      <c r="B12" s="9" t="s">
        <v>33</v>
      </c>
      <c r="C12" s="10">
        <v>382</v>
      </c>
      <c r="D12" s="56" t="s">
        <v>209</v>
      </c>
      <c r="E12" s="12">
        <v>2</v>
      </c>
      <c r="F12" s="13">
        <v>14</v>
      </c>
      <c r="G12" s="14" t="s">
        <v>248</v>
      </c>
      <c r="H12" s="15" t="s">
        <v>249</v>
      </c>
      <c r="I12" s="54" t="s">
        <v>86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07"/>
      <c r="AB12" s="107"/>
      <c r="AC12" s="107"/>
      <c r="AD12" s="107"/>
      <c r="AE12" s="107"/>
      <c r="AF12" s="17">
        <v>4</v>
      </c>
      <c r="AG12" s="18"/>
    </row>
    <row r="13" spans="1:42" s="7" customFormat="1" ht="22.5" customHeight="1" x14ac:dyDescent="0.25">
      <c r="A13" s="8">
        <v>2</v>
      </c>
      <c r="B13" s="9" t="s">
        <v>33</v>
      </c>
      <c r="C13" s="10">
        <v>403</v>
      </c>
      <c r="D13" s="56" t="s">
        <v>210</v>
      </c>
      <c r="E13" s="12">
        <v>2</v>
      </c>
      <c r="F13" s="13">
        <v>14</v>
      </c>
      <c r="G13" s="120" t="s">
        <v>246</v>
      </c>
      <c r="H13" s="121" t="s">
        <v>247</v>
      </c>
      <c r="I13" s="54" t="s">
        <v>86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07"/>
      <c r="AB13" s="107"/>
      <c r="AC13" s="107"/>
      <c r="AD13" s="107"/>
      <c r="AE13" s="107"/>
      <c r="AF13" s="17">
        <v>4</v>
      </c>
      <c r="AG13" s="18"/>
    </row>
    <row r="14" spans="1:42" s="7" customFormat="1" ht="22.5" customHeight="1" x14ac:dyDescent="0.25">
      <c r="A14" s="8">
        <v>3</v>
      </c>
      <c r="B14" s="9" t="s">
        <v>212</v>
      </c>
      <c r="C14" s="10">
        <v>414</v>
      </c>
      <c r="D14" s="56" t="s">
        <v>213</v>
      </c>
      <c r="E14" s="12">
        <v>3</v>
      </c>
      <c r="F14" s="13">
        <v>14</v>
      </c>
      <c r="G14" s="14" t="s">
        <v>250</v>
      </c>
      <c r="H14" s="15" t="s">
        <v>195</v>
      </c>
      <c r="I14" s="54" t="s">
        <v>86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07"/>
      <c r="AB14" s="107"/>
      <c r="AC14" s="107"/>
      <c r="AD14" s="107"/>
      <c r="AE14" s="107"/>
      <c r="AF14" s="17">
        <v>4</v>
      </c>
      <c r="AG14" s="18"/>
    </row>
    <row r="15" spans="1:42" s="7" customFormat="1" ht="22.5" customHeight="1" x14ac:dyDescent="0.25">
      <c r="A15" s="129" t="s">
        <v>235</v>
      </c>
      <c r="B15" s="130"/>
      <c r="C15" s="130"/>
      <c r="D15" s="130"/>
      <c r="E15" s="19"/>
      <c r="F15" s="19"/>
      <c r="G15" s="19"/>
      <c r="H15" s="19"/>
      <c r="I15" s="20"/>
      <c r="J15" s="126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8"/>
    </row>
    <row r="16" spans="1:42" s="7" customFormat="1" ht="22.5" customHeight="1" x14ac:dyDescent="0.25">
      <c r="A16" s="8">
        <v>4</v>
      </c>
      <c r="B16" s="9" t="s">
        <v>33</v>
      </c>
      <c r="C16" s="10">
        <v>498</v>
      </c>
      <c r="D16" s="56" t="s">
        <v>215</v>
      </c>
      <c r="E16" s="12">
        <v>2</v>
      </c>
      <c r="F16" s="13">
        <v>14</v>
      </c>
      <c r="G16" s="140" t="s">
        <v>241</v>
      </c>
      <c r="H16" s="141"/>
      <c r="I16" s="54" t="s">
        <v>86</v>
      </c>
      <c r="J16" s="109"/>
      <c r="K16" s="109"/>
      <c r="L16" s="109"/>
      <c r="M16" s="109"/>
      <c r="N16" s="109"/>
      <c r="O16" s="110"/>
      <c r="P16" s="110"/>
      <c r="Q16" s="110"/>
      <c r="R16" s="110"/>
      <c r="S16" s="110"/>
      <c r="T16" s="110"/>
      <c r="U16" s="110"/>
      <c r="V16" s="110" t="s">
        <v>16</v>
      </c>
      <c r="W16" s="110" t="s">
        <v>16</v>
      </c>
      <c r="X16" s="110" t="s">
        <v>16</v>
      </c>
      <c r="Y16" s="110" t="s">
        <v>16</v>
      </c>
      <c r="Z16" s="110" t="s">
        <v>16</v>
      </c>
      <c r="AA16" s="110" t="s">
        <v>16</v>
      </c>
      <c r="AB16" s="106" t="s">
        <v>16</v>
      </c>
      <c r="AC16" s="110" t="s">
        <v>16</v>
      </c>
      <c r="AD16" s="110" t="s">
        <v>17</v>
      </c>
      <c r="AE16" s="110" t="s">
        <v>18</v>
      </c>
      <c r="AF16" s="110">
        <v>4</v>
      </c>
      <c r="AG16" s="109"/>
      <c r="AI16" s="9"/>
      <c r="AJ16" s="10"/>
      <c r="AK16" s="11"/>
      <c r="AL16" s="12"/>
      <c r="AM16" s="51"/>
      <c r="AN16" s="14"/>
      <c r="AO16" s="15"/>
      <c r="AP16" s="54"/>
    </row>
    <row r="17" spans="1:35" s="7" customFormat="1" ht="22.5" customHeight="1" x14ac:dyDescent="0.25">
      <c r="A17" s="8">
        <v>5</v>
      </c>
      <c r="B17" s="9" t="s">
        <v>33</v>
      </c>
      <c r="C17" s="10">
        <v>495</v>
      </c>
      <c r="D17" s="56" t="s">
        <v>147</v>
      </c>
      <c r="E17" s="12">
        <v>3</v>
      </c>
      <c r="F17" s="13">
        <v>14</v>
      </c>
      <c r="G17" s="140" t="s">
        <v>241</v>
      </c>
      <c r="H17" s="141"/>
      <c r="I17" s="54" t="s">
        <v>86</v>
      </c>
      <c r="J17" s="18"/>
      <c r="K17" s="18"/>
      <c r="L17" s="18"/>
      <c r="M17" s="18"/>
      <c r="N17" s="18"/>
      <c r="O17" s="17"/>
      <c r="P17" s="17"/>
      <c r="Q17" s="17"/>
      <c r="R17" s="17"/>
      <c r="S17" s="17"/>
      <c r="T17" s="17"/>
      <c r="U17" s="17"/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07" t="s">
        <v>16</v>
      </c>
      <c r="AC17" s="17" t="s">
        <v>16</v>
      </c>
      <c r="AD17" s="17" t="s">
        <v>17</v>
      </c>
      <c r="AE17" s="17" t="s">
        <v>18</v>
      </c>
      <c r="AF17" s="17">
        <v>4</v>
      </c>
      <c r="AG17" s="18"/>
    </row>
    <row r="18" spans="1:35" s="4" customFormat="1" ht="22.5" customHeight="1" x14ac:dyDescent="0.25">
      <c r="A18" s="131" t="s">
        <v>19</v>
      </c>
      <c r="B18" s="131"/>
      <c r="C18" s="131"/>
      <c r="D18" s="131"/>
      <c r="E18" s="21">
        <f>SUM(E12:E17)</f>
        <v>12</v>
      </c>
      <c r="F18" s="33"/>
      <c r="G18" s="132">
        <f>E18*280000</f>
        <v>3360000</v>
      </c>
      <c r="H18" s="133"/>
      <c r="I18" s="33"/>
      <c r="J18" s="134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6"/>
      <c r="AI18" s="96"/>
    </row>
    <row r="19" spans="1:35" ht="3" customHeight="1" x14ac:dyDescent="0.15"/>
    <row r="20" spans="1:35" s="25" customFormat="1" ht="15.75" customHeight="1" x14ac:dyDescent="0.2">
      <c r="A20" s="137" t="s">
        <v>231</v>
      </c>
      <c r="B20" s="137"/>
      <c r="C20" s="137"/>
      <c r="D20" s="137"/>
      <c r="Y20" s="31"/>
      <c r="Z20" s="31"/>
      <c r="AA20" s="31"/>
      <c r="AB20" s="31"/>
      <c r="AC20" s="31"/>
      <c r="AD20" s="105"/>
      <c r="AE20" s="105"/>
      <c r="AF20" s="26"/>
      <c r="AG20" s="26"/>
    </row>
    <row r="21" spans="1:35" s="25" customFormat="1" ht="15.75" customHeight="1" x14ac:dyDescent="0.2">
      <c r="B21" s="138" t="s">
        <v>20</v>
      </c>
      <c r="C21" s="138"/>
      <c r="D21" s="138"/>
      <c r="E21" s="138"/>
      <c r="F21" s="138"/>
      <c r="G21" s="138"/>
      <c r="H21" s="31"/>
      <c r="Y21" s="31"/>
      <c r="Z21" s="31"/>
      <c r="AA21" s="31"/>
      <c r="AB21" s="31"/>
      <c r="AC21" s="31"/>
      <c r="AD21" s="105"/>
      <c r="AE21" s="105"/>
      <c r="AF21" s="26"/>
      <c r="AG21" s="26"/>
    </row>
    <row r="22" spans="1:35" s="31" customFormat="1" ht="15.75" customHeight="1" x14ac:dyDescent="0.25">
      <c r="B22" s="138" t="s">
        <v>21</v>
      </c>
      <c r="C22" s="138"/>
      <c r="D22" s="138"/>
      <c r="E22" s="138"/>
      <c r="F22" s="138"/>
      <c r="G22" s="138"/>
      <c r="AD22" s="105"/>
      <c r="AE22" s="105"/>
      <c r="AF22" s="27"/>
      <c r="AG22" s="27"/>
    </row>
    <row r="23" spans="1:35" s="31" customFormat="1" ht="15.75" customHeight="1" x14ac:dyDescent="0.25">
      <c r="B23" s="138" t="s">
        <v>22</v>
      </c>
      <c r="C23" s="138"/>
      <c r="D23" s="138"/>
      <c r="E23" s="138"/>
      <c r="F23" s="138"/>
      <c r="G23" s="138"/>
      <c r="AD23" s="105"/>
      <c r="AE23" s="105"/>
      <c r="AF23" s="27"/>
      <c r="AG23" s="27"/>
    </row>
    <row r="24" spans="1:35" s="32" customFormat="1" ht="14.25" customHeight="1" x14ac:dyDescent="0.25">
      <c r="B24" s="37"/>
      <c r="C24" s="37"/>
      <c r="U24" s="139" t="s">
        <v>245</v>
      </c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</row>
    <row r="25" spans="1:35" s="32" customFormat="1" ht="15.75" customHeight="1" x14ac:dyDescent="0.25">
      <c r="A25" s="122" t="s">
        <v>23</v>
      </c>
      <c r="B25" s="122"/>
      <c r="C25" s="122"/>
      <c r="D25" s="122"/>
      <c r="G25" s="122" t="s">
        <v>24</v>
      </c>
      <c r="H25" s="122"/>
      <c r="I25" s="122"/>
      <c r="J25" s="122"/>
      <c r="K25" s="122"/>
      <c r="L25" s="122"/>
      <c r="M25" s="122"/>
      <c r="N25" s="122"/>
      <c r="O25" s="122"/>
      <c r="P25" s="28"/>
      <c r="Q25" s="28"/>
      <c r="R25" s="28"/>
      <c r="S25" s="28"/>
      <c r="T25" s="28"/>
      <c r="U25" s="28"/>
      <c r="V25" s="122" t="s">
        <v>30</v>
      </c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28"/>
    </row>
    <row r="26" spans="1:35" s="32" customFormat="1" ht="15.75" customHeight="1" x14ac:dyDescent="0.25">
      <c r="G26" s="122" t="s">
        <v>25</v>
      </c>
      <c r="H26" s="122"/>
      <c r="I26" s="122"/>
      <c r="J26" s="122"/>
      <c r="K26" s="122"/>
      <c r="L26" s="122"/>
      <c r="M26" s="122"/>
      <c r="N26" s="122"/>
      <c r="O26" s="122"/>
      <c r="V26" s="122" t="s">
        <v>31</v>
      </c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28"/>
    </row>
    <row r="27" spans="1:35" s="32" customFormat="1" ht="14.25" x14ac:dyDescent="0.25">
      <c r="AD27" s="104"/>
      <c r="AE27" s="104"/>
      <c r="AF27" s="30"/>
      <c r="AG27" s="30"/>
    </row>
    <row r="28" spans="1:35" s="32" customFormat="1" ht="14.25" x14ac:dyDescent="0.25">
      <c r="AD28" s="104"/>
      <c r="AE28" s="104"/>
      <c r="AF28" s="30"/>
      <c r="AG28" s="30"/>
    </row>
    <row r="29" spans="1:35" s="32" customFormat="1" ht="14.25" x14ac:dyDescent="0.25">
      <c r="AD29" s="104"/>
      <c r="AE29" s="104"/>
      <c r="AF29" s="30"/>
      <c r="AG29" s="30"/>
    </row>
    <row r="30" spans="1:35" s="32" customFormat="1" ht="14.25" x14ac:dyDescent="0.25">
      <c r="AD30" s="104"/>
      <c r="AE30" s="104"/>
      <c r="AF30" s="30"/>
      <c r="AG30" s="30"/>
    </row>
    <row r="31" spans="1:35" s="30" customFormat="1" ht="15.75" customHeight="1" x14ac:dyDescent="0.25">
      <c r="A31" s="123" t="s">
        <v>26</v>
      </c>
      <c r="B31" s="123"/>
      <c r="C31" s="123"/>
      <c r="D31" s="123"/>
      <c r="G31" s="123" t="s">
        <v>27</v>
      </c>
      <c r="H31" s="123"/>
      <c r="I31" s="123"/>
      <c r="J31" s="123"/>
      <c r="K31" s="123"/>
      <c r="L31" s="123"/>
      <c r="M31" s="123"/>
      <c r="N31" s="123"/>
      <c r="O31" s="123"/>
      <c r="P31" s="29"/>
      <c r="Q31" s="29"/>
      <c r="R31" s="29"/>
      <c r="S31" s="29"/>
      <c r="T31" s="29"/>
      <c r="U31" s="29"/>
      <c r="V31" s="123" t="s">
        <v>28</v>
      </c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</row>
  </sheetData>
  <mergeCells count="46">
    <mergeCell ref="M9:P9"/>
    <mergeCell ref="Q9:T9"/>
    <mergeCell ref="U9:Y9"/>
    <mergeCell ref="Z9:AC9"/>
    <mergeCell ref="J8:AE8"/>
    <mergeCell ref="J15:AG15"/>
    <mergeCell ref="A5:G5"/>
    <mergeCell ref="I5:O5"/>
    <mergeCell ref="S5:AA5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AD9:AE9"/>
    <mergeCell ref="J9:L9"/>
    <mergeCell ref="A1:E1"/>
    <mergeCell ref="F1:AC1"/>
    <mergeCell ref="A2:E2"/>
    <mergeCell ref="F2:AC2"/>
    <mergeCell ref="A4:AG4"/>
    <mergeCell ref="A25:D25"/>
    <mergeCell ref="G25:O25"/>
    <mergeCell ref="V25:AG25"/>
    <mergeCell ref="A11:D11"/>
    <mergeCell ref="J11:AG11"/>
    <mergeCell ref="A15:D15"/>
    <mergeCell ref="A18:D18"/>
    <mergeCell ref="G18:H18"/>
    <mergeCell ref="J18:AG18"/>
    <mergeCell ref="A20:D20"/>
    <mergeCell ref="B21:G21"/>
    <mergeCell ref="B22:G22"/>
    <mergeCell ref="B23:G23"/>
    <mergeCell ref="U24:AG24"/>
    <mergeCell ref="G16:H16"/>
    <mergeCell ref="G17:H17"/>
    <mergeCell ref="G26:O26"/>
    <mergeCell ref="V26:AG26"/>
    <mergeCell ref="A31:D31"/>
    <mergeCell ref="G31:O31"/>
    <mergeCell ref="V31:AG31"/>
  </mergeCells>
  <printOptions horizontalCentered="1"/>
  <pageMargins left="0" right="0" top="0.45" bottom="0" header="0.19685039370078741" footer="0.2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33"/>
  <sheetViews>
    <sheetView showGridLines="0" view="pageBreakPreview" topLeftCell="A10" zoomScaleNormal="100" zoomScaleSheetLayoutView="100" workbookViewId="0">
      <selection activeCell="G18" sqref="G18:H19"/>
    </sheetView>
  </sheetViews>
  <sheetFormatPr defaultColWidth="9" defaultRowHeight="8.25" x14ac:dyDescent="0.15"/>
  <cols>
    <col min="1" max="1" width="3.21875" style="22" customWidth="1"/>
    <col min="2" max="2" width="3.6640625" style="22" bestFit="1" customWidth="1"/>
    <col min="3" max="3" width="2.77734375" style="22" bestFit="1" customWidth="1"/>
    <col min="4" max="4" width="17.77734375" style="22" bestFit="1" customWidth="1"/>
    <col min="5" max="5" width="2.77734375" style="22" customWidth="1"/>
    <col min="6" max="6" width="2.6640625" style="22" bestFit="1" customWidth="1"/>
    <col min="7" max="7" width="13.33203125" style="22" bestFit="1" customWidth="1"/>
    <col min="8" max="8" width="4.21875" style="22" bestFit="1" customWidth="1"/>
    <col min="9" max="9" width="8.88671875" style="22" customWidth="1"/>
    <col min="10" max="24" width="2.5546875" style="22" customWidth="1"/>
    <col min="25" max="31" width="2.5546875" style="23" customWidth="1"/>
    <col min="32" max="32" width="3.44140625" style="24" customWidth="1"/>
    <col min="33" max="33" width="3.6640625" style="24" bestFit="1" customWidth="1"/>
    <col min="34" max="34" width="9" style="22" bestFit="1" customWidth="1"/>
    <col min="35" max="16384" width="9" style="22"/>
  </cols>
  <sheetData>
    <row r="1" spans="1:36" s="41" customFormat="1" ht="14.25" customHeight="1" x14ac:dyDescent="0.2">
      <c r="A1" s="142" t="s">
        <v>0</v>
      </c>
      <c r="B1" s="142"/>
      <c r="C1" s="142"/>
      <c r="D1" s="142"/>
      <c r="E1" s="142"/>
      <c r="F1" s="143" t="s">
        <v>1</v>
      </c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13"/>
      <c r="AE1" s="113"/>
      <c r="AF1" s="1"/>
      <c r="AG1" s="1"/>
    </row>
    <row r="2" spans="1:36" s="41" customFormat="1" ht="14.25" customHeight="1" x14ac:dyDescent="0.2">
      <c r="A2" s="144" t="s">
        <v>29</v>
      </c>
      <c r="B2" s="144"/>
      <c r="C2" s="144"/>
      <c r="D2" s="144"/>
      <c r="E2" s="144"/>
      <c r="F2" s="145" t="s">
        <v>171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14"/>
      <c r="AE2" s="114"/>
      <c r="AF2" s="2"/>
      <c r="AG2" s="2"/>
      <c r="AH2" s="2"/>
    </row>
    <row r="3" spans="1:36" s="41" customFormat="1" ht="5.25" customHeight="1" x14ac:dyDescent="0.2">
      <c r="A3" s="42"/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103"/>
      <c r="AB3" s="103"/>
      <c r="AC3" s="103"/>
      <c r="AD3" s="114"/>
      <c r="AE3" s="114"/>
      <c r="AF3" s="2"/>
      <c r="AG3" s="2"/>
      <c r="AH3" s="2"/>
    </row>
    <row r="4" spans="1:36" s="41" customFormat="1" ht="14.25" customHeight="1" x14ac:dyDescent="0.2">
      <c r="A4" s="146" t="s">
        <v>172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2"/>
    </row>
    <row r="5" spans="1:36" s="41" customFormat="1" ht="14.25" customHeight="1" x14ac:dyDescent="0.2">
      <c r="A5" s="150" t="s">
        <v>233</v>
      </c>
      <c r="B5" s="150"/>
      <c r="C5" s="150"/>
      <c r="D5" s="150"/>
      <c r="E5" s="150"/>
      <c r="F5" s="150"/>
      <c r="G5" s="150"/>
      <c r="H5" s="41" t="s">
        <v>2</v>
      </c>
      <c r="I5" s="169" t="s">
        <v>37</v>
      </c>
      <c r="J5" s="169"/>
      <c r="K5" s="169"/>
      <c r="L5" s="169"/>
      <c r="M5" s="169"/>
      <c r="N5" s="169"/>
      <c r="O5" s="169"/>
      <c r="P5" s="169"/>
      <c r="Q5" s="169"/>
      <c r="R5" s="41" t="s">
        <v>2</v>
      </c>
      <c r="S5" s="1"/>
      <c r="T5" s="152" t="s">
        <v>44</v>
      </c>
      <c r="U5" s="152"/>
      <c r="V5" s="152"/>
      <c r="W5" s="152"/>
      <c r="X5" s="152"/>
      <c r="Y5" s="152"/>
      <c r="Z5" s="152"/>
      <c r="AA5" s="152"/>
      <c r="AB5" s="152"/>
      <c r="AC5" s="152"/>
      <c r="AD5" s="112"/>
      <c r="AE5" s="112"/>
      <c r="AF5" s="2"/>
      <c r="AG5" s="2"/>
      <c r="AH5" s="2"/>
    </row>
    <row r="6" spans="1:36" s="41" customFormat="1" ht="14.25" customHeight="1" x14ac:dyDescent="0.2">
      <c r="A6" s="151" t="s">
        <v>227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1:36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50"/>
      <c r="Z7" s="50"/>
      <c r="AA7" s="50"/>
      <c r="AB7" s="50"/>
      <c r="AC7" s="50"/>
      <c r="AD7" s="50"/>
      <c r="AE7" s="50"/>
      <c r="AF7" s="48"/>
      <c r="AG7" s="48"/>
    </row>
    <row r="8" spans="1:36" s="4" customFormat="1" ht="18.75" customHeight="1" x14ac:dyDescent="0.25">
      <c r="A8" s="153" t="s">
        <v>3</v>
      </c>
      <c r="B8" s="154" t="s">
        <v>4</v>
      </c>
      <c r="C8" s="155"/>
      <c r="D8" s="160" t="s">
        <v>5</v>
      </c>
      <c r="E8" s="160" t="s">
        <v>6</v>
      </c>
      <c r="F8" s="160" t="s">
        <v>7</v>
      </c>
      <c r="G8" s="154" t="s">
        <v>8</v>
      </c>
      <c r="H8" s="155"/>
      <c r="I8" s="40" t="s">
        <v>9</v>
      </c>
      <c r="J8" s="147">
        <v>2026</v>
      </c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9"/>
      <c r="AF8" s="163" t="s">
        <v>10</v>
      </c>
      <c r="AG8" s="163" t="s">
        <v>11</v>
      </c>
    </row>
    <row r="9" spans="1:36" s="4" customFormat="1" ht="18.75" customHeight="1" x14ac:dyDescent="0.25">
      <c r="A9" s="153"/>
      <c r="B9" s="156"/>
      <c r="C9" s="157"/>
      <c r="D9" s="161"/>
      <c r="E9" s="161"/>
      <c r="F9" s="161"/>
      <c r="G9" s="156"/>
      <c r="H9" s="157"/>
      <c r="I9" s="40" t="s">
        <v>12</v>
      </c>
      <c r="J9" s="170">
        <v>3</v>
      </c>
      <c r="K9" s="170"/>
      <c r="L9" s="170"/>
      <c r="M9" s="170">
        <v>4</v>
      </c>
      <c r="N9" s="170"/>
      <c r="O9" s="170"/>
      <c r="P9" s="170"/>
      <c r="Q9" s="170">
        <v>5</v>
      </c>
      <c r="R9" s="170"/>
      <c r="S9" s="170"/>
      <c r="T9" s="170"/>
      <c r="U9" s="170">
        <v>6</v>
      </c>
      <c r="V9" s="170"/>
      <c r="W9" s="170"/>
      <c r="X9" s="170"/>
      <c r="Y9" s="170"/>
      <c r="Z9" s="170">
        <v>7</v>
      </c>
      <c r="AA9" s="170"/>
      <c r="AB9" s="170"/>
      <c r="AC9" s="170"/>
      <c r="AD9" s="171">
        <v>8</v>
      </c>
      <c r="AE9" s="172"/>
      <c r="AF9" s="164"/>
      <c r="AG9" s="164"/>
    </row>
    <row r="10" spans="1:36" s="4" customFormat="1" ht="18.75" customHeight="1" x14ac:dyDescent="0.25">
      <c r="A10" s="153"/>
      <c r="B10" s="158"/>
      <c r="C10" s="159"/>
      <c r="D10" s="162"/>
      <c r="E10" s="162"/>
      <c r="F10" s="162"/>
      <c r="G10" s="158"/>
      <c r="H10" s="159"/>
      <c r="I10" s="40" t="s">
        <v>13</v>
      </c>
      <c r="J10" s="5">
        <v>46097</v>
      </c>
      <c r="K10" s="5">
        <f>J10+7</f>
        <v>46104</v>
      </c>
      <c r="L10" s="5">
        <f t="shared" ref="L10:AC10" si="0">K10+7</f>
        <v>46111</v>
      </c>
      <c r="M10" s="5">
        <f t="shared" si="0"/>
        <v>46118</v>
      </c>
      <c r="N10" s="5">
        <f t="shared" si="0"/>
        <v>46125</v>
      </c>
      <c r="O10" s="5">
        <f t="shared" si="0"/>
        <v>46132</v>
      </c>
      <c r="P10" s="5">
        <f t="shared" si="0"/>
        <v>46139</v>
      </c>
      <c r="Q10" s="5">
        <f t="shared" si="0"/>
        <v>46146</v>
      </c>
      <c r="R10" s="5">
        <f t="shared" si="0"/>
        <v>46153</v>
      </c>
      <c r="S10" s="5">
        <f t="shared" si="0"/>
        <v>46160</v>
      </c>
      <c r="T10" s="5">
        <f t="shared" si="0"/>
        <v>46167</v>
      </c>
      <c r="U10" s="5">
        <f t="shared" si="0"/>
        <v>46174</v>
      </c>
      <c r="V10" s="5">
        <f t="shared" si="0"/>
        <v>46181</v>
      </c>
      <c r="W10" s="5">
        <f t="shared" si="0"/>
        <v>46188</v>
      </c>
      <c r="X10" s="5">
        <f t="shared" si="0"/>
        <v>46195</v>
      </c>
      <c r="Y10" s="5">
        <f t="shared" si="0"/>
        <v>46202</v>
      </c>
      <c r="Z10" s="5">
        <f t="shared" si="0"/>
        <v>46209</v>
      </c>
      <c r="AA10" s="5">
        <f t="shared" si="0"/>
        <v>46216</v>
      </c>
      <c r="AB10" s="5">
        <f t="shared" si="0"/>
        <v>46223</v>
      </c>
      <c r="AC10" s="5">
        <f t="shared" si="0"/>
        <v>46230</v>
      </c>
      <c r="AD10" s="5">
        <f t="shared" ref="AD10" si="1">AC10+7</f>
        <v>46237</v>
      </c>
      <c r="AE10" s="5">
        <f t="shared" ref="AE10" si="2">AD10+7</f>
        <v>46244</v>
      </c>
      <c r="AF10" s="165"/>
      <c r="AG10" s="165"/>
      <c r="AI10" s="96"/>
      <c r="AJ10" s="96"/>
    </row>
    <row r="11" spans="1:36" s="7" customFormat="1" ht="26.25" customHeight="1" x14ac:dyDescent="0.25">
      <c r="A11" s="124" t="s">
        <v>234</v>
      </c>
      <c r="B11" s="125"/>
      <c r="C11" s="125"/>
      <c r="D11" s="125"/>
      <c r="E11" s="6"/>
      <c r="F11" s="6"/>
      <c r="G11" s="6"/>
      <c r="H11" s="6"/>
      <c r="I11" s="6"/>
      <c r="J11" s="126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8"/>
    </row>
    <row r="12" spans="1:36" s="7" customFormat="1" ht="26.25" customHeight="1" x14ac:dyDescent="0.25">
      <c r="A12" s="55">
        <v>1</v>
      </c>
      <c r="B12" s="9" t="s">
        <v>14</v>
      </c>
      <c r="C12" s="10">
        <v>422</v>
      </c>
      <c r="D12" s="56" t="s">
        <v>192</v>
      </c>
      <c r="E12" s="12">
        <v>2</v>
      </c>
      <c r="F12" s="13">
        <v>13</v>
      </c>
      <c r="G12" s="14" t="s">
        <v>237</v>
      </c>
      <c r="H12" s="15" t="s">
        <v>238</v>
      </c>
      <c r="I12" s="16" t="s">
        <v>15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36" s="7" customFormat="1" ht="26.25" customHeight="1" x14ac:dyDescent="0.25">
      <c r="A13" s="8">
        <v>2</v>
      </c>
      <c r="B13" s="9" t="s">
        <v>14</v>
      </c>
      <c r="C13" s="10">
        <v>428</v>
      </c>
      <c r="D13" s="56" t="s">
        <v>188</v>
      </c>
      <c r="E13" s="12">
        <v>2</v>
      </c>
      <c r="F13" s="13">
        <v>13</v>
      </c>
      <c r="G13" s="14" t="s">
        <v>46</v>
      </c>
      <c r="H13" s="15" t="s">
        <v>47</v>
      </c>
      <c r="I13" s="16" t="s">
        <v>15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6" s="7" customFormat="1" ht="26.25" customHeight="1" x14ac:dyDescent="0.25">
      <c r="A14" s="55">
        <v>3</v>
      </c>
      <c r="B14" s="9" t="s">
        <v>14</v>
      </c>
      <c r="C14" s="10">
        <v>430</v>
      </c>
      <c r="D14" s="56" t="s">
        <v>189</v>
      </c>
      <c r="E14" s="12">
        <v>3</v>
      </c>
      <c r="F14" s="13">
        <v>13</v>
      </c>
      <c r="G14" s="14" t="s">
        <v>74</v>
      </c>
      <c r="H14" s="15" t="s">
        <v>75</v>
      </c>
      <c r="I14" s="16" t="s">
        <v>15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36" s="7" customFormat="1" ht="26.25" customHeight="1" x14ac:dyDescent="0.25">
      <c r="A15" s="8">
        <v>4</v>
      </c>
      <c r="B15" s="9" t="s">
        <v>14</v>
      </c>
      <c r="C15" s="10">
        <v>432</v>
      </c>
      <c r="D15" s="56" t="s">
        <v>190</v>
      </c>
      <c r="E15" s="12">
        <v>2</v>
      </c>
      <c r="F15" s="13">
        <v>13</v>
      </c>
      <c r="G15" s="14" t="s">
        <v>239</v>
      </c>
      <c r="H15" s="15" t="s">
        <v>240</v>
      </c>
      <c r="I15" s="16" t="s">
        <v>15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6" s="7" customFormat="1" ht="26.25" customHeight="1" x14ac:dyDescent="0.25">
      <c r="A16" s="55">
        <v>5</v>
      </c>
      <c r="B16" s="9" t="s">
        <v>14</v>
      </c>
      <c r="C16" s="10">
        <v>434</v>
      </c>
      <c r="D16" s="56" t="s">
        <v>191</v>
      </c>
      <c r="E16" s="12">
        <v>3</v>
      </c>
      <c r="F16" s="13">
        <v>13</v>
      </c>
      <c r="G16" s="14" t="s">
        <v>242</v>
      </c>
      <c r="H16" s="15" t="s">
        <v>230</v>
      </c>
      <c r="I16" s="16" t="s">
        <v>15</v>
      </c>
      <c r="J16" s="17" t="s">
        <v>16</v>
      </c>
      <c r="K16" s="17" t="s">
        <v>16</v>
      </c>
      <c r="L16" s="17" t="s">
        <v>16</v>
      </c>
      <c r="M16" s="17" t="s">
        <v>16</v>
      </c>
      <c r="N16" s="17" t="s">
        <v>16</v>
      </c>
      <c r="O16" s="17" t="s">
        <v>16</v>
      </c>
      <c r="P16" s="17" t="s">
        <v>16</v>
      </c>
      <c r="Q16" s="17" t="s">
        <v>16</v>
      </c>
      <c r="R16" s="17" t="s">
        <v>17</v>
      </c>
      <c r="S16" s="17" t="s">
        <v>18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>
        <v>4</v>
      </c>
      <c r="AG16" s="117"/>
    </row>
    <row r="17" spans="1:33" s="7" customFormat="1" ht="26.25" customHeight="1" x14ac:dyDescent="0.25">
      <c r="A17" s="129" t="s">
        <v>236</v>
      </c>
      <c r="B17" s="130"/>
      <c r="C17" s="130"/>
      <c r="D17" s="130"/>
      <c r="E17" s="19"/>
      <c r="F17" s="19"/>
      <c r="G17" s="19"/>
      <c r="H17" s="19"/>
      <c r="I17" s="20"/>
      <c r="J17" s="126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8"/>
    </row>
    <row r="18" spans="1:33" s="7" customFormat="1" ht="26.25" customHeight="1" x14ac:dyDescent="0.25">
      <c r="A18" s="8">
        <v>6</v>
      </c>
      <c r="B18" s="9" t="s">
        <v>14</v>
      </c>
      <c r="C18" s="10">
        <v>488</v>
      </c>
      <c r="D18" s="56" t="s">
        <v>146</v>
      </c>
      <c r="E18" s="12">
        <v>2</v>
      </c>
      <c r="F18" s="13">
        <v>13</v>
      </c>
      <c r="G18" s="140" t="s">
        <v>243</v>
      </c>
      <c r="H18" s="141"/>
      <c r="I18" s="16" t="s">
        <v>15</v>
      </c>
      <c r="J18" s="18"/>
      <c r="K18" s="18"/>
      <c r="L18" s="18"/>
      <c r="M18" s="18"/>
      <c r="N18" s="18"/>
      <c r="O18" s="17"/>
      <c r="P18" s="17"/>
      <c r="Q18" s="17"/>
      <c r="R18" s="17"/>
      <c r="S18" s="17"/>
      <c r="T18" s="17"/>
      <c r="U18" s="17"/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07" t="s">
        <v>16</v>
      </c>
      <c r="AC18" s="17" t="s">
        <v>16</v>
      </c>
      <c r="AD18" s="17" t="s">
        <v>17</v>
      </c>
      <c r="AE18" s="17" t="s">
        <v>18</v>
      </c>
      <c r="AF18" s="17">
        <v>4</v>
      </c>
      <c r="AG18" s="18"/>
    </row>
    <row r="19" spans="1:33" s="7" customFormat="1" ht="26.25" customHeight="1" x14ac:dyDescent="0.25">
      <c r="A19" s="8">
        <v>7</v>
      </c>
      <c r="B19" s="9" t="s">
        <v>14</v>
      </c>
      <c r="C19" s="10">
        <v>485</v>
      </c>
      <c r="D19" s="56" t="s">
        <v>193</v>
      </c>
      <c r="E19" s="12">
        <v>3</v>
      </c>
      <c r="F19" s="13">
        <v>13</v>
      </c>
      <c r="G19" s="140" t="s">
        <v>243</v>
      </c>
      <c r="H19" s="141"/>
      <c r="I19" s="16" t="s">
        <v>15</v>
      </c>
      <c r="J19" s="18"/>
      <c r="K19" s="18"/>
      <c r="L19" s="18"/>
      <c r="M19" s="18"/>
      <c r="N19" s="18"/>
      <c r="O19" s="17"/>
      <c r="P19" s="17"/>
      <c r="Q19" s="17"/>
      <c r="R19" s="17"/>
      <c r="S19" s="17"/>
      <c r="T19" s="17"/>
      <c r="U19" s="17"/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07" t="s">
        <v>16</v>
      </c>
      <c r="AC19" s="17" t="s">
        <v>16</v>
      </c>
      <c r="AD19" s="17" t="s">
        <v>17</v>
      </c>
      <c r="AE19" s="17" t="s">
        <v>18</v>
      </c>
      <c r="AF19" s="17">
        <v>4</v>
      </c>
      <c r="AG19" s="18"/>
    </row>
    <row r="20" spans="1:33" s="4" customFormat="1" ht="26.25" customHeight="1" x14ac:dyDescent="0.25">
      <c r="A20" s="131" t="s">
        <v>19</v>
      </c>
      <c r="B20" s="131"/>
      <c r="C20" s="131"/>
      <c r="D20" s="131"/>
      <c r="E20" s="21">
        <f>SUM(E12:E19)</f>
        <v>17</v>
      </c>
      <c r="F20" s="45"/>
      <c r="G20" s="132">
        <f>E20*280000</f>
        <v>4760000</v>
      </c>
      <c r="H20" s="133"/>
      <c r="I20" s="45"/>
      <c r="J20" s="134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6"/>
    </row>
    <row r="21" spans="1:33" ht="3" customHeight="1" x14ac:dyDescent="0.15"/>
    <row r="22" spans="1:33" s="25" customFormat="1" ht="15.75" customHeight="1" x14ac:dyDescent="0.2">
      <c r="A22" s="137" t="s">
        <v>232</v>
      </c>
      <c r="B22" s="137"/>
      <c r="C22" s="137"/>
      <c r="D22" s="137"/>
      <c r="Y22" s="47"/>
      <c r="Z22" s="47"/>
      <c r="AA22" s="105"/>
      <c r="AB22" s="105"/>
      <c r="AC22" s="105"/>
      <c r="AD22" s="116"/>
      <c r="AE22" s="116"/>
      <c r="AF22" s="26"/>
      <c r="AG22" s="26"/>
    </row>
    <row r="23" spans="1:33" s="25" customFormat="1" ht="15.75" customHeight="1" x14ac:dyDescent="0.2">
      <c r="B23" s="138" t="s">
        <v>20</v>
      </c>
      <c r="C23" s="138"/>
      <c r="D23" s="138"/>
      <c r="E23" s="138"/>
      <c r="F23" s="138"/>
      <c r="G23" s="138"/>
      <c r="H23" s="47"/>
      <c r="Y23" s="47"/>
      <c r="Z23" s="47"/>
      <c r="AA23" s="105"/>
      <c r="AB23" s="105"/>
      <c r="AC23" s="105"/>
      <c r="AD23" s="116"/>
      <c r="AE23" s="116"/>
      <c r="AF23" s="26"/>
      <c r="AG23" s="26"/>
    </row>
    <row r="24" spans="1:33" s="47" customFormat="1" ht="15.75" customHeight="1" x14ac:dyDescent="0.25">
      <c r="B24" s="138" t="s">
        <v>21</v>
      </c>
      <c r="C24" s="138"/>
      <c r="D24" s="138"/>
      <c r="E24" s="138"/>
      <c r="F24" s="138"/>
      <c r="G24" s="138"/>
      <c r="AA24" s="105"/>
      <c r="AB24" s="105"/>
      <c r="AC24" s="105"/>
      <c r="AD24" s="116"/>
      <c r="AE24" s="116"/>
      <c r="AF24" s="27"/>
      <c r="AG24" s="27"/>
    </row>
    <row r="25" spans="1:33" s="47" customFormat="1" ht="15.75" customHeight="1" x14ac:dyDescent="0.25">
      <c r="B25" s="138" t="s">
        <v>22</v>
      </c>
      <c r="C25" s="138"/>
      <c r="D25" s="138"/>
      <c r="E25" s="138"/>
      <c r="F25" s="138"/>
      <c r="G25" s="138"/>
      <c r="AA25" s="105"/>
      <c r="AB25" s="105"/>
      <c r="AC25" s="105"/>
      <c r="AD25" s="116"/>
      <c r="AE25" s="116"/>
      <c r="AF25" s="27"/>
      <c r="AG25" s="27"/>
    </row>
    <row r="26" spans="1:33" s="44" customFormat="1" ht="14.25" customHeight="1" x14ac:dyDescent="0.25">
      <c r="B26" s="39"/>
      <c r="C26" s="39"/>
      <c r="U26" s="139" t="s">
        <v>245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</row>
    <row r="27" spans="1:33" s="44" customFormat="1" ht="15.75" customHeight="1" x14ac:dyDescent="0.25">
      <c r="A27" s="122" t="s">
        <v>23</v>
      </c>
      <c r="B27" s="122"/>
      <c r="C27" s="122"/>
      <c r="D27" s="122"/>
      <c r="G27" s="122" t="s">
        <v>24</v>
      </c>
      <c r="H27" s="122"/>
      <c r="I27" s="122"/>
      <c r="J27" s="122"/>
      <c r="K27" s="122"/>
      <c r="L27" s="122"/>
      <c r="M27" s="122"/>
      <c r="N27" s="122"/>
      <c r="O27" s="122"/>
      <c r="P27" s="28"/>
      <c r="Q27" s="28"/>
      <c r="R27" s="28"/>
      <c r="S27" s="28"/>
      <c r="T27" s="28"/>
      <c r="U27" s="28"/>
      <c r="V27" s="122" t="s">
        <v>30</v>
      </c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</row>
    <row r="28" spans="1:33" s="44" customFormat="1" ht="15.75" customHeight="1" x14ac:dyDescent="0.25">
      <c r="G28" s="122" t="s">
        <v>25</v>
      </c>
      <c r="H28" s="122"/>
      <c r="I28" s="122"/>
      <c r="J28" s="122"/>
      <c r="K28" s="122"/>
      <c r="L28" s="122"/>
      <c r="M28" s="122"/>
      <c r="N28" s="122"/>
      <c r="O28" s="122"/>
      <c r="V28" s="122" t="s">
        <v>31</v>
      </c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</row>
    <row r="29" spans="1:33" s="44" customFormat="1" ht="14.25" x14ac:dyDescent="0.25">
      <c r="AA29" s="104"/>
      <c r="AB29" s="104"/>
      <c r="AC29" s="104"/>
      <c r="AD29" s="115"/>
      <c r="AE29" s="115"/>
      <c r="AF29" s="46"/>
      <c r="AG29" s="46"/>
    </row>
    <row r="30" spans="1:33" s="44" customFormat="1" ht="14.25" x14ac:dyDescent="0.25">
      <c r="AA30" s="104"/>
      <c r="AB30" s="104"/>
      <c r="AC30" s="104"/>
      <c r="AD30" s="115"/>
      <c r="AE30" s="115"/>
      <c r="AF30" s="46"/>
      <c r="AG30" s="46"/>
    </row>
    <row r="31" spans="1:33" s="44" customFormat="1" ht="14.25" x14ac:dyDescent="0.25">
      <c r="AA31" s="104"/>
      <c r="AB31" s="104"/>
      <c r="AC31" s="104"/>
      <c r="AD31" s="115"/>
      <c r="AE31" s="115"/>
      <c r="AF31" s="46"/>
      <c r="AG31" s="46"/>
    </row>
    <row r="32" spans="1:33" s="44" customFormat="1" ht="14.25" x14ac:dyDescent="0.25">
      <c r="AA32" s="104"/>
      <c r="AB32" s="104"/>
      <c r="AC32" s="104"/>
      <c r="AD32" s="115"/>
      <c r="AE32" s="115"/>
      <c r="AF32" s="46"/>
      <c r="AG32" s="46"/>
    </row>
    <row r="33" spans="1:33" s="46" customFormat="1" ht="15.75" customHeight="1" x14ac:dyDescent="0.25">
      <c r="A33" s="123" t="s">
        <v>26</v>
      </c>
      <c r="B33" s="123"/>
      <c r="C33" s="123"/>
      <c r="D33" s="123"/>
      <c r="G33" s="123" t="s">
        <v>27</v>
      </c>
      <c r="H33" s="123"/>
      <c r="I33" s="123"/>
      <c r="J33" s="123"/>
      <c r="K33" s="123"/>
      <c r="L33" s="123"/>
      <c r="M33" s="123"/>
      <c r="N33" s="123"/>
      <c r="O33" s="123"/>
      <c r="P33" s="29"/>
      <c r="Q33" s="29"/>
      <c r="R33" s="29"/>
      <c r="S33" s="29"/>
      <c r="T33" s="29"/>
      <c r="U33" s="29"/>
      <c r="V33" s="123" t="s">
        <v>28</v>
      </c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</row>
  </sheetData>
  <mergeCells count="46">
    <mergeCell ref="J17:AG17"/>
    <mergeCell ref="J9:L9"/>
    <mergeCell ref="M9:P9"/>
    <mergeCell ref="Q9:T9"/>
    <mergeCell ref="U9:Y9"/>
    <mergeCell ref="Z9:AC9"/>
    <mergeCell ref="AD9:AE9"/>
    <mergeCell ref="G28:O28"/>
    <mergeCell ref="V28:AG28"/>
    <mergeCell ref="A33:D33"/>
    <mergeCell ref="G33:O33"/>
    <mergeCell ref="V33:AG33"/>
    <mergeCell ref="A27:D27"/>
    <mergeCell ref="G27:O27"/>
    <mergeCell ref="V27:AG27"/>
    <mergeCell ref="A11:D11"/>
    <mergeCell ref="J11:AG11"/>
    <mergeCell ref="A17:D17"/>
    <mergeCell ref="A20:D20"/>
    <mergeCell ref="G20:H20"/>
    <mergeCell ref="J20:AG20"/>
    <mergeCell ref="A22:D22"/>
    <mergeCell ref="B23:G23"/>
    <mergeCell ref="B24:G24"/>
    <mergeCell ref="B25:G25"/>
    <mergeCell ref="U26:AG26"/>
    <mergeCell ref="G18:H18"/>
    <mergeCell ref="G19:H19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J8:AE8"/>
    <mergeCell ref="A5:G5"/>
    <mergeCell ref="I5:Q5"/>
    <mergeCell ref="T5:AC5"/>
    <mergeCell ref="A1:E1"/>
    <mergeCell ref="F1:AC1"/>
    <mergeCell ref="A2:E2"/>
    <mergeCell ref="F2:AC2"/>
    <mergeCell ref="A4:AG4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3"/>
  <sheetViews>
    <sheetView showGridLines="0" tabSelected="1" view="pageBreakPreview" zoomScaleNormal="100" zoomScaleSheetLayoutView="100" workbookViewId="0">
      <selection activeCell="J22" sqref="J22"/>
    </sheetView>
  </sheetViews>
  <sheetFormatPr defaultColWidth="9" defaultRowHeight="8.25" x14ac:dyDescent="0.15"/>
  <cols>
    <col min="1" max="1" width="3.44140625" style="22" customWidth="1"/>
    <col min="2" max="2" width="4" style="22" customWidth="1"/>
    <col min="3" max="3" width="3.33203125" style="22" customWidth="1"/>
    <col min="4" max="4" width="20.21875" style="22" bestFit="1" customWidth="1"/>
    <col min="5" max="5" width="3.109375" style="22" customWidth="1"/>
    <col min="6" max="6" width="2.88671875" style="22" customWidth="1"/>
    <col min="7" max="7" width="15" style="22" bestFit="1" customWidth="1"/>
    <col min="8" max="8" width="5.88671875" style="22" customWidth="1"/>
    <col min="9" max="9" width="5.5546875" style="22" customWidth="1"/>
    <col min="10" max="24" width="2.44140625" style="22" customWidth="1"/>
    <col min="25" max="27" width="2.44140625" style="23" customWidth="1"/>
    <col min="28" max="30" width="2.33203125" style="23" customWidth="1"/>
    <col min="31" max="31" width="2.44140625" style="23" customWidth="1"/>
    <col min="32" max="32" width="3.44140625" style="24" customWidth="1"/>
    <col min="33" max="33" width="3.6640625" style="24" bestFit="1" customWidth="1"/>
    <col min="34" max="34" width="9" style="22" bestFit="1" customWidth="1"/>
    <col min="35" max="16384" width="9" style="22"/>
  </cols>
  <sheetData>
    <row r="1" spans="1:35" s="66" customFormat="1" ht="14.25" customHeight="1" x14ac:dyDescent="0.2">
      <c r="A1" s="142" t="s">
        <v>0</v>
      </c>
      <c r="B1" s="142"/>
      <c r="C1" s="142"/>
      <c r="D1" s="142"/>
      <c r="E1" s="142"/>
      <c r="F1" s="143" t="s">
        <v>1</v>
      </c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"/>
      <c r="AG1" s="1"/>
    </row>
    <row r="2" spans="1:35" s="66" customFormat="1" ht="14.25" customHeight="1" x14ac:dyDescent="0.2">
      <c r="A2" s="144" t="s">
        <v>29</v>
      </c>
      <c r="B2" s="144"/>
      <c r="C2" s="144"/>
      <c r="D2" s="144"/>
      <c r="E2" s="144"/>
      <c r="F2" s="145" t="s">
        <v>171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2"/>
      <c r="AG2" s="2"/>
      <c r="AH2" s="2"/>
    </row>
    <row r="3" spans="1:35" s="66" customFormat="1" ht="4.5" customHeight="1" x14ac:dyDescent="0.2">
      <c r="A3" s="67"/>
      <c r="B3" s="67"/>
      <c r="C3" s="67"/>
      <c r="D3" s="67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103"/>
      <c r="AA3" s="103"/>
      <c r="AB3" s="103"/>
      <c r="AC3" s="103"/>
      <c r="AD3" s="68"/>
      <c r="AE3" s="68"/>
      <c r="AF3" s="2"/>
      <c r="AG3" s="2"/>
      <c r="AH3" s="2"/>
    </row>
    <row r="4" spans="1:35" s="66" customFormat="1" ht="14.25" customHeight="1" x14ac:dyDescent="0.2">
      <c r="A4" s="146" t="s">
        <v>43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2"/>
    </row>
    <row r="5" spans="1:35" s="66" customFormat="1" ht="14.25" customHeight="1" x14ac:dyDescent="0.2">
      <c r="A5" s="150" t="s">
        <v>233</v>
      </c>
      <c r="B5" s="150"/>
      <c r="C5" s="150"/>
      <c r="D5" s="150"/>
      <c r="E5" s="150"/>
      <c r="F5" s="150"/>
      <c r="G5" s="150"/>
      <c r="H5" s="66" t="s">
        <v>2</v>
      </c>
      <c r="I5" s="169" t="s">
        <v>93</v>
      </c>
      <c r="J5" s="169"/>
      <c r="K5" s="169"/>
      <c r="L5" s="169"/>
      <c r="M5" s="169"/>
      <c r="N5" s="169"/>
      <c r="O5" s="169"/>
      <c r="P5" s="169"/>
      <c r="Q5" s="66" t="s">
        <v>2</v>
      </c>
      <c r="S5" s="152" t="s">
        <v>44</v>
      </c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2"/>
      <c r="AG5" s="2"/>
      <c r="AH5" s="2"/>
    </row>
    <row r="6" spans="1:35" s="66" customFormat="1" ht="14.25" customHeight="1" x14ac:dyDescent="0.2">
      <c r="A6" s="151" t="s">
        <v>149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1:35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50"/>
      <c r="Z7" s="50"/>
      <c r="AA7" s="50"/>
      <c r="AB7" s="50"/>
      <c r="AC7" s="50"/>
      <c r="AD7" s="50"/>
      <c r="AE7" s="50"/>
      <c r="AF7" s="48"/>
      <c r="AG7" s="48"/>
    </row>
    <row r="8" spans="1:35" s="4" customFormat="1" ht="18.75" customHeight="1" x14ac:dyDescent="0.25">
      <c r="A8" s="153" t="s">
        <v>3</v>
      </c>
      <c r="B8" s="154" t="s">
        <v>4</v>
      </c>
      <c r="C8" s="155"/>
      <c r="D8" s="160" t="s">
        <v>5</v>
      </c>
      <c r="E8" s="160" t="s">
        <v>6</v>
      </c>
      <c r="F8" s="160" t="s">
        <v>7</v>
      </c>
      <c r="G8" s="154" t="s">
        <v>8</v>
      </c>
      <c r="H8" s="155"/>
      <c r="I8" s="63" t="s">
        <v>9</v>
      </c>
      <c r="J8" s="173">
        <v>2026</v>
      </c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63" t="s">
        <v>10</v>
      </c>
      <c r="AG8" s="163" t="s">
        <v>11</v>
      </c>
    </row>
    <row r="9" spans="1:35" s="4" customFormat="1" ht="18.75" customHeight="1" x14ac:dyDescent="0.25">
      <c r="A9" s="153"/>
      <c r="B9" s="156"/>
      <c r="C9" s="157"/>
      <c r="D9" s="161"/>
      <c r="E9" s="161"/>
      <c r="F9" s="161"/>
      <c r="G9" s="156"/>
      <c r="H9" s="157"/>
      <c r="I9" s="63" t="s">
        <v>12</v>
      </c>
      <c r="J9" s="168">
        <v>3</v>
      </c>
      <c r="K9" s="168"/>
      <c r="L9" s="168">
        <v>4</v>
      </c>
      <c r="M9" s="168"/>
      <c r="N9" s="168"/>
      <c r="O9" s="168"/>
      <c r="P9" s="168">
        <v>5</v>
      </c>
      <c r="Q9" s="168"/>
      <c r="R9" s="168"/>
      <c r="S9" s="168"/>
      <c r="T9" s="168">
        <v>6</v>
      </c>
      <c r="U9" s="168"/>
      <c r="V9" s="168"/>
      <c r="W9" s="168"/>
      <c r="X9" s="168"/>
      <c r="Y9" s="168">
        <v>7</v>
      </c>
      <c r="Z9" s="168"/>
      <c r="AA9" s="168"/>
      <c r="AB9" s="168"/>
      <c r="AC9" s="168">
        <v>8</v>
      </c>
      <c r="AD9" s="168"/>
      <c r="AE9" s="168"/>
      <c r="AF9" s="164"/>
      <c r="AG9" s="164"/>
    </row>
    <row r="10" spans="1:35" s="4" customFormat="1" ht="18.75" customHeight="1" x14ac:dyDescent="0.25">
      <c r="A10" s="153"/>
      <c r="B10" s="158"/>
      <c r="C10" s="159"/>
      <c r="D10" s="162"/>
      <c r="E10" s="162"/>
      <c r="F10" s="162"/>
      <c r="G10" s="158"/>
      <c r="H10" s="159"/>
      <c r="I10" s="63" t="s">
        <v>13</v>
      </c>
      <c r="J10" s="5">
        <v>46104</v>
      </c>
      <c r="K10" s="5">
        <f>J10+7</f>
        <v>46111</v>
      </c>
      <c r="L10" s="5">
        <f t="shared" ref="L10:AD10" si="0">K10+7</f>
        <v>46118</v>
      </c>
      <c r="M10" s="5">
        <f t="shared" si="0"/>
        <v>46125</v>
      </c>
      <c r="N10" s="5">
        <f t="shared" si="0"/>
        <v>46132</v>
      </c>
      <c r="O10" s="5">
        <f t="shared" si="0"/>
        <v>46139</v>
      </c>
      <c r="P10" s="5">
        <f t="shared" si="0"/>
        <v>46146</v>
      </c>
      <c r="Q10" s="5">
        <f t="shared" si="0"/>
        <v>46153</v>
      </c>
      <c r="R10" s="5">
        <f t="shared" si="0"/>
        <v>46160</v>
      </c>
      <c r="S10" s="5">
        <f t="shared" si="0"/>
        <v>46167</v>
      </c>
      <c r="T10" s="5">
        <f t="shared" si="0"/>
        <v>46174</v>
      </c>
      <c r="U10" s="5">
        <f t="shared" si="0"/>
        <v>46181</v>
      </c>
      <c r="V10" s="5">
        <f t="shared" si="0"/>
        <v>46188</v>
      </c>
      <c r="W10" s="5">
        <f t="shared" si="0"/>
        <v>46195</v>
      </c>
      <c r="X10" s="5">
        <f t="shared" si="0"/>
        <v>46202</v>
      </c>
      <c r="Y10" s="5">
        <f t="shared" si="0"/>
        <v>46209</v>
      </c>
      <c r="Z10" s="5">
        <f t="shared" si="0"/>
        <v>46216</v>
      </c>
      <c r="AA10" s="5">
        <f t="shared" si="0"/>
        <v>46223</v>
      </c>
      <c r="AB10" s="5">
        <f t="shared" si="0"/>
        <v>46230</v>
      </c>
      <c r="AC10" s="5">
        <f t="shared" si="0"/>
        <v>46237</v>
      </c>
      <c r="AD10" s="5">
        <f t="shared" si="0"/>
        <v>46244</v>
      </c>
      <c r="AE10" s="5">
        <f>AD10+7</f>
        <v>46251</v>
      </c>
      <c r="AF10" s="165"/>
      <c r="AG10" s="165"/>
    </row>
    <row r="11" spans="1:35" s="7" customFormat="1" ht="21.75" customHeight="1" x14ac:dyDescent="0.25">
      <c r="A11" s="124" t="s">
        <v>234</v>
      </c>
      <c r="B11" s="125"/>
      <c r="C11" s="125"/>
      <c r="D11" s="125"/>
      <c r="E11" s="6"/>
      <c r="F11" s="6"/>
      <c r="G11" s="6"/>
      <c r="H11" s="6"/>
      <c r="I11" s="6"/>
      <c r="J11" s="126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8"/>
    </row>
    <row r="12" spans="1:35" s="7" customFormat="1" ht="21.75" customHeight="1" x14ac:dyDescent="0.25">
      <c r="A12" s="8">
        <v>1</v>
      </c>
      <c r="B12" s="9" t="s">
        <v>90</v>
      </c>
      <c r="C12" s="57">
        <v>105</v>
      </c>
      <c r="D12" s="56" t="s">
        <v>244</v>
      </c>
      <c r="E12" s="12">
        <v>3</v>
      </c>
      <c r="F12" s="13">
        <v>7</v>
      </c>
      <c r="G12" s="118" t="s">
        <v>251</v>
      </c>
      <c r="H12" s="119" t="s">
        <v>252</v>
      </c>
      <c r="I12" s="16" t="s">
        <v>101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  <c r="AH12" s="98"/>
      <c r="AI12" s="98"/>
    </row>
    <row r="13" spans="1:35" s="7" customFormat="1" ht="21.75" customHeight="1" x14ac:dyDescent="0.25">
      <c r="A13" s="8">
        <v>2</v>
      </c>
      <c r="B13" s="9" t="s">
        <v>90</v>
      </c>
      <c r="C13" s="57">
        <v>241</v>
      </c>
      <c r="D13" s="56" t="s">
        <v>117</v>
      </c>
      <c r="E13" s="12">
        <v>2</v>
      </c>
      <c r="F13" s="13">
        <v>7</v>
      </c>
      <c r="G13" s="14"/>
      <c r="H13" s="15"/>
      <c r="I13" s="16" t="s">
        <v>101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5" s="7" customFormat="1" ht="21.75" customHeight="1" x14ac:dyDescent="0.25">
      <c r="A14" s="8">
        <v>3</v>
      </c>
      <c r="B14" s="9" t="s">
        <v>90</v>
      </c>
      <c r="C14" s="57">
        <v>336</v>
      </c>
      <c r="D14" s="56" t="s">
        <v>128</v>
      </c>
      <c r="E14" s="12">
        <v>3</v>
      </c>
      <c r="F14" s="13">
        <v>7</v>
      </c>
      <c r="G14" s="14"/>
      <c r="H14" s="15"/>
      <c r="I14" s="16" t="s">
        <v>101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  <c r="AI14" s="98"/>
    </row>
    <row r="15" spans="1:35" s="7" customFormat="1" ht="21.75" customHeight="1" x14ac:dyDescent="0.25">
      <c r="A15" s="8">
        <v>4</v>
      </c>
      <c r="B15" s="9" t="s">
        <v>90</v>
      </c>
      <c r="C15" s="57">
        <v>346</v>
      </c>
      <c r="D15" s="56" t="s">
        <v>129</v>
      </c>
      <c r="E15" s="12">
        <v>3</v>
      </c>
      <c r="F15" s="13">
        <v>7</v>
      </c>
      <c r="G15" s="14"/>
      <c r="H15" s="15"/>
      <c r="I15" s="16" t="s">
        <v>101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5" s="7" customFormat="1" ht="21.75" customHeight="1" x14ac:dyDescent="0.25">
      <c r="A16" s="129" t="s">
        <v>235</v>
      </c>
      <c r="B16" s="130"/>
      <c r="C16" s="130"/>
      <c r="D16" s="130"/>
      <c r="E16" s="19"/>
      <c r="F16" s="19"/>
      <c r="G16" s="19"/>
      <c r="H16" s="19"/>
      <c r="I16" s="16" t="s">
        <v>101</v>
      </c>
      <c r="J16" s="111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I16" s="98"/>
    </row>
    <row r="17" spans="1:35" s="7" customFormat="1" ht="21.75" customHeight="1" x14ac:dyDescent="0.25">
      <c r="A17" s="8">
        <v>5</v>
      </c>
      <c r="B17" s="9" t="s">
        <v>90</v>
      </c>
      <c r="C17" s="57">
        <v>203</v>
      </c>
      <c r="D17" s="56" t="s">
        <v>118</v>
      </c>
      <c r="E17" s="12">
        <v>3</v>
      </c>
      <c r="F17" s="13">
        <v>7</v>
      </c>
      <c r="G17" s="14"/>
      <c r="H17" s="15"/>
      <c r="I17" s="16" t="s">
        <v>101</v>
      </c>
      <c r="J17" s="109"/>
      <c r="K17" s="109"/>
      <c r="L17" s="109"/>
      <c r="M17" s="109"/>
      <c r="N17" s="109"/>
      <c r="O17" s="110"/>
      <c r="P17" s="110"/>
      <c r="Q17" s="110"/>
      <c r="R17" s="110"/>
      <c r="S17" s="110"/>
      <c r="T17" s="110"/>
      <c r="U17" s="110"/>
      <c r="V17" s="110" t="s">
        <v>16</v>
      </c>
      <c r="W17" s="110" t="s">
        <v>16</v>
      </c>
      <c r="X17" s="110" t="s">
        <v>16</v>
      </c>
      <c r="Y17" s="110" t="s">
        <v>16</v>
      </c>
      <c r="Z17" s="110" t="s">
        <v>16</v>
      </c>
      <c r="AA17" s="110" t="s">
        <v>16</v>
      </c>
      <c r="AB17" s="106" t="s">
        <v>16</v>
      </c>
      <c r="AC17" s="110" t="s">
        <v>16</v>
      </c>
      <c r="AD17" s="110" t="s">
        <v>17</v>
      </c>
      <c r="AE17" s="110" t="s">
        <v>18</v>
      </c>
      <c r="AF17" s="110">
        <v>4</v>
      </c>
      <c r="AG17" s="109"/>
    </row>
    <row r="18" spans="1:35" s="7" customFormat="1" ht="21.75" customHeight="1" x14ac:dyDescent="0.25">
      <c r="A18" s="8">
        <v>6</v>
      </c>
      <c r="B18" s="9" t="s">
        <v>90</v>
      </c>
      <c r="C18" s="57">
        <v>325</v>
      </c>
      <c r="D18" s="56" t="s">
        <v>140</v>
      </c>
      <c r="E18" s="12">
        <v>2</v>
      </c>
      <c r="F18" s="13">
        <v>7</v>
      </c>
      <c r="G18" s="14"/>
      <c r="H18" s="15"/>
      <c r="I18" s="16" t="s">
        <v>101</v>
      </c>
      <c r="J18" s="18"/>
      <c r="K18" s="18"/>
      <c r="L18" s="18"/>
      <c r="M18" s="18"/>
      <c r="N18" s="18"/>
      <c r="O18" s="17"/>
      <c r="P18" s="17"/>
      <c r="Q18" s="17"/>
      <c r="R18" s="17"/>
      <c r="S18" s="17"/>
      <c r="T18" s="17"/>
      <c r="U18" s="17"/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07" t="s">
        <v>16</v>
      </c>
      <c r="AC18" s="17" t="s">
        <v>16</v>
      </c>
      <c r="AD18" s="17" t="s">
        <v>17</v>
      </c>
      <c r="AE18" s="17" t="s">
        <v>18</v>
      </c>
      <c r="AF18" s="17">
        <v>4</v>
      </c>
      <c r="AG18" s="18"/>
      <c r="AI18" s="98"/>
    </row>
    <row r="19" spans="1:35" s="7" customFormat="1" ht="21.75" customHeight="1" x14ac:dyDescent="0.25">
      <c r="A19" s="8">
        <v>7</v>
      </c>
      <c r="B19" s="9" t="s">
        <v>90</v>
      </c>
      <c r="C19" s="57">
        <v>358</v>
      </c>
      <c r="D19" s="56" t="s">
        <v>136</v>
      </c>
      <c r="E19" s="12">
        <v>2</v>
      </c>
      <c r="F19" s="13">
        <v>7</v>
      </c>
      <c r="G19" s="14"/>
      <c r="H19" s="15"/>
      <c r="I19" s="16" t="s">
        <v>101</v>
      </c>
      <c r="J19" s="18"/>
      <c r="K19" s="18"/>
      <c r="L19" s="18"/>
      <c r="M19" s="18"/>
      <c r="N19" s="18"/>
      <c r="O19" s="17"/>
      <c r="P19" s="17"/>
      <c r="Q19" s="17"/>
      <c r="R19" s="17"/>
      <c r="S19" s="17"/>
      <c r="T19" s="17"/>
      <c r="U19" s="17"/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07" t="s">
        <v>16</v>
      </c>
      <c r="AC19" s="17" t="s">
        <v>16</v>
      </c>
      <c r="AD19" s="17" t="s">
        <v>17</v>
      </c>
      <c r="AE19" s="17" t="s">
        <v>18</v>
      </c>
      <c r="AF19" s="17">
        <v>4</v>
      </c>
      <c r="AG19" s="18"/>
    </row>
    <row r="20" spans="1:35" s="4" customFormat="1" ht="21.75" customHeight="1" x14ac:dyDescent="0.25">
      <c r="A20" s="131" t="s">
        <v>19</v>
      </c>
      <c r="B20" s="131"/>
      <c r="C20" s="131"/>
      <c r="D20" s="131"/>
      <c r="E20" s="21">
        <f>SUM(E12:E19)</f>
        <v>18</v>
      </c>
      <c r="F20" s="61"/>
      <c r="G20" s="132">
        <f>E20*280000</f>
        <v>5040000</v>
      </c>
      <c r="H20" s="133"/>
      <c r="I20" s="61"/>
      <c r="J20" s="134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6"/>
    </row>
    <row r="21" spans="1:35" ht="3" customHeight="1" x14ac:dyDescent="0.15"/>
    <row r="22" spans="1:35" s="25" customFormat="1" ht="15.75" customHeight="1" x14ac:dyDescent="0.2">
      <c r="A22" s="137" t="s">
        <v>232</v>
      </c>
      <c r="B22" s="137"/>
      <c r="C22" s="137"/>
      <c r="D22" s="137"/>
      <c r="Y22" s="62"/>
      <c r="Z22" s="105"/>
      <c r="AA22" s="105"/>
      <c r="AB22" s="105"/>
      <c r="AC22" s="105"/>
      <c r="AD22" s="62"/>
      <c r="AE22" s="62"/>
      <c r="AF22" s="26"/>
      <c r="AG22" s="26"/>
    </row>
    <row r="23" spans="1:35" s="25" customFormat="1" ht="15.75" customHeight="1" x14ac:dyDescent="0.2">
      <c r="B23" s="138" t="s">
        <v>20</v>
      </c>
      <c r="C23" s="138"/>
      <c r="D23" s="138"/>
      <c r="E23" s="138"/>
      <c r="F23" s="138"/>
      <c r="G23" s="138"/>
      <c r="H23" s="62"/>
      <c r="Y23" s="62"/>
      <c r="Z23" s="105"/>
      <c r="AA23" s="105"/>
      <c r="AB23" s="105"/>
      <c r="AC23" s="105"/>
      <c r="AD23" s="62"/>
      <c r="AE23" s="62"/>
      <c r="AF23" s="26"/>
      <c r="AG23" s="26"/>
    </row>
    <row r="24" spans="1:35" s="62" customFormat="1" ht="15.75" customHeight="1" x14ac:dyDescent="0.25">
      <c r="B24" s="138" t="s">
        <v>21</v>
      </c>
      <c r="C24" s="138"/>
      <c r="D24" s="138"/>
      <c r="E24" s="138"/>
      <c r="F24" s="138"/>
      <c r="G24" s="138"/>
      <c r="Z24" s="105"/>
      <c r="AA24" s="105"/>
      <c r="AB24" s="105"/>
      <c r="AC24" s="105"/>
      <c r="AF24" s="27"/>
      <c r="AG24" s="27"/>
    </row>
    <row r="25" spans="1:35" s="62" customFormat="1" ht="15.75" customHeight="1" x14ac:dyDescent="0.25">
      <c r="B25" s="138" t="s">
        <v>22</v>
      </c>
      <c r="C25" s="138"/>
      <c r="D25" s="138"/>
      <c r="E25" s="138"/>
      <c r="F25" s="138"/>
      <c r="G25" s="138"/>
      <c r="Z25" s="105"/>
      <c r="AA25" s="105"/>
      <c r="AB25" s="105"/>
      <c r="AC25" s="105"/>
      <c r="AF25" s="27"/>
      <c r="AG25" s="27"/>
    </row>
    <row r="26" spans="1:35" s="59" customFormat="1" ht="14.25" customHeight="1" x14ac:dyDescent="0.25">
      <c r="B26" s="65"/>
      <c r="C26" s="65"/>
      <c r="U26" s="139" t="s">
        <v>150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</row>
    <row r="27" spans="1:35" s="59" customFormat="1" ht="15.75" customHeight="1" x14ac:dyDescent="0.25">
      <c r="A27" s="122" t="s">
        <v>23</v>
      </c>
      <c r="B27" s="122"/>
      <c r="C27" s="122"/>
      <c r="D27" s="122"/>
      <c r="G27" s="122" t="s">
        <v>24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28"/>
      <c r="T27" s="28"/>
      <c r="U27" s="28"/>
      <c r="V27" s="122" t="s">
        <v>30</v>
      </c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28"/>
    </row>
    <row r="28" spans="1:35" s="59" customFormat="1" ht="15.75" customHeight="1" x14ac:dyDescent="0.25">
      <c r="G28" s="122" t="s">
        <v>25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V28" s="122" t="s">
        <v>31</v>
      </c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28"/>
    </row>
    <row r="29" spans="1:35" s="59" customFormat="1" ht="14.25" x14ac:dyDescent="0.25">
      <c r="Z29" s="104"/>
      <c r="AA29" s="104"/>
      <c r="AB29" s="104"/>
      <c r="AC29" s="104"/>
      <c r="AF29" s="60"/>
      <c r="AG29" s="60"/>
    </row>
    <row r="30" spans="1:35" s="59" customFormat="1" ht="14.25" x14ac:dyDescent="0.25">
      <c r="Z30" s="104"/>
      <c r="AA30" s="104"/>
      <c r="AB30" s="104"/>
      <c r="AC30" s="104"/>
      <c r="AF30" s="60"/>
      <c r="AG30" s="60"/>
    </row>
    <row r="31" spans="1:35" s="59" customFormat="1" ht="14.25" x14ac:dyDescent="0.25">
      <c r="Z31" s="104"/>
      <c r="AA31" s="104"/>
      <c r="AB31" s="104"/>
      <c r="AC31" s="104"/>
      <c r="AF31" s="60"/>
      <c r="AG31" s="60"/>
    </row>
    <row r="32" spans="1:35" s="59" customFormat="1" ht="14.25" x14ac:dyDescent="0.25">
      <c r="Z32" s="104"/>
      <c r="AA32" s="104"/>
      <c r="AB32" s="104"/>
      <c r="AC32" s="104"/>
      <c r="AF32" s="60"/>
      <c r="AG32" s="60"/>
    </row>
    <row r="33" spans="1:33" s="60" customFormat="1" ht="15.75" customHeight="1" x14ac:dyDescent="0.25">
      <c r="A33" s="123" t="s">
        <v>26</v>
      </c>
      <c r="B33" s="123"/>
      <c r="C33" s="123"/>
      <c r="D33" s="123"/>
      <c r="G33" s="123" t="s">
        <v>27</v>
      </c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29"/>
      <c r="T33" s="29"/>
      <c r="U33" s="29"/>
      <c r="V33" s="123" t="s">
        <v>28</v>
      </c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</row>
  </sheetData>
  <mergeCells count="44">
    <mergeCell ref="G33:R33"/>
    <mergeCell ref="J8:AE8"/>
    <mergeCell ref="L9:O9"/>
    <mergeCell ref="P9:S9"/>
    <mergeCell ref="T9:X9"/>
    <mergeCell ref="Y9:AB9"/>
    <mergeCell ref="AC9:AE9"/>
    <mergeCell ref="K16:AG16"/>
    <mergeCell ref="B24:G24"/>
    <mergeCell ref="A11:D11"/>
    <mergeCell ref="J11:AG11"/>
    <mergeCell ref="A16:D16"/>
    <mergeCell ref="A33:D33"/>
    <mergeCell ref="V33:AG33"/>
    <mergeCell ref="B25:G25"/>
    <mergeCell ref="U26:AG26"/>
    <mergeCell ref="A5:G5"/>
    <mergeCell ref="S5:AE5"/>
    <mergeCell ref="A1:E1"/>
    <mergeCell ref="F1:AE1"/>
    <mergeCell ref="A2:E2"/>
    <mergeCell ref="F2:AE2"/>
    <mergeCell ref="A4:AG4"/>
    <mergeCell ref="I5:P5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J9:K9"/>
    <mergeCell ref="A27:D27"/>
    <mergeCell ref="V27:AG27"/>
    <mergeCell ref="V28:AG28"/>
    <mergeCell ref="G27:R27"/>
    <mergeCell ref="G28:R28"/>
    <mergeCell ref="A20:D20"/>
    <mergeCell ref="G20:H20"/>
    <mergeCell ref="J20:AG20"/>
    <mergeCell ref="A22:D22"/>
    <mergeCell ref="B23:G23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topLeftCell="A9" workbookViewId="0">
      <selection activeCell="C31" sqref="C31:F33"/>
    </sheetView>
  </sheetViews>
  <sheetFormatPr defaultRowHeight="15.75" x14ac:dyDescent="0.25"/>
  <cols>
    <col min="1" max="1" width="3.109375" customWidth="1"/>
    <col min="2" max="2" width="3.6640625" customWidth="1"/>
    <col min="3" max="3" width="4" bestFit="1" customWidth="1"/>
    <col min="4" max="4" width="2.77734375" bestFit="1" customWidth="1"/>
    <col min="5" max="5" width="24.33203125" bestFit="1" customWidth="1"/>
    <col min="6" max="6" width="2.88671875" customWidth="1"/>
    <col min="7" max="7" width="3" customWidth="1"/>
    <col min="8" max="8" width="13.33203125" bestFit="1" customWidth="1"/>
    <col min="9" max="9" width="4.88671875" bestFit="1" customWidth="1"/>
    <col min="10" max="10" width="3.88671875" bestFit="1" customWidth="1"/>
    <col min="11" max="11" width="4.21875" customWidth="1"/>
  </cols>
  <sheetData>
    <row r="2" spans="2:11" ht="40.5" customHeight="1" x14ac:dyDescent="0.25">
      <c r="B2" s="93" t="s">
        <v>3</v>
      </c>
      <c r="C2" s="154" t="s">
        <v>4</v>
      </c>
      <c r="D2" s="155"/>
      <c r="E2" s="94" t="s">
        <v>5</v>
      </c>
      <c r="F2" s="94" t="s">
        <v>6</v>
      </c>
      <c r="G2" s="94" t="s">
        <v>7</v>
      </c>
      <c r="H2" s="154" t="s">
        <v>8</v>
      </c>
      <c r="I2" s="155"/>
      <c r="J2" s="93" t="s">
        <v>110</v>
      </c>
      <c r="K2" s="93" t="s">
        <v>122</v>
      </c>
    </row>
    <row r="3" spans="2:11" ht="18.75" customHeight="1" x14ac:dyDescent="0.25">
      <c r="B3" s="12">
        <v>1</v>
      </c>
      <c r="C3" s="9" t="s">
        <v>14</v>
      </c>
      <c r="D3" s="10">
        <v>271</v>
      </c>
      <c r="E3" s="56" t="s">
        <v>40</v>
      </c>
      <c r="F3" s="12">
        <v>3</v>
      </c>
      <c r="G3" s="13">
        <v>10</v>
      </c>
      <c r="H3" s="14" t="s">
        <v>41</v>
      </c>
      <c r="I3" s="15" t="s">
        <v>42</v>
      </c>
      <c r="J3" s="84" t="s">
        <v>111</v>
      </c>
      <c r="K3" s="178">
        <f>SUM(F3:F10)</f>
        <v>18</v>
      </c>
    </row>
    <row r="4" spans="2:11" ht="18.75" customHeight="1" x14ac:dyDescent="0.25">
      <c r="B4" s="12">
        <v>2</v>
      </c>
      <c r="C4" s="9" t="s">
        <v>14</v>
      </c>
      <c r="D4" s="10">
        <v>276</v>
      </c>
      <c r="E4" s="56" t="s">
        <v>45</v>
      </c>
      <c r="F4" s="12">
        <v>3</v>
      </c>
      <c r="G4" s="13">
        <v>10</v>
      </c>
      <c r="H4" s="14" t="s">
        <v>46</v>
      </c>
      <c r="I4" s="15" t="s">
        <v>47</v>
      </c>
      <c r="J4" s="84" t="s">
        <v>111</v>
      </c>
      <c r="K4" s="178"/>
    </row>
    <row r="5" spans="2:11" ht="18.75" customHeight="1" x14ac:dyDescent="0.25">
      <c r="B5" s="12">
        <v>3</v>
      </c>
      <c r="C5" s="9" t="s">
        <v>14</v>
      </c>
      <c r="D5" s="57">
        <v>306</v>
      </c>
      <c r="E5" s="56" t="s">
        <v>48</v>
      </c>
      <c r="F5" s="58">
        <v>2</v>
      </c>
      <c r="G5" s="13">
        <v>10</v>
      </c>
      <c r="H5" s="14" t="s">
        <v>38</v>
      </c>
      <c r="I5" s="15" t="s">
        <v>39</v>
      </c>
      <c r="J5" s="84" t="s">
        <v>111</v>
      </c>
      <c r="K5" s="178"/>
    </row>
    <row r="6" spans="2:11" ht="18.75" customHeight="1" x14ac:dyDescent="0.25">
      <c r="B6" s="12">
        <v>4</v>
      </c>
      <c r="C6" s="9" t="s">
        <v>14</v>
      </c>
      <c r="D6" s="57">
        <v>307</v>
      </c>
      <c r="E6" s="56" t="s">
        <v>49</v>
      </c>
      <c r="F6" s="58">
        <v>2</v>
      </c>
      <c r="G6" s="13">
        <v>10</v>
      </c>
      <c r="H6" s="14" t="s">
        <v>50</v>
      </c>
      <c r="I6" s="15" t="s">
        <v>51</v>
      </c>
      <c r="J6" s="84" t="s">
        <v>111</v>
      </c>
      <c r="K6" s="178"/>
    </row>
    <row r="7" spans="2:11" ht="18.75" customHeight="1" x14ac:dyDescent="0.25">
      <c r="B7" s="12">
        <v>5</v>
      </c>
      <c r="C7" s="9" t="s">
        <v>52</v>
      </c>
      <c r="D7" s="57">
        <v>316</v>
      </c>
      <c r="E7" s="56" t="s">
        <v>53</v>
      </c>
      <c r="F7" s="58">
        <v>2</v>
      </c>
      <c r="G7" s="13">
        <v>10</v>
      </c>
      <c r="H7" s="14" t="s">
        <v>54</v>
      </c>
      <c r="I7" s="15" t="s">
        <v>55</v>
      </c>
      <c r="J7" s="84" t="s">
        <v>111</v>
      </c>
      <c r="K7" s="178"/>
    </row>
    <row r="8" spans="2:11" ht="18.75" customHeight="1" x14ac:dyDescent="0.25">
      <c r="B8" s="12">
        <v>6</v>
      </c>
      <c r="C8" s="9" t="s">
        <v>14</v>
      </c>
      <c r="D8" s="57">
        <v>308</v>
      </c>
      <c r="E8" s="56" t="s">
        <v>56</v>
      </c>
      <c r="F8" s="58">
        <v>2</v>
      </c>
      <c r="G8" s="13">
        <v>10</v>
      </c>
      <c r="H8" s="14" t="s">
        <v>57</v>
      </c>
      <c r="I8" s="15" t="s">
        <v>58</v>
      </c>
      <c r="J8" s="84" t="s">
        <v>111</v>
      </c>
      <c r="K8" s="178"/>
    </row>
    <row r="9" spans="2:11" ht="18.75" customHeight="1" x14ac:dyDescent="0.25">
      <c r="B9" s="12">
        <v>7</v>
      </c>
      <c r="C9" s="9" t="s">
        <v>14</v>
      </c>
      <c r="D9" s="57">
        <v>309</v>
      </c>
      <c r="E9" s="56" t="s">
        <v>59</v>
      </c>
      <c r="F9" s="58">
        <v>2</v>
      </c>
      <c r="G9" s="13">
        <v>10</v>
      </c>
      <c r="H9" s="14" t="s">
        <v>60</v>
      </c>
      <c r="I9" s="15" t="s">
        <v>61</v>
      </c>
      <c r="J9" s="84" t="s">
        <v>111</v>
      </c>
      <c r="K9" s="178"/>
    </row>
    <row r="10" spans="2:11" ht="18.75" customHeight="1" x14ac:dyDescent="0.25">
      <c r="B10" s="12">
        <v>8</v>
      </c>
      <c r="C10" s="69" t="s">
        <v>34</v>
      </c>
      <c r="D10" s="70">
        <v>351</v>
      </c>
      <c r="E10" s="71" t="s">
        <v>62</v>
      </c>
      <c r="F10" s="72">
        <v>2</v>
      </c>
      <c r="G10" s="51">
        <v>10</v>
      </c>
      <c r="H10" s="52" t="s">
        <v>63</v>
      </c>
      <c r="I10" s="53" t="s">
        <v>64</v>
      </c>
      <c r="J10" s="84" t="s">
        <v>111</v>
      </c>
      <c r="K10" s="178"/>
    </row>
    <row r="11" spans="2:11" ht="18.75" customHeight="1" x14ac:dyDescent="0.25">
      <c r="B11" s="12">
        <v>9</v>
      </c>
      <c r="C11" s="86" t="s">
        <v>14</v>
      </c>
      <c r="D11" s="92">
        <v>371</v>
      </c>
      <c r="E11" s="88" t="s">
        <v>173</v>
      </c>
      <c r="F11" s="101">
        <v>3</v>
      </c>
      <c r="G11" s="89"/>
      <c r="H11" s="90" t="s">
        <v>41</v>
      </c>
      <c r="I11" s="91" t="s">
        <v>42</v>
      </c>
      <c r="J11" s="85"/>
      <c r="K11" s="175">
        <f>SUM(F11:F18)</f>
        <v>18</v>
      </c>
    </row>
    <row r="12" spans="2:11" ht="18.75" customHeight="1" x14ac:dyDescent="0.25">
      <c r="B12" s="12">
        <v>10</v>
      </c>
      <c r="C12" s="86" t="s">
        <v>14</v>
      </c>
      <c r="D12" s="92">
        <v>356</v>
      </c>
      <c r="E12" s="88" t="s">
        <v>175</v>
      </c>
      <c r="F12" s="101">
        <v>2</v>
      </c>
      <c r="G12" s="89"/>
      <c r="H12" s="90" t="s">
        <v>151</v>
      </c>
      <c r="I12" s="91" t="s">
        <v>152</v>
      </c>
      <c r="J12" s="85"/>
      <c r="K12" s="176"/>
    </row>
    <row r="13" spans="2:11" ht="18.75" customHeight="1" x14ac:dyDescent="0.25">
      <c r="B13" s="12">
        <v>11</v>
      </c>
      <c r="C13" s="86" t="s">
        <v>14</v>
      </c>
      <c r="D13" s="92">
        <v>357</v>
      </c>
      <c r="E13" s="88" t="s">
        <v>176</v>
      </c>
      <c r="F13" s="101">
        <v>2</v>
      </c>
      <c r="G13" s="89"/>
      <c r="H13" s="90" t="s">
        <v>197</v>
      </c>
      <c r="I13" s="91" t="s">
        <v>196</v>
      </c>
      <c r="J13" s="85"/>
      <c r="K13" s="176"/>
    </row>
    <row r="14" spans="2:11" ht="18.75" customHeight="1" x14ac:dyDescent="0.25">
      <c r="B14" s="12">
        <v>12</v>
      </c>
      <c r="C14" s="86" t="s">
        <v>34</v>
      </c>
      <c r="D14" s="92">
        <v>361</v>
      </c>
      <c r="E14" s="88" t="s">
        <v>120</v>
      </c>
      <c r="F14" s="101">
        <v>2</v>
      </c>
      <c r="G14" s="89"/>
      <c r="H14" s="90" t="s">
        <v>163</v>
      </c>
      <c r="I14" s="91" t="s">
        <v>164</v>
      </c>
      <c r="J14" s="85"/>
      <c r="K14" s="176"/>
    </row>
    <row r="15" spans="2:11" ht="18.75" customHeight="1" x14ac:dyDescent="0.25">
      <c r="B15" s="12">
        <v>13</v>
      </c>
      <c r="C15" s="86" t="s">
        <v>14</v>
      </c>
      <c r="D15" s="92">
        <v>376</v>
      </c>
      <c r="E15" s="88" t="s">
        <v>174</v>
      </c>
      <c r="F15" s="101">
        <v>3</v>
      </c>
      <c r="G15" s="89"/>
      <c r="H15" s="90" t="s">
        <v>57</v>
      </c>
      <c r="I15" s="91" t="s">
        <v>58</v>
      </c>
      <c r="J15" s="85"/>
      <c r="K15" s="176"/>
    </row>
    <row r="16" spans="2:11" ht="18.75" customHeight="1" x14ac:dyDescent="0.25">
      <c r="B16" s="12">
        <v>14</v>
      </c>
      <c r="C16" s="86" t="s">
        <v>14</v>
      </c>
      <c r="D16" s="92">
        <v>319</v>
      </c>
      <c r="E16" s="88" t="s">
        <v>177</v>
      </c>
      <c r="F16" s="101">
        <v>2</v>
      </c>
      <c r="G16" s="89"/>
      <c r="H16" s="90" t="s">
        <v>198</v>
      </c>
      <c r="I16" s="91" t="s">
        <v>196</v>
      </c>
      <c r="J16" s="85"/>
      <c r="K16" s="176"/>
    </row>
    <row r="17" spans="2:11" ht="18.75" customHeight="1" x14ac:dyDescent="0.25">
      <c r="B17" s="12">
        <v>15</v>
      </c>
      <c r="C17" s="86" t="s">
        <v>94</v>
      </c>
      <c r="D17" s="92">
        <v>362</v>
      </c>
      <c r="E17" s="88" t="s">
        <v>95</v>
      </c>
      <c r="F17" s="101">
        <v>2</v>
      </c>
      <c r="G17" s="89"/>
      <c r="H17" s="90" t="s">
        <v>108</v>
      </c>
      <c r="I17" s="91" t="s">
        <v>109</v>
      </c>
      <c r="J17" s="85"/>
      <c r="K17" s="176"/>
    </row>
    <row r="18" spans="2:11" ht="18.75" customHeight="1" x14ac:dyDescent="0.25">
      <c r="B18" s="12">
        <v>16</v>
      </c>
      <c r="C18" s="86" t="s">
        <v>35</v>
      </c>
      <c r="D18" s="92">
        <v>201</v>
      </c>
      <c r="E18" s="88" t="s">
        <v>36</v>
      </c>
      <c r="F18" s="101">
        <v>2</v>
      </c>
      <c r="G18" s="89"/>
      <c r="H18" s="90" t="s">
        <v>84</v>
      </c>
      <c r="I18" s="91" t="s">
        <v>85</v>
      </c>
      <c r="J18" s="85"/>
      <c r="K18" s="177"/>
    </row>
    <row r="19" spans="2:11" ht="18.75" customHeight="1" x14ac:dyDescent="0.25">
      <c r="B19" s="12">
        <v>17</v>
      </c>
      <c r="C19" s="9" t="s">
        <v>14</v>
      </c>
      <c r="D19" s="57">
        <v>358</v>
      </c>
      <c r="E19" s="56" t="s">
        <v>179</v>
      </c>
      <c r="F19" s="58">
        <v>2</v>
      </c>
      <c r="G19" s="13"/>
      <c r="H19" s="14" t="s">
        <v>228</v>
      </c>
      <c r="I19" s="15" t="s">
        <v>152</v>
      </c>
      <c r="J19" s="12"/>
      <c r="K19" s="179">
        <f>SUM(F19:F26)</f>
        <v>17</v>
      </c>
    </row>
    <row r="20" spans="2:11" ht="18.75" customHeight="1" x14ac:dyDescent="0.25">
      <c r="B20" s="12">
        <v>18</v>
      </c>
      <c r="C20" s="9" t="s">
        <v>14</v>
      </c>
      <c r="D20" s="57">
        <v>359</v>
      </c>
      <c r="E20" s="56" t="s">
        <v>180</v>
      </c>
      <c r="F20" s="58">
        <v>2</v>
      </c>
      <c r="G20" s="13"/>
      <c r="H20" s="14" t="s">
        <v>229</v>
      </c>
      <c r="I20" s="15" t="s">
        <v>230</v>
      </c>
      <c r="J20" s="12"/>
      <c r="K20" s="180"/>
    </row>
    <row r="21" spans="2:11" ht="18.75" customHeight="1" x14ac:dyDescent="0.25">
      <c r="B21" s="12">
        <v>19</v>
      </c>
      <c r="C21" s="9" t="s">
        <v>14</v>
      </c>
      <c r="D21" s="57">
        <v>373</v>
      </c>
      <c r="E21" s="56" t="s">
        <v>178</v>
      </c>
      <c r="F21" s="58">
        <v>2</v>
      </c>
      <c r="G21" s="13"/>
      <c r="H21" s="14" t="s">
        <v>41</v>
      </c>
      <c r="I21" s="15" t="s">
        <v>42</v>
      </c>
      <c r="J21" s="12"/>
      <c r="K21" s="180"/>
    </row>
    <row r="22" spans="2:11" ht="18.75" customHeight="1" x14ac:dyDescent="0.25">
      <c r="B22" s="12">
        <v>20</v>
      </c>
      <c r="C22" s="9" t="s">
        <v>184</v>
      </c>
      <c r="D22" s="57">
        <v>376</v>
      </c>
      <c r="E22" s="56" t="s">
        <v>185</v>
      </c>
      <c r="F22" s="58">
        <v>3</v>
      </c>
      <c r="G22" s="13"/>
      <c r="H22" s="14" t="s">
        <v>60</v>
      </c>
      <c r="I22" s="15" t="s">
        <v>61</v>
      </c>
      <c r="J22" s="100"/>
      <c r="K22" s="180"/>
    </row>
    <row r="23" spans="2:11" ht="18.75" customHeight="1" x14ac:dyDescent="0.25">
      <c r="B23" s="12">
        <v>21</v>
      </c>
      <c r="C23" s="9" t="s">
        <v>181</v>
      </c>
      <c r="D23" s="57">
        <v>378</v>
      </c>
      <c r="E23" s="56" t="s">
        <v>182</v>
      </c>
      <c r="F23" s="58">
        <v>2</v>
      </c>
      <c r="G23" s="13"/>
      <c r="H23" s="14" t="s">
        <v>50</v>
      </c>
      <c r="I23" s="15" t="s">
        <v>51</v>
      </c>
      <c r="J23" s="100"/>
      <c r="K23" s="180"/>
    </row>
    <row r="24" spans="2:11" ht="18.75" customHeight="1" x14ac:dyDescent="0.25">
      <c r="B24" s="12">
        <v>22</v>
      </c>
      <c r="C24" s="9" t="s">
        <v>14</v>
      </c>
      <c r="D24" s="57">
        <v>383</v>
      </c>
      <c r="E24" s="56" t="s">
        <v>183</v>
      </c>
      <c r="F24" s="58">
        <v>2</v>
      </c>
      <c r="G24" s="13"/>
      <c r="H24" s="14" t="s">
        <v>50</v>
      </c>
      <c r="I24" s="15" t="s">
        <v>51</v>
      </c>
      <c r="J24" s="100"/>
      <c r="K24" s="180"/>
    </row>
    <row r="25" spans="2:11" ht="18.75" customHeight="1" x14ac:dyDescent="0.25">
      <c r="B25" s="12">
        <v>23</v>
      </c>
      <c r="C25" s="9" t="s">
        <v>52</v>
      </c>
      <c r="D25" s="57">
        <v>422</v>
      </c>
      <c r="E25" s="56" t="s">
        <v>186</v>
      </c>
      <c r="F25" s="58">
        <v>2</v>
      </c>
      <c r="G25" s="13"/>
      <c r="H25" s="14" t="s">
        <v>198</v>
      </c>
      <c r="I25" s="15" t="s">
        <v>196</v>
      </c>
      <c r="J25" s="100"/>
      <c r="K25" s="180"/>
    </row>
    <row r="26" spans="2:11" ht="18.75" customHeight="1" x14ac:dyDescent="0.25">
      <c r="B26" s="12">
        <v>24</v>
      </c>
      <c r="C26" s="9" t="s">
        <v>14</v>
      </c>
      <c r="D26" s="57">
        <v>427</v>
      </c>
      <c r="E26" s="56" t="s">
        <v>187</v>
      </c>
      <c r="F26" s="58">
        <v>2</v>
      </c>
      <c r="G26" s="13"/>
      <c r="H26" s="14" t="s">
        <v>229</v>
      </c>
      <c r="I26" s="15" t="s">
        <v>230</v>
      </c>
      <c r="J26" s="84"/>
      <c r="K26" s="180"/>
    </row>
    <row r="27" spans="2:11" ht="18.75" customHeight="1" x14ac:dyDescent="0.25">
      <c r="B27" s="85">
        <v>25</v>
      </c>
      <c r="C27" s="86" t="s">
        <v>14</v>
      </c>
      <c r="D27" s="92">
        <v>422</v>
      </c>
      <c r="E27" s="88" t="s">
        <v>192</v>
      </c>
      <c r="F27" s="101">
        <v>2</v>
      </c>
      <c r="G27" s="89"/>
      <c r="H27" s="90"/>
      <c r="I27" s="91"/>
      <c r="J27" s="99"/>
      <c r="K27" s="175">
        <f>SUM(F27:F33)</f>
        <v>17</v>
      </c>
    </row>
    <row r="28" spans="2:11" ht="18.75" customHeight="1" x14ac:dyDescent="0.25">
      <c r="B28" s="85">
        <v>26</v>
      </c>
      <c r="C28" s="86" t="s">
        <v>14</v>
      </c>
      <c r="D28" s="92">
        <v>428</v>
      </c>
      <c r="E28" s="88" t="s">
        <v>188</v>
      </c>
      <c r="F28" s="101">
        <v>2</v>
      </c>
      <c r="G28" s="89"/>
      <c r="H28" s="90"/>
      <c r="I28" s="91"/>
      <c r="J28" s="99"/>
      <c r="K28" s="176"/>
    </row>
    <row r="29" spans="2:11" ht="18.75" customHeight="1" x14ac:dyDescent="0.25">
      <c r="B29" s="85">
        <v>27</v>
      </c>
      <c r="C29" s="86" t="s">
        <v>14</v>
      </c>
      <c r="D29" s="92">
        <v>430</v>
      </c>
      <c r="E29" s="88" t="s">
        <v>189</v>
      </c>
      <c r="F29" s="101">
        <v>3</v>
      </c>
      <c r="G29" s="89"/>
      <c r="H29" s="90"/>
      <c r="I29" s="91"/>
      <c r="J29" s="99"/>
      <c r="K29" s="176"/>
    </row>
    <row r="30" spans="2:11" ht="18.75" customHeight="1" x14ac:dyDescent="0.25">
      <c r="B30" s="85">
        <v>28</v>
      </c>
      <c r="C30" s="86" t="s">
        <v>14</v>
      </c>
      <c r="D30" s="92">
        <v>432</v>
      </c>
      <c r="E30" s="88" t="s">
        <v>190</v>
      </c>
      <c r="F30" s="101">
        <v>2</v>
      </c>
      <c r="G30" s="89"/>
      <c r="H30" s="90"/>
      <c r="I30" s="91"/>
      <c r="J30" s="99"/>
      <c r="K30" s="176"/>
    </row>
    <row r="31" spans="2:11" ht="18.75" customHeight="1" x14ac:dyDescent="0.25">
      <c r="B31" s="85">
        <v>29</v>
      </c>
      <c r="C31" s="86" t="s">
        <v>14</v>
      </c>
      <c r="D31" s="92">
        <v>434</v>
      </c>
      <c r="E31" s="88" t="s">
        <v>191</v>
      </c>
      <c r="F31" s="101">
        <v>3</v>
      </c>
      <c r="G31" s="89"/>
      <c r="H31" s="90"/>
      <c r="I31" s="91"/>
      <c r="J31" s="99"/>
      <c r="K31" s="176"/>
    </row>
    <row r="32" spans="2:11" ht="18.75" customHeight="1" x14ac:dyDescent="0.25">
      <c r="B32" s="85">
        <v>30</v>
      </c>
      <c r="C32" s="86" t="s">
        <v>14</v>
      </c>
      <c r="D32" s="92">
        <v>488</v>
      </c>
      <c r="E32" s="88" t="s">
        <v>146</v>
      </c>
      <c r="F32" s="101">
        <v>2</v>
      </c>
      <c r="G32" s="89"/>
      <c r="H32" s="90"/>
      <c r="I32" s="91"/>
      <c r="J32" s="99"/>
      <c r="K32" s="176"/>
    </row>
    <row r="33" spans="2:11" ht="18.75" customHeight="1" x14ac:dyDescent="0.25">
      <c r="B33" s="85">
        <v>31</v>
      </c>
      <c r="C33" s="86" t="s">
        <v>14</v>
      </c>
      <c r="D33" s="92">
        <v>485</v>
      </c>
      <c r="E33" s="88" t="s">
        <v>193</v>
      </c>
      <c r="F33" s="101">
        <v>3</v>
      </c>
      <c r="G33" s="89"/>
      <c r="H33" s="90"/>
      <c r="I33" s="91"/>
      <c r="J33" s="108"/>
      <c r="K33" s="177"/>
    </row>
    <row r="34" spans="2:11" ht="18.75" customHeight="1" x14ac:dyDescent="0.25">
      <c r="B34" s="12"/>
      <c r="C34" s="9"/>
      <c r="D34" s="57"/>
      <c r="E34" s="56"/>
      <c r="F34" s="97"/>
      <c r="G34" s="13"/>
      <c r="H34" s="14"/>
      <c r="I34" s="15"/>
      <c r="J34" s="83"/>
      <c r="K34" s="95"/>
    </row>
  </sheetData>
  <mergeCells count="6">
    <mergeCell ref="K27:K33"/>
    <mergeCell ref="K11:K18"/>
    <mergeCell ref="C2:D2"/>
    <mergeCell ref="H2:I2"/>
    <mergeCell ref="K3:K10"/>
    <mergeCell ref="K19:K26"/>
  </mergeCells>
  <pageMargins left="0.7" right="0.7" top="0.75" bottom="0.75" header="0.3" footer="0.3"/>
  <pageSetup paperSize="9" orientation="portrait" verticalDpi="0" r:id="rId1"/>
  <ignoredErrors>
    <ignoredError sqref="K11 K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2"/>
  <sheetViews>
    <sheetView topLeftCell="A22" workbookViewId="0">
      <selection activeCell="C30" sqref="C30:F32"/>
    </sheetView>
  </sheetViews>
  <sheetFormatPr defaultRowHeight="15.75" x14ac:dyDescent="0.25"/>
  <cols>
    <col min="1" max="1" width="3.109375" customWidth="1"/>
    <col min="2" max="2" width="3.6640625" customWidth="1"/>
    <col min="3" max="3" width="4" bestFit="1" customWidth="1"/>
    <col min="4" max="4" width="2.77734375" bestFit="1" customWidth="1"/>
    <col min="5" max="5" width="24.33203125" bestFit="1" customWidth="1"/>
    <col min="6" max="6" width="2.88671875" customWidth="1"/>
    <col min="7" max="7" width="3" customWidth="1"/>
    <col min="8" max="8" width="13.33203125" bestFit="1" customWidth="1"/>
    <col min="9" max="9" width="4.88671875" bestFit="1" customWidth="1"/>
    <col min="10" max="10" width="3.88671875" bestFit="1" customWidth="1"/>
    <col min="11" max="11" width="4.21875" customWidth="1"/>
  </cols>
  <sheetData>
    <row r="2" spans="2:11" ht="40.5" customHeight="1" x14ac:dyDescent="0.25">
      <c r="B2" s="63" t="s">
        <v>3</v>
      </c>
      <c r="C2" s="154" t="s">
        <v>4</v>
      </c>
      <c r="D2" s="155"/>
      <c r="E2" s="64" t="s">
        <v>5</v>
      </c>
      <c r="F2" s="64" t="s">
        <v>6</v>
      </c>
      <c r="G2" s="64" t="s">
        <v>7</v>
      </c>
      <c r="H2" s="154" t="s">
        <v>8</v>
      </c>
      <c r="I2" s="155"/>
      <c r="J2" s="63" t="s">
        <v>110</v>
      </c>
      <c r="K2" s="63" t="s">
        <v>122</v>
      </c>
    </row>
    <row r="3" spans="2:11" ht="18.75" customHeight="1" x14ac:dyDescent="0.25">
      <c r="B3" s="12">
        <v>1</v>
      </c>
      <c r="C3" s="9" t="s">
        <v>14</v>
      </c>
      <c r="D3" s="10">
        <v>301</v>
      </c>
      <c r="E3" s="56" t="s">
        <v>65</v>
      </c>
      <c r="F3" s="12">
        <v>2</v>
      </c>
      <c r="G3" s="13">
        <v>10</v>
      </c>
      <c r="H3" s="14" t="s">
        <v>74</v>
      </c>
      <c r="I3" s="15" t="s">
        <v>75</v>
      </c>
      <c r="J3" s="84" t="s">
        <v>111</v>
      </c>
      <c r="K3" s="178">
        <f>SUM(F3:F10)</f>
        <v>18</v>
      </c>
    </row>
    <row r="4" spans="2:11" ht="18.75" customHeight="1" x14ac:dyDescent="0.25">
      <c r="B4" s="12">
        <v>2</v>
      </c>
      <c r="C4" s="9" t="s">
        <v>88</v>
      </c>
      <c r="D4" s="10">
        <v>201</v>
      </c>
      <c r="E4" s="56" t="s">
        <v>89</v>
      </c>
      <c r="F4" s="12">
        <v>2</v>
      </c>
      <c r="G4" s="13">
        <v>10</v>
      </c>
      <c r="H4" s="14" t="s">
        <v>104</v>
      </c>
      <c r="I4" s="15" t="s">
        <v>105</v>
      </c>
      <c r="J4" s="84" t="s">
        <v>111</v>
      </c>
      <c r="K4" s="178"/>
    </row>
    <row r="5" spans="2:11" ht="18.75" customHeight="1" x14ac:dyDescent="0.25">
      <c r="B5" s="12">
        <v>3</v>
      </c>
      <c r="C5" s="9" t="s">
        <v>90</v>
      </c>
      <c r="D5" s="10">
        <v>261</v>
      </c>
      <c r="E5" s="56" t="s">
        <v>91</v>
      </c>
      <c r="F5" s="12">
        <v>3</v>
      </c>
      <c r="G5" s="13">
        <v>10</v>
      </c>
      <c r="H5" s="14" t="s">
        <v>99</v>
      </c>
      <c r="I5" s="15" t="s">
        <v>100</v>
      </c>
      <c r="J5" s="84" t="s">
        <v>111</v>
      </c>
      <c r="K5" s="178"/>
    </row>
    <row r="6" spans="2:11" ht="18.75" customHeight="1" x14ac:dyDescent="0.25">
      <c r="B6" s="12">
        <v>4</v>
      </c>
      <c r="C6" s="9" t="s">
        <v>90</v>
      </c>
      <c r="D6" s="10">
        <v>207</v>
      </c>
      <c r="E6" s="56" t="s">
        <v>92</v>
      </c>
      <c r="F6" s="12">
        <v>2</v>
      </c>
      <c r="G6" s="13">
        <v>10</v>
      </c>
      <c r="H6" s="73" t="s">
        <v>106</v>
      </c>
      <c r="I6" s="74" t="s">
        <v>107</v>
      </c>
      <c r="J6" s="84" t="s">
        <v>111</v>
      </c>
      <c r="K6" s="178"/>
    </row>
    <row r="7" spans="2:11" ht="18.75" customHeight="1" x14ac:dyDescent="0.25">
      <c r="B7" s="12">
        <v>5</v>
      </c>
      <c r="C7" s="9" t="s">
        <v>94</v>
      </c>
      <c r="D7" s="10">
        <v>362</v>
      </c>
      <c r="E7" s="56" t="s">
        <v>95</v>
      </c>
      <c r="F7" s="12">
        <v>2</v>
      </c>
      <c r="G7" s="13">
        <v>10</v>
      </c>
      <c r="H7" s="14" t="s">
        <v>108</v>
      </c>
      <c r="I7" s="15" t="s">
        <v>109</v>
      </c>
      <c r="J7" s="84" t="s">
        <v>111</v>
      </c>
      <c r="K7" s="178"/>
    </row>
    <row r="8" spans="2:11" ht="18.75" customHeight="1" x14ac:dyDescent="0.25">
      <c r="B8" s="12">
        <v>6</v>
      </c>
      <c r="C8" s="9" t="s">
        <v>34</v>
      </c>
      <c r="D8" s="10">
        <v>351</v>
      </c>
      <c r="E8" s="56" t="s">
        <v>62</v>
      </c>
      <c r="F8" s="12">
        <v>2</v>
      </c>
      <c r="G8" s="13">
        <v>10</v>
      </c>
      <c r="H8" s="14" t="s">
        <v>63</v>
      </c>
      <c r="I8" s="15" t="s">
        <v>64</v>
      </c>
      <c r="J8" s="84" t="s">
        <v>111</v>
      </c>
      <c r="K8" s="178"/>
    </row>
    <row r="9" spans="2:11" ht="18.75" customHeight="1" x14ac:dyDescent="0.25">
      <c r="B9" s="12">
        <v>7</v>
      </c>
      <c r="C9" s="9" t="s">
        <v>96</v>
      </c>
      <c r="D9" s="57">
        <v>100</v>
      </c>
      <c r="E9" s="56" t="s">
        <v>97</v>
      </c>
      <c r="F9" s="12">
        <v>3</v>
      </c>
      <c r="G9" s="13">
        <v>10</v>
      </c>
      <c r="H9" s="14" t="s">
        <v>102</v>
      </c>
      <c r="I9" s="15" t="s">
        <v>103</v>
      </c>
      <c r="J9" s="84" t="s">
        <v>111</v>
      </c>
      <c r="K9" s="178"/>
    </row>
    <row r="10" spans="2:11" ht="18.75" customHeight="1" x14ac:dyDescent="0.25">
      <c r="B10" s="12">
        <v>8</v>
      </c>
      <c r="C10" s="75" t="s">
        <v>35</v>
      </c>
      <c r="D10" s="76">
        <v>201</v>
      </c>
      <c r="E10" s="77" t="s">
        <v>36</v>
      </c>
      <c r="F10" s="78">
        <v>2</v>
      </c>
      <c r="G10" s="79">
        <v>10</v>
      </c>
      <c r="H10" s="80" t="s">
        <v>84</v>
      </c>
      <c r="I10" s="81" t="s">
        <v>85</v>
      </c>
      <c r="J10" s="84" t="s">
        <v>111</v>
      </c>
      <c r="K10" s="178"/>
    </row>
    <row r="11" spans="2:11" ht="18.75" customHeight="1" x14ac:dyDescent="0.25">
      <c r="B11" s="85">
        <v>9</v>
      </c>
      <c r="C11" s="86" t="s">
        <v>14</v>
      </c>
      <c r="D11" s="87">
        <v>302</v>
      </c>
      <c r="E11" s="88" t="s">
        <v>112</v>
      </c>
      <c r="F11" s="85">
        <v>2</v>
      </c>
      <c r="G11" s="89">
        <v>10</v>
      </c>
      <c r="H11" s="90" t="s">
        <v>151</v>
      </c>
      <c r="I11" s="91" t="s">
        <v>152</v>
      </c>
      <c r="J11" s="99" t="s">
        <v>121</v>
      </c>
      <c r="K11" s="175">
        <f>SUM(F11:F17)</f>
        <v>18</v>
      </c>
    </row>
    <row r="12" spans="2:11" ht="18.75" customHeight="1" x14ac:dyDescent="0.25">
      <c r="B12" s="85">
        <v>10</v>
      </c>
      <c r="C12" s="86" t="s">
        <v>113</v>
      </c>
      <c r="D12" s="87">
        <v>201</v>
      </c>
      <c r="E12" s="88" t="s">
        <v>114</v>
      </c>
      <c r="F12" s="85">
        <v>3</v>
      </c>
      <c r="G12" s="89">
        <v>10</v>
      </c>
      <c r="H12" s="90" t="s">
        <v>153</v>
      </c>
      <c r="I12" s="91" t="s">
        <v>154</v>
      </c>
      <c r="J12" s="99" t="s">
        <v>121</v>
      </c>
      <c r="K12" s="176"/>
    </row>
    <row r="13" spans="2:11" ht="18.75" customHeight="1" x14ac:dyDescent="0.25">
      <c r="B13" s="85">
        <v>11</v>
      </c>
      <c r="C13" s="86" t="s">
        <v>115</v>
      </c>
      <c r="D13" s="92">
        <v>152</v>
      </c>
      <c r="E13" s="88" t="s">
        <v>116</v>
      </c>
      <c r="F13" s="85">
        <v>3</v>
      </c>
      <c r="G13" s="89">
        <v>10</v>
      </c>
      <c r="H13" s="90" t="s">
        <v>155</v>
      </c>
      <c r="I13" s="91" t="s">
        <v>156</v>
      </c>
      <c r="J13" s="99" t="s">
        <v>121</v>
      </c>
      <c r="K13" s="176"/>
    </row>
    <row r="14" spans="2:11" ht="18.75" customHeight="1" x14ac:dyDescent="0.25">
      <c r="B14" s="85">
        <v>13</v>
      </c>
      <c r="C14" s="86" t="s">
        <v>34</v>
      </c>
      <c r="D14" s="92">
        <v>361</v>
      </c>
      <c r="E14" s="88" t="s">
        <v>120</v>
      </c>
      <c r="F14" s="85">
        <v>2</v>
      </c>
      <c r="G14" s="89">
        <v>10</v>
      </c>
      <c r="H14" s="90" t="s">
        <v>163</v>
      </c>
      <c r="I14" s="91" t="s">
        <v>164</v>
      </c>
      <c r="J14" s="99" t="s">
        <v>121</v>
      </c>
      <c r="K14" s="176"/>
    </row>
    <row r="15" spans="2:11" ht="18.75" customHeight="1" x14ac:dyDescent="0.25">
      <c r="B15" s="85">
        <v>14</v>
      </c>
      <c r="C15" s="86" t="s">
        <v>90</v>
      </c>
      <c r="D15" s="87">
        <v>307</v>
      </c>
      <c r="E15" s="88" t="s">
        <v>119</v>
      </c>
      <c r="F15" s="85">
        <v>2</v>
      </c>
      <c r="G15" s="89">
        <v>10</v>
      </c>
      <c r="H15" s="90" t="s">
        <v>159</v>
      </c>
      <c r="I15" s="91" t="s">
        <v>160</v>
      </c>
      <c r="J15" s="99" t="s">
        <v>121</v>
      </c>
      <c r="K15" s="176"/>
    </row>
    <row r="16" spans="2:11" ht="18.75" customHeight="1" x14ac:dyDescent="0.25">
      <c r="B16" s="85">
        <v>15</v>
      </c>
      <c r="C16" s="86" t="s">
        <v>90</v>
      </c>
      <c r="D16" s="92">
        <v>283</v>
      </c>
      <c r="E16" s="88" t="s">
        <v>123</v>
      </c>
      <c r="F16" s="85">
        <v>3</v>
      </c>
      <c r="G16" s="89">
        <v>10</v>
      </c>
      <c r="H16" s="90" t="s">
        <v>161</v>
      </c>
      <c r="I16" s="91" t="s">
        <v>162</v>
      </c>
      <c r="J16" s="99" t="s">
        <v>121</v>
      </c>
      <c r="K16" s="176"/>
    </row>
    <row r="17" spans="2:20" ht="18.75" customHeight="1" x14ac:dyDescent="0.25">
      <c r="B17" s="85">
        <v>16</v>
      </c>
      <c r="C17" s="86" t="s">
        <v>124</v>
      </c>
      <c r="D17" s="92">
        <v>306</v>
      </c>
      <c r="E17" s="88" t="s">
        <v>125</v>
      </c>
      <c r="F17" s="85">
        <v>3</v>
      </c>
      <c r="G17" s="89">
        <v>10</v>
      </c>
      <c r="H17" s="90" t="s">
        <v>108</v>
      </c>
      <c r="I17" s="91" t="s">
        <v>109</v>
      </c>
      <c r="J17" s="99" t="s">
        <v>121</v>
      </c>
      <c r="K17" s="177"/>
    </row>
    <row r="18" spans="2:20" ht="18.75" customHeight="1" x14ac:dyDescent="0.25">
      <c r="B18" s="12">
        <v>17</v>
      </c>
      <c r="C18" s="9" t="s">
        <v>90</v>
      </c>
      <c r="D18" s="57">
        <v>308</v>
      </c>
      <c r="E18" s="56" t="s">
        <v>126</v>
      </c>
      <c r="F18" s="12">
        <v>2</v>
      </c>
      <c r="G18" s="13">
        <v>10</v>
      </c>
      <c r="H18" s="14" t="s">
        <v>99</v>
      </c>
      <c r="I18" s="15" t="s">
        <v>165</v>
      </c>
      <c r="J18" s="100" t="s">
        <v>131</v>
      </c>
      <c r="K18" s="179">
        <f>SUM(F18:F25)</f>
        <v>16</v>
      </c>
    </row>
    <row r="19" spans="2:20" ht="18.75" customHeight="1" x14ac:dyDescent="0.25">
      <c r="B19" s="12">
        <v>18</v>
      </c>
      <c r="C19" s="9" t="s">
        <v>90</v>
      </c>
      <c r="D19" s="57">
        <v>323</v>
      </c>
      <c r="E19" s="56" t="s">
        <v>127</v>
      </c>
      <c r="F19" s="12">
        <v>2</v>
      </c>
      <c r="G19" s="13">
        <v>10</v>
      </c>
      <c r="H19" s="14" t="s">
        <v>157</v>
      </c>
      <c r="I19" s="15" t="s">
        <v>158</v>
      </c>
      <c r="J19" s="100" t="s">
        <v>131</v>
      </c>
      <c r="K19" s="180"/>
      <c r="N19" s="86"/>
      <c r="O19" s="92"/>
      <c r="P19" s="88"/>
      <c r="Q19" s="85"/>
      <c r="R19" s="89"/>
      <c r="S19" s="90"/>
      <c r="T19" s="91"/>
    </row>
    <row r="20" spans="2:20" ht="18.75" customHeight="1" x14ac:dyDescent="0.25">
      <c r="B20" s="12">
        <v>19</v>
      </c>
      <c r="C20" s="9" t="s">
        <v>90</v>
      </c>
      <c r="D20" s="57">
        <v>369</v>
      </c>
      <c r="E20" s="56" t="s">
        <v>137</v>
      </c>
      <c r="F20" s="12">
        <v>2</v>
      </c>
      <c r="G20" s="13">
        <v>10</v>
      </c>
      <c r="H20" s="14" t="s">
        <v>106</v>
      </c>
      <c r="I20" s="15" t="s">
        <v>107</v>
      </c>
      <c r="J20" s="100" t="s">
        <v>131</v>
      </c>
      <c r="K20" s="180"/>
    </row>
    <row r="21" spans="2:20" ht="18.75" customHeight="1" x14ac:dyDescent="0.25">
      <c r="B21" s="12">
        <v>20</v>
      </c>
      <c r="C21" s="9" t="s">
        <v>138</v>
      </c>
      <c r="D21" s="57">
        <v>384</v>
      </c>
      <c r="E21" s="56" t="s">
        <v>139</v>
      </c>
      <c r="F21" s="12">
        <v>2</v>
      </c>
      <c r="G21" s="13">
        <v>10</v>
      </c>
      <c r="H21" s="14" t="s">
        <v>166</v>
      </c>
      <c r="I21" s="15" t="s">
        <v>167</v>
      </c>
      <c r="J21" s="100" t="s">
        <v>131</v>
      </c>
      <c r="K21" s="180"/>
    </row>
    <row r="22" spans="2:20" ht="18.75" customHeight="1" x14ac:dyDescent="0.25">
      <c r="B22" s="12">
        <v>21</v>
      </c>
      <c r="C22" s="9" t="s">
        <v>90</v>
      </c>
      <c r="D22" s="57">
        <v>376</v>
      </c>
      <c r="E22" s="56" t="s">
        <v>133</v>
      </c>
      <c r="F22" s="12">
        <v>2</v>
      </c>
      <c r="G22" s="13">
        <v>10</v>
      </c>
      <c r="H22" s="14" t="s">
        <v>106</v>
      </c>
      <c r="I22" s="15" t="s">
        <v>107</v>
      </c>
      <c r="J22" s="100" t="s">
        <v>131</v>
      </c>
      <c r="K22" s="180"/>
    </row>
    <row r="23" spans="2:20" ht="18.75" customHeight="1" x14ac:dyDescent="0.25">
      <c r="B23" s="12">
        <v>22</v>
      </c>
      <c r="C23" s="9" t="s">
        <v>90</v>
      </c>
      <c r="D23" s="57">
        <v>377</v>
      </c>
      <c r="E23" s="56" t="s">
        <v>134</v>
      </c>
      <c r="F23" s="12">
        <v>2</v>
      </c>
      <c r="G23" s="13">
        <v>10</v>
      </c>
      <c r="H23" s="14" t="s">
        <v>106</v>
      </c>
      <c r="I23" s="15" t="s">
        <v>107</v>
      </c>
      <c r="J23" s="100" t="s">
        <v>131</v>
      </c>
      <c r="K23" s="180"/>
    </row>
    <row r="24" spans="2:20" ht="18.75" customHeight="1" x14ac:dyDescent="0.25">
      <c r="B24" s="12">
        <v>23</v>
      </c>
      <c r="C24" s="9" t="s">
        <v>90</v>
      </c>
      <c r="D24" s="57">
        <v>375</v>
      </c>
      <c r="E24" s="56" t="s">
        <v>132</v>
      </c>
      <c r="F24" s="12">
        <v>2</v>
      </c>
      <c r="G24" s="13">
        <v>10</v>
      </c>
      <c r="H24" s="14" t="s">
        <v>159</v>
      </c>
      <c r="I24" s="15" t="s">
        <v>160</v>
      </c>
      <c r="J24" s="100" t="s">
        <v>131</v>
      </c>
      <c r="K24" s="180"/>
    </row>
    <row r="25" spans="2:20" ht="18.75" customHeight="1" x14ac:dyDescent="0.25">
      <c r="B25" s="12">
        <v>24</v>
      </c>
      <c r="C25" s="9" t="s">
        <v>90</v>
      </c>
      <c r="D25" s="57">
        <v>427</v>
      </c>
      <c r="E25" s="56" t="s">
        <v>142</v>
      </c>
      <c r="F25" s="12">
        <v>2</v>
      </c>
      <c r="G25" s="13">
        <v>10</v>
      </c>
      <c r="H25" s="14" t="s">
        <v>159</v>
      </c>
      <c r="I25" s="15" t="s">
        <v>160</v>
      </c>
      <c r="J25" s="100" t="s">
        <v>131</v>
      </c>
      <c r="K25" s="183"/>
    </row>
    <row r="26" spans="2:20" ht="18.75" customHeight="1" x14ac:dyDescent="0.25">
      <c r="B26" s="85">
        <v>25</v>
      </c>
      <c r="C26" s="86" t="s">
        <v>90</v>
      </c>
      <c r="D26" s="92">
        <v>105</v>
      </c>
      <c r="E26" s="88" t="s">
        <v>98</v>
      </c>
      <c r="F26" s="85">
        <v>3</v>
      </c>
      <c r="G26" s="89"/>
      <c r="H26" s="90"/>
      <c r="I26" s="91"/>
      <c r="J26" s="99" t="s">
        <v>148</v>
      </c>
      <c r="K26" s="175">
        <f>SUM(F26:F32)</f>
        <v>18</v>
      </c>
    </row>
    <row r="27" spans="2:20" ht="18.75" customHeight="1" x14ac:dyDescent="0.25">
      <c r="B27" s="85">
        <v>26</v>
      </c>
      <c r="C27" s="86" t="s">
        <v>90</v>
      </c>
      <c r="D27" s="92">
        <v>241</v>
      </c>
      <c r="E27" s="88" t="s">
        <v>117</v>
      </c>
      <c r="F27" s="85">
        <v>2</v>
      </c>
      <c r="G27" s="89"/>
      <c r="H27" s="90"/>
      <c r="I27" s="91"/>
      <c r="J27" s="99" t="s">
        <v>148</v>
      </c>
      <c r="K27" s="176"/>
    </row>
    <row r="28" spans="2:20" ht="18.75" customHeight="1" x14ac:dyDescent="0.25">
      <c r="B28" s="85">
        <v>27</v>
      </c>
      <c r="C28" s="86" t="s">
        <v>90</v>
      </c>
      <c r="D28" s="92">
        <v>336</v>
      </c>
      <c r="E28" s="88" t="s">
        <v>128</v>
      </c>
      <c r="F28" s="85">
        <v>3</v>
      </c>
      <c r="G28" s="89"/>
      <c r="H28" s="90" t="s">
        <v>194</v>
      </c>
      <c r="I28" s="91" t="s">
        <v>195</v>
      </c>
      <c r="J28" s="99" t="s">
        <v>148</v>
      </c>
      <c r="K28" s="176"/>
    </row>
    <row r="29" spans="2:20" ht="18.75" customHeight="1" x14ac:dyDescent="0.25">
      <c r="B29" s="85">
        <v>28</v>
      </c>
      <c r="C29" s="86" t="s">
        <v>90</v>
      </c>
      <c r="D29" s="92">
        <v>346</v>
      </c>
      <c r="E29" s="88" t="s">
        <v>129</v>
      </c>
      <c r="F29" s="85">
        <v>3</v>
      </c>
      <c r="G29" s="89"/>
      <c r="H29" s="90"/>
      <c r="I29" s="91"/>
      <c r="J29" s="99" t="s">
        <v>148</v>
      </c>
      <c r="K29" s="176"/>
    </row>
    <row r="30" spans="2:20" ht="18.75" customHeight="1" x14ac:dyDescent="0.25">
      <c r="B30" s="85">
        <v>29</v>
      </c>
      <c r="C30" s="86" t="s">
        <v>90</v>
      </c>
      <c r="D30" s="92">
        <v>203</v>
      </c>
      <c r="E30" s="88" t="s">
        <v>118</v>
      </c>
      <c r="F30" s="85">
        <v>3</v>
      </c>
      <c r="G30" s="89"/>
      <c r="H30" s="90"/>
      <c r="I30" s="91"/>
      <c r="J30" s="99" t="s">
        <v>148</v>
      </c>
      <c r="K30" s="176"/>
    </row>
    <row r="31" spans="2:20" ht="18.75" customHeight="1" x14ac:dyDescent="0.25">
      <c r="B31" s="85">
        <v>30</v>
      </c>
      <c r="C31" s="86" t="s">
        <v>90</v>
      </c>
      <c r="D31" s="92">
        <v>325</v>
      </c>
      <c r="E31" s="88" t="s">
        <v>140</v>
      </c>
      <c r="F31" s="85">
        <v>2</v>
      </c>
      <c r="G31" s="89"/>
      <c r="H31" s="90"/>
      <c r="I31" s="91"/>
      <c r="J31" s="99" t="s">
        <v>148</v>
      </c>
      <c r="K31" s="176"/>
    </row>
    <row r="32" spans="2:20" ht="18.75" customHeight="1" x14ac:dyDescent="0.25">
      <c r="B32" s="85">
        <v>31</v>
      </c>
      <c r="C32" s="86" t="s">
        <v>90</v>
      </c>
      <c r="D32" s="92">
        <v>358</v>
      </c>
      <c r="E32" s="88" t="s">
        <v>136</v>
      </c>
      <c r="F32" s="85">
        <v>2</v>
      </c>
      <c r="G32" s="89"/>
      <c r="H32" s="90"/>
      <c r="I32" s="91"/>
      <c r="J32" s="99" t="s">
        <v>148</v>
      </c>
      <c r="K32" s="176"/>
    </row>
    <row r="33" spans="2:11" ht="18.75" customHeight="1" x14ac:dyDescent="0.25">
      <c r="B33" s="12">
        <v>32</v>
      </c>
      <c r="C33" s="9" t="s">
        <v>90</v>
      </c>
      <c r="D33" s="57">
        <v>291</v>
      </c>
      <c r="E33" s="56" t="s">
        <v>130</v>
      </c>
      <c r="F33" s="12">
        <v>3</v>
      </c>
      <c r="G33" s="13"/>
      <c r="H33" s="14"/>
      <c r="I33" s="15"/>
      <c r="J33" s="83" t="s">
        <v>169</v>
      </c>
      <c r="K33" s="179">
        <f>SUM(F33:F39)</f>
        <v>16</v>
      </c>
    </row>
    <row r="34" spans="2:11" ht="18.75" customHeight="1" x14ac:dyDescent="0.25">
      <c r="B34" s="12">
        <v>33</v>
      </c>
      <c r="C34" s="9" t="s">
        <v>90</v>
      </c>
      <c r="D34" s="57">
        <v>368</v>
      </c>
      <c r="E34" s="56" t="s">
        <v>168</v>
      </c>
      <c r="F34" s="12">
        <v>3</v>
      </c>
      <c r="G34" s="13"/>
      <c r="H34" s="14" t="s">
        <v>161</v>
      </c>
      <c r="I34" s="15" t="s">
        <v>162</v>
      </c>
      <c r="J34" s="83" t="s">
        <v>169</v>
      </c>
      <c r="K34" s="180"/>
    </row>
    <row r="35" spans="2:11" ht="18.75" customHeight="1" x14ac:dyDescent="0.25">
      <c r="B35" s="12">
        <v>34</v>
      </c>
      <c r="C35" s="9" t="s">
        <v>90</v>
      </c>
      <c r="D35" s="57">
        <v>388</v>
      </c>
      <c r="E35" s="56" t="s">
        <v>135</v>
      </c>
      <c r="F35" s="12">
        <v>2</v>
      </c>
      <c r="G35" s="13"/>
      <c r="H35" s="14"/>
      <c r="I35" s="15"/>
      <c r="J35" s="83" t="s">
        <v>169</v>
      </c>
      <c r="K35" s="180"/>
    </row>
    <row r="36" spans="2:11" ht="18.75" customHeight="1" x14ac:dyDescent="0.25">
      <c r="B36" s="12">
        <v>35</v>
      </c>
      <c r="C36" s="9" t="s">
        <v>90</v>
      </c>
      <c r="D36" s="57">
        <v>425</v>
      </c>
      <c r="E36" s="56" t="s">
        <v>141</v>
      </c>
      <c r="F36" s="12">
        <v>2</v>
      </c>
      <c r="G36" s="13"/>
      <c r="H36" s="14"/>
      <c r="I36" s="15"/>
      <c r="J36" s="83" t="s">
        <v>169</v>
      </c>
      <c r="K36" s="180"/>
    </row>
    <row r="37" spans="2:11" ht="18.75" customHeight="1" x14ac:dyDescent="0.25">
      <c r="B37" s="12">
        <v>36</v>
      </c>
      <c r="C37" s="9" t="s">
        <v>90</v>
      </c>
      <c r="D37" s="57">
        <v>474</v>
      </c>
      <c r="E37" s="56" t="s">
        <v>143</v>
      </c>
      <c r="F37" s="12">
        <v>2</v>
      </c>
      <c r="G37" s="13"/>
      <c r="H37" s="14"/>
      <c r="I37" s="15"/>
      <c r="J37" s="83" t="s">
        <v>169</v>
      </c>
      <c r="K37" s="180"/>
    </row>
    <row r="38" spans="2:11" ht="18.75" customHeight="1" x14ac:dyDescent="0.25">
      <c r="B38" s="12">
        <v>37</v>
      </c>
      <c r="C38" s="9" t="s">
        <v>90</v>
      </c>
      <c r="D38" s="57">
        <v>473</v>
      </c>
      <c r="E38" s="56" t="s">
        <v>144</v>
      </c>
      <c r="F38" s="12">
        <v>2</v>
      </c>
      <c r="G38" s="13"/>
      <c r="H38" s="14"/>
      <c r="I38" s="15"/>
      <c r="J38" s="83" t="s">
        <v>169</v>
      </c>
      <c r="K38" s="180"/>
    </row>
    <row r="39" spans="2:11" ht="18.75" customHeight="1" x14ac:dyDescent="0.25">
      <c r="B39" s="12">
        <v>38</v>
      </c>
      <c r="C39" s="9" t="s">
        <v>90</v>
      </c>
      <c r="D39" s="57">
        <v>476</v>
      </c>
      <c r="E39" s="56" t="s">
        <v>145</v>
      </c>
      <c r="F39" s="12">
        <v>2</v>
      </c>
      <c r="G39" s="13"/>
      <c r="H39" s="14"/>
      <c r="I39" s="15"/>
      <c r="J39" s="83" t="s">
        <v>169</v>
      </c>
      <c r="K39" s="180"/>
    </row>
    <row r="40" spans="2:11" ht="18.75" customHeight="1" x14ac:dyDescent="0.25">
      <c r="B40" s="12">
        <v>39</v>
      </c>
      <c r="C40" s="9" t="s">
        <v>90</v>
      </c>
      <c r="D40" s="57">
        <v>498</v>
      </c>
      <c r="E40" s="56" t="s">
        <v>146</v>
      </c>
      <c r="F40" s="12">
        <v>2</v>
      </c>
      <c r="G40" s="13"/>
      <c r="H40" s="14"/>
      <c r="I40" s="15"/>
      <c r="J40" s="84" t="s">
        <v>170</v>
      </c>
      <c r="K40" s="181">
        <f>SUM(F40:F41)</f>
        <v>5</v>
      </c>
    </row>
    <row r="41" spans="2:11" ht="18.75" customHeight="1" x14ac:dyDescent="0.25">
      <c r="B41" s="12">
        <v>40</v>
      </c>
      <c r="C41" s="9" t="s">
        <v>90</v>
      </c>
      <c r="D41" s="57">
        <v>495</v>
      </c>
      <c r="E41" s="56" t="s">
        <v>147</v>
      </c>
      <c r="F41" s="12">
        <v>3</v>
      </c>
      <c r="G41" s="13"/>
      <c r="H41" s="14"/>
      <c r="I41" s="15"/>
      <c r="J41" s="84" t="s">
        <v>170</v>
      </c>
      <c r="K41" s="182"/>
    </row>
    <row r="42" spans="2:11" ht="18.75" customHeight="1" x14ac:dyDescent="0.25">
      <c r="B42" s="12"/>
      <c r="C42" s="9"/>
      <c r="D42" s="57"/>
      <c r="E42" s="56"/>
      <c r="F42" s="97">
        <f>SUM(F3:F41)</f>
        <v>91</v>
      </c>
      <c r="G42" s="13"/>
      <c r="H42" s="14"/>
      <c r="I42" s="15"/>
      <c r="J42" s="83"/>
      <c r="K42" s="82"/>
    </row>
  </sheetData>
  <mergeCells count="8">
    <mergeCell ref="C2:D2"/>
    <mergeCell ref="H2:I2"/>
    <mergeCell ref="K3:K10"/>
    <mergeCell ref="K40:K41"/>
    <mergeCell ref="K18:K25"/>
    <mergeCell ref="K26:K32"/>
    <mergeCell ref="K33:K39"/>
    <mergeCell ref="K11:K17"/>
  </mergeCells>
  <pageMargins left="0.7" right="0.7" top="0.75" bottom="0.75" header="0.3" footer="0.3"/>
  <pageSetup paperSize="9" orientation="portrait" verticalDpi="0" r:id="rId1"/>
  <ignoredErrors>
    <ignoredError sqref="K3 K11 K18 K26 K33 K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topLeftCell="A7" workbookViewId="0">
      <selection activeCell="C28" sqref="C28:F29"/>
    </sheetView>
  </sheetViews>
  <sheetFormatPr defaultRowHeight="15.75" x14ac:dyDescent="0.25"/>
  <cols>
    <col min="1" max="1" width="3.109375" customWidth="1"/>
    <col min="2" max="2" width="3.6640625" customWidth="1"/>
    <col min="3" max="3" width="4" bestFit="1" customWidth="1"/>
    <col min="4" max="4" width="2.77734375" bestFit="1" customWidth="1"/>
    <col min="5" max="5" width="19.33203125" bestFit="1" customWidth="1"/>
    <col min="6" max="6" width="2.88671875" customWidth="1"/>
    <col min="7" max="7" width="3" customWidth="1"/>
    <col min="8" max="8" width="13.44140625" bestFit="1" customWidth="1"/>
    <col min="9" max="9" width="4.88671875" bestFit="1" customWidth="1"/>
    <col min="10" max="10" width="3.88671875" bestFit="1" customWidth="1"/>
    <col min="11" max="11" width="4.21875" customWidth="1"/>
  </cols>
  <sheetData>
    <row r="2" spans="2:11" ht="40.5" customHeight="1" x14ac:dyDescent="0.25">
      <c r="B2" s="93" t="s">
        <v>3</v>
      </c>
      <c r="C2" s="154" t="s">
        <v>4</v>
      </c>
      <c r="D2" s="155"/>
      <c r="E2" s="94" t="s">
        <v>5</v>
      </c>
      <c r="F2" s="94" t="s">
        <v>6</v>
      </c>
      <c r="G2" s="94" t="s">
        <v>7</v>
      </c>
      <c r="H2" s="154" t="s">
        <v>8</v>
      </c>
      <c r="I2" s="155"/>
      <c r="J2" s="93" t="s">
        <v>110</v>
      </c>
      <c r="K2" s="93" t="s">
        <v>122</v>
      </c>
    </row>
    <row r="3" spans="2:11" ht="18.75" customHeight="1" x14ac:dyDescent="0.25">
      <c r="B3" s="12">
        <v>1</v>
      </c>
      <c r="C3" s="9" t="s">
        <v>14</v>
      </c>
      <c r="D3" s="10">
        <v>301</v>
      </c>
      <c r="E3" s="56" t="s">
        <v>65</v>
      </c>
      <c r="F3" s="12">
        <v>2</v>
      </c>
      <c r="G3" s="13">
        <v>14</v>
      </c>
      <c r="H3" s="14" t="s">
        <v>74</v>
      </c>
      <c r="I3" s="15" t="s">
        <v>75</v>
      </c>
      <c r="J3" s="84" t="s">
        <v>111</v>
      </c>
      <c r="K3" s="179">
        <f>SUM(F3:F9)</f>
        <v>19</v>
      </c>
    </row>
    <row r="4" spans="2:11" ht="18.75" customHeight="1" x14ac:dyDescent="0.25">
      <c r="B4" s="12">
        <v>2</v>
      </c>
      <c r="C4" s="9" t="s">
        <v>33</v>
      </c>
      <c r="D4" s="10">
        <v>303</v>
      </c>
      <c r="E4" s="56" t="s">
        <v>66</v>
      </c>
      <c r="F4" s="12">
        <v>3</v>
      </c>
      <c r="G4" s="13">
        <v>14</v>
      </c>
      <c r="H4" s="14" t="s">
        <v>76</v>
      </c>
      <c r="I4" s="15" t="s">
        <v>61</v>
      </c>
      <c r="J4" s="84" t="s">
        <v>111</v>
      </c>
      <c r="K4" s="180"/>
    </row>
    <row r="5" spans="2:11" ht="18.75" customHeight="1" x14ac:dyDescent="0.25">
      <c r="B5" s="12">
        <v>3</v>
      </c>
      <c r="C5" s="9" t="s">
        <v>67</v>
      </c>
      <c r="D5" s="10">
        <v>301</v>
      </c>
      <c r="E5" s="56" t="s">
        <v>68</v>
      </c>
      <c r="F5" s="12">
        <v>3</v>
      </c>
      <c r="G5" s="13">
        <v>14</v>
      </c>
      <c r="H5" s="14" t="s">
        <v>77</v>
      </c>
      <c r="I5" s="15" t="s">
        <v>78</v>
      </c>
      <c r="J5" s="84" t="s">
        <v>111</v>
      </c>
      <c r="K5" s="180"/>
    </row>
    <row r="6" spans="2:11" ht="18.75" customHeight="1" x14ac:dyDescent="0.25">
      <c r="B6" s="12">
        <v>4</v>
      </c>
      <c r="C6" s="9" t="s">
        <v>69</v>
      </c>
      <c r="D6" s="10">
        <v>301</v>
      </c>
      <c r="E6" s="56" t="s">
        <v>70</v>
      </c>
      <c r="F6" s="12">
        <v>3</v>
      </c>
      <c r="G6" s="13">
        <v>14</v>
      </c>
      <c r="H6" s="14" t="s">
        <v>79</v>
      </c>
      <c r="I6" s="15" t="s">
        <v>80</v>
      </c>
      <c r="J6" s="84" t="s">
        <v>111</v>
      </c>
      <c r="K6" s="180"/>
    </row>
    <row r="7" spans="2:11" ht="18.75" customHeight="1" x14ac:dyDescent="0.25">
      <c r="B7" s="12">
        <v>5</v>
      </c>
      <c r="C7" s="9" t="s">
        <v>33</v>
      </c>
      <c r="D7" s="10">
        <v>304</v>
      </c>
      <c r="E7" s="56" t="s">
        <v>71</v>
      </c>
      <c r="F7" s="12">
        <v>3</v>
      </c>
      <c r="G7" s="13">
        <v>14</v>
      </c>
      <c r="H7" s="14" t="s">
        <v>87</v>
      </c>
      <c r="I7" s="15" t="s">
        <v>81</v>
      </c>
      <c r="J7" s="84" t="s">
        <v>111</v>
      </c>
      <c r="K7" s="180"/>
    </row>
    <row r="8" spans="2:11" ht="18.75" customHeight="1" x14ac:dyDescent="0.25">
      <c r="B8" s="12">
        <v>6</v>
      </c>
      <c r="C8" s="9" t="s">
        <v>72</v>
      </c>
      <c r="D8" s="10">
        <v>351</v>
      </c>
      <c r="E8" s="56" t="s">
        <v>73</v>
      </c>
      <c r="F8" s="12">
        <v>3</v>
      </c>
      <c r="G8" s="13">
        <v>14</v>
      </c>
      <c r="H8" s="14" t="s">
        <v>82</v>
      </c>
      <c r="I8" s="15" t="s">
        <v>83</v>
      </c>
      <c r="J8" s="84" t="s">
        <v>111</v>
      </c>
      <c r="K8" s="180"/>
    </row>
    <row r="9" spans="2:11" ht="18.75" customHeight="1" x14ac:dyDescent="0.25">
      <c r="B9" s="12">
        <v>7</v>
      </c>
      <c r="C9" s="9" t="s">
        <v>35</v>
      </c>
      <c r="D9" s="10">
        <v>201</v>
      </c>
      <c r="E9" s="56" t="s">
        <v>36</v>
      </c>
      <c r="F9" s="12">
        <v>2</v>
      </c>
      <c r="G9" s="13">
        <v>14</v>
      </c>
      <c r="H9" s="14" t="s">
        <v>84</v>
      </c>
      <c r="I9" s="15" t="s">
        <v>85</v>
      </c>
      <c r="J9" s="84" t="s">
        <v>111</v>
      </c>
      <c r="K9" s="180"/>
    </row>
    <row r="10" spans="2:11" ht="18.75" customHeight="1" x14ac:dyDescent="0.25">
      <c r="B10" s="12">
        <v>8</v>
      </c>
      <c r="C10" s="9" t="s">
        <v>14</v>
      </c>
      <c r="D10" s="10">
        <v>302</v>
      </c>
      <c r="E10" s="56" t="s">
        <v>112</v>
      </c>
      <c r="F10" s="12">
        <v>2</v>
      </c>
      <c r="G10" s="13">
        <v>14</v>
      </c>
      <c r="H10" s="14" t="s">
        <v>151</v>
      </c>
      <c r="I10" s="15" t="s">
        <v>152</v>
      </c>
      <c r="J10" s="84" t="s">
        <v>111</v>
      </c>
      <c r="K10" s="183"/>
    </row>
    <row r="11" spans="2:11" ht="18.75" customHeight="1" x14ac:dyDescent="0.25">
      <c r="B11" s="85">
        <v>9</v>
      </c>
      <c r="C11" s="86" t="s">
        <v>34</v>
      </c>
      <c r="D11" s="87">
        <v>361</v>
      </c>
      <c r="E11" s="88" t="s">
        <v>120</v>
      </c>
      <c r="F11" s="85">
        <v>2</v>
      </c>
      <c r="G11" s="89">
        <v>14</v>
      </c>
      <c r="H11" s="90" t="s">
        <v>163</v>
      </c>
      <c r="I11" s="91" t="s">
        <v>164</v>
      </c>
      <c r="J11" s="99" t="s">
        <v>121</v>
      </c>
      <c r="K11" s="175">
        <f>SUM(F11:F17)</f>
        <v>17</v>
      </c>
    </row>
    <row r="12" spans="2:11" ht="18.75" customHeight="1" x14ac:dyDescent="0.25">
      <c r="B12" s="85">
        <v>10</v>
      </c>
      <c r="C12" s="86" t="s">
        <v>113</v>
      </c>
      <c r="D12" s="87">
        <v>201</v>
      </c>
      <c r="E12" s="88" t="s">
        <v>114</v>
      </c>
      <c r="F12" s="85">
        <v>3</v>
      </c>
      <c r="G12" s="89">
        <v>14</v>
      </c>
      <c r="H12" s="90" t="s">
        <v>153</v>
      </c>
      <c r="I12" s="91" t="s">
        <v>154</v>
      </c>
      <c r="J12" s="99" t="s">
        <v>121</v>
      </c>
      <c r="K12" s="176"/>
    </row>
    <row r="13" spans="2:11" ht="18.75" customHeight="1" x14ac:dyDescent="0.25">
      <c r="B13" s="85">
        <v>11</v>
      </c>
      <c r="C13" s="86" t="s">
        <v>33</v>
      </c>
      <c r="D13" s="87">
        <v>421</v>
      </c>
      <c r="E13" s="88" t="s">
        <v>206</v>
      </c>
      <c r="F13" s="85">
        <v>3</v>
      </c>
      <c r="G13" s="89">
        <v>14</v>
      </c>
      <c r="H13" s="90" t="s">
        <v>218</v>
      </c>
      <c r="I13" s="91" t="s">
        <v>103</v>
      </c>
      <c r="J13" s="99" t="s">
        <v>131</v>
      </c>
      <c r="K13" s="176"/>
    </row>
    <row r="14" spans="2:11" ht="18.75" customHeight="1" x14ac:dyDescent="0.25">
      <c r="B14" s="85">
        <v>12</v>
      </c>
      <c r="C14" s="86" t="s">
        <v>115</v>
      </c>
      <c r="D14" s="87">
        <v>302</v>
      </c>
      <c r="E14" s="88" t="s">
        <v>200</v>
      </c>
      <c r="F14" s="85">
        <v>2</v>
      </c>
      <c r="G14" s="89">
        <v>14</v>
      </c>
      <c r="H14" s="90" t="s">
        <v>219</v>
      </c>
      <c r="I14" s="91" t="s">
        <v>220</v>
      </c>
      <c r="J14" s="99" t="s">
        <v>121</v>
      </c>
      <c r="K14" s="176"/>
    </row>
    <row r="15" spans="2:11" ht="18.75" customHeight="1" x14ac:dyDescent="0.25">
      <c r="B15" s="85">
        <v>13</v>
      </c>
      <c r="C15" s="86" t="s">
        <v>201</v>
      </c>
      <c r="D15" s="87">
        <v>301</v>
      </c>
      <c r="E15" s="88" t="s">
        <v>202</v>
      </c>
      <c r="F15" s="85">
        <v>3</v>
      </c>
      <c r="G15" s="89">
        <v>14</v>
      </c>
      <c r="H15" s="90" t="s">
        <v>221</v>
      </c>
      <c r="I15" s="91" t="s">
        <v>222</v>
      </c>
      <c r="J15" s="99" t="s">
        <v>121</v>
      </c>
      <c r="K15" s="176"/>
    </row>
    <row r="16" spans="2:11" ht="18.75" customHeight="1" x14ac:dyDescent="0.25">
      <c r="B16" s="85">
        <v>14</v>
      </c>
      <c r="C16" s="86" t="s">
        <v>96</v>
      </c>
      <c r="D16" s="87">
        <v>102</v>
      </c>
      <c r="E16" s="88" t="s">
        <v>205</v>
      </c>
      <c r="F16" s="85">
        <v>2</v>
      </c>
      <c r="G16" s="89">
        <v>14</v>
      </c>
      <c r="H16" s="90" t="s">
        <v>216</v>
      </c>
      <c r="I16" s="91" t="s">
        <v>217</v>
      </c>
      <c r="J16" s="99" t="s">
        <v>121</v>
      </c>
      <c r="K16" s="176"/>
    </row>
    <row r="17" spans="2:11" ht="18.75" customHeight="1" x14ac:dyDescent="0.25">
      <c r="B17" s="85">
        <v>15</v>
      </c>
      <c r="C17" s="86" t="s">
        <v>94</v>
      </c>
      <c r="D17" s="87">
        <v>362</v>
      </c>
      <c r="E17" s="88" t="s">
        <v>95</v>
      </c>
      <c r="F17" s="85">
        <v>2</v>
      </c>
      <c r="G17" s="89">
        <v>14</v>
      </c>
      <c r="H17" s="90" t="s">
        <v>108</v>
      </c>
      <c r="I17" s="91" t="s">
        <v>109</v>
      </c>
      <c r="J17" s="99" t="s">
        <v>131</v>
      </c>
      <c r="K17" s="177"/>
    </row>
    <row r="18" spans="2:11" ht="18.75" customHeight="1" x14ac:dyDescent="0.25">
      <c r="B18" s="12">
        <v>16</v>
      </c>
      <c r="C18" s="9" t="s">
        <v>88</v>
      </c>
      <c r="D18" s="10">
        <v>403</v>
      </c>
      <c r="E18" s="56" t="s">
        <v>203</v>
      </c>
      <c r="F18" s="12">
        <v>3</v>
      </c>
      <c r="G18" s="13">
        <v>14</v>
      </c>
      <c r="H18" s="14" t="s">
        <v>104</v>
      </c>
      <c r="I18" s="15" t="s">
        <v>105</v>
      </c>
      <c r="J18" s="84" t="s">
        <v>121</v>
      </c>
      <c r="K18" s="179">
        <f>SUM(F18:F24)</f>
        <v>18</v>
      </c>
    </row>
    <row r="19" spans="2:11" ht="18.75" customHeight="1" x14ac:dyDescent="0.25">
      <c r="B19" s="12">
        <v>17</v>
      </c>
      <c r="C19" s="9" t="s">
        <v>34</v>
      </c>
      <c r="D19" s="10">
        <v>351</v>
      </c>
      <c r="E19" s="56" t="s">
        <v>62</v>
      </c>
      <c r="F19" s="12">
        <v>2</v>
      </c>
      <c r="G19" s="13">
        <v>14</v>
      </c>
      <c r="H19" s="14" t="s">
        <v>63</v>
      </c>
      <c r="I19" s="15" t="s">
        <v>64</v>
      </c>
      <c r="J19" s="84" t="s">
        <v>131</v>
      </c>
      <c r="K19" s="180"/>
    </row>
    <row r="20" spans="2:11" ht="18.75" customHeight="1" x14ac:dyDescent="0.25">
      <c r="B20" s="12">
        <v>18</v>
      </c>
      <c r="C20" s="9" t="s">
        <v>90</v>
      </c>
      <c r="D20" s="10">
        <v>403</v>
      </c>
      <c r="E20" s="56" t="s">
        <v>211</v>
      </c>
      <c r="F20" s="12">
        <v>3</v>
      </c>
      <c r="G20" s="13">
        <v>14</v>
      </c>
      <c r="H20" s="14" t="s">
        <v>223</v>
      </c>
      <c r="I20" s="15" t="s">
        <v>100</v>
      </c>
      <c r="J20" s="84" t="s">
        <v>131</v>
      </c>
      <c r="K20" s="180"/>
    </row>
    <row r="21" spans="2:11" ht="18.75" customHeight="1" x14ac:dyDescent="0.25">
      <c r="B21" s="12">
        <v>19</v>
      </c>
      <c r="C21" s="9" t="s">
        <v>90</v>
      </c>
      <c r="D21" s="10">
        <v>362</v>
      </c>
      <c r="E21" s="56" t="s">
        <v>208</v>
      </c>
      <c r="F21" s="12">
        <v>2</v>
      </c>
      <c r="G21" s="13">
        <v>14</v>
      </c>
      <c r="H21" s="14" t="s">
        <v>224</v>
      </c>
      <c r="I21" s="15" t="s">
        <v>64</v>
      </c>
      <c r="J21" s="84" t="s">
        <v>131</v>
      </c>
      <c r="K21" s="180"/>
    </row>
    <row r="22" spans="2:11" ht="18.75" customHeight="1" x14ac:dyDescent="0.25">
      <c r="B22" s="12">
        <v>21</v>
      </c>
      <c r="C22" s="9" t="s">
        <v>33</v>
      </c>
      <c r="D22" s="10">
        <v>414</v>
      </c>
      <c r="E22" s="56" t="s">
        <v>207</v>
      </c>
      <c r="F22" s="12">
        <v>2</v>
      </c>
      <c r="G22" s="13">
        <v>14</v>
      </c>
      <c r="H22" s="14" t="s">
        <v>226</v>
      </c>
      <c r="I22" s="15" t="s">
        <v>225</v>
      </c>
      <c r="J22" s="84" t="s">
        <v>131</v>
      </c>
      <c r="K22" s="180"/>
    </row>
    <row r="23" spans="2:11" ht="18.75" customHeight="1" x14ac:dyDescent="0.25">
      <c r="B23" s="12">
        <v>25</v>
      </c>
      <c r="C23" s="9" t="s">
        <v>33</v>
      </c>
      <c r="D23" s="10">
        <v>452</v>
      </c>
      <c r="E23" s="56" t="s">
        <v>214</v>
      </c>
      <c r="F23" s="12">
        <v>3</v>
      </c>
      <c r="G23" s="13">
        <v>14</v>
      </c>
      <c r="H23" s="14" t="s">
        <v>226</v>
      </c>
      <c r="I23" s="15" t="s">
        <v>225</v>
      </c>
      <c r="J23" s="84" t="s">
        <v>148</v>
      </c>
      <c r="K23" s="180"/>
    </row>
    <row r="24" spans="2:11" ht="18.75" customHeight="1" x14ac:dyDescent="0.25">
      <c r="B24" s="12">
        <v>20</v>
      </c>
      <c r="C24" s="75" t="s">
        <v>33</v>
      </c>
      <c r="D24" s="76">
        <v>411</v>
      </c>
      <c r="E24" s="77" t="s">
        <v>204</v>
      </c>
      <c r="F24" s="78">
        <v>3</v>
      </c>
      <c r="G24" s="79">
        <v>14</v>
      </c>
      <c r="H24" s="80"/>
      <c r="I24" s="81"/>
      <c r="J24" s="84" t="s">
        <v>121</v>
      </c>
      <c r="K24" s="183"/>
    </row>
    <row r="25" spans="2:11" ht="18.75" customHeight="1" x14ac:dyDescent="0.25">
      <c r="B25" s="12">
        <v>22</v>
      </c>
      <c r="C25" s="9" t="s">
        <v>33</v>
      </c>
      <c r="D25" s="10">
        <v>382</v>
      </c>
      <c r="E25" s="56" t="s">
        <v>209</v>
      </c>
      <c r="F25" s="12">
        <v>2</v>
      </c>
      <c r="G25" s="13">
        <v>14</v>
      </c>
      <c r="H25" s="80"/>
      <c r="I25" s="81"/>
      <c r="J25" s="84" t="s">
        <v>131</v>
      </c>
      <c r="K25" s="179"/>
    </row>
    <row r="26" spans="2:11" ht="18.75" customHeight="1" x14ac:dyDescent="0.25">
      <c r="B26" s="12">
        <v>23</v>
      </c>
      <c r="C26" s="9" t="s">
        <v>33</v>
      </c>
      <c r="D26" s="10">
        <v>403</v>
      </c>
      <c r="E26" s="56" t="s">
        <v>210</v>
      </c>
      <c r="F26" s="12">
        <v>2</v>
      </c>
      <c r="G26" s="13">
        <v>14</v>
      </c>
      <c r="H26" s="80"/>
      <c r="I26" s="81"/>
      <c r="J26" s="84" t="s">
        <v>131</v>
      </c>
      <c r="K26" s="180"/>
    </row>
    <row r="27" spans="2:11" ht="18.75" customHeight="1" x14ac:dyDescent="0.25">
      <c r="B27" s="12">
        <v>24</v>
      </c>
      <c r="C27" s="9" t="s">
        <v>212</v>
      </c>
      <c r="D27" s="10">
        <v>414</v>
      </c>
      <c r="E27" s="56" t="s">
        <v>213</v>
      </c>
      <c r="F27" s="12">
        <v>3</v>
      </c>
      <c r="G27" s="13">
        <v>14</v>
      </c>
      <c r="H27" s="80"/>
      <c r="I27" s="81"/>
      <c r="J27" s="84" t="s">
        <v>148</v>
      </c>
      <c r="K27" s="180"/>
    </row>
    <row r="28" spans="2:11" ht="18.75" customHeight="1" x14ac:dyDescent="0.25">
      <c r="B28" s="12">
        <v>26</v>
      </c>
      <c r="C28" s="9" t="s">
        <v>33</v>
      </c>
      <c r="D28" s="10">
        <v>498</v>
      </c>
      <c r="E28" s="56" t="s">
        <v>215</v>
      </c>
      <c r="F28" s="12">
        <v>2</v>
      </c>
      <c r="G28" s="13">
        <v>14</v>
      </c>
      <c r="H28" s="80"/>
      <c r="I28" s="81"/>
      <c r="J28" s="84" t="s">
        <v>148</v>
      </c>
      <c r="K28" s="180"/>
    </row>
    <row r="29" spans="2:11" ht="18.75" customHeight="1" x14ac:dyDescent="0.25">
      <c r="B29" s="12">
        <v>27</v>
      </c>
      <c r="C29" s="9" t="s">
        <v>33</v>
      </c>
      <c r="D29" s="10">
        <v>495</v>
      </c>
      <c r="E29" s="56" t="s">
        <v>147</v>
      </c>
      <c r="F29" s="12">
        <v>3</v>
      </c>
      <c r="G29" s="13">
        <v>14</v>
      </c>
      <c r="H29" s="80"/>
      <c r="I29" s="81"/>
      <c r="J29" s="84" t="s">
        <v>148</v>
      </c>
      <c r="K29" s="183"/>
    </row>
    <row r="30" spans="2:11" ht="18.75" customHeight="1" x14ac:dyDescent="0.25">
      <c r="B30" s="12"/>
      <c r="C30" s="9"/>
      <c r="D30" s="57"/>
      <c r="E30" s="56"/>
      <c r="F30" s="97">
        <f>SUM(F3:F29)</f>
        <v>68</v>
      </c>
      <c r="G30" s="13"/>
      <c r="H30" s="14"/>
      <c r="I30" s="15"/>
      <c r="J30" s="83"/>
      <c r="K30" s="95"/>
    </row>
  </sheetData>
  <mergeCells count="6">
    <mergeCell ref="K25:K29"/>
    <mergeCell ref="K11:K17"/>
    <mergeCell ref="K3:K10"/>
    <mergeCell ref="K18:K24"/>
    <mergeCell ref="C2:D2"/>
    <mergeCell ref="H2:I2"/>
  </mergeCells>
  <pageMargins left="0.7" right="0.7" top="0.75" bottom="0.75" header="0.3" footer="0.3"/>
  <pageSetup paperSize="9" orientation="portrait" verticalDpi="0" r:id="rId1"/>
  <ignoredErrors>
    <ignoredError sqref="K3 K11 K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 KDN</vt:lpstr>
      <vt:lpstr>2. NAB</vt:lpstr>
      <vt:lpstr>3. LKT (BỎ)</vt:lpstr>
      <vt:lpstr>CTĐT (NAB)</vt:lpstr>
      <vt:lpstr>CTĐT (LKT)</vt:lpstr>
      <vt:lpstr>CTĐT (KDN)</vt:lpstr>
      <vt:lpstr>'1. KDN'!Print_Area</vt:lpstr>
      <vt:lpstr>'3. LKT (BỎ)'!Print_Area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2025-06-02T07:54:06Z</cp:lastPrinted>
  <dcterms:created xsi:type="dcterms:W3CDTF">2024-10-01T08:25:00Z</dcterms:created>
  <dcterms:modified xsi:type="dcterms:W3CDTF">2026-01-05T08:12:48Z</dcterms:modified>
</cp:coreProperties>
</file>