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30" windowWidth="23355" windowHeight="9765" tabRatio="698" activeTab="3"/>
  </bookViews>
  <sheets>
    <sheet name="1. TPM" sheetId="13" r:id="rId1"/>
    <sheet name="2. QTH" sheetId="17" r:id="rId2"/>
    <sheet name="3. KDN" sheetId="14" r:id="rId3"/>
    <sheet name="4. LKT" sheetId="16" r:id="rId4"/>
    <sheet name="(KHUNG LUẬT - T)" sheetId="18" r:id="rId5"/>
  </sheets>
  <definedNames>
    <definedName name="_xlnm.Print_Area" localSheetId="0">'1. TPM'!$A$1:$AE$34</definedName>
    <definedName name="_xlnm.Print_Area" localSheetId="1">'2. QTH'!$A$1:$AE$34</definedName>
    <definedName name="_xlnm.Print_Area" localSheetId="2">'3. KDN'!$A$1:$AE$34</definedName>
    <definedName name="_xlnm.Print_Area" localSheetId="3">'4. LKT'!$A$1:$AE$34</definedName>
  </definedNames>
  <calcPr calcId="144525"/>
</workbook>
</file>

<file path=xl/calcChain.xml><?xml version="1.0" encoding="utf-8"?>
<calcChain xmlns="http://schemas.openxmlformats.org/spreadsheetml/2006/main">
  <c r="F60" i="18" l="1"/>
  <c r="F58" i="18"/>
  <c r="F49" i="18"/>
  <c r="F40" i="18"/>
  <c r="F31" i="18"/>
  <c r="F22" i="18"/>
  <c r="F13" i="18"/>
  <c r="F59" i="18" s="1"/>
  <c r="K10" i="16" l="1"/>
  <c r="L10" i="16" s="1"/>
  <c r="M10" i="16" s="1"/>
  <c r="N10" i="16" s="1"/>
  <c r="O10" i="16" s="1"/>
  <c r="P10" i="16" s="1"/>
  <c r="Q10" i="16" s="1"/>
  <c r="R10" i="16" s="1"/>
  <c r="S10" i="16" s="1"/>
  <c r="T10" i="16" s="1"/>
  <c r="U10" i="16" s="1"/>
  <c r="V10" i="16" s="1"/>
  <c r="W10" i="16" s="1"/>
  <c r="X10" i="16" s="1"/>
  <c r="Y10" i="16" s="1"/>
  <c r="Z10" i="16" s="1"/>
  <c r="AA10" i="16" s="1"/>
  <c r="AB10" i="16" s="1"/>
  <c r="AC10" i="16" s="1"/>
  <c r="K10" i="14" l="1"/>
  <c r="L10" i="14" s="1"/>
  <c r="M10" i="14" s="1"/>
  <c r="N10" i="14" s="1"/>
  <c r="O10" i="14" s="1"/>
  <c r="P10" i="14" s="1"/>
  <c r="Q10" i="14" s="1"/>
  <c r="R10" i="14" s="1"/>
  <c r="S10" i="14" s="1"/>
  <c r="T10" i="14" s="1"/>
  <c r="U10" i="14" s="1"/>
  <c r="V10" i="14" s="1"/>
  <c r="W10" i="14" s="1"/>
  <c r="X10" i="14" s="1"/>
  <c r="Y10" i="14" s="1"/>
  <c r="Z10" i="14" s="1"/>
  <c r="AA10" i="14" s="1"/>
  <c r="AB10" i="14" s="1"/>
  <c r="AC10" i="14" s="1"/>
  <c r="K10" i="17" l="1"/>
  <c r="L10" i="17" s="1"/>
  <c r="M10" i="17" s="1"/>
  <c r="N10" i="17" s="1"/>
  <c r="O10" i="17" s="1"/>
  <c r="P10" i="17" s="1"/>
  <c r="Q10" i="17" s="1"/>
  <c r="R10" i="17" s="1"/>
  <c r="S10" i="17" s="1"/>
  <c r="T10" i="17" s="1"/>
  <c r="U10" i="17" s="1"/>
  <c r="V10" i="17" s="1"/>
  <c r="W10" i="17" s="1"/>
  <c r="X10" i="17" s="1"/>
  <c r="Y10" i="17" s="1"/>
  <c r="Z10" i="17" s="1"/>
  <c r="AA10" i="17" s="1"/>
  <c r="AB10" i="17" s="1"/>
  <c r="AC10" i="17" s="1"/>
  <c r="K10" i="13" l="1"/>
  <c r="L10" i="13" s="1"/>
  <c r="M10" i="13" s="1"/>
  <c r="N10" i="13" s="1"/>
  <c r="O10" i="13" s="1"/>
  <c r="P10" i="13" s="1"/>
  <c r="Q10" i="13" s="1"/>
  <c r="R10" i="13" s="1"/>
  <c r="S10" i="13" s="1"/>
  <c r="T10" i="13" s="1"/>
  <c r="U10" i="13" s="1"/>
  <c r="V10" i="13" s="1"/>
  <c r="W10" i="13" s="1"/>
  <c r="X10" i="13" s="1"/>
  <c r="Y10" i="13" s="1"/>
  <c r="Z10" i="13" s="1"/>
  <c r="AA10" i="13" s="1"/>
  <c r="AB10" i="13" s="1"/>
  <c r="AC10" i="13" s="1"/>
  <c r="E21" i="17" l="1"/>
  <c r="G21" i="17" s="1"/>
  <c r="E21" i="16" l="1"/>
  <c r="G21" i="16" s="1"/>
  <c r="E21" i="14" l="1"/>
  <c r="G21" i="14" s="1"/>
  <c r="E21" i="13" l="1"/>
  <c r="G21" i="13" s="1"/>
</calcChain>
</file>

<file path=xl/sharedStrings.xml><?xml version="1.0" encoding="utf-8"?>
<sst xmlns="http://schemas.openxmlformats.org/spreadsheetml/2006/main" count="872" uniqueCount="226">
  <si>
    <t>BỘ GIÁO DỤC &amp; ĐÀO TẠO</t>
  </si>
  <si>
    <t>CỘNG HÒA XÃ HỘI CHỦ NGHĨA VIỆT NAM</t>
  </si>
  <si>
    <t>*</t>
  </si>
  <si>
    <t>STT</t>
  </si>
  <si>
    <t>MÃ 
MÔN</t>
  </si>
  <si>
    <t>TÊN MÔN HỌC</t>
  </si>
  <si>
    <t>SỐ
TC</t>
  </si>
  <si>
    <t>SỐ
SV</t>
  </si>
  <si>
    <t>GIẢNG VIÊN
GIẢNG DẠY</t>
  </si>
  <si>
    <t>NĂM</t>
  </si>
  <si>
    <t>SỐ GIỜ
ÔN TẬP</t>
  </si>
  <si>
    <t>GHI 
CHÚ</t>
  </si>
  <si>
    <t>THÁNG</t>
  </si>
  <si>
    <t>NGÀY</t>
  </si>
  <si>
    <t>ENG</t>
  </si>
  <si>
    <t>K. Tiếng Anh</t>
  </si>
  <si>
    <t>x</t>
  </si>
  <si>
    <t>R</t>
  </si>
  <si>
    <t>E</t>
  </si>
  <si>
    <t>TỔNG CỘNG:</t>
  </si>
  <si>
    <t>*Ghi chú:</t>
  </si>
  <si>
    <r>
      <t xml:space="preserve">X: </t>
    </r>
    <r>
      <rPr>
        <sz val="10"/>
        <rFont val="Times New Roman"/>
        <family val="1"/>
      </rPr>
      <t>Đọc bài giảng và làm bài kiểm tra trên mạng</t>
    </r>
  </si>
  <si>
    <r>
      <t xml:space="preserve">R: </t>
    </r>
    <r>
      <rPr>
        <sz val="10"/>
        <rFont val="Times New Roman"/>
        <family val="1"/>
      </rPr>
      <t>Ôn tập</t>
    </r>
  </si>
  <si>
    <r>
      <t xml:space="preserve">E: </t>
    </r>
    <r>
      <rPr>
        <sz val="10"/>
        <rFont val="Times New Roman"/>
        <family val="1"/>
      </rPr>
      <t>Thi kết thúc môn</t>
    </r>
  </si>
  <si>
    <t>LẬP BẢNG</t>
  </si>
  <si>
    <t>GIÁM ĐỐC</t>
  </si>
  <si>
    <t>TRUNG TÂM ĐTTT &amp; BẰNG 2</t>
  </si>
  <si>
    <t>Phạm Văn Thành</t>
  </si>
  <si>
    <t>ThS. Nguyễn Trung Thuận</t>
  </si>
  <si>
    <t>TS. Nguyễn Phi Sơn</t>
  </si>
  <si>
    <t>ĐẠI HỌC DUY TÂN</t>
  </si>
  <si>
    <t>KT. GIÁM ĐỐC</t>
  </si>
  <si>
    <t>PHÓ GIÁM ĐỐC</t>
  </si>
  <si>
    <t>POS</t>
  </si>
  <si>
    <t>K. LLCT</t>
  </si>
  <si>
    <t>K. QTKD</t>
  </si>
  <si>
    <t>HIS</t>
  </si>
  <si>
    <t>Độc lập - Tự do - Hạnh phúc</t>
  </si>
  <si>
    <t>K. CNTT</t>
  </si>
  <si>
    <r>
      <t>NGÀNH:</t>
    </r>
    <r>
      <rPr>
        <b/>
        <sz val="11"/>
        <color rgb="FF0000FF"/>
        <rFont val="Times New Roman"/>
        <family val="1"/>
      </rPr>
      <t xml:space="preserve">  KẾ TOÁN</t>
    </r>
  </si>
  <si>
    <r>
      <t>NGÀNH:</t>
    </r>
    <r>
      <rPr>
        <b/>
        <sz val="11"/>
        <color rgb="FF0000FF"/>
        <rFont val="Times New Roman"/>
        <family val="1"/>
      </rPr>
      <t xml:space="preserve">  LUẬT KINH TẾ</t>
    </r>
  </si>
  <si>
    <t>MTH</t>
  </si>
  <si>
    <r>
      <t xml:space="preserve">KẾ HOẠCH GIẢNG DẠY KHÓA </t>
    </r>
    <r>
      <rPr>
        <b/>
        <sz val="12"/>
        <color rgb="FFFF0000"/>
        <rFont val="Times New Roman"/>
        <family val="1"/>
      </rPr>
      <t>X31</t>
    </r>
    <r>
      <rPr>
        <b/>
        <sz val="12"/>
        <rFont val="Times New Roman"/>
        <family val="1"/>
      </rPr>
      <t xml:space="preserve"> (</t>
    </r>
    <r>
      <rPr>
        <b/>
        <sz val="12"/>
        <color rgb="FFFF0000"/>
        <rFont val="Times New Roman"/>
        <family val="1"/>
      </rPr>
      <t>TS ĐỢT 3</t>
    </r>
    <r>
      <rPr>
        <b/>
        <sz val="12"/>
        <rFont val="Times New Roman"/>
        <family val="1"/>
      </rPr>
      <t xml:space="preserve">)    -    NĂM HỌC: 2025 - 2026    </t>
    </r>
  </si>
  <si>
    <r>
      <t>NGÀNH:</t>
    </r>
    <r>
      <rPr>
        <b/>
        <sz val="11"/>
        <color rgb="FF0000FF"/>
        <rFont val="Times New Roman"/>
        <family val="1"/>
      </rPr>
      <t xml:space="preserve">  QUẢN TRỊ KINH DOANH</t>
    </r>
  </si>
  <si>
    <t>K. KHTN</t>
  </si>
  <si>
    <t>ECO</t>
  </si>
  <si>
    <t>Hiền</t>
  </si>
  <si>
    <t>COM</t>
  </si>
  <si>
    <r>
      <t xml:space="preserve">KẾ HOẠCH GIẢNG DẠY KHÓA </t>
    </r>
    <r>
      <rPr>
        <b/>
        <sz val="12"/>
        <color rgb="FFFF0000"/>
        <rFont val="Times New Roman"/>
        <family val="1"/>
      </rPr>
      <t>X31</t>
    </r>
    <r>
      <rPr>
        <b/>
        <sz val="12"/>
        <rFont val="Times New Roman"/>
        <family val="1"/>
      </rPr>
      <t xml:space="preserve"> (</t>
    </r>
    <r>
      <rPr>
        <b/>
        <sz val="12"/>
        <color rgb="FFFF0000"/>
        <rFont val="Times New Roman"/>
        <family val="1"/>
      </rPr>
      <t>TS ĐỢT 3</t>
    </r>
    <r>
      <rPr>
        <b/>
        <sz val="12"/>
        <rFont val="Times New Roman"/>
        <family val="1"/>
      </rPr>
      <t xml:space="preserve">)    -    NĂM HỌC 2025 - 2026    </t>
    </r>
  </si>
  <si>
    <r>
      <t xml:space="preserve">CHƯƠNG TRÌNH: </t>
    </r>
    <r>
      <rPr>
        <b/>
        <sz val="11"/>
        <color rgb="FFFF0000"/>
        <rFont val="Times New Roman"/>
        <family val="1"/>
      </rPr>
      <t>T</t>
    </r>
  </si>
  <si>
    <t xml:space="preserve">ThS. Nguyễn Thị Bích </t>
  </si>
  <si>
    <t>Giang</t>
  </si>
  <si>
    <t xml:space="preserve">ThS. Hồ Thị Ái </t>
  </si>
  <si>
    <t>Phương</t>
  </si>
  <si>
    <t>ThS. Nguyễn Vũ Hạ</t>
  </si>
  <si>
    <t>Liên</t>
  </si>
  <si>
    <t>K. XHNV</t>
  </si>
  <si>
    <t>TẠI ĐÀ NẴNG +  TP HỒ CHÍ MINH</t>
  </si>
  <si>
    <t>TẠI ĐẠI HỌC DUY TÂN</t>
  </si>
  <si>
    <r>
      <t>NGÀNH:</t>
    </r>
    <r>
      <rPr>
        <b/>
        <sz val="11"/>
        <color rgb="FF0000FF"/>
        <rFont val="Times New Roman"/>
        <family val="1"/>
      </rPr>
      <t xml:space="preserve">  KỸ THUẬT PHẦN MỀM</t>
    </r>
  </si>
  <si>
    <t>TẠI TP HỒ CHÍ MINH + ĐẮK LẮK</t>
  </si>
  <si>
    <r>
      <t>HỌC KỲ:</t>
    </r>
    <r>
      <rPr>
        <b/>
        <sz val="11"/>
        <color rgb="FF0000FF"/>
        <rFont val="Times New Roman"/>
        <family val="1"/>
      </rPr>
      <t xml:space="preserve"> II</t>
    </r>
  </si>
  <si>
    <t>Đà Nẵng, ngày……..tháng…….năm 2026</t>
  </si>
  <si>
    <r>
      <t xml:space="preserve">KẾ HOẠCH TỔ CHỨC HỌC ĐỢT </t>
    </r>
    <r>
      <rPr>
        <b/>
        <sz val="9"/>
        <color rgb="FF0000FF"/>
        <rFont val="Times New Roman"/>
        <family val="1"/>
        <charset val="163"/>
      </rPr>
      <t>03</t>
    </r>
  </si>
  <si>
    <r>
      <t xml:space="preserve">KẾ HOẠCH TỔ CHỨC HỌC ĐỢT </t>
    </r>
    <r>
      <rPr>
        <b/>
        <sz val="9"/>
        <color rgb="FF0000FF"/>
        <rFont val="Times New Roman"/>
        <family val="1"/>
      </rPr>
      <t>04</t>
    </r>
  </si>
  <si>
    <t>Anh Ngữ Trung Cấp 2</t>
  </si>
  <si>
    <t>Toán Cao Cấp A2</t>
  </si>
  <si>
    <t>CS</t>
  </si>
  <si>
    <t>Lập Trình Cơ Sở</t>
  </si>
  <si>
    <t>Nói &amp; Trình Bày (tiếng Việt)</t>
  </si>
  <si>
    <t xml:space="preserve">ThS. Lương Kim </t>
  </si>
  <si>
    <t>Thư</t>
  </si>
  <si>
    <t>ThS. Phan</t>
  </si>
  <si>
    <t>Quý</t>
  </si>
  <si>
    <t xml:space="preserve">TS. Huỳnh Bá </t>
  </si>
  <si>
    <t>Diệu</t>
  </si>
  <si>
    <t xml:space="preserve">TS. Hoàng Thị </t>
  </si>
  <si>
    <t>Hường</t>
  </si>
  <si>
    <t>Anh Ngữ Cao Cấp 1</t>
  </si>
  <si>
    <t>Kinh tế chính trị Marx-Lenin</t>
  </si>
  <si>
    <t>Lịch sử văn minh thế giới 2</t>
  </si>
  <si>
    <t>ThS. Nguyễn Thị Hải</t>
  </si>
  <si>
    <t>Lên</t>
  </si>
  <si>
    <t>ThS. Nguyễn Thanh</t>
  </si>
  <si>
    <t>Trung</t>
  </si>
  <si>
    <t>Đồ án chuyên ngành: Tích Hợp Hệ Thống (COTS)</t>
  </si>
  <si>
    <t>Căn bản kinh tế vĩ mô</t>
  </si>
  <si>
    <t>ThS. Võ Thị Thanh</t>
  </si>
  <si>
    <t>Thương</t>
  </si>
  <si>
    <t>STA</t>
  </si>
  <si>
    <t>Nguyên lý thống kê kinh tế (với SPSS)</t>
  </si>
  <si>
    <t>IS</t>
  </si>
  <si>
    <t>Hệ thống thông tin Quản lý</t>
  </si>
  <si>
    <t>Toán cao cấp C1</t>
  </si>
  <si>
    <t>ThS. Lương Thu</t>
  </si>
  <si>
    <t xml:space="preserve">TS. Nguyễn Đức </t>
  </si>
  <si>
    <t>TT. QHDN</t>
  </si>
  <si>
    <r>
      <t xml:space="preserve">KẾ HOẠCH TỔ CHỨC HỌC ĐỢT </t>
    </r>
    <r>
      <rPr>
        <b/>
        <sz val="9"/>
        <color rgb="FF0000FF"/>
        <rFont val="Times New Roman"/>
        <family val="1"/>
        <charset val="163"/>
      </rPr>
      <t>04</t>
    </r>
  </si>
  <si>
    <t>Hệ thống thông tin Kế toán</t>
  </si>
  <si>
    <t>ThS. Nguyễn Quang</t>
  </si>
  <si>
    <t>Ánh</t>
  </si>
  <si>
    <t>LAW</t>
  </si>
  <si>
    <t>Lý luận chung về Nhà nước và Pháp luật</t>
  </si>
  <si>
    <t>Xây dựng Văn bản Pháp luật</t>
  </si>
  <si>
    <t>Luật dân sự 1</t>
  </si>
  <si>
    <t>ThS. Trần Quang</t>
  </si>
  <si>
    <t xml:space="preserve">ThS. Nguyễn Thị Thu </t>
  </si>
  <si>
    <t>Na</t>
  </si>
  <si>
    <t>Luật thương mại 1</t>
  </si>
  <si>
    <t xml:space="preserve">ThS. Mai Thị Mai </t>
  </si>
  <si>
    <t>Hương</t>
  </si>
  <si>
    <r>
      <t xml:space="preserve">KHUNG CHƯƠNG TRÌNH ĐÀO TẠO ĐẠI HỌC HỆ TỪ XA - NGÀNH </t>
    </r>
    <r>
      <rPr>
        <b/>
        <sz val="12"/>
        <color rgb="FF0000FF"/>
        <rFont val="Times New Roman"/>
        <family val="1"/>
      </rPr>
      <t>LUẬT KINH TẾ</t>
    </r>
  </si>
  <si>
    <r>
      <t xml:space="preserve">CHƯƠNG TRÌNH: </t>
    </r>
    <r>
      <rPr>
        <b/>
        <sz val="12"/>
        <color rgb="FF0000FF"/>
        <rFont val="Times New Roman"/>
        <family val="1"/>
      </rPr>
      <t>T</t>
    </r>
  </si>
  <si>
    <t>MÃ MÔN</t>
  </si>
  <si>
    <t>TÊN MÔN</t>
  </si>
  <si>
    <t>TC</t>
  </si>
  <si>
    <t>HỌ VÀ</t>
  </si>
  <si>
    <t>TÊN</t>
  </si>
  <si>
    <t>ĐIỆN 
THOẠI</t>
  </si>
  <si>
    <t>EMAIL</t>
  </si>
  <si>
    <t>Chủ nghĩa xã hội khoa học</t>
  </si>
  <si>
    <t>ThS. Đoàn Thị Cẩm</t>
  </si>
  <si>
    <t>Vân</t>
  </si>
  <si>
    <t>van.dtu@gmail.com</t>
  </si>
  <si>
    <t xml:space="preserve">Lịch Sử Đảng Cộng Sản Việt Nam </t>
  </si>
  <si>
    <t>ThS. Nguyễn Mậu</t>
  </si>
  <si>
    <t>Minh</t>
  </si>
  <si>
    <t xml:space="preserve">mauminhqk5@gmail.com </t>
  </si>
  <si>
    <t>Tư Tưởng Hồ Chí Minh</t>
  </si>
  <si>
    <t xml:space="preserve">TS. Nguyễn Văn </t>
  </si>
  <si>
    <t>Dương</t>
  </si>
  <si>
    <t>nguyenvanduong9@duytan.edu.vn</t>
  </si>
  <si>
    <t>DTE</t>
  </si>
  <si>
    <t>Đạo đức trong công việc</t>
  </si>
  <si>
    <t>ThS. Phạm Thị Uyên</t>
  </si>
  <si>
    <t>Thi</t>
  </si>
  <si>
    <t>phamuyenthi@gmail.com</t>
  </si>
  <si>
    <t>Anh Ngữ Trung Cấp 1</t>
  </si>
  <si>
    <t>bich_giang20@yahoo.com</t>
  </si>
  <si>
    <t>Tin học ứng dụng</t>
  </si>
  <si>
    <t>ThS. Phạm Thị</t>
  </si>
  <si>
    <t>Thúy</t>
  </si>
  <si>
    <t xml:space="preserve">ptthuydt@gmail.com </t>
  </si>
  <si>
    <t>Toán Cao Cấp C</t>
  </si>
  <si>
    <t>ndhien219@gmail.com</t>
  </si>
  <si>
    <t>MGT</t>
  </si>
  <si>
    <t>Quản Trị Học</t>
  </si>
  <si>
    <t>ThS. Đặng Thanh</t>
  </si>
  <si>
    <t>Dũng</t>
  </si>
  <si>
    <t xml:space="preserve">dung0507@gmail.com </t>
  </si>
  <si>
    <t>Lịch sử văn minh thế giới 1</t>
  </si>
  <si>
    <t>hophuongcheer@gmail.com</t>
  </si>
  <si>
    <t>Nghệ thuật đàm phán</t>
  </si>
  <si>
    <t xml:space="preserve">ThS. Nguyễn Thị </t>
  </si>
  <si>
    <t>Thảo</t>
  </si>
  <si>
    <t>thaoduytan@gmail.com</t>
  </si>
  <si>
    <t>Viết (tiếng Việt)</t>
  </si>
  <si>
    <t xml:space="preserve">ThS. Bùi Thị Kim </t>
  </si>
  <si>
    <t>Phượng</t>
  </si>
  <si>
    <t>phienanha3@gmail.com</t>
  </si>
  <si>
    <t>TỔNG SỐ TÍN CHỈ HK I:</t>
  </si>
  <si>
    <t>luongkimthudn@gmail.com</t>
  </si>
  <si>
    <t>Luật lao động</t>
  </si>
  <si>
    <t>ThS. Lê Thị Bích</t>
  </si>
  <si>
    <t>Ngọc</t>
  </si>
  <si>
    <t>bichngoclaw06394@gmail.com</t>
  </si>
  <si>
    <t>tranqquangtrung@gmail.com</t>
  </si>
  <si>
    <t>thuna181@gmail.com</t>
  </si>
  <si>
    <t>thanhthuongqt2@gmail.com</t>
  </si>
  <si>
    <t>maihuong263088@gmail.com</t>
  </si>
  <si>
    <t>Công pháp Quốc tế</t>
  </si>
  <si>
    <t>ThS. Lê Thị Xuân</t>
  </si>
  <si>
    <t>xuanphuongcq@gmail.com</t>
  </si>
  <si>
    <t>Luật Hành Chính</t>
  </si>
  <si>
    <t>Luật sở hữu Trí tuệ</t>
  </si>
  <si>
    <t>TỔNG SỐ TÍN CHỈ HK II:</t>
  </si>
  <si>
    <t>Luật tài chính</t>
  </si>
  <si>
    <t>ThS. Châu Thị Ngọc</t>
  </si>
  <si>
    <t>Tuyết</t>
  </si>
  <si>
    <t>chautngoctuyet@dtu.edu.vn</t>
  </si>
  <si>
    <t>Luật Đất Đai</t>
  </si>
  <si>
    <t>PHI</t>
  </si>
  <si>
    <t>Logic học</t>
  </si>
  <si>
    <t>Anh Ngữ Cao Cấp 2</t>
  </si>
  <si>
    <t xml:space="preserve">ThS. Phan Thị Tịnh </t>
  </si>
  <si>
    <t>Tâm</t>
  </si>
  <si>
    <t>tinhtamphan2018@gmail.com</t>
  </si>
  <si>
    <t>Luật thương mại 2</t>
  </si>
  <si>
    <t>Luật dân sự 2</t>
  </si>
  <si>
    <t>Hà</t>
  </si>
  <si>
    <t xml:space="preserve">nguyenha100887@gmail.com </t>
  </si>
  <si>
    <t>hoanghuongvn@gmail.com</t>
  </si>
  <si>
    <t>TỔNG SỐ TÍN CHỈ HK III:</t>
  </si>
  <si>
    <t>Luật đầu tư</t>
  </si>
  <si>
    <t>Luật hôn nhân và Gia đình</t>
  </si>
  <si>
    <t>Luật dân sự 3</t>
  </si>
  <si>
    <t>nguyenha100887@gmail.com</t>
  </si>
  <si>
    <t>Luật Môi trường</t>
  </si>
  <si>
    <t>Nghề Luật và đạo đức nghề Luật 1</t>
  </si>
  <si>
    <t>Luật thương mại quốc tế</t>
  </si>
  <si>
    <t>nguyenhailen82.dtu@gmail.com</t>
  </si>
  <si>
    <t>Luật chứng khoán</t>
  </si>
  <si>
    <t>Luật tố tụng dân sự</t>
  </si>
  <si>
    <t>ThS. Trần Hữu Thu</t>
  </si>
  <si>
    <t>Trang</t>
  </si>
  <si>
    <t>thttrangulaw@gmail.com</t>
  </si>
  <si>
    <t>Luật Ngân hàng</t>
  </si>
  <si>
    <t>TỔNG SỐ TÍN CHỈ HK IV:</t>
  </si>
  <si>
    <t>Luật hình sự 1</t>
  </si>
  <si>
    <t>Tư pháp quốc tế</t>
  </si>
  <si>
    <t xml:space="preserve">ThS. Trần Song </t>
  </si>
  <si>
    <t>Toàn</t>
  </si>
  <si>
    <t>trantoan.6398@gmail.com</t>
  </si>
  <si>
    <t>Luật hiến pháp</t>
  </si>
  <si>
    <t>Luật tố tụng hình sự</t>
  </si>
  <si>
    <t>Luật cạnh tranh (&amp; chống độc quyền)</t>
  </si>
  <si>
    <t>Hồ Huỳnh</t>
  </si>
  <si>
    <t xml:space="preserve"> Như</t>
  </si>
  <si>
    <t>Áp dụng pháp luật phá sản</t>
  </si>
  <si>
    <t>Luật hình sự 2</t>
  </si>
  <si>
    <t>Thực tập tốt nghiệp</t>
  </si>
  <si>
    <t>Giảng viên khoa Luật</t>
  </si>
  <si>
    <t>TỔNG SỐ TÍN CHỈ HK V:</t>
  </si>
  <si>
    <t>TỐNG SỐ MÔN HỌC CHƯƠNG TRÌNH T:</t>
  </si>
  <si>
    <t>TỔNG SỐ TÍN CHỈ HK VI:</t>
  </si>
  <si>
    <t>TỔNG SỐ TÍN CHỈ 6 HỌC KỲ: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</si>
</sst>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"/>
  </numFmts>
  <fonts count="46" x14ac:knownFonts="1">
    <font>
      <sz val="12"/>
      <color theme="1"/>
      <name val="Cambria"/>
      <family val="2"/>
      <charset val="163"/>
      <scheme val="major"/>
    </font>
    <font>
      <sz val="10"/>
      <color theme="1"/>
      <name val="Times New Roman"/>
      <family val="2"/>
    </font>
    <font>
      <sz val="12"/>
      <name val="VNtimes new roman"/>
      <family val="2"/>
    </font>
    <font>
      <b/>
      <sz val="11"/>
      <name val="Times New Roman"/>
      <family val="1"/>
    </font>
    <font>
      <b/>
      <u/>
      <sz val="11"/>
      <name val="Times New Roman"/>
      <family val="1"/>
    </font>
    <font>
      <b/>
      <sz val="12"/>
      <name val="Times New Roman"/>
      <family val="1"/>
    </font>
    <font>
      <b/>
      <sz val="12"/>
      <color rgb="FFFF0000"/>
      <name val="Times New Roman"/>
      <family val="1"/>
    </font>
    <font>
      <b/>
      <sz val="11"/>
      <color rgb="FF0000FF"/>
      <name val="Times New Roman"/>
      <family val="1"/>
    </font>
    <font>
      <b/>
      <sz val="10"/>
      <name val="Times New Roman"/>
      <family val="1"/>
    </font>
    <font>
      <b/>
      <sz val="8"/>
      <name val="Times New Roman"/>
      <family val="1"/>
    </font>
    <font>
      <sz val="10"/>
      <name val="Arial"/>
      <family val="2"/>
    </font>
    <font>
      <b/>
      <sz val="8"/>
      <color rgb="FF0000FF"/>
      <name val="Times New Roman"/>
      <family val="1"/>
    </font>
    <font>
      <sz val="11"/>
      <color theme="1"/>
      <name val="Calibri"/>
      <family val="2"/>
      <charset val="163"/>
      <scheme val="minor"/>
    </font>
    <font>
      <b/>
      <sz val="9"/>
      <name val="Times New Roman"/>
      <family val="1"/>
    </font>
    <font>
      <b/>
      <sz val="9"/>
      <color rgb="FF0000FF"/>
      <name val="Times New Roman"/>
      <family val="1"/>
      <charset val="163"/>
    </font>
    <font>
      <sz val="8"/>
      <name val="Times New Roman"/>
      <family val="1"/>
    </font>
    <font>
      <sz val="9"/>
      <name val="Times New Roman"/>
      <family val="1"/>
    </font>
    <font>
      <b/>
      <sz val="8"/>
      <color theme="0"/>
      <name val="Times New Roman"/>
      <family val="1"/>
    </font>
    <font>
      <b/>
      <sz val="6"/>
      <name val="Times New Roman"/>
      <family val="1"/>
    </font>
    <font>
      <b/>
      <u/>
      <sz val="10"/>
      <name val="Times New Roman"/>
      <family val="1"/>
    </font>
    <font>
      <sz val="10"/>
      <name val="Times New Roman"/>
      <family val="1"/>
    </font>
    <font>
      <i/>
      <sz val="11"/>
      <name val="Times New Roman"/>
      <family val="1"/>
    </font>
    <font>
      <sz val="10"/>
      <name val="Arial"/>
      <family val="2"/>
      <charset val="163"/>
    </font>
    <font>
      <b/>
      <sz val="10"/>
      <color theme="0"/>
      <name val="Times New Roman"/>
      <family val="1"/>
    </font>
    <font>
      <sz val="9"/>
      <name val="Times New Roman"/>
      <family val="2"/>
    </font>
    <font>
      <b/>
      <sz val="9"/>
      <color rgb="FF0000FF"/>
      <name val="Times New Roman"/>
      <family val="1"/>
    </font>
    <font>
      <b/>
      <sz val="11"/>
      <color rgb="FFFF0000"/>
      <name val="Times New Roman"/>
      <family val="1"/>
    </font>
    <font>
      <sz val="10"/>
      <color rgb="FFC00000"/>
      <name val="Times New Roman"/>
      <family val="1"/>
    </font>
    <font>
      <sz val="10"/>
      <color rgb="FF0000FF"/>
      <name val="Times New Roman"/>
      <family val="1"/>
    </font>
    <font>
      <sz val="9"/>
      <color rgb="FF0000FF"/>
      <name val="Times New Roman"/>
      <family val="1"/>
    </font>
    <font>
      <b/>
      <sz val="12"/>
      <color theme="1"/>
      <name val="Times New Roman"/>
      <family val="1"/>
    </font>
    <font>
      <b/>
      <sz val="12"/>
      <color rgb="FF0000FF"/>
      <name val="Times New Roman"/>
      <family val="1"/>
    </font>
    <font>
      <b/>
      <sz val="12"/>
      <color rgb="FF7030A0"/>
      <name val="Times New Roman"/>
      <family val="1"/>
    </font>
    <font>
      <sz val="12"/>
      <color theme="1"/>
      <name val="Times New Roman"/>
      <family val="1"/>
    </font>
    <font>
      <u/>
      <sz val="11"/>
      <color theme="10"/>
      <name val="Calibri"/>
      <family val="2"/>
      <scheme val="minor"/>
    </font>
    <font>
      <u/>
      <sz val="10"/>
      <color rgb="FF0000FF"/>
      <name val="Times New Roman"/>
      <family val="1"/>
    </font>
    <font>
      <sz val="10"/>
      <color theme="1"/>
      <name val="Times New Roman"/>
      <family val="1"/>
    </font>
    <font>
      <b/>
      <sz val="10"/>
      <color rgb="FFFF0000"/>
      <name val="Times New Roman"/>
      <family val="1"/>
    </font>
    <font>
      <b/>
      <sz val="10"/>
      <color rgb="FF002060"/>
      <name val="Times New Roman"/>
      <family val="1"/>
    </font>
    <font>
      <b/>
      <sz val="10"/>
      <color theme="1"/>
      <name val="Times New Roman"/>
      <family val="1"/>
    </font>
    <font>
      <u/>
      <sz val="10"/>
      <color rgb="FFC00000"/>
      <name val="Times New Roman"/>
      <family val="1"/>
    </font>
    <font>
      <sz val="10"/>
      <color rgb="FFFF0000"/>
      <name val="Times New Roman"/>
      <family val="1"/>
    </font>
    <font>
      <b/>
      <sz val="10"/>
      <color rgb="FF0000FF"/>
      <name val="Times New Roman"/>
      <family val="1"/>
    </font>
    <font>
      <u/>
      <sz val="10"/>
      <name val="Times New Roman"/>
      <family val="1"/>
    </font>
    <font>
      <b/>
      <i/>
      <sz val="10"/>
      <name val="Times New Roman"/>
      <family val="1"/>
    </font>
    <font>
      <b/>
      <sz val="10"/>
      <color rgb="FFC00000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0.5999938962981048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8">
    <xf numFmtId="0" fontId="0" fillId="0" borderId="0"/>
    <xf numFmtId="0" fontId="2" fillId="0" borderId="0"/>
    <xf numFmtId="0" fontId="10" fillId="0" borderId="0"/>
    <xf numFmtId="0" fontId="12" fillId="0" borderId="0"/>
    <xf numFmtId="0" fontId="22" fillId="0" borderId="0"/>
    <xf numFmtId="0" fontId="1" fillId="0" borderId="0"/>
    <xf numFmtId="0" fontId="10" fillId="0" borderId="0"/>
    <xf numFmtId="0" fontId="34" fillId="0" borderId="0" applyNumberFormat="0" applyFill="0" applyBorder="0" applyAlignment="0" applyProtection="0"/>
  </cellStyleXfs>
  <cellXfs count="206">
    <xf numFmtId="0" fontId="0" fillId="0" borderId="0" xfId="0"/>
    <xf numFmtId="0" fontId="3" fillId="0" borderId="0" xfId="1" applyFont="1" applyFill="1" applyBorder="1" applyAlignment="1">
      <alignment vertical="center" wrapText="1"/>
    </xf>
    <xf numFmtId="0" fontId="3" fillId="0" borderId="0" xfId="1" applyFont="1" applyFill="1" applyAlignment="1"/>
    <xf numFmtId="14" fontId="8" fillId="0" borderId="0" xfId="1" applyNumberFormat="1" applyFont="1" applyFill="1" applyAlignment="1">
      <alignment horizontal="center"/>
    </xf>
    <xf numFmtId="0" fontId="9" fillId="0" borderId="0" xfId="1" applyFont="1" applyFill="1" applyAlignment="1">
      <alignment horizontal="center" vertical="center"/>
    </xf>
    <xf numFmtId="164" fontId="11" fillId="2" borderId="2" xfId="1" applyNumberFormat="1" applyFont="1" applyFill="1" applyBorder="1" applyAlignment="1">
      <alignment horizontal="center" vertical="center" wrapText="1"/>
    </xf>
    <xf numFmtId="0" fontId="9" fillId="0" borderId="7" xfId="1" applyNumberFormat="1" applyFont="1" applyFill="1" applyBorder="1" applyAlignment="1">
      <alignment vertical="center"/>
    </xf>
    <xf numFmtId="0" fontId="15" fillId="0" borderId="0" xfId="1" applyFont="1" applyFill="1" applyAlignment="1">
      <alignment horizontal="center" vertical="center"/>
    </xf>
    <xf numFmtId="0" fontId="16" fillId="3" borderId="2" xfId="1" applyNumberFormat="1" applyFont="1" applyFill="1" applyBorder="1" applyAlignment="1">
      <alignment horizontal="center" vertical="center" wrapText="1"/>
    </xf>
    <xf numFmtId="0" fontId="16" fillId="3" borderId="6" xfId="0" applyFont="1" applyFill="1" applyBorder="1" applyAlignment="1">
      <alignment horizontal="right" vertical="center"/>
    </xf>
    <xf numFmtId="0" fontId="16" fillId="3" borderId="14" xfId="0" applyFont="1" applyFill="1" applyBorder="1" applyAlignment="1">
      <alignment horizontal="left" vertical="center"/>
    </xf>
    <xf numFmtId="0" fontId="16" fillId="3" borderId="2" xfId="0" applyFont="1" applyFill="1" applyBorder="1" applyAlignment="1">
      <alignment horizontal="center" vertical="center"/>
    </xf>
    <xf numFmtId="0" fontId="16" fillId="3" borderId="2" xfId="1" applyFont="1" applyFill="1" applyBorder="1" applyAlignment="1">
      <alignment horizontal="center" vertical="center"/>
    </xf>
    <xf numFmtId="0" fontId="16" fillId="3" borderId="6" xfId="1" applyFont="1" applyFill="1" applyBorder="1" applyAlignment="1">
      <alignment horizontal="left" vertical="center"/>
    </xf>
    <xf numFmtId="0" fontId="16" fillId="3" borderId="14" xfId="1" applyFont="1" applyFill="1" applyBorder="1" applyAlignment="1">
      <alignment horizontal="left" vertical="center"/>
    </xf>
    <xf numFmtId="0" fontId="16" fillId="0" borderId="2" xfId="1" applyFont="1" applyFill="1" applyBorder="1" applyAlignment="1">
      <alignment horizontal="center" vertical="center"/>
    </xf>
    <xf numFmtId="0" fontId="9" fillId="0" borderId="2" xfId="1" applyFont="1" applyFill="1" applyBorder="1" applyAlignment="1">
      <alignment horizontal="center" vertical="center"/>
    </xf>
    <xf numFmtId="0" fontId="15" fillId="0" borderId="2" xfId="1" applyFont="1" applyFill="1" applyBorder="1" applyAlignment="1">
      <alignment horizontal="center" vertical="center"/>
    </xf>
    <xf numFmtId="0" fontId="13" fillId="3" borderId="7" xfId="1" applyNumberFormat="1" applyFont="1" applyFill="1" applyBorder="1" applyAlignment="1">
      <alignment vertical="center"/>
    </xf>
    <xf numFmtId="0" fontId="13" fillId="0" borderId="14" xfId="1" applyNumberFormat="1" applyFont="1" applyFill="1" applyBorder="1" applyAlignment="1">
      <alignment vertical="center"/>
    </xf>
    <xf numFmtId="0" fontId="11" fillId="0" borderId="2" xfId="1" applyNumberFormat="1" applyFont="1" applyFill="1" applyBorder="1" applyAlignment="1">
      <alignment horizontal="center" vertical="center" wrapText="1"/>
    </xf>
    <xf numFmtId="0" fontId="18" fillId="0" borderId="0" xfId="1" applyFont="1" applyFill="1" applyAlignment="1">
      <alignment horizontal="center"/>
    </xf>
    <xf numFmtId="0" fontId="18" fillId="0" borderId="0" xfId="1" applyFont="1" applyFill="1" applyAlignment="1">
      <alignment horizontal="center" vertical="center"/>
    </xf>
    <xf numFmtId="0" fontId="18" fillId="0" borderId="0" xfId="1" applyFont="1" applyFill="1" applyBorder="1" applyAlignment="1">
      <alignment horizontal="center"/>
    </xf>
    <xf numFmtId="0" fontId="8" fillId="0" borderId="0" xfId="1" applyFont="1" applyFill="1" applyAlignment="1">
      <alignment horizontal="left"/>
    </xf>
    <xf numFmtId="0" fontId="8" fillId="0" borderId="0" xfId="1" applyFont="1" applyFill="1" applyBorder="1" applyAlignment="1">
      <alignment horizontal="left"/>
    </xf>
    <xf numFmtId="0" fontId="8" fillId="0" borderId="0" xfId="1" applyFont="1" applyFill="1" applyBorder="1" applyAlignment="1">
      <alignment horizontal="left" vertical="center"/>
    </xf>
    <xf numFmtId="0" fontId="3" fillId="0" borderId="0" xfId="1" applyFont="1" applyFill="1" applyAlignment="1">
      <alignment vertical="center"/>
    </xf>
    <xf numFmtId="0" fontId="3" fillId="0" borderId="0" xfId="1" applyFont="1" applyFill="1" applyBorder="1" applyAlignment="1">
      <alignment vertical="center"/>
    </xf>
    <xf numFmtId="14" fontId="8" fillId="0" borderId="0" xfId="1" applyNumberFormat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vertical="center" wrapText="1"/>
    </xf>
    <xf numFmtId="14" fontId="23" fillId="0" borderId="0" xfId="1" applyNumberFormat="1" applyFont="1" applyFill="1" applyBorder="1" applyAlignment="1">
      <alignment horizontal="center" vertical="center"/>
    </xf>
    <xf numFmtId="0" fontId="16" fillId="3" borderId="2" xfId="1" applyFont="1" applyFill="1" applyBorder="1" applyAlignment="1">
      <alignment horizontal="left" vertical="center"/>
    </xf>
    <xf numFmtId="0" fontId="3" fillId="0" borderId="0" xfId="1" applyFont="1" applyFill="1" applyAlignment="1">
      <alignment horizontal="center" vertical="center"/>
    </xf>
    <xf numFmtId="0" fontId="8" fillId="0" borderId="0" xfId="1" applyFont="1" applyFill="1" applyAlignment="1">
      <alignment horizontal="left" vertical="center"/>
    </xf>
    <xf numFmtId="0" fontId="3" fillId="0" borderId="0" xfId="1" applyFont="1" applyFill="1" applyBorder="1" applyAlignment="1">
      <alignment horizontal="center" vertical="center"/>
    </xf>
    <xf numFmtId="0" fontId="9" fillId="0" borderId="2" xfId="1" applyNumberFormat="1" applyFont="1" applyFill="1" applyBorder="1" applyAlignment="1">
      <alignment horizontal="center" vertical="center" wrapText="1"/>
    </xf>
    <xf numFmtId="0" fontId="9" fillId="2" borderId="2" xfId="1" applyFont="1" applyFill="1" applyBorder="1" applyAlignment="1">
      <alignment horizontal="center" vertical="center" wrapText="1"/>
    </xf>
    <xf numFmtId="0" fontId="3" fillId="0" borderId="0" xfId="1" applyFont="1" applyFill="1" applyAlignment="1">
      <alignment horizontal="center"/>
    </xf>
    <xf numFmtId="0" fontId="4" fillId="0" borderId="0" xfId="1" applyFont="1" applyFill="1" applyBorder="1" applyAlignment="1">
      <alignment horizontal="center"/>
    </xf>
    <xf numFmtId="0" fontId="4" fillId="0" borderId="0" xfId="1" applyFont="1" applyFill="1" applyAlignment="1">
      <alignment horizontal="center"/>
    </xf>
    <xf numFmtId="0" fontId="3" fillId="0" borderId="0" xfId="1" applyFont="1" applyFill="1" applyAlignment="1">
      <alignment horizontal="left" vertical="center"/>
    </xf>
    <xf numFmtId="0" fontId="24" fillId="0" borderId="2" xfId="0" applyFont="1" applyBorder="1" applyAlignment="1">
      <alignment horizontal="center" vertical="center"/>
    </xf>
    <xf numFmtId="0" fontId="9" fillId="0" borderId="2" xfId="1" applyNumberFormat="1" applyFont="1" applyFill="1" applyBorder="1" applyAlignment="1">
      <alignment horizontal="center" vertical="center" wrapText="1"/>
    </xf>
    <xf numFmtId="0" fontId="3" fillId="0" borderId="0" xfId="1" applyFont="1" applyFill="1" applyBorder="1" applyAlignment="1">
      <alignment horizontal="center" vertical="center"/>
    </xf>
    <xf numFmtId="0" fontId="3" fillId="0" borderId="0" xfId="1" applyFont="1" applyFill="1" applyAlignment="1">
      <alignment horizontal="center" vertical="center"/>
    </xf>
    <xf numFmtId="0" fontId="8" fillId="0" borderId="0" xfId="1" applyFont="1" applyFill="1" applyAlignment="1">
      <alignment horizontal="left" vertical="center"/>
    </xf>
    <xf numFmtId="0" fontId="3" fillId="0" borderId="0" xfId="1" applyFont="1" applyFill="1" applyAlignment="1">
      <alignment horizontal="left" vertical="center"/>
    </xf>
    <xf numFmtId="0" fontId="9" fillId="2" borderId="2" xfId="1" applyFont="1" applyFill="1" applyBorder="1" applyAlignment="1">
      <alignment horizontal="center" vertical="center" wrapText="1"/>
    </xf>
    <xf numFmtId="0" fontId="3" fillId="0" borderId="0" xfId="1" applyFont="1" applyFill="1" applyAlignment="1">
      <alignment horizontal="center"/>
    </xf>
    <xf numFmtId="0" fontId="4" fillId="0" borderId="0" xfId="1" applyFont="1" applyFill="1" applyBorder="1" applyAlignment="1">
      <alignment horizontal="center"/>
    </xf>
    <xf numFmtId="0" fontId="4" fillId="0" borderId="0" xfId="1" applyFont="1" applyFill="1" applyAlignment="1">
      <alignment horizontal="center"/>
    </xf>
    <xf numFmtId="0" fontId="16" fillId="0" borderId="2" xfId="0" applyFont="1" applyBorder="1" applyAlignment="1">
      <alignment horizontal="center" vertical="center"/>
    </xf>
    <xf numFmtId="0" fontId="16" fillId="3" borderId="2" xfId="4" applyFont="1" applyFill="1" applyBorder="1" applyAlignment="1">
      <alignment horizontal="center" vertical="center"/>
    </xf>
    <xf numFmtId="0" fontId="16" fillId="3" borderId="6" xfId="4" applyFont="1" applyFill="1" applyBorder="1" applyAlignment="1">
      <alignment horizontal="right" vertical="center"/>
    </xf>
    <xf numFmtId="0" fontId="16" fillId="3" borderId="14" xfId="4" applyFont="1" applyFill="1" applyBorder="1" applyAlignment="1">
      <alignment horizontal="left" vertical="center"/>
    </xf>
    <xf numFmtId="0" fontId="3" fillId="0" borderId="0" xfId="1" applyFont="1" applyFill="1" applyAlignment="1">
      <alignment horizontal="right"/>
    </xf>
    <xf numFmtId="0" fontId="20" fillId="3" borderId="2" xfId="1" applyFont="1" applyFill="1" applyBorder="1" applyAlignment="1">
      <alignment horizontal="left" vertical="center"/>
    </xf>
    <xf numFmtId="0" fontId="20" fillId="3" borderId="15" xfId="1" applyFont="1" applyFill="1" applyBorder="1" applyAlignment="1">
      <alignment horizontal="left" vertical="center"/>
    </xf>
    <xf numFmtId="0" fontId="20" fillId="3" borderId="16" xfId="1" applyFont="1" applyFill="1" applyBorder="1" applyAlignment="1">
      <alignment horizontal="left" vertical="center"/>
    </xf>
    <xf numFmtId="0" fontId="20" fillId="3" borderId="6" xfId="1" applyFont="1" applyFill="1" applyBorder="1" applyAlignment="1">
      <alignment horizontal="left" vertical="center"/>
    </xf>
    <xf numFmtId="0" fontId="20" fillId="3" borderId="14" xfId="1" applyFont="1" applyFill="1" applyBorder="1" applyAlignment="1">
      <alignment horizontal="left" vertical="center"/>
    </xf>
    <xf numFmtId="0" fontId="28" fillId="3" borderId="2" xfId="1" applyFont="1" applyFill="1" applyBorder="1" applyAlignment="1">
      <alignment horizontal="left" vertical="center"/>
    </xf>
    <xf numFmtId="0" fontId="28" fillId="3" borderId="2" xfId="4" applyFont="1" applyFill="1" applyBorder="1" applyAlignment="1">
      <alignment horizontal="center" vertical="center"/>
    </xf>
    <xf numFmtId="0" fontId="29" fillId="0" borderId="2" xfId="0" applyFont="1" applyBorder="1" applyAlignment="1">
      <alignment horizontal="center" vertical="center"/>
    </xf>
    <xf numFmtId="0" fontId="29" fillId="3" borderId="6" xfId="1" applyFont="1" applyFill="1" applyBorder="1" applyAlignment="1">
      <alignment horizontal="left" vertical="center"/>
    </xf>
    <xf numFmtId="0" fontId="29" fillId="3" borderId="14" xfId="1" applyFont="1" applyFill="1" applyBorder="1" applyAlignment="1">
      <alignment horizontal="left" vertical="center"/>
    </xf>
    <xf numFmtId="0" fontId="28" fillId="3" borderId="6" xfId="1" applyFont="1" applyFill="1" applyBorder="1" applyAlignment="1">
      <alignment horizontal="left" vertical="center"/>
    </xf>
    <xf numFmtId="0" fontId="28" fillId="3" borderId="14" xfId="1" applyFont="1" applyFill="1" applyBorder="1" applyAlignment="1">
      <alignment horizontal="left" vertical="center"/>
    </xf>
    <xf numFmtId="0" fontId="1" fillId="0" borderId="0" xfId="5"/>
    <xf numFmtId="0" fontId="33" fillId="0" borderId="7" xfId="5" applyFont="1" applyBorder="1" applyAlignment="1"/>
    <xf numFmtId="0" fontId="8" fillId="2" borderId="2" xfId="6" applyFont="1" applyFill="1" applyBorder="1" applyAlignment="1">
      <alignment horizontal="center" vertical="center"/>
    </xf>
    <xf numFmtId="0" fontId="8" fillId="2" borderId="2" xfId="1" applyFont="1" applyFill="1" applyBorder="1" applyAlignment="1">
      <alignment horizontal="center" vertical="center"/>
    </xf>
    <xf numFmtId="0" fontId="8" fillId="2" borderId="7" xfId="6" applyFont="1" applyFill="1" applyBorder="1" applyAlignment="1">
      <alignment horizontal="left" vertical="center"/>
    </xf>
    <xf numFmtId="0" fontId="8" fillId="2" borderId="14" xfId="6" applyFont="1" applyFill="1" applyBorder="1" applyAlignment="1">
      <alignment horizontal="left" vertical="center"/>
    </xf>
    <xf numFmtId="0" fontId="8" fillId="2" borderId="2" xfId="6" applyFont="1" applyFill="1" applyBorder="1" applyAlignment="1">
      <alignment horizontal="center" vertical="center" wrapText="1"/>
    </xf>
    <xf numFmtId="0" fontId="8" fillId="2" borderId="6" xfId="6" applyFont="1" applyFill="1" applyBorder="1" applyAlignment="1">
      <alignment horizontal="center" vertical="center"/>
    </xf>
    <xf numFmtId="0" fontId="20" fillId="3" borderId="2" xfId="6" applyFont="1" applyFill="1" applyBorder="1" applyAlignment="1">
      <alignment horizontal="center" vertical="center"/>
    </xf>
    <xf numFmtId="0" fontId="28" fillId="3" borderId="6" xfId="6" applyFont="1" applyFill="1" applyBorder="1" applyAlignment="1">
      <alignment horizontal="right" vertical="center"/>
    </xf>
    <xf numFmtId="0" fontId="28" fillId="3" borderId="14" xfId="6" applyNumberFormat="1" applyFont="1" applyFill="1" applyBorder="1" applyAlignment="1">
      <alignment horizontal="left" vertical="center"/>
    </xf>
    <xf numFmtId="0" fontId="28" fillId="3" borderId="2" xfId="6" applyNumberFormat="1" applyFont="1" applyFill="1" applyBorder="1" applyAlignment="1">
      <alignment horizontal="center" vertical="center"/>
    </xf>
    <xf numFmtId="0" fontId="28" fillId="3" borderId="7" xfId="1" applyFont="1" applyFill="1" applyBorder="1" applyAlignment="1">
      <alignment horizontal="left" vertical="center"/>
    </xf>
    <xf numFmtId="0" fontId="20" fillId="3" borderId="2" xfId="5" applyFont="1" applyFill="1" applyBorder="1" applyAlignment="1">
      <alignment horizontal="center" vertical="center"/>
    </xf>
    <xf numFmtId="0" fontId="35" fillId="3" borderId="6" xfId="7" applyFont="1" applyFill="1" applyBorder="1" applyAlignment="1">
      <alignment vertical="center"/>
    </xf>
    <xf numFmtId="0" fontId="28" fillId="3" borderId="2" xfId="6" applyFont="1" applyFill="1" applyBorder="1" applyAlignment="1">
      <alignment horizontal="center" vertical="center"/>
    </xf>
    <xf numFmtId="0" fontId="35" fillId="3" borderId="2" xfId="7" applyFont="1" applyFill="1" applyBorder="1" applyAlignment="1">
      <alignment vertical="center"/>
    </xf>
    <xf numFmtId="0" fontId="20" fillId="3" borderId="6" xfId="6" applyFont="1" applyFill="1" applyBorder="1" applyAlignment="1">
      <alignment horizontal="right" vertical="center"/>
    </xf>
    <xf numFmtId="0" fontId="20" fillId="3" borderId="14" xfId="6" applyFont="1" applyFill="1" applyBorder="1" applyAlignment="1">
      <alignment horizontal="left" vertical="center"/>
    </xf>
    <xf numFmtId="0" fontId="36" fillId="3" borderId="2" xfId="5" applyFont="1" applyFill="1" applyBorder="1" applyAlignment="1">
      <alignment horizontal="center" vertical="center"/>
    </xf>
    <xf numFmtId="0" fontId="38" fillId="5" borderId="2" xfId="5" applyFont="1" applyFill="1" applyBorder="1" applyAlignment="1">
      <alignment horizontal="center" vertical="center"/>
    </xf>
    <xf numFmtId="0" fontId="36" fillId="3" borderId="17" xfId="5" applyFont="1" applyFill="1" applyBorder="1" applyAlignment="1">
      <alignment horizontal="center" vertical="center"/>
    </xf>
    <xf numFmtId="0" fontId="35" fillId="3" borderId="17" xfId="7" applyFont="1" applyFill="1" applyBorder="1" applyAlignment="1">
      <alignment vertical="center"/>
    </xf>
    <xf numFmtId="0" fontId="28" fillId="3" borderId="14" xfId="6" applyFont="1" applyFill="1" applyBorder="1" applyAlignment="1">
      <alignment horizontal="left" vertical="center"/>
    </xf>
    <xf numFmtId="0" fontId="27" fillId="3" borderId="2" xfId="5" applyFont="1" applyFill="1" applyBorder="1" applyAlignment="1">
      <alignment horizontal="center" vertical="center"/>
    </xf>
    <xf numFmtId="0" fontId="40" fillId="3" borderId="2" xfId="7" applyFont="1" applyFill="1" applyBorder="1" applyAlignment="1">
      <alignment vertical="center"/>
    </xf>
    <xf numFmtId="0" fontId="20" fillId="3" borderId="16" xfId="5" applyFont="1" applyFill="1" applyBorder="1" applyAlignment="1">
      <alignment horizontal="left" vertical="center"/>
    </xf>
    <xf numFmtId="0" fontId="20" fillId="3" borderId="17" xfId="1" applyFont="1" applyFill="1" applyBorder="1" applyAlignment="1">
      <alignment horizontal="left" vertical="center" wrapText="1"/>
    </xf>
    <xf numFmtId="0" fontId="20" fillId="3" borderId="17" xfId="5" applyFont="1" applyFill="1" applyBorder="1" applyAlignment="1">
      <alignment horizontal="center" vertical="center"/>
    </xf>
    <xf numFmtId="0" fontId="20" fillId="3" borderId="7" xfId="1" applyFont="1" applyFill="1" applyBorder="1" applyAlignment="1">
      <alignment horizontal="left" vertical="center"/>
    </xf>
    <xf numFmtId="0" fontId="38" fillId="2" borderId="2" xfId="5" applyFont="1" applyFill="1" applyBorder="1" applyAlignment="1">
      <alignment horizontal="center" vertical="center"/>
    </xf>
    <xf numFmtId="0" fontId="41" fillId="3" borderId="2" xfId="1" applyFont="1" applyFill="1" applyBorder="1" applyAlignment="1">
      <alignment horizontal="left" vertical="center"/>
    </xf>
    <xf numFmtId="0" fontId="38" fillId="6" borderId="2" xfId="5" applyFont="1" applyFill="1" applyBorder="1" applyAlignment="1">
      <alignment horizontal="center" vertical="center"/>
    </xf>
    <xf numFmtId="0" fontId="38" fillId="7" borderId="2" xfId="5" applyFont="1" applyFill="1" applyBorder="1" applyAlignment="1">
      <alignment horizontal="center" vertical="center"/>
    </xf>
    <xf numFmtId="0" fontId="43" fillId="3" borderId="2" xfId="7" applyFont="1" applyFill="1" applyBorder="1" applyAlignment="1">
      <alignment vertical="center"/>
    </xf>
    <xf numFmtId="0" fontId="44" fillId="3" borderId="6" xfId="1" applyFont="1" applyFill="1" applyBorder="1" applyAlignment="1">
      <alignment horizontal="left" vertical="center"/>
    </xf>
    <xf numFmtId="0" fontId="44" fillId="3" borderId="14" xfId="1" applyFont="1" applyFill="1" applyBorder="1" applyAlignment="1">
      <alignment horizontal="left" vertical="center"/>
    </xf>
    <xf numFmtId="0" fontId="20" fillId="3" borderId="2" xfId="5" applyNumberFormat="1" applyFont="1" applyFill="1" applyBorder="1" applyAlignment="1">
      <alignment horizontal="center" vertical="center"/>
    </xf>
    <xf numFmtId="0" fontId="8" fillId="2" borderId="2" xfId="5" applyFont="1" applyFill="1" applyBorder="1" applyAlignment="1">
      <alignment horizontal="center" vertical="center"/>
    </xf>
    <xf numFmtId="0" fontId="28" fillId="2" borderId="7" xfId="1" applyFont="1" applyFill="1" applyBorder="1" applyAlignment="1">
      <alignment horizontal="left" vertical="center"/>
    </xf>
    <xf numFmtId="0" fontId="20" fillId="2" borderId="14" xfId="1" applyFont="1" applyFill="1" applyBorder="1" applyAlignment="1">
      <alignment horizontal="left" vertical="center"/>
    </xf>
    <xf numFmtId="0" fontId="36" fillId="2" borderId="2" xfId="5" applyFont="1" applyFill="1" applyBorder="1" applyAlignment="1">
      <alignment horizontal="center" vertical="center"/>
    </xf>
    <xf numFmtId="0" fontId="35" fillId="2" borderId="2" xfId="7" applyFont="1" applyFill="1" applyBorder="1" applyAlignment="1">
      <alignment vertical="center"/>
    </xf>
    <xf numFmtId="0" fontId="45" fillId="8" borderId="2" xfId="5" applyFont="1" applyFill="1" applyBorder="1" applyAlignment="1">
      <alignment horizontal="center" vertical="center"/>
    </xf>
    <xf numFmtId="0" fontId="20" fillId="8" borderId="7" xfId="1" applyFont="1" applyFill="1" applyBorder="1" applyAlignment="1">
      <alignment horizontal="left" vertical="center"/>
    </xf>
    <xf numFmtId="0" fontId="20" fillId="8" borderId="14" xfId="1" applyFont="1" applyFill="1" applyBorder="1" applyAlignment="1">
      <alignment horizontal="left" vertical="center"/>
    </xf>
    <xf numFmtId="0" fontId="36" fillId="8" borderId="2" xfId="5" applyFont="1" applyFill="1" applyBorder="1" applyAlignment="1">
      <alignment horizontal="center" vertical="center"/>
    </xf>
    <xf numFmtId="0" fontId="35" fillId="8" borderId="2" xfId="7" applyFont="1" applyFill="1" applyBorder="1" applyAlignment="1">
      <alignment vertical="center"/>
    </xf>
    <xf numFmtId="0" fontId="8" fillId="8" borderId="2" xfId="5" applyFont="1" applyFill="1" applyBorder="1" applyAlignment="1">
      <alignment horizontal="center" vertical="center"/>
    </xf>
    <xf numFmtId="0" fontId="28" fillId="8" borderId="7" xfId="1" applyFont="1" applyFill="1" applyBorder="1" applyAlignment="1">
      <alignment horizontal="left" vertical="center"/>
    </xf>
    <xf numFmtId="0" fontId="11" fillId="2" borderId="2" xfId="2" applyFont="1" applyFill="1" applyBorder="1" applyAlignment="1">
      <alignment horizontal="center" vertical="center"/>
    </xf>
    <xf numFmtId="0" fontId="11" fillId="2" borderId="2" xfId="1" applyFont="1" applyFill="1" applyBorder="1" applyAlignment="1">
      <alignment horizontal="center" vertical="center" wrapText="1"/>
    </xf>
    <xf numFmtId="0" fontId="9" fillId="2" borderId="5" xfId="3" applyFont="1" applyFill="1" applyBorder="1" applyAlignment="1">
      <alignment horizontal="center" vertical="center" wrapText="1"/>
    </xf>
    <xf numFmtId="0" fontId="9" fillId="2" borderId="10" xfId="3" applyFont="1" applyFill="1" applyBorder="1" applyAlignment="1">
      <alignment horizontal="center" vertical="center"/>
    </xf>
    <xf numFmtId="0" fontId="9" fillId="2" borderId="13" xfId="3" applyFont="1" applyFill="1" applyBorder="1" applyAlignment="1">
      <alignment horizontal="center" vertical="center"/>
    </xf>
    <xf numFmtId="0" fontId="3" fillId="0" borderId="0" xfId="1" applyFont="1" applyFill="1" applyBorder="1" applyAlignment="1">
      <alignment horizontal="center"/>
    </xf>
    <xf numFmtId="0" fontId="3" fillId="0" borderId="0" xfId="1" applyFont="1" applyFill="1" applyAlignment="1">
      <alignment horizontal="center"/>
    </xf>
    <xf numFmtId="0" fontId="4" fillId="0" borderId="0" xfId="1" applyFont="1" applyFill="1" applyBorder="1" applyAlignment="1">
      <alignment horizontal="center"/>
    </xf>
    <xf numFmtId="0" fontId="4" fillId="0" borderId="0" xfId="1" applyFont="1" applyFill="1" applyAlignment="1">
      <alignment horizontal="center"/>
    </xf>
    <xf numFmtId="0" fontId="5" fillId="0" borderId="0" xfId="1" applyFont="1" applyFill="1" applyBorder="1" applyAlignment="1">
      <alignment horizontal="center" vertical="center" wrapText="1"/>
    </xf>
    <xf numFmtId="0" fontId="3" fillId="0" borderId="0" xfId="1" applyFont="1" applyFill="1" applyBorder="1" applyAlignment="1">
      <alignment horizontal="left" vertical="center" wrapText="1"/>
    </xf>
    <xf numFmtId="0" fontId="3" fillId="0" borderId="0" xfId="1" applyFont="1" applyFill="1" applyBorder="1" applyAlignment="1">
      <alignment horizontal="right" vertical="center" wrapText="1"/>
    </xf>
    <xf numFmtId="0" fontId="3" fillId="0" borderId="0" xfId="1" applyFont="1" applyFill="1" applyAlignment="1">
      <alignment horizontal="left" vertical="center"/>
    </xf>
    <xf numFmtId="0" fontId="3" fillId="0" borderId="0" xfId="1" applyFont="1" applyFill="1" applyBorder="1" applyAlignment="1">
      <alignment horizontal="center" vertical="center" wrapText="1"/>
    </xf>
    <xf numFmtId="0" fontId="9" fillId="2" borderId="2" xfId="1" applyFont="1" applyFill="1" applyBorder="1" applyAlignment="1">
      <alignment horizontal="center" vertical="center" wrapText="1"/>
    </xf>
    <xf numFmtId="0" fontId="9" fillId="2" borderId="3" xfId="1" applyFont="1" applyFill="1" applyBorder="1" applyAlignment="1">
      <alignment horizontal="center" vertical="center" wrapText="1"/>
    </xf>
    <xf numFmtId="0" fontId="9" fillId="2" borderId="4" xfId="1" applyFont="1" applyFill="1" applyBorder="1" applyAlignment="1">
      <alignment horizontal="center" vertical="center" wrapText="1"/>
    </xf>
    <xf numFmtId="0" fontId="9" fillId="2" borderId="8" xfId="1" applyFont="1" applyFill="1" applyBorder="1" applyAlignment="1">
      <alignment horizontal="center" vertical="center" wrapText="1"/>
    </xf>
    <xf numFmtId="0" fontId="9" fillId="2" borderId="9" xfId="1" applyFont="1" applyFill="1" applyBorder="1" applyAlignment="1">
      <alignment horizontal="center" vertical="center" wrapText="1"/>
    </xf>
    <xf numFmtId="0" fontId="9" fillId="2" borderId="11" xfId="1" applyFont="1" applyFill="1" applyBorder="1" applyAlignment="1">
      <alignment horizontal="center" vertical="center" wrapText="1"/>
    </xf>
    <xf numFmtId="0" fontId="9" fillId="2" borderId="12" xfId="1" applyFont="1" applyFill="1" applyBorder="1" applyAlignment="1">
      <alignment horizontal="center" vertical="center" wrapText="1"/>
    </xf>
    <xf numFmtId="0" fontId="9" fillId="2" borderId="5" xfId="1" applyFont="1" applyFill="1" applyBorder="1" applyAlignment="1">
      <alignment horizontal="center" vertical="center" wrapText="1"/>
    </xf>
    <xf numFmtId="0" fontId="9" fillId="2" borderId="10" xfId="1" applyFont="1" applyFill="1" applyBorder="1" applyAlignment="1">
      <alignment horizontal="center" vertical="center" wrapText="1"/>
    </xf>
    <xf numFmtId="0" fontId="9" fillId="2" borderId="13" xfId="1" applyFont="1" applyFill="1" applyBorder="1" applyAlignment="1">
      <alignment horizontal="center" vertical="center" wrapText="1"/>
    </xf>
    <xf numFmtId="0" fontId="9" fillId="0" borderId="7" xfId="1" applyNumberFormat="1" applyFont="1" applyFill="1" applyBorder="1" applyAlignment="1">
      <alignment horizontal="center" vertical="center" wrapText="1"/>
    </xf>
    <xf numFmtId="0" fontId="9" fillId="0" borderId="14" xfId="1" applyNumberFormat="1" applyFont="1" applyFill="1" applyBorder="1" applyAlignment="1">
      <alignment horizontal="center" vertical="center" wrapText="1"/>
    </xf>
    <xf numFmtId="0" fontId="19" fillId="0" borderId="0" xfId="1" applyFont="1" applyFill="1" applyAlignment="1">
      <alignment horizontal="left"/>
    </xf>
    <xf numFmtId="0" fontId="8" fillId="0" borderId="0" xfId="1" applyFont="1" applyFill="1" applyAlignment="1">
      <alignment horizontal="left" vertical="center"/>
    </xf>
    <xf numFmtId="0" fontId="21" fillId="0" borderId="0" xfId="1" applyFont="1" applyFill="1" applyAlignment="1">
      <alignment horizontal="center" vertical="center"/>
    </xf>
    <xf numFmtId="0" fontId="3" fillId="0" borderId="0" xfId="1" applyFont="1" applyFill="1" applyAlignment="1">
      <alignment horizontal="center" vertical="center"/>
    </xf>
    <xf numFmtId="0" fontId="3" fillId="0" borderId="0" xfId="1" applyFont="1" applyFill="1" applyBorder="1" applyAlignment="1">
      <alignment horizontal="center" vertical="center"/>
    </xf>
    <xf numFmtId="0" fontId="13" fillId="0" borderId="6" xfId="1" applyNumberFormat="1" applyFont="1" applyFill="1" applyBorder="1" applyAlignment="1">
      <alignment horizontal="left" vertical="center"/>
    </xf>
    <xf numFmtId="0" fontId="13" fillId="0" borderId="7" xfId="1" applyNumberFormat="1" applyFont="1" applyFill="1" applyBorder="1" applyAlignment="1">
      <alignment horizontal="left" vertical="center"/>
    </xf>
    <xf numFmtId="0" fontId="9" fillId="0" borderId="7" xfId="1" applyNumberFormat="1" applyFont="1" applyFill="1" applyBorder="1" applyAlignment="1">
      <alignment horizontal="center" vertical="center"/>
    </xf>
    <xf numFmtId="0" fontId="9" fillId="0" borderId="14" xfId="1" applyNumberFormat="1" applyFont="1" applyFill="1" applyBorder="1" applyAlignment="1">
      <alignment horizontal="center" vertical="center"/>
    </xf>
    <xf numFmtId="0" fontId="13" fillId="3" borderId="6" xfId="1" applyNumberFormat="1" applyFont="1" applyFill="1" applyBorder="1" applyAlignment="1">
      <alignment horizontal="left" vertical="center"/>
    </xf>
    <xf numFmtId="0" fontId="13" fillId="3" borderId="7" xfId="1" applyNumberFormat="1" applyFont="1" applyFill="1" applyBorder="1" applyAlignment="1">
      <alignment horizontal="left" vertical="center"/>
    </xf>
    <xf numFmtId="0" fontId="9" fillId="0" borderId="2" xfId="1" applyNumberFormat="1" applyFont="1" applyFill="1" applyBorder="1" applyAlignment="1">
      <alignment horizontal="center" vertical="center" wrapText="1"/>
    </xf>
    <xf numFmtId="3" fontId="17" fillId="0" borderId="6" xfId="1" applyNumberFormat="1" applyFont="1" applyFill="1" applyBorder="1" applyAlignment="1">
      <alignment horizontal="left" vertical="center" wrapText="1"/>
    </xf>
    <xf numFmtId="3" fontId="17" fillId="0" borderId="14" xfId="1" applyNumberFormat="1" applyFont="1" applyFill="1" applyBorder="1" applyAlignment="1">
      <alignment horizontal="left" vertical="center" wrapText="1"/>
    </xf>
    <xf numFmtId="0" fontId="9" fillId="2" borderId="10" xfId="3" applyFont="1" applyFill="1" applyBorder="1" applyAlignment="1">
      <alignment horizontal="center" vertical="center" wrapText="1"/>
    </xf>
    <xf numFmtId="0" fontId="9" fillId="2" borderId="13" xfId="3" applyFont="1" applyFill="1" applyBorder="1" applyAlignment="1">
      <alignment horizontal="center" vertical="center" wrapText="1"/>
    </xf>
    <xf numFmtId="0" fontId="37" fillId="2" borderId="6" xfId="5" applyFont="1" applyFill="1" applyBorder="1" applyAlignment="1">
      <alignment horizontal="center" vertical="center"/>
    </xf>
    <xf numFmtId="0" fontId="37" fillId="2" borderId="7" xfId="5" applyFont="1" applyFill="1" applyBorder="1" applyAlignment="1">
      <alignment horizontal="center" vertical="center"/>
    </xf>
    <xf numFmtId="0" fontId="37" fillId="2" borderId="14" xfId="5" applyFont="1" applyFill="1" applyBorder="1" applyAlignment="1">
      <alignment horizontal="center" vertical="center"/>
    </xf>
    <xf numFmtId="0" fontId="39" fillId="2" borderId="6" xfId="5" applyFont="1" applyFill="1" applyBorder="1" applyAlignment="1">
      <alignment horizontal="center" vertical="center"/>
    </xf>
    <xf numFmtId="0" fontId="39" fillId="2" borderId="7" xfId="5" applyFont="1" applyFill="1" applyBorder="1" applyAlignment="1">
      <alignment horizontal="center" vertical="center"/>
    </xf>
    <xf numFmtId="0" fontId="39" fillId="2" borderId="14" xfId="5" applyFont="1" applyFill="1" applyBorder="1" applyAlignment="1">
      <alignment horizontal="center" vertical="center"/>
    </xf>
    <xf numFmtId="0" fontId="42" fillId="6" borderId="6" xfId="5" applyFont="1" applyFill="1" applyBorder="1" applyAlignment="1">
      <alignment horizontal="center" vertical="center"/>
    </xf>
    <xf numFmtId="0" fontId="42" fillId="6" borderId="7" xfId="5" applyFont="1" applyFill="1" applyBorder="1" applyAlignment="1">
      <alignment horizontal="center" vertical="center"/>
    </xf>
    <xf numFmtId="0" fontId="42" fillId="6" borderId="14" xfId="5" applyFont="1" applyFill="1" applyBorder="1" applyAlignment="1">
      <alignment horizontal="center" vertical="center"/>
    </xf>
    <xf numFmtId="0" fontId="39" fillId="6" borderId="6" xfId="5" applyFont="1" applyFill="1" applyBorder="1" applyAlignment="1">
      <alignment horizontal="center" vertical="center"/>
    </xf>
    <xf numFmtId="0" fontId="39" fillId="6" borderId="7" xfId="5" applyFont="1" applyFill="1" applyBorder="1" applyAlignment="1">
      <alignment horizontal="center" vertical="center"/>
    </xf>
    <xf numFmtId="0" fontId="39" fillId="6" borderId="14" xfId="5" applyFont="1" applyFill="1" applyBorder="1" applyAlignment="1">
      <alignment horizontal="center" vertical="center"/>
    </xf>
    <xf numFmtId="0" fontId="30" fillId="0" borderId="0" xfId="5" applyFont="1" applyAlignment="1">
      <alignment horizontal="center" vertical="center" wrapText="1"/>
    </xf>
    <xf numFmtId="0" fontId="30" fillId="0" borderId="0" xfId="5" applyFont="1" applyAlignment="1">
      <alignment horizontal="center" vertical="center"/>
    </xf>
    <xf numFmtId="0" fontId="5" fillId="2" borderId="6" xfId="5" applyFont="1" applyFill="1" applyBorder="1" applyAlignment="1">
      <alignment horizontal="center" vertical="center"/>
    </xf>
    <xf numFmtId="0" fontId="32" fillId="2" borderId="7" xfId="5" applyFont="1" applyFill="1" applyBorder="1" applyAlignment="1">
      <alignment horizontal="center" vertical="center"/>
    </xf>
    <xf numFmtId="0" fontId="8" fillId="2" borderId="6" xfId="6" applyFont="1" applyFill="1" applyBorder="1" applyAlignment="1">
      <alignment horizontal="center" vertical="center"/>
    </xf>
    <xf numFmtId="0" fontId="8" fillId="2" borderId="14" xfId="6" applyFont="1" applyFill="1" applyBorder="1" applyAlignment="1">
      <alignment horizontal="center" vertical="center"/>
    </xf>
    <xf numFmtId="0" fontId="1" fillId="4" borderId="5" xfId="5" applyFill="1" applyBorder="1" applyAlignment="1">
      <alignment horizontal="center"/>
    </xf>
    <xf numFmtId="0" fontId="1" fillId="4" borderId="10" xfId="5" applyFill="1" applyBorder="1" applyAlignment="1">
      <alignment horizontal="center"/>
    </xf>
    <xf numFmtId="0" fontId="1" fillId="4" borderId="13" xfId="5" applyFill="1" applyBorder="1" applyAlignment="1">
      <alignment horizontal="center"/>
    </xf>
    <xf numFmtId="0" fontId="37" fillId="5" borderId="6" xfId="5" applyFont="1" applyFill="1" applyBorder="1" applyAlignment="1">
      <alignment horizontal="center" vertical="center"/>
    </xf>
    <xf numFmtId="0" fontId="37" fillId="5" borderId="7" xfId="5" applyFont="1" applyFill="1" applyBorder="1" applyAlignment="1">
      <alignment horizontal="center" vertical="center"/>
    </xf>
    <xf numFmtId="0" fontId="37" fillId="5" borderId="14" xfId="5" applyFont="1" applyFill="1" applyBorder="1" applyAlignment="1">
      <alignment horizontal="center" vertical="center"/>
    </xf>
    <xf numFmtId="0" fontId="39" fillId="5" borderId="7" xfId="5" applyFont="1" applyFill="1" applyBorder="1" applyAlignment="1">
      <alignment horizontal="center" vertical="center"/>
    </xf>
    <xf numFmtId="0" fontId="44" fillId="3" borderId="6" xfId="1" applyFont="1" applyFill="1" applyBorder="1" applyAlignment="1">
      <alignment horizontal="left" vertical="center"/>
    </xf>
    <xf numFmtId="0" fontId="44" fillId="3" borderId="14" xfId="1" applyFont="1" applyFill="1" applyBorder="1" applyAlignment="1">
      <alignment horizontal="left" vertical="center"/>
    </xf>
    <xf numFmtId="0" fontId="8" fillId="8" borderId="6" xfId="5" applyFont="1" applyFill="1" applyBorder="1" applyAlignment="1">
      <alignment horizontal="center" vertical="center"/>
    </xf>
    <xf numFmtId="0" fontId="8" fillId="8" borderId="7" xfId="5" applyFont="1" applyFill="1" applyBorder="1" applyAlignment="1">
      <alignment horizontal="center" vertical="center"/>
    </xf>
    <xf numFmtId="0" fontId="8" fillId="8" borderId="14" xfId="5" applyFont="1" applyFill="1" applyBorder="1" applyAlignment="1">
      <alignment horizontal="center" vertical="center"/>
    </xf>
    <xf numFmtId="0" fontId="45" fillId="8" borderId="6" xfId="5" applyFont="1" applyFill="1" applyBorder="1" applyAlignment="1">
      <alignment horizontal="center" vertical="center"/>
    </xf>
    <xf numFmtId="0" fontId="45" fillId="8" borderId="7" xfId="5" applyFont="1" applyFill="1" applyBorder="1" applyAlignment="1">
      <alignment horizontal="center" vertical="center"/>
    </xf>
    <xf numFmtId="0" fontId="45" fillId="8" borderId="14" xfId="5" applyFont="1" applyFill="1" applyBorder="1" applyAlignment="1">
      <alignment horizontal="center" vertical="center"/>
    </xf>
    <xf numFmtId="0" fontId="42" fillId="7" borderId="6" xfId="5" applyFont="1" applyFill="1" applyBorder="1" applyAlignment="1">
      <alignment horizontal="center" vertical="center"/>
    </xf>
    <xf numFmtId="0" fontId="42" fillId="7" borderId="7" xfId="5" applyFont="1" applyFill="1" applyBorder="1" applyAlignment="1">
      <alignment horizontal="center" vertical="center"/>
    </xf>
    <xf numFmtId="0" fontId="42" fillId="7" borderId="14" xfId="5" applyFont="1" applyFill="1" applyBorder="1" applyAlignment="1">
      <alignment horizontal="center" vertical="center"/>
    </xf>
    <xf numFmtId="0" fontId="39" fillId="7" borderId="6" xfId="5" applyFont="1" applyFill="1" applyBorder="1" applyAlignment="1">
      <alignment horizontal="center" vertical="center"/>
    </xf>
    <xf numFmtId="0" fontId="39" fillId="7" borderId="7" xfId="5" applyFont="1" applyFill="1" applyBorder="1" applyAlignment="1">
      <alignment horizontal="center" vertical="center"/>
    </xf>
    <xf numFmtId="0" fontId="39" fillId="7" borderId="14" xfId="5" applyFont="1" applyFill="1" applyBorder="1" applyAlignment="1">
      <alignment horizontal="center" vertical="center"/>
    </xf>
    <xf numFmtId="0" fontId="8" fillId="2" borderId="6" xfId="5" applyFont="1" applyFill="1" applyBorder="1" applyAlignment="1">
      <alignment horizontal="center" vertical="center"/>
    </xf>
    <xf numFmtId="0" fontId="8" fillId="2" borderId="7" xfId="5" applyFont="1" applyFill="1" applyBorder="1" applyAlignment="1">
      <alignment horizontal="center" vertical="center"/>
    </xf>
    <xf numFmtId="0" fontId="8" fillId="2" borderId="14" xfId="5" applyFont="1" applyFill="1" applyBorder="1" applyAlignment="1">
      <alignment horizontal="center" vertical="center"/>
    </xf>
    <xf numFmtId="0" fontId="29" fillId="3" borderId="6" xfId="4" applyFont="1" applyFill="1" applyBorder="1" applyAlignment="1">
      <alignment horizontal="right" vertical="center"/>
    </xf>
    <xf numFmtId="0" fontId="29" fillId="3" borderId="14" xfId="4" applyFont="1" applyFill="1" applyBorder="1" applyAlignment="1">
      <alignment horizontal="left" vertical="center"/>
    </xf>
    <xf numFmtId="0" fontId="29" fillId="3" borderId="2" xfId="1" applyFont="1" applyFill="1" applyBorder="1" applyAlignment="1">
      <alignment horizontal="left" vertical="center"/>
    </xf>
  </cellXfs>
  <cellStyles count="8">
    <cellStyle name="Hyperlink" xfId="7" builtinId="8"/>
    <cellStyle name="Normal" xfId="0" builtinId="0"/>
    <cellStyle name="Normal 2" xfId="2"/>
    <cellStyle name="Normal 2 2" xfId="3"/>
    <cellStyle name="Normal 3" xfId="4"/>
    <cellStyle name="Normal 3 2" xfId="6"/>
    <cellStyle name="Normal 4" xfId="5"/>
    <cellStyle name="Normal 7" xfId="1"/>
  </cellStyles>
  <dxfs count="0"/>
  <tableStyles count="0" defaultTableStyle="TableStyleMedium2" defaultPivotStyle="PivotStyleLight16"/>
  <colors>
    <mruColors>
      <color rgb="FF0000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mailto:ptthuydt@gmail.com" TargetMode="External"/><Relationship Id="rId13" Type="http://schemas.openxmlformats.org/officeDocument/2006/relationships/hyperlink" Target="mailto:mauminhqk5@gmail.com" TargetMode="External"/><Relationship Id="rId18" Type="http://schemas.openxmlformats.org/officeDocument/2006/relationships/hyperlink" Target="mailto:xuanphuongcq@gmail.com" TargetMode="External"/><Relationship Id="rId26" Type="http://schemas.openxmlformats.org/officeDocument/2006/relationships/hyperlink" Target="mailto:thttrangulaw@gmail.com" TargetMode="External"/><Relationship Id="rId3" Type="http://schemas.openxmlformats.org/officeDocument/2006/relationships/hyperlink" Target="mailto:phamuyenthi@gmail.com" TargetMode="External"/><Relationship Id="rId21" Type="http://schemas.openxmlformats.org/officeDocument/2006/relationships/hyperlink" Target="mailto:maihuong263088@gmail.com" TargetMode="External"/><Relationship Id="rId7" Type="http://schemas.openxmlformats.org/officeDocument/2006/relationships/hyperlink" Target="mailto:tranqquangtrung@gmail.com" TargetMode="External"/><Relationship Id="rId12" Type="http://schemas.openxmlformats.org/officeDocument/2006/relationships/hyperlink" Target="mailto:thanhthuongqt2@gmail.com" TargetMode="External"/><Relationship Id="rId17" Type="http://schemas.openxmlformats.org/officeDocument/2006/relationships/hyperlink" Target="mailto:nguyenha100887@gmail.com" TargetMode="External"/><Relationship Id="rId25" Type="http://schemas.openxmlformats.org/officeDocument/2006/relationships/hyperlink" Target="mailto:maihuong263088@gmail.com" TargetMode="External"/><Relationship Id="rId2" Type="http://schemas.openxmlformats.org/officeDocument/2006/relationships/hyperlink" Target="mailto:nguyenvanduong9@duytan.edu.vn" TargetMode="External"/><Relationship Id="rId16" Type="http://schemas.openxmlformats.org/officeDocument/2006/relationships/hyperlink" Target="mailto:chautngoctuyet@dtu.edu.vn" TargetMode="External"/><Relationship Id="rId20" Type="http://schemas.openxmlformats.org/officeDocument/2006/relationships/hyperlink" Target="mailto:chautngoctuyet@dtu.edu.vn" TargetMode="External"/><Relationship Id="rId29" Type="http://schemas.openxmlformats.org/officeDocument/2006/relationships/hyperlink" Target="mailto:tranqquangtrung@gmail.com" TargetMode="External"/><Relationship Id="rId1" Type="http://schemas.openxmlformats.org/officeDocument/2006/relationships/hyperlink" Target="mailto:mauminhqk5@gmail.com" TargetMode="External"/><Relationship Id="rId6" Type="http://schemas.openxmlformats.org/officeDocument/2006/relationships/hyperlink" Target="mailto:luongkimthudn@gmail.com" TargetMode="External"/><Relationship Id="rId11" Type="http://schemas.openxmlformats.org/officeDocument/2006/relationships/hyperlink" Target="mailto:mauminhqk5@gmail.com" TargetMode="External"/><Relationship Id="rId24" Type="http://schemas.openxmlformats.org/officeDocument/2006/relationships/hyperlink" Target="mailto:chautngoctuyet@dtu.edu.vn" TargetMode="External"/><Relationship Id="rId5" Type="http://schemas.openxmlformats.org/officeDocument/2006/relationships/hyperlink" Target="mailto:ndhien219@gmail.com" TargetMode="External"/><Relationship Id="rId15" Type="http://schemas.openxmlformats.org/officeDocument/2006/relationships/hyperlink" Target="mailto:xuanphuongcq@gmail.com" TargetMode="External"/><Relationship Id="rId23" Type="http://schemas.openxmlformats.org/officeDocument/2006/relationships/hyperlink" Target="mailto:maihuong263088@gmail.com" TargetMode="External"/><Relationship Id="rId28" Type="http://schemas.openxmlformats.org/officeDocument/2006/relationships/hyperlink" Target="mailto:trantoan.6398@gmail.com" TargetMode="External"/><Relationship Id="rId10" Type="http://schemas.openxmlformats.org/officeDocument/2006/relationships/hyperlink" Target="mailto:bichngoclaw06394@gmail.com" TargetMode="External"/><Relationship Id="rId19" Type="http://schemas.openxmlformats.org/officeDocument/2006/relationships/hyperlink" Target="mailto:nguyenha100887@gmail.com" TargetMode="External"/><Relationship Id="rId4" Type="http://schemas.openxmlformats.org/officeDocument/2006/relationships/hyperlink" Target="mailto:bich_giang20@yahoo.com" TargetMode="External"/><Relationship Id="rId9" Type="http://schemas.openxmlformats.org/officeDocument/2006/relationships/hyperlink" Target="mailto:tinhtamphan2018@gmail.com" TargetMode="External"/><Relationship Id="rId14" Type="http://schemas.openxmlformats.org/officeDocument/2006/relationships/hyperlink" Target="mailto:thuna181@gmail.com" TargetMode="External"/><Relationship Id="rId22" Type="http://schemas.openxmlformats.org/officeDocument/2006/relationships/hyperlink" Target="mailto:maihuong263088@gmail.com" TargetMode="External"/><Relationship Id="rId27" Type="http://schemas.openxmlformats.org/officeDocument/2006/relationships/hyperlink" Target="mailto:chautngoctuyet@dtu.edu.vn" TargetMode="External"/><Relationship Id="rId30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N34"/>
  <sheetViews>
    <sheetView showGridLines="0" view="pageBreakPreview" zoomScaleNormal="100" zoomScaleSheetLayoutView="100" workbookViewId="0">
      <selection activeCell="B24" sqref="B24:G24"/>
    </sheetView>
  </sheetViews>
  <sheetFormatPr defaultColWidth="9" defaultRowHeight="8.25" x14ac:dyDescent="0.15"/>
  <cols>
    <col min="1" max="1" width="2.88671875" style="21" bestFit="1" customWidth="1"/>
    <col min="2" max="2" width="4" style="21" bestFit="1" customWidth="1"/>
    <col min="3" max="3" width="2.77734375" style="21" bestFit="1" customWidth="1"/>
    <col min="4" max="4" width="28.33203125" style="21" bestFit="1" customWidth="1"/>
    <col min="5" max="6" width="2.6640625" style="21" bestFit="1" customWidth="1"/>
    <col min="7" max="7" width="13.33203125" style="21" bestFit="1" customWidth="1"/>
    <col min="8" max="8" width="4.88671875" style="21" bestFit="1" customWidth="1"/>
    <col min="9" max="9" width="8.109375" style="21" bestFit="1" customWidth="1"/>
    <col min="10" max="20" width="2.21875" style="21" customWidth="1"/>
    <col min="21" max="29" width="2.21875" style="22" customWidth="1"/>
    <col min="30" max="30" width="3.77734375" style="23" customWidth="1"/>
    <col min="31" max="31" width="3.6640625" style="23" bestFit="1" customWidth="1"/>
    <col min="32" max="32" width="9" style="21" bestFit="1" customWidth="1"/>
    <col min="33" max="16384" width="9" style="21"/>
  </cols>
  <sheetData>
    <row r="1" spans="1:32" s="38" customFormat="1" ht="14.25" customHeight="1" x14ac:dyDescent="0.2">
      <c r="A1" s="124" t="s">
        <v>0</v>
      </c>
      <c r="B1" s="124"/>
      <c r="C1" s="124"/>
      <c r="D1" s="124"/>
      <c r="E1" s="124"/>
      <c r="F1" s="125" t="s">
        <v>1</v>
      </c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125"/>
      <c r="R1" s="125"/>
      <c r="S1" s="125"/>
      <c r="T1" s="125"/>
      <c r="U1" s="125"/>
      <c r="V1" s="125"/>
      <c r="W1" s="125"/>
      <c r="X1" s="125"/>
      <c r="Y1" s="125"/>
      <c r="Z1" s="125"/>
      <c r="AA1" s="125"/>
      <c r="AB1" s="125"/>
      <c r="AC1" s="125"/>
      <c r="AD1" s="1"/>
      <c r="AE1" s="1"/>
    </row>
    <row r="2" spans="1:32" s="38" customFormat="1" ht="14.25" customHeight="1" x14ac:dyDescent="0.2">
      <c r="A2" s="126" t="s">
        <v>30</v>
      </c>
      <c r="B2" s="126"/>
      <c r="C2" s="126"/>
      <c r="D2" s="126"/>
      <c r="E2" s="126"/>
      <c r="F2" s="127" t="s">
        <v>37</v>
      </c>
      <c r="G2" s="127"/>
      <c r="H2" s="127"/>
      <c r="I2" s="127"/>
      <c r="J2" s="127"/>
      <c r="K2" s="127"/>
      <c r="L2" s="127"/>
      <c r="M2" s="127"/>
      <c r="N2" s="127"/>
      <c r="O2" s="127"/>
      <c r="P2" s="127"/>
      <c r="Q2" s="127"/>
      <c r="R2" s="127"/>
      <c r="S2" s="127"/>
      <c r="T2" s="127"/>
      <c r="U2" s="127"/>
      <c r="V2" s="127"/>
      <c r="W2" s="127"/>
      <c r="X2" s="127"/>
      <c r="Y2" s="127"/>
      <c r="Z2" s="127"/>
      <c r="AA2" s="127"/>
      <c r="AB2" s="127"/>
      <c r="AC2" s="127"/>
      <c r="AD2" s="2"/>
      <c r="AE2" s="2"/>
      <c r="AF2" s="2"/>
    </row>
    <row r="3" spans="1:32" s="38" customFormat="1" ht="5.25" customHeight="1" x14ac:dyDescent="0.2">
      <c r="A3" s="39"/>
      <c r="B3" s="39"/>
      <c r="C3" s="39"/>
      <c r="D3" s="39"/>
      <c r="E3" s="39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2"/>
      <c r="AE3" s="2"/>
      <c r="AF3" s="2"/>
    </row>
    <row r="4" spans="1:32" s="38" customFormat="1" ht="14.25" customHeight="1" x14ac:dyDescent="0.2">
      <c r="A4" s="128" t="s">
        <v>42</v>
      </c>
      <c r="B4" s="128"/>
      <c r="C4" s="128"/>
      <c r="D4" s="128"/>
      <c r="E4" s="128"/>
      <c r="F4" s="128"/>
      <c r="G4" s="128"/>
      <c r="H4" s="128"/>
      <c r="I4" s="128"/>
      <c r="J4" s="128"/>
      <c r="K4" s="128"/>
      <c r="L4" s="128"/>
      <c r="M4" s="128"/>
      <c r="N4" s="128"/>
      <c r="O4" s="128"/>
      <c r="P4" s="128"/>
      <c r="Q4" s="128"/>
      <c r="R4" s="128"/>
      <c r="S4" s="128"/>
      <c r="T4" s="128"/>
      <c r="U4" s="128"/>
      <c r="V4" s="128"/>
      <c r="W4" s="128"/>
      <c r="X4" s="128"/>
      <c r="Y4" s="128"/>
      <c r="Z4" s="128"/>
      <c r="AA4" s="128"/>
      <c r="AB4" s="128"/>
      <c r="AC4" s="128"/>
      <c r="AD4" s="128"/>
      <c r="AE4" s="128"/>
      <c r="AF4" s="2"/>
    </row>
    <row r="5" spans="1:32" s="38" customFormat="1" ht="14.25" customHeight="1" x14ac:dyDescent="0.2">
      <c r="A5" s="130" t="s">
        <v>61</v>
      </c>
      <c r="B5" s="130"/>
      <c r="C5" s="130"/>
      <c r="D5" s="130"/>
      <c r="E5" s="130"/>
      <c r="F5" s="130"/>
      <c r="G5" s="130"/>
      <c r="H5" s="38" t="s">
        <v>2</v>
      </c>
      <c r="I5" s="129" t="s">
        <v>59</v>
      </c>
      <c r="J5" s="129"/>
      <c r="K5" s="129"/>
      <c r="L5" s="129"/>
      <c r="M5" s="129"/>
      <c r="N5" s="129"/>
      <c r="O5" s="129"/>
      <c r="P5" s="129"/>
      <c r="Q5" s="129"/>
      <c r="R5" s="129"/>
      <c r="S5" s="129"/>
      <c r="T5" s="129"/>
      <c r="U5" s="38" t="s">
        <v>2</v>
      </c>
      <c r="V5" s="1"/>
      <c r="W5" s="131" t="s">
        <v>49</v>
      </c>
      <c r="X5" s="131"/>
      <c r="Y5" s="131"/>
      <c r="Z5" s="131"/>
      <c r="AA5" s="131"/>
      <c r="AB5" s="131"/>
      <c r="AC5" s="131"/>
      <c r="AD5" s="131"/>
      <c r="AE5" s="131"/>
      <c r="AF5" s="2"/>
    </row>
    <row r="6" spans="1:32" s="38" customFormat="1" ht="13.5" customHeight="1" x14ac:dyDescent="0.2">
      <c r="A6" s="132" t="s">
        <v>58</v>
      </c>
      <c r="B6" s="132"/>
      <c r="C6" s="132"/>
      <c r="D6" s="132"/>
      <c r="E6" s="132"/>
      <c r="F6" s="132"/>
      <c r="G6" s="132"/>
      <c r="H6" s="132"/>
      <c r="I6" s="132"/>
      <c r="J6" s="132"/>
      <c r="K6" s="132"/>
      <c r="L6" s="132"/>
      <c r="M6" s="132"/>
      <c r="N6" s="132"/>
      <c r="O6" s="132"/>
      <c r="P6" s="132"/>
      <c r="Q6" s="132"/>
      <c r="R6" s="132"/>
      <c r="S6" s="132"/>
      <c r="T6" s="132"/>
      <c r="U6" s="132"/>
      <c r="V6" s="132"/>
      <c r="W6" s="132"/>
      <c r="X6" s="132"/>
      <c r="Y6" s="132"/>
      <c r="Z6" s="132"/>
      <c r="AA6" s="132"/>
      <c r="AB6" s="132"/>
      <c r="AC6" s="132"/>
      <c r="AD6" s="132"/>
      <c r="AE6" s="132"/>
    </row>
    <row r="7" spans="1:32" s="3" customFormat="1" ht="3" hidden="1" customHeight="1" x14ac:dyDescent="0.2">
      <c r="A7" s="29"/>
      <c r="B7" s="29"/>
      <c r="C7" s="29"/>
      <c r="D7" s="29"/>
      <c r="E7" s="29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1"/>
      <c r="U7" s="31"/>
      <c r="V7" s="31"/>
      <c r="W7" s="31"/>
      <c r="X7" s="31"/>
      <c r="Y7" s="31"/>
      <c r="Z7" s="31"/>
      <c r="AA7" s="31"/>
      <c r="AB7" s="31"/>
      <c r="AC7" s="31"/>
      <c r="AD7" s="29"/>
      <c r="AE7" s="29"/>
    </row>
    <row r="8" spans="1:32" s="4" customFormat="1" ht="18.75" customHeight="1" x14ac:dyDescent="0.25">
      <c r="A8" s="133" t="s">
        <v>3</v>
      </c>
      <c r="B8" s="134" t="s">
        <v>4</v>
      </c>
      <c r="C8" s="135"/>
      <c r="D8" s="140" t="s">
        <v>5</v>
      </c>
      <c r="E8" s="140" t="s">
        <v>6</v>
      </c>
      <c r="F8" s="140" t="s">
        <v>7</v>
      </c>
      <c r="G8" s="134" t="s">
        <v>8</v>
      </c>
      <c r="H8" s="135"/>
      <c r="I8" s="37" t="s">
        <v>9</v>
      </c>
      <c r="J8" s="119">
        <v>2026</v>
      </c>
      <c r="K8" s="119"/>
      <c r="L8" s="119"/>
      <c r="M8" s="119"/>
      <c r="N8" s="119"/>
      <c r="O8" s="119"/>
      <c r="P8" s="119"/>
      <c r="Q8" s="119"/>
      <c r="R8" s="119"/>
      <c r="S8" s="119"/>
      <c r="T8" s="119"/>
      <c r="U8" s="119"/>
      <c r="V8" s="119"/>
      <c r="W8" s="119"/>
      <c r="X8" s="119"/>
      <c r="Y8" s="119"/>
      <c r="Z8" s="119"/>
      <c r="AA8" s="119"/>
      <c r="AB8" s="119"/>
      <c r="AC8" s="119"/>
      <c r="AD8" s="121" t="s">
        <v>10</v>
      </c>
      <c r="AE8" s="121" t="s">
        <v>11</v>
      </c>
    </row>
    <row r="9" spans="1:32" s="4" customFormat="1" ht="18.75" customHeight="1" x14ac:dyDescent="0.25">
      <c r="A9" s="133"/>
      <c r="B9" s="136"/>
      <c r="C9" s="137"/>
      <c r="D9" s="141"/>
      <c r="E9" s="141"/>
      <c r="F9" s="141"/>
      <c r="G9" s="136"/>
      <c r="H9" s="137"/>
      <c r="I9" s="37" t="s">
        <v>12</v>
      </c>
      <c r="J9" s="120">
        <v>5</v>
      </c>
      <c r="K9" s="120"/>
      <c r="L9" s="120">
        <v>6</v>
      </c>
      <c r="M9" s="120"/>
      <c r="N9" s="120"/>
      <c r="O9" s="120"/>
      <c r="P9" s="120"/>
      <c r="Q9" s="120">
        <v>7</v>
      </c>
      <c r="R9" s="120"/>
      <c r="S9" s="120"/>
      <c r="T9" s="120"/>
      <c r="U9" s="120">
        <v>8</v>
      </c>
      <c r="V9" s="120"/>
      <c r="W9" s="120"/>
      <c r="X9" s="120"/>
      <c r="Y9" s="120"/>
      <c r="Z9" s="120">
        <v>9</v>
      </c>
      <c r="AA9" s="120"/>
      <c r="AB9" s="120"/>
      <c r="AC9" s="120"/>
      <c r="AD9" s="122"/>
      <c r="AE9" s="122"/>
    </row>
    <row r="10" spans="1:32" s="4" customFormat="1" ht="18.75" customHeight="1" x14ac:dyDescent="0.25">
      <c r="A10" s="133"/>
      <c r="B10" s="138"/>
      <c r="C10" s="139"/>
      <c r="D10" s="142"/>
      <c r="E10" s="142"/>
      <c r="F10" s="142"/>
      <c r="G10" s="138"/>
      <c r="H10" s="139"/>
      <c r="I10" s="37" t="s">
        <v>13</v>
      </c>
      <c r="J10" s="5">
        <v>46160</v>
      </c>
      <c r="K10" s="5">
        <f>J10+7</f>
        <v>46167</v>
      </c>
      <c r="L10" s="5">
        <f t="shared" ref="L10:AC10" si="0">K10+7</f>
        <v>46174</v>
      </c>
      <c r="M10" s="5">
        <f t="shared" si="0"/>
        <v>46181</v>
      </c>
      <c r="N10" s="5">
        <f t="shared" si="0"/>
        <v>46188</v>
      </c>
      <c r="O10" s="5">
        <f t="shared" si="0"/>
        <v>46195</v>
      </c>
      <c r="P10" s="5">
        <f t="shared" si="0"/>
        <v>46202</v>
      </c>
      <c r="Q10" s="5">
        <f t="shared" si="0"/>
        <v>46209</v>
      </c>
      <c r="R10" s="5">
        <f t="shared" si="0"/>
        <v>46216</v>
      </c>
      <c r="S10" s="5">
        <f t="shared" si="0"/>
        <v>46223</v>
      </c>
      <c r="T10" s="5">
        <f t="shared" si="0"/>
        <v>46230</v>
      </c>
      <c r="U10" s="5">
        <f t="shared" si="0"/>
        <v>46237</v>
      </c>
      <c r="V10" s="5">
        <f t="shared" si="0"/>
        <v>46244</v>
      </c>
      <c r="W10" s="5">
        <f t="shared" si="0"/>
        <v>46251</v>
      </c>
      <c r="X10" s="5">
        <f t="shared" si="0"/>
        <v>46258</v>
      </c>
      <c r="Y10" s="5">
        <f t="shared" si="0"/>
        <v>46265</v>
      </c>
      <c r="Z10" s="5">
        <f t="shared" si="0"/>
        <v>46272</v>
      </c>
      <c r="AA10" s="5">
        <f t="shared" si="0"/>
        <v>46279</v>
      </c>
      <c r="AB10" s="5">
        <f t="shared" si="0"/>
        <v>46286</v>
      </c>
      <c r="AC10" s="5">
        <f t="shared" si="0"/>
        <v>46293</v>
      </c>
      <c r="AD10" s="123"/>
      <c r="AE10" s="123"/>
    </row>
    <row r="11" spans="1:32" s="7" customFormat="1" ht="22.5" customHeight="1" x14ac:dyDescent="0.25">
      <c r="A11" s="150" t="s">
        <v>63</v>
      </c>
      <c r="B11" s="151"/>
      <c r="C11" s="151"/>
      <c r="D11" s="151"/>
      <c r="E11" s="6"/>
      <c r="F11" s="6"/>
      <c r="G11" s="6"/>
      <c r="H11" s="6"/>
      <c r="I11" s="6"/>
      <c r="J11" s="152"/>
      <c r="K11" s="152"/>
      <c r="L11" s="152"/>
      <c r="M11" s="152"/>
      <c r="N11" s="152"/>
      <c r="O11" s="152"/>
      <c r="P11" s="152"/>
      <c r="Q11" s="152"/>
      <c r="R11" s="152"/>
      <c r="S11" s="152"/>
      <c r="T11" s="152"/>
      <c r="U11" s="152"/>
      <c r="V11" s="152"/>
      <c r="W11" s="152"/>
      <c r="X11" s="152"/>
      <c r="Y11" s="152"/>
      <c r="Z11" s="152"/>
      <c r="AA11" s="152"/>
      <c r="AB11" s="152"/>
      <c r="AC11" s="152"/>
      <c r="AD11" s="152"/>
      <c r="AE11" s="153"/>
    </row>
    <row r="12" spans="1:32" s="7" customFormat="1" ht="22.5" customHeight="1" x14ac:dyDescent="0.25">
      <c r="A12" s="8">
        <v>1</v>
      </c>
      <c r="B12" s="54" t="s">
        <v>14</v>
      </c>
      <c r="C12" s="55">
        <v>202</v>
      </c>
      <c r="D12" s="32" t="s">
        <v>65</v>
      </c>
      <c r="E12" s="53">
        <v>2</v>
      </c>
      <c r="F12" s="11">
        <v>2</v>
      </c>
      <c r="G12" s="13" t="s">
        <v>70</v>
      </c>
      <c r="H12" s="14" t="s">
        <v>71</v>
      </c>
      <c r="I12" s="12" t="s">
        <v>15</v>
      </c>
      <c r="J12" s="16" t="s">
        <v>16</v>
      </c>
      <c r="K12" s="16" t="s">
        <v>16</v>
      </c>
      <c r="L12" s="16" t="s">
        <v>16</v>
      </c>
      <c r="M12" s="16" t="s">
        <v>16</v>
      </c>
      <c r="N12" s="16" t="s">
        <v>16</v>
      </c>
      <c r="O12" s="16" t="s">
        <v>16</v>
      </c>
      <c r="P12" s="16" t="s">
        <v>16</v>
      </c>
      <c r="Q12" s="16" t="s">
        <v>16</v>
      </c>
      <c r="R12" s="16" t="s">
        <v>17</v>
      </c>
      <c r="S12" s="16" t="s">
        <v>18</v>
      </c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>
        <v>4</v>
      </c>
      <c r="AE12" s="17"/>
    </row>
    <row r="13" spans="1:32" s="7" customFormat="1" ht="22.5" customHeight="1" x14ac:dyDescent="0.25">
      <c r="A13" s="8">
        <v>2</v>
      </c>
      <c r="B13" s="54" t="s">
        <v>36</v>
      </c>
      <c r="C13" s="55">
        <v>222</v>
      </c>
      <c r="D13" s="32" t="s">
        <v>80</v>
      </c>
      <c r="E13" s="53">
        <v>2</v>
      </c>
      <c r="F13" s="52">
        <v>6</v>
      </c>
      <c r="G13" s="13" t="s">
        <v>52</v>
      </c>
      <c r="H13" s="14" t="s">
        <v>53</v>
      </c>
      <c r="I13" s="15" t="s">
        <v>56</v>
      </c>
      <c r="J13" s="16" t="s">
        <v>16</v>
      </c>
      <c r="K13" s="16" t="s">
        <v>16</v>
      </c>
      <c r="L13" s="16" t="s">
        <v>16</v>
      </c>
      <c r="M13" s="16" t="s">
        <v>16</v>
      </c>
      <c r="N13" s="16" t="s">
        <v>16</v>
      </c>
      <c r="O13" s="16" t="s">
        <v>16</v>
      </c>
      <c r="P13" s="16" t="s">
        <v>16</v>
      </c>
      <c r="Q13" s="16" t="s">
        <v>16</v>
      </c>
      <c r="R13" s="16" t="s">
        <v>17</v>
      </c>
      <c r="S13" s="16" t="s">
        <v>18</v>
      </c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>
        <v>4</v>
      </c>
      <c r="AE13" s="17"/>
    </row>
    <row r="14" spans="1:32" s="7" customFormat="1" ht="22.5" customHeight="1" x14ac:dyDescent="0.25">
      <c r="A14" s="8">
        <v>3</v>
      </c>
      <c r="B14" s="54" t="s">
        <v>67</v>
      </c>
      <c r="C14" s="55">
        <v>211</v>
      </c>
      <c r="D14" s="32" t="s">
        <v>68</v>
      </c>
      <c r="E14" s="53">
        <v>4</v>
      </c>
      <c r="F14" s="11">
        <v>2</v>
      </c>
      <c r="G14" s="13" t="s">
        <v>74</v>
      </c>
      <c r="H14" s="14" t="s">
        <v>75</v>
      </c>
      <c r="I14" s="12" t="s">
        <v>38</v>
      </c>
      <c r="J14" s="16" t="s">
        <v>16</v>
      </c>
      <c r="K14" s="16" t="s">
        <v>16</v>
      </c>
      <c r="L14" s="16" t="s">
        <v>16</v>
      </c>
      <c r="M14" s="16" t="s">
        <v>16</v>
      </c>
      <c r="N14" s="16" t="s">
        <v>16</v>
      </c>
      <c r="O14" s="16" t="s">
        <v>16</v>
      </c>
      <c r="P14" s="16" t="s">
        <v>16</v>
      </c>
      <c r="Q14" s="16" t="s">
        <v>16</v>
      </c>
      <c r="R14" s="16" t="s">
        <v>17</v>
      </c>
      <c r="S14" s="16" t="s">
        <v>18</v>
      </c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>
        <v>4</v>
      </c>
      <c r="AE14" s="17"/>
    </row>
    <row r="15" spans="1:32" s="7" customFormat="1" ht="22.5" customHeight="1" x14ac:dyDescent="0.25">
      <c r="A15" s="8">
        <v>4</v>
      </c>
      <c r="B15" s="54" t="s">
        <v>47</v>
      </c>
      <c r="C15" s="55">
        <v>141</v>
      </c>
      <c r="D15" s="32" t="s">
        <v>69</v>
      </c>
      <c r="E15" s="53">
        <v>1</v>
      </c>
      <c r="F15" s="11">
        <v>2</v>
      </c>
      <c r="G15" s="13" t="s">
        <v>76</v>
      </c>
      <c r="H15" s="14" t="s">
        <v>77</v>
      </c>
      <c r="I15" s="12" t="s">
        <v>56</v>
      </c>
      <c r="J15" s="16" t="s">
        <v>16</v>
      </c>
      <c r="K15" s="16" t="s">
        <v>16</v>
      </c>
      <c r="L15" s="16" t="s">
        <v>16</v>
      </c>
      <c r="M15" s="16" t="s">
        <v>16</v>
      </c>
      <c r="N15" s="16" t="s">
        <v>16</v>
      </c>
      <c r="O15" s="16" t="s">
        <v>16</v>
      </c>
      <c r="P15" s="16" t="s">
        <v>16</v>
      </c>
      <c r="Q15" s="16" t="s">
        <v>16</v>
      </c>
      <c r="R15" s="16" t="s">
        <v>17</v>
      </c>
      <c r="S15" s="16" t="s">
        <v>18</v>
      </c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>
        <v>4</v>
      </c>
      <c r="AE15" s="17"/>
    </row>
    <row r="16" spans="1:32" s="7" customFormat="1" ht="22.5" customHeight="1" x14ac:dyDescent="0.25">
      <c r="A16" s="154" t="s">
        <v>64</v>
      </c>
      <c r="B16" s="155"/>
      <c r="C16" s="155"/>
      <c r="D16" s="155"/>
      <c r="E16" s="18"/>
      <c r="F16" s="18"/>
      <c r="G16" s="18"/>
      <c r="H16" s="18"/>
      <c r="I16" s="19"/>
      <c r="J16" s="152"/>
      <c r="K16" s="152"/>
      <c r="L16" s="152"/>
      <c r="M16" s="152"/>
      <c r="N16" s="152"/>
      <c r="O16" s="152"/>
      <c r="P16" s="152"/>
      <c r="Q16" s="152"/>
      <c r="R16" s="152"/>
      <c r="S16" s="152"/>
      <c r="T16" s="152"/>
      <c r="U16" s="152"/>
      <c r="V16" s="152"/>
      <c r="W16" s="152"/>
      <c r="X16" s="152"/>
      <c r="Y16" s="152"/>
      <c r="Z16" s="152"/>
      <c r="AA16" s="152"/>
      <c r="AB16" s="152"/>
      <c r="AC16" s="152"/>
      <c r="AD16" s="152"/>
      <c r="AE16" s="153"/>
    </row>
    <row r="17" spans="1:40" s="7" customFormat="1" ht="22.5" customHeight="1" x14ac:dyDescent="0.25">
      <c r="A17" s="8">
        <v>5</v>
      </c>
      <c r="B17" s="54" t="s">
        <v>14</v>
      </c>
      <c r="C17" s="55">
        <v>301</v>
      </c>
      <c r="D17" s="32" t="s">
        <v>78</v>
      </c>
      <c r="E17" s="53">
        <v>2</v>
      </c>
      <c r="F17" s="11">
        <v>2</v>
      </c>
      <c r="G17" s="13" t="s">
        <v>50</v>
      </c>
      <c r="H17" s="14" t="s">
        <v>51</v>
      </c>
      <c r="I17" s="12" t="s">
        <v>15</v>
      </c>
      <c r="J17" s="17"/>
      <c r="K17" s="16"/>
      <c r="L17" s="16"/>
      <c r="M17" s="16"/>
      <c r="N17" s="16"/>
      <c r="O17" s="16"/>
      <c r="P17" s="16"/>
      <c r="Q17" s="16"/>
      <c r="R17" s="16"/>
      <c r="S17" s="16"/>
      <c r="T17" s="16" t="s">
        <v>16</v>
      </c>
      <c r="U17" s="16" t="s">
        <v>16</v>
      </c>
      <c r="V17" s="16" t="s">
        <v>16</v>
      </c>
      <c r="W17" s="16" t="s">
        <v>16</v>
      </c>
      <c r="X17" s="16" t="s">
        <v>16</v>
      </c>
      <c r="Y17" s="16" t="s">
        <v>16</v>
      </c>
      <c r="Z17" s="16" t="s">
        <v>16</v>
      </c>
      <c r="AA17" s="16" t="s">
        <v>16</v>
      </c>
      <c r="AB17" s="16" t="s">
        <v>17</v>
      </c>
      <c r="AC17" s="16" t="s">
        <v>18</v>
      </c>
      <c r="AD17" s="16">
        <v>4</v>
      </c>
      <c r="AE17" s="17"/>
      <c r="AH17" s="10"/>
      <c r="AI17" s="32"/>
      <c r="AJ17" s="11"/>
      <c r="AK17" s="12"/>
      <c r="AL17" s="13"/>
      <c r="AM17" s="14"/>
      <c r="AN17" s="15"/>
    </row>
    <row r="18" spans="1:40" s="7" customFormat="1" ht="22.5" customHeight="1" x14ac:dyDescent="0.25">
      <c r="A18" s="8">
        <v>6</v>
      </c>
      <c r="B18" s="54" t="s">
        <v>33</v>
      </c>
      <c r="C18" s="55">
        <v>151</v>
      </c>
      <c r="D18" s="32" t="s">
        <v>79</v>
      </c>
      <c r="E18" s="53">
        <v>2</v>
      </c>
      <c r="F18" s="11">
        <v>2</v>
      </c>
      <c r="G18" s="13" t="s">
        <v>81</v>
      </c>
      <c r="H18" s="14" t="s">
        <v>82</v>
      </c>
      <c r="I18" s="12" t="s">
        <v>34</v>
      </c>
      <c r="J18" s="17"/>
      <c r="K18" s="16"/>
      <c r="L18" s="16"/>
      <c r="M18" s="16"/>
      <c r="N18" s="16"/>
      <c r="O18" s="16"/>
      <c r="P18" s="16"/>
      <c r="Q18" s="16"/>
      <c r="R18" s="16"/>
      <c r="S18" s="16"/>
      <c r="T18" s="16" t="s">
        <v>16</v>
      </c>
      <c r="U18" s="16" t="s">
        <v>16</v>
      </c>
      <c r="V18" s="16" t="s">
        <v>16</v>
      </c>
      <c r="W18" s="16" t="s">
        <v>16</v>
      </c>
      <c r="X18" s="16" t="s">
        <v>16</v>
      </c>
      <c r="Y18" s="16" t="s">
        <v>16</v>
      </c>
      <c r="Z18" s="16" t="s">
        <v>16</v>
      </c>
      <c r="AA18" s="16" t="s">
        <v>16</v>
      </c>
      <c r="AB18" s="16" t="s">
        <v>17</v>
      </c>
      <c r="AC18" s="16" t="s">
        <v>18</v>
      </c>
      <c r="AD18" s="16">
        <v>4</v>
      </c>
      <c r="AE18" s="17"/>
    </row>
    <row r="19" spans="1:40" s="7" customFormat="1" ht="22.5" customHeight="1" x14ac:dyDescent="0.25">
      <c r="A19" s="8">
        <v>7</v>
      </c>
      <c r="B19" s="54" t="s">
        <v>41</v>
      </c>
      <c r="C19" s="55">
        <v>104</v>
      </c>
      <c r="D19" s="32" t="s">
        <v>66</v>
      </c>
      <c r="E19" s="53">
        <v>4</v>
      </c>
      <c r="F19" s="11">
        <v>2</v>
      </c>
      <c r="G19" s="13" t="s">
        <v>72</v>
      </c>
      <c r="H19" s="14" t="s">
        <v>73</v>
      </c>
      <c r="I19" s="12" t="s">
        <v>44</v>
      </c>
      <c r="J19" s="17"/>
      <c r="K19" s="16"/>
      <c r="L19" s="16"/>
      <c r="M19" s="16"/>
      <c r="N19" s="16"/>
      <c r="O19" s="16"/>
      <c r="P19" s="16"/>
      <c r="Q19" s="16"/>
      <c r="R19" s="16"/>
      <c r="S19" s="16"/>
      <c r="T19" s="16" t="s">
        <v>16</v>
      </c>
      <c r="U19" s="16" t="s">
        <v>16</v>
      </c>
      <c r="V19" s="16" t="s">
        <v>16</v>
      </c>
      <c r="W19" s="16" t="s">
        <v>16</v>
      </c>
      <c r="X19" s="16" t="s">
        <v>16</v>
      </c>
      <c r="Y19" s="16" t="s">
        <v>16</v>
      </c>
      <c r="Z19" s="16" t="s">
        <v>16</v>
      </c>
      <c r="AA19" s="16" t="s">
        <v>16</v>
      </c>
      <c r="AB19" s="16" t="s">
        <v>17</v>
      </c>
      <c r="AC19" s="16" t="s">
        <v>18</v>
      </c>
      <c r="AD19" s="16">
        <v>4</v>
      </c>
      <c r="AE19" s="17"/>
    </row>
    <row r="20" spans="1:40" s="7" customFormat="1" ht="22.5" customHeight="1" x14ac:dyDescent="0.25">
      <c r="A20" s="8">
        <v>8</v>
      </c>
      <c r="B20" s="54" t="s">
        <v>67</v>
      </c>
      <c r="C20" s="55">
        <v>445</v>
      </c>
      <c r="D20" s="32" t="s">
        <v>85</v>
      </c>
      <c r="E20" s="53">
        <v>1</v>
      </c>
      <c r="F20" s="11">
        <v>2</v>
      </c>
      <c r="G20" s="13" t="s">
        <v>83</v>
      </c>
      <c r="H20" s="14" t="s">
        <v>84</v>
      </c>
      <c r="I20" s="12" t="s">
        <v>38</v>
      </c>
      <c r="J20" s="17"/>
      <c r="K20" s="16"/>
      <c r="L20" s="16"/>
      <c r="M20" s="16"/>
      <c r="N20" s="16"/>
      <c r="O20" s="16"/>
      <c r="P20" s="16"/>
      <c r="Q20" s="16"/>
      <c r="R20" s="16"/>
      <c r="S20" s="16"/>
      <c r="T20" s="16" t="s">
        <v>16</v>
      </c>
      <c r="U20" s="16" t="s">
        <v>16</v>
      </c>
      <c r="V20" s="16" t="s">
        <v>16</v>
      </c>
      <c r="W20" s="16" t="s">
        <v>16</v>
      </c>
      <c r="X20" s="16" t="s">
        <v>16</v>
      </c>
      <c r="Y20" s="16" t="s">
        <v>16</v>
      </c>
      <c r="Z20" s="16" t="s">
        <v>16</v>
      </c>
      <c r="AA20" s="16" t="s">
        <v>16</v>
      </c>
      <c r="AB20" s="16" t="s">
        <v>17</v>
      </c>
      <c r="AC20" s="16" t="s">
        <v>18</v>
      </c>
      <c r="AD20" s="16">
        <v>4</v>
      </c>
      <c r="AE20" s="17"/>
    </row>
    <row r="21" spans="1:40" s="4" customFormat="1" ht="22.5" customHeight="1" x14ac:dyDescent="0.25">
      <c r="A21" s="156" t="s">
        <v>19</v>
      </c>
      <c r="B21" s="156"/>
      <c r="C21" s="156"/>
      <c r="D21" s="156"/>
      <c r="E21" s="20">
        <f>SUM(E12:E20)</f>
        <v>18</v>
      </c>
      <c r="F21" s="36"/>
      <c r="G21" s="157">
        <f>E21*280000</f>
        <v>5040000</v>
      </c>
      <c r="H21" s="158"/>
      <c r="I21" s="36"/>
      <c r="J21" s="143"/>
      <c r="K21" s="143"/>
      <c r="L21" s="143"/>
      <c r="M21" s="143"/>
      <c r="N21" s="143"/>
      <c r="O21" s="143"/>
      <c r="P21" s="143"/>
      <c r="Q21" s="143"/>
      <c r="R21" s="143"/>
      <c r="S21" s="143"/>
      <c r="T21" s="143"/>
      <c r="U21" s="143"/>
      <c r="V21" s="143"/>
      <c r="W21" s="143"/>
      <c r="X21" s="143"/>
      <c r="Y21" s="143"/>
      <c r="Z21" s="143"/>
      <c r="AA21" s="143"/>
      <c r="AB21" s="143"/>
      <c r="AC21" s="143"/>
      <c r="AD21" s="143"/>
      <c r="AE21" s="144"/>
    </row>
    <row r="22" spans="1:40" ht="3" hidden="1" customHeight="1" x14ac:dyDescent="0.15"/>
    <row r="23" spans="1:40" s="24" customFormat="1" ht="15.75" customHeight="1" x14ac:dyDescent="0.2">
      <c r="A23" s="145" t="s">
        <v>20</v>
      </c>
      <c r="B23" s="145"/>
      <c r="C23" s="145"/>
      <c r="D23" s="145"/>
      <c r="U23" s="34"/>
      <c r="V23" s="34"/>
      <c r="W23" s="34"/>
      <c r="X23" s="34"/>
      <c r="Y23" s="34"/>
      <c r="Z23" s="34"/>
      <c r="AA23" s="34"/>
      <c r="AB23" s="34"/>
      <c r="AC23" s="34"/>
      <c r="AD23" s="25"/>
      <c r="AE23" s="25"/>
    </row>
    <row r="24" spans="1:40" s="24" customFormat="1" ht="15.75" customHeight="1" x14ac:dyDescent="0.2">
      <c r="B24" s="146" t="s">
        <v>21</v>
      </c>
      <c r="C24" s="146"/>
      <c r="D24" s="146"/>
      <c r="E24" s="146"/>
      <c r="F24" s="146"/>
      <c r="G24" s="146"/>
      <c r="H24" s="34"/>
      <c r="U24" s="34"/>
      <c r="V24" s="34"/>
      <c r="W24" s="34"/>
      <c r="X24" s="34"/>
      <c r="Y24" s="34"/>
      <c r="Z24" s="34"/>
      <c r="AA24" s="34"/>
      <c r="AB24" s="34"/>
      <c r="AC24" s="34"/>
      <c r="AD24" s="25"/>
      <c r="AE24" s="25"/>
    </row>
    <row r="25" spans="1:40" s="34" customFormat="1" ht="15.75" customHeight="1" x14ac:dyDescent="0.25">
      <c r="B25" s="146" t="s">
        <v>22</v>
      </c>
      <c r="C25" s="146"/>
      <c r="D25" s="146"/>
      <c r="E25" s="146"/>
      <c r="F25" s="146"/>
      <c r="G25" s="146"/>
      <c r="AD25" s="26"/>
      <c r="AE25" s="26"/>
    </row>
    <row r="26" spans="1:40" s="34" customFormat="1" ht="15.75" customHeight="1" x14ac:dyDescent="0.25">
      <c r="B26" s="146" t="s">
        <v>23</v>
      </c>
      <c r="C26" s="146"/>
      <c r="D26" s="146"/>
      <c r="E26" s="146"/>
      <c r="F26" s="146"/>
      <c r="G26" s="146"/>
      <c r="AD26" s="26"/>
      <c r="AE26" s="26"/>
    </row>
    <row r="27" spans="1:40" s="33" customFormat="1" ht="14.25" customHeight="1" x14ac:dyDescent="0.25">
      <c r="B27" s="41"/>
      <c r="C27" s="41"/>
      <c r="Q27" s="147" t="s">
        <v>62</v>
      </c>
      <c r="R27" s="147"/>
      <c r="S27" s="147"/>
      <c r="T27" s="147"/>
      <c r="U27" s="147"/>
      <c r="V27" s="147"/>
      <c r="W27" s="147"/>
      <c r="X27" s="147"/>
      <c r="Y27" s="147"/>
      <c r="Z27" s="147"/>
      <c r="AA27" s="147"/>
      <c r="AB27" s="147"/>
      <c r="AC27" s="147"/>
      <c r="AD27" s="147"/>
      <c r="AE27" s="147"/>
    </row>
    <row r="28" spans="1:40" s="33" customFormat="1" ht="15.75" customHeight="1" x14ac:dyDescent="0.25">
      <c r="A28" s="148" t="s">
        <v>24</v>
      </c>
      <c r="B28" s="148"/>
      <c r="C28" s="148"/>
      <c r="D28" s="148"/>
      <c r="G28" s="148" t="s">
        <v>25</v>
      </c>
      <c r="H28" s="148"/>
      <c r="I28" s="148"/>
      <c r="J28" s="148"/>
      <c r="K28" s="148"/>
      <c r="L28" s="27"/>
      <c r="M28" s="27"/>
      <c r="N28" s="27"/>
      <c r="O28" s="27"/>
      <c r="P28" s="27"/>
      <c r="Q28" s="27"/>
      <c r="R28" s="148" t="s">
        <v>31</v>
      </c>
      <c r="S28" s="148"/>
      <c r="T28" s="148"/>
      <c r="U28" s="148"/>
      <c r="V28" s="148"/>
      <c r="W28" s="148"/>
      <c r="X28" s="148"/>
      <c r="Y28" s="148"/>
      <c r="Z28" s="148"/>
      <c r="AA28" s="148"/>
      <c r="AB28" s="148"/>
      <c r="AC28" s="148"/>
      <c r="AD28" s="148"/>
      <c r="AE28" s="148"/>
    </row>
    <row r="29" spans="1:40" s="33" customFormat="1" ht="15.75" customHeight="1" x14ac:dyDescent="0.25">
      <c r="G29" s="148" t="s">
        <v>26</v>
      </c>
      <c r="H29" s="148"/>
      <c r="I29" s="148"/>
      <c r="J29" s="148"/>
      <c r="K29" s="148"/>
      <c r="R29" s="148" t="s">
        <v>32</v>
      </c>
      <c r="S29" s="148"/>
      <c r="T29" s="148"/>
      <c r="U29" s="148"/>
      <c r="V29" s="148"/>
      <c r="W29" s="148"/>
      <c r="X29" s="148"/>
      <c r="Y29" s="148"/>
      <c r="Z29" s="148"/>
      <c r="AA29" s="148"/>
      <c r="AB29" s="148"/>
      <c r="AC29" s="148"/>
      <c r="AD29" s="148"/>
      <c r="AE29" s="148"/>
    </row>
    <row r="30" spans="1:40" s="33" customFormat="1" ht="14.25" x14ac:dyDescent="0.25">
      <c r="AD30" s="35"/>
      <c r="AE30" s="35"/>
    </row>
    <row r="31" spans="1:40" s="33" customFormat="1" ht="14.25" x14ac:dyDescent="0.25">
      <c r="AD31" s="35"/>
      <c r="AE31" s="35"/>
    </row>
    <row r="32" spans="1:40" s="33" customFormat="1" ht="25.5" customHeight="1" x14ac:dyDescent="0.25">
      <c r="AD32" s="35"/>
      <c r="AE32" s="35"/>
    </row>
    <row r="33" spans="1:31" s="33" customFormat="1" ht="14.25" x14ac:dyDescent="0.25">
      <c r="AD33" s="35"/>
      <c r="AE33" s="35"/>
    </row>
    <row r="34" spans="1:31" s="35" customFormat="1" ht="15.75" customHeight="1" x14ac:dyDescent="0.25">
      <c r="A34" s="149" t="s">
        <v>27</v>
      </c>
      <c r="B34" s="149"/>
      <c r="C34" s="149"/>
      <c r="D34" s="149"/>
      <c r="G34" s="149" t="s">
        <v>28</v>
      </c>
      <c r="H34" s="149"/>
      <c r="I34" s="149"/>
      <c r="J34" s="149"/>
      <c r="K34" s="149"/>
      <c r="L34" s="28"/>
      <c r="M34" s="28"/>
      <c r="N34" s="28"/>
      <c r="O34" s="28"/>
      <c r="P34" s="28"/>
      <c r="Q34" s="28"/>
      <c r="R34" s="149" t="s">
        <v>29</v>
      </c>
      <c r="S34" s="149"/>
      <c r="T34" s="149"/>
      <c r="U34" s="149"/>
      <c r="V34" s="149"/>
      <c r="W34" s="149"/>
      <c r="X34" s="149"/>
      <c r="Y34" s="149"/>
      <c r="Z34" s="149"/>
      <c r="AA34" s="149"/>
      <c r="AB34" s="149"/>
      <c r="AC34" s="149"/>
      <c r="AD34" s="149"/>
      <c r="AE34" s="149"/>
    </row>
  </sheetData>
  <mergeCells count="43">
    <mergeCell ref="G8:H10"/>
    <mergeCell ref="Q27:AE27"/>
    <mergeCell ref="G29:K29"/>
    <mergeCell ref="R29:AE29"/>
    <mergeCell ref="A34:D34"/>
    <mergeCell ref="G34:K34"/>
    <mergeCell ref="R34:AE34"/>
    <mergeCell ref="A28:D28"/>
    <mergeCell ref="G28:K28"/>
    <mergeCell ref="R28:AE28"/>
    <mergeCell ref="A11:D11"/>
    <mergeCell ref="J11:AE11"/>
    <mergeCell ref="A16:D16"/>
    <mergeCell ref="J16:AE16"/>
    <mergeCell ref="A21:D21"/>
    <mergeCell ref="G21:H21"/>
    <mergeCell ref="J21:AE21"/>
    <mergeCell ref="A23:D23"/>
    <mergeCell ref="B24:G24"/>
    <mergeCell ref="B25:G25"/>
    <mergeCell ref="B26:G26"/>
    <mergeCell ref="AD8:AD10"/>
    <mergeCell ref="A1:E1"/>
    <mergeCell ref="F1:AC1"/>
    <mergeCell ref="A2:E2"/>
    <mergeCell ref="F2:AC2"/>
    <mergeCell ref="A4:AE4"/>
    <mergeCell ref="I5:T5"/>
    <mergeCell ref="A5:G5"/>
    <mergeCell ref="W5:AE5"/>
    <mergeCell ref="AE8:AE10"/>
    <mergeCell ref="A6:AE6"/>
    <mergeCell ref="A8:A10"/>
    <mergeCell ref="B8:C10"/>
    <mergeCell ref="D8:D10"/>
    <mergeCell ref="E8:E10"/>
    <mergeCell ref="F8:F10"/>
    <mergeCell ref="J8:AC8"/>
    <mergeCell ref="J9:K9"/>
    <mergeCell ref="L9:P9"/>
    <mergeCell ref="Q9:T9"/>
    <mergeCell ref="U9:Y9"/>
    <mergeCell ref="Z9:AC9"/>
  </mergeCells>
  <printOptions horizontalCentered="1"/>
  <pageMargins left="0.2" right="0" top="0.23622047244094491" bottom="0" header="0.19685039370078741" footer="0.27559055118110237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N34"/>
  <sheetViews>
    <sheetView showGridLines="0" view="pageBreakPreview" zoomScaleNormal="100" zoomScaleSheetLayoutView="100" workbookViewId="0">
      <selection activeCell="J8" sqref="J8:AC10"/>
    </sheetView>
  </sheetViews>
  <sheetFormatPr defaultColWidth="9" defaultRowHeight="8.25" x14ac:dyDescent="0.15"/>
  <cols>
    <col min="1" max="1" width="3" style="21" customWidth="1"/>
    <col min="2" max="2" width="4" style="21" bestFit="1" customWidth="1"/>
    <col min="3" max="3" width="2.77734375" style="21" bestFit="1" customWidth="1"/>
    <col min="4" max="4" width="21.6640625" style="21" bestFit="1" customWidth="1"/>
    <col min="5" max="6" width="2.6640625" style="21" bestFit="1" customWidth="1"/>
    <col min="7" max="7" width="13.33203125" style="21" bestFit="1" customWidth="1"/>
    <col min="8" max="8" width="4.88671875" style="21" bestFit="1" customWidth="1"/>
    <col min="9" max="9" width="9.44140625" style="21" bestFit="1" customWidth="1"/>
    <col min="10" max="20" width="2.44140625" style="21" customWidth="1"/>
    <col min="21" max="29" width="2.44140625" style="22" customWidth="1"/>
    <col min="30" max="30" width="3.77734375" style="23" customWidth="1"/>
    <col min="31" max="31" width="3.6640625" style="23" bestFit="1" customWidth="1"/>
    <col min="32" max="32" width="9" style="21" bestFit="1" customWidth="1"/>
    <col min="33" max="16384" width="9" style="21"/>
  </cols>
  <sheetData>
    <row r="1" spans="1:32" s="49" customFormat="1" ht="14.25" customHeight="1" x14ac:dyDescent="0.2">
      <c r="A1" s="124" t="s">
        <v>0</v>
      </c>
      <c r="B1" s="124"/>
      <c r="C1" s="124"/>
      <c r="D1" s="124"/>
      <c r="E1" s="124"/>
      <c r="F1" s="125" t="s">
        <v>1</v>
      </c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125"/>
      <c r="R1" s="125"/>
      <c r="S1" s="125"/>
      <c r="T1" s="125"/>
      <c r="U1" s="125"/>
      <c r="V1" s="125"/>
      <c r="W1" s="125"/>
      <c r="X1" s="125"/>
      <c r="Y1" s="125"/>
      <c r="Z1" s="125"/>
      <c r="AA1" s="125"/>
      <c r="AB1" s="125"/>
      <c r="AC1" s="125"/>
      <c r="AD1" s="1"/>
      <c r="AE1" s="1"/>
    </row>
    <row r="2" spans="1:32" s="49" customFormat="1" ht="14.25" customHeight="1" x14ac:dyDescent="0.2">
      <c r="A2" s="126" t="s">
        <v>30</v>
      </c>
      <c r="B2" s="126"/>
      <c r="C2" s="126"/>
      <c r="D2" s="126"/>
      <c r="E2" s="126"/>
      <c r="F2" s="127" t="s">
        <v>37</v>
      </c>
      <c r="G2" s="127"/>
      <c r="H2" s="127"/>
      <c r="I2" s="127"/>
      <c r="J2" s="127"/>
      <c r="K2" s="127"/>
      <c r="L2" s="127"/>
      <c r="M2" s="127"/>
      <c r="N2" s="127"/>
      <c r="O2" s="127"/>
      <c r="P2" s="127"/>
      <c r="Q2" s="127"/>
      <c r="R2" s="127"/>
      <c r="S2" s="127"/>
      <c r="T2" s="127"/>
      <c r="U2" s="127"/>
      <c r="V2" s="127"/>
      <c r="W2" s="127"/>
      <c r="X2" s="127"/>
      <c r="Y2" s="127"/>
      <c r="Z2" s="127"/>
      <c r="AA2" s="127"/>
      <c r="AB2" s="127"/>
      <c r="AC2" s="127"/>
      <c r="AD2" s="2"/>
      <c r="AE2" s="2"/>
      <c r="AF2" s="2"/>
    </row>
    <row r="3" spans="1:32" s="49" customFormat="1" ht="5.25" customHeight="1" x14ac:dyDescent="0.2">
      <c r="A3" s="50"/>
      <c r="B3" s="50"/>
      <c r="C3" s="50"/>
      <c r="D3" s="50"/>
      <c r="E3" s="50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51"/>
      <c r="AD3" s="2"/>
      <c r="AE3" s="2"/>
      <c r="AF3" s="2"/>
    </row>
    <row r="4" spans="1:32" s="49" customFormat="1" ht="14.25" customHeight="1" x14ac:dyDescent="0.2">
      <c r="A4" s="128" t="s">
        <v>48</v>
      </c>
      <c r="B4" s="128"/>
      <c r="C4" s="128"/>
      <c r="D4" s="128"/>
      <c r="E4" s="128"/>
      <c r="F4" s="128"/>
      <c r="G4" s="128"/>
      <c r="H4" s="128"/>
      <c r="I4" s="128"/>
      <c r="J4" s="128"/>
      <c r="K4" s="128"/>
      <c r="L4" s="128"/>
      <c r="M4" s="128"/>
      <c r="N4" s="128"/>
      <c r="O4" s="128"/>
      <c r="P4" s="128"/>
      <c r="Q4" s="128"/>
      <c r="R4" s="128"/>
      <c r="S4" s="128"/>
      <c r="T4" s="128"/>
      <c r="U4" s="128"/>
      <c r="V4" s="128"/>
      <c r="W4" s="128"/>
      <c r="X4" s="128"/>
      <c r="Y4" s="128"/>
      <c r="Z4" s="128"/>
      <c r="AA4" s="128"/>
      <c r="AB4" s="128"/>
      <c r="AC4" s="128"/>
      <c r="AD4" s="128"/>
      <c r="AE4" s="128"/>
      <c r="AF4" s="2"/>
    </row>
    <row r="5" spans="1:32" s="49" customFormat="1" ht="14.25" customHeight="1" x14ac:dyDescent="0.2">
      <c r="A5" s="130" t="s">
        <v>61</v>
      </c>
      <c r="B5" s="130"/>
      <c r="C5" s="130"/>
      <c r="D5" s="130"/>
      <c r="E5" s="130"/>
      <c r="F5" s="130"/>
      <c r="G5" s="130"/>
      <c r="H5" s="49" t="s">
        <v>2</v>
      </c>
      <c r="I5" s="129" t="s">
        <v>43</v>
      </c>
      <c r="J5" s="129"/>
      <c r="K5" s="129"/>
      <c r="L5" s="129"/>
      <c r="M5" s="129"/>
      <c r="N5" s="129"/>
      <c r="O5" s="129"/>
      <c r="P5" s="129"/>
      <c r="Q5" s="129"/>
      <c r="R5" s="129"/>
      <c r="S5" s="129"/>
      <c r="T5" s="129"/>
      <c r="U5" s="49" t="s">
        <v>2</v>
      </c>
      <c r="V5" s="1"/>
      <c r="W5" s="131" t="s">
        <v>49</v>
      </c>
      <c r="X5" s="131"/>
      <c r="Y5" s="131"/>
      <c r="Z5" s="131"/>
      <c r="AA5" s="131"/>
      <c r="AB5" s="131"/>
      <c r="AC5" s="131"/>
      <c r="AD5" s="131"/>
      <c r="AE5" s="131"/>
      <c r="AF5" s="2"/>
    </row>
    <row r="6" spans="1:32" s="49" customFormat="1" ht="14.25" customHeight="1" x14ac:dyDescent="0.2">
      <c r="A6" s="132" t="s">
        <v>57</v>
      </c>
      <c r="B6" s="132"/>
      <c r="C6" s="132"/>
      <c r="D6" s="132"/>
      <c r="E6" s="132"/>
      <c r="F6" s="132"/>
      <c r="G6" s="132"/>
      <c r="H6" s="132"/>
      <c r="I6" s="132"/>
      <c r="J6" s="132"/>
      <c r="K6" s="132"/>
      <c r="L6" s="132"/>
      <c r="M6" s="132"/>
      <c r="N6" s="132"/>
      <c r="O6" s="132"/>
      <c r="P6" s="132"/>
      <c r="Q6" s="132"/>
      <c r="R6" s="132"/>
      <c r="S6" s="132"/>
      <c r="T6" s="132"/>
      <c r="U6" s="132"/>
      <c r="V6" s="132"/>
      <c r="W6" s="132"/>
      <c r="X6" s="132"/>
      <c r="Y6" s="132"/>
      <c r="Z6" s="132"/>
      <c r="AA6" s="132"/>
      <c r="AB6" s="132"/>
      <c r="AC6" s="132"/>
      <c r="AD6" s="132"/>
      <c r="AE6" s="132"/>
    </row>
    <row r="7" spans="1:32" s="3" customFormat="1" ht="3" customHeight="1" x14ac:dyDescent="0.2">
      <c r="A7" s="29"/>
      <c r="B7" s="29"/>
      <c r="C7" s="29"/>
      <c r="D7" s="29"/>
      <c r="E7" s="29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1"/>
      <c r="U7" s="31"/>
      <c r="V7" s="31"/>
      <c r="W7" s="31"/>
      <c r="X7" s="31"/>
      <c r="Y7" s="31"/>
      <c r="Z7" s="31"/>
      <c r="AA7" s="31"/>
      <c r="AB7" s="31"/>
      <c r="AC7" s="31"/>
      <c r="AD7" s="29"/>
      <c r="AE7" s="29"/>
    </row>
    <row r="8" spans="1:32" s="4" customFormat="1" ht="18.75" customHeight="1" x14ac:dyDescent="0.25">
      <c r="A8" s="133" t="s">
        <v>3</v>
      </c>
      <c r="B8" s="134" t="s">
        <v>4</v>
      </c>
      <c r="C8" s="135"/>
      <c r="D8" s="140" t="s">
        <v>5</v>
      </c>
      <c r="E8" s="140" t="s">
        <v>6</v>
      </c>
      <c r="F8" s="140" t="s">
        <v>7</v>
      </c>
      <c r="G8" s="134" t="s">
        <v>8</v>
      </c>
      <c r="H8" s="135"/>
      <c r="I8" s="48" t="s">
        <v>9</v>
      </c>
      <c r="J8" s="119">
        <v>2026</v>
      </c>
      <c r="K8" s="119"/>
      <c r="L8" s="119"/>
      <c r="M8" s="119"/>
      <c r="N8" s="119"/>
      <c r="O8" s="119"/>
      <c r="P8" s="119"/>
      <c r="Q8" s="119"/>
      <c r="R8" s="119"/>
      <c r="S8" s="119"/>
      <c r="T8" s="119"/>
      <c r="U8" s="119"/>
      <c r="V8" s="119"/>
      <c r="W8" s="119"/>
      <c r="X8" s="119"/>
      <c r="Y8" s="119"/>
      <c r="Z8" s="119"/>
      <c r="AA8" s="119"/>
      <c r="AB8" s="119"/>
      <c r="AC8" s="119"/>
      <c r="AD8" s="121" t="s">
        <v>10</v>
      </c>
      <c r="AE8" s="121" t="s">
        <v>11</v>
      </c>
    </row>
    <row r="9" spans="1:32" s="4" customFormat="1" ht="18.75" customHeight="1" x14ac:dyDescent="0.25">
      <c r="A9" s="133"/>
      <c r="B9" s="136"/>
      <c r="C9" s="137"/>
      <c r="D9" s="141"/>
      <c r="E9" s="141"/>
      <c r="F9" s="141"/>
      <c r="G9" s="136"/>
      <c r="H9" s="137"/>
      <c r="I9" s="48" t="s">
        <v>12</v>
      </c>
      <c r="J9" s="120">
        <v>5</v>
      </c>
      <c r="K9" s="120"/>
      <c r="L9" s="120">
        <v>6</v>
      </c>
      <c r="M9" s="120"/>
      <c r="N9" s="120"/>
      <c r="O9" s="120"/>
      <c r="P9" s="120"/>
      <c r="Q9" s="120">
        <v>7</v>
      </c>
      <c r="R9" s="120"/>
      <c r="S9" s="120"/>
      <c r="T9" s="120"/>
      <c r="U9" s="120">
        <v>8</v>
      </c>
      <c r="V9" s="120"/>
      <c r="W9" s="120"/>
      <c r="X9" s="120"/>
      <c r="Y9" s="120"/>
      <c r="Z9" s="120">
        <v>9</v>
      </c>
      <c r="AA9" s="120"/>
      <c r="AB9" s="120"/>
      <c r="AC9" s="120"/>
      <c r="AD9" s="159"/>
      <c r="AE9" s="122"/>
    </row>
    <row r="10" spans="1:32" s="4" customFormat="1" ht="18.75" customHeight="1" x14ac:dyDescent="0.25">
      <c r="A10" s="133"/>
      <c r="B10" s="138"/>
      <c r="C10" s="139"/>
      <c r="D10" s="142"/>
      <c r="E10" s="142"/>
      <c r="F10" s="142"/>
      <c r="G10" s="138"/>
      <c r="H10" s="139"/>
      <c r="I10" s="48" t="s">
        <v>13</v>
      </c>
      <c r="J10" s="5">
        <v>46160</v>
      </c>
      <c r="K10" s="5">
        <f>J10+7</f>
        <v>46167</v>
      </c>
      <c r="L10" s="5">
        <f t="shared" ref="L10:AC10" si="0">K10+7</f>
        <v>46174</v>
      </c>
      <c r="M10" s="5">
        <f t="shared" si="0"/>
        <v>46181</v>
      </c>
      <c r="N10" s="5">
        <f t="shared" si="0"/>
        <v>46188</v>
      </c>
      <c r="O10" s="5">
        <f t="shared" si="0"/>
        <v>46195</v>
      </c>
      <c r="P10" s="5">
        <f t="shared" si="0"/>
        <v>46202</v>
      </c>
      <c r="Q10" s="5">
        <f t="shared" si="0"/>
        <v>46209</v>
      </c>
      <c r="R10" s="5">
        <f t="shared" si="0"/>
        <v>46216</v>
      </c>
      <c r="S10" s="5">
        <f t="shared" si="0"/>
        <v>46223</v>
      </c>
      <c r="T10" s="5">
        <f t="shared" si="0"/>
        <v>46230</v>
      </c>
      <c r="U10" s="5">
        <f t="shared" si="0"/>
        <v>46237</v>
      </c>
      <c r="V10" s="5">
        <f t="shared" si="0"/>
        <v>46244</v>
      </c>
      <c r="W10" s="5">
        <f t="shared" si="0"/>
        <v>46251</v>
      </c>
      <c r="X10" s="5">
        <f t="shared" si="0"/>
        <v>46258</v>
      </c>
      <c r="Y10" s="5">
        <f t="shared" si="0"/>
        <v>46265</v>
      </c>
      <c r="Z10" s="5">
        <f t="shared" si="0"/>
        <v>46272</v>
      </c>
      <c r="AA10" s="5">
        <f t="shared" si="0"/>
        <v>46279</v>
      </c>
      <c r="AB10" s="5">
        <f t="shared" si="0"/>
        <v>46286</v>
      </c>
      <c r="AC10" s="5">
        <f t="shared" si="0"/>
        <v>46293</v>
      </c>
      <c r="AD10" s="160"/>
      <c r="AE10" s="123"/>
    </row>
    <row r="11" spans="1:32" s="7" customFormat="1" ht="22.5" customHeight="1" x14ac:dyDescent="0.25">
      <c r="A11" s="150" t="s">
        <v>63</v>
      </c>
      <c r="B11" s="151"/>
      <c r="C11" s="151"/>
      <c r="D11" s="151"/>
      <c r="E11" s="6"/>
      <c r="F11" s="6"/>
      <c r="G11" s="6"/>
      <c r="H11" s="6"/>
      <c r="I11" s="6"/>
      <c r="J11" s="152"/>
      <c r="K11" s="152"/>
      <c r="L11" s="152"/>
      <c r="M11" s="152"/>
      <c r="N11" s="152"/>
      <c r="O11" s="152"/>
      <c r="P11" s="152"/>
      <c r="Q11" s="152"/>
      <c r="R11" s="152"/>
      <c r="S11" s="152"/>
      <c r="T11" s="152"/>
      <c r="U11" s="152"/>
      <c r="V11" s="152"/>
      <c r="W11" s="152"/>
      <c r="X11" s="152"/>
      <c r="Y11" s="152"/>
      <c r="Z11" s="152"/>
      <c r="AA11" s="152"/>
      <c r="AB11" s="152"/>
      <c r="AC11" s="152"/>
      <c r="AD11" s="152"/>
      <c r="AE11" s="153"/>
    </row>
    <row r="12" spans="1:32" s="7" customFormat="1" ht="22.5" customHeight="1" x14ac:dyDescent="0.25">
      <c r="A12" s="8">
        <v>1</v>
      </c>
      <c r="B12" s="54" t="s">
        <v>14</v>
      </c>
      <c r="C12" s="55">
        <v>202</v>
      </c>
      <c r="D12" s="32" t="s">
        <v>65</v>
      </c>
      <c r="E12" s="53">
        <v>2</v>
      </c>
      <c r="F12" s="52">
        <v>6</v>
      </c>
      <c r="G12" s="13" t="s">
        <v>70</v>
      </c>
      <c r="H12" s="14" t="s">
        <v>71</v>
      </c>
      <c r="I12" s="15" t="s">
        <v>15</v>
      </c>
      <c r="J12" s="16" t="s">
        <v>16</v>
      </c>
      <c r="K12" s="16" t="s">
        <v>16</v>
      </c>
      <c r="L12" s="16" t="s">
        <v>16</v>
      </c>
      <c r="M12" s="16" t="s">
        <v>16</v>
      </c>
      <c r="N12" s="16" t="s">
        <v>16</v>
      </c>
      <c r="O12" s="16" t="s">
        <v>16</v>
      </c>
      <c r="P12" s="16" t="s">
        <v>16</v>
      </c>
      <c r="Q12" s="16" t="s">
        <v>16</v>
      </c>
      <c r="R12" s="16" t="s">
        <v>17</v>
      </c>
      <c r="S12" s="16" t="s">
        <v>18</v>
      </c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>
        <v>4</v>
      </c>
      <c r="AE12" s="17"/>
    </row>
    <row r="13" spans="1:32" s="7" customFormat="1" ht="22.5" customHeight="1" x14ac:dyDescent="0.25">
      <c r="A13" s="8">
        <v>2</v>
      </c>
      <c r="B13" s="54" t="s">
        <v>36</v>
      </c>
      <c r="C13" s="55">
        <v>222</v>
      </c>
      <c r="D13" s="32" t="s">
        <v>80</v>
      </c>
      <c r="E13" s="53">
        <v>2</v>
      </c>
      <c r="F13" s="52">
        <v>6</v>
      </c>
      <c r="G13" s="13" t="s">
        <v>52</v>
      </c>
      <c r="H13" s="14" t="s">
        <v>53</v>
      </c>
      <c r="I13" s="15" t="s">
        <v>56</v>
      </c>
      <c r="J13" s="16" t="s">
        <v>16</v>
      </c>
      <c r="K13" s="16" t="s">
        <v>16</v>
      </c>
      <c r="L13" s="16" t="s">
        <v>16</v>
      </c>
      <c r="M13" s="16" t="s">
        <v>16</v>
      </c>
      <c r="N13" s="16" t="s">
        <v>16</v>
      </c>
      <c r="O13" s="16" t="s">
        <v>16</v>
      </c>
      <c r="P13" s="16" t="s">
        <v>16</v>
      </c>
      <c r="Q13" s="16" t="s">
        <v>16</v>
      </c>
      <c r="R13" s="16" t="s">
        <v>17</v>
      </c>
      <c r="S13" s="16" t="s">
        <v>18</v>
      </c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>
        <v>4</v>
      </c>
      <c r="AE13" s="17"/>
    </row>
    <row r="14" spans="1:32" s="7" customFormat="1" ht="22.5" customHeight="1" x14ac:dyDescent="0.25">
      <c r="A14" s="8">
        <v>3</v>
      </c>
      <c r="B14" s="54" t="s">
        <v>47</v>
      </c>
      <c r="C14" s="55">
        <v>141</v>
      </c>
      <c r="D14" s="32" t="s">
        <v>69</v>
      </c>
      <c r="E14" s="53">
        <v>1</v>
      </c>
      <c r="F14" s="52">
        <v>6</v>
      </c>
      <c r="G14" s="13" t="s">
        <v>76</v>
      </c>
      <c r="H14" s="14" t="s">
        <v>77</v>
      </c>
      <c r="I14" s="15" t="s">
        <v>56</v>
      </c>
      <c r="J14" s="16" t="s">
        <v>16</v>
      </c>
      <c r="K14" s="16" t="s">
        <v>16</v>
      </c>
      <c r="L14" s="16" t="s">
        <v>16</v>
      </c>
      <c r="M14" s="16" t="s">
        <v>16</v>
      </c>
      <c r="N14" s="16" t="s">
        <v>16</v>
      </c>
      <c r="O14" s="16" t="s">
        <v>16</v>
      </c>
      <c r="P14" s="16" t="s">
        <v>16</v>
      </c>
      <c r="Q14" s="16" t="s">
        <v>16</v>
      </c>
      <c r="R14" s="16" t="s">
        <v>17</v>
      </c>
      <c r="S14" s="16" t="s">
        <v>18</v>
      </c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>
        <v>4</v>
      </c>
      <c r="AE14" s="17"/>
    </row>
    <row r="15" spans="1:32" s="7" customFormat="1" ht="22.5" customHeight="1" x14ac:dyDescent="0.25">
      <c r="A15" s="8">
        <v>4</v>
      </c>
      <c r="B15" s="54" t="s">
        <v>45</v>
      </c>
      <c r="C15" s="55">
        <v>152</v>
      </c>
      <c r="D15" s="32" t="s">
        <v>86</v>
      </c>
      <c r="E15" s="53">
        <v>3</v>
      </c>
      <c r="F15" s="52">
        <v>6</v>
      </c>
      <c r="G15" s="13" t="s">
        <v>87</v>
      </c>
      <c r="H15" s="14" t="s">
        <v>88</v>
      </c>
      <c r="I15" s="15" t="s">
        <v>35</v>
      </c>
      <c r="J15" s="16" t="s">
        <v>16</v>
      </c>
      <c r="K15" s="16" t="s">
        <v>16</v>
      </c>
      <c r="L15" s="16" t="s">
        <v>16</v>
      </c>
      <c r="M15" s="16" t="s">
        <v>16</v>
      </c>
      <c r="N15" s="16" t="s">
        <v>16</v>
      </c>
      <c r="O15" s="16" t="s">
        <v>16</v>
      </c>
      <c r="P15" s="16" t="s">
        <v>16</v>
      </c>
      <c r="Q15" s="16" t="s">
        <v>16</v>
      </c>
      <c r="R15" s="16" t="s">
        <v>17</v>
      </c>
      <c r="S15" s="16" t="s">
        <v>18</v>
      </c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>
        <v>4</v>
      </c>
      <c r="AE15" s="17"/>
    </row>
    <row r="16" spans="1:32" s="7" customFormat="1" ht="22.5" customHeight="1" x14ac:dyDescent="0.25">
      <c r="A16" s="154" t="s">
        <v>64</v>
      </c>
      <c r="B16" s="155"/>
      <c r="C16" s="155"/>
      <c r="D16" s="155"/>
      <c r="E16" s="18"/>
      <c r="F16" s="18"/>
      <c r="G16" s="18"/>
      <c r="H16" s="18"/>
      <c r="I16" s="19"/>
      <c r="J16" s="152"/>
      <c r="K16" s="152"/>
      <c r="L16" s="152"/>
      <c r="M16" s="152"/>
      <c r="N16" s="152"/>
      <c r="O16" s="152"/>
      <c r="P16" s="152"/>
      <c r="Q16" s="152"/>
      <c r="R16" s="152"/>
      <c r="S16" s="152"/>
      <c r="T16" s="152"/>
      <c r="U16" s="152"/>
      <c r="V16" s="152"/>
      <c r="W16" s="152"/>
      <c r="X16" s="152"/>
      <c r="Y16" s="152"/>
      <c r="Z16" s="152"/>
      <c r="AA16" s="152"/>
      <c r="AB16" s="152"/>
      <c r="AC16" s="152"/>
      <c r="AD16" s="152"/>
      <c r="AE16" s="153"/>
    </row>
    <row r="17" spans="1:40" s="7" customFormat="1" ht="22.5" customHeight="1" x14ac:dyDescent="0.25">
      <c r="A17" s="8">
        <v>5</v>
      </c>
      <c r="B17" s="54" t="s">
        <v>33</v>
      </c>
      <c r="C17" s="55">
        <v>151</v>
      </c>
      <c r="D17" s="32" t="s">
        <v>79</v>
      </c>
      <c r="E17" s="53">
        <v>2</v>
      </c>
      <c r="F17" s="52">
        <v>6</v>
      </c>
      <c r="G17" s="13" t="s">
        <v>81</v>
      </c>
      <c r="H17" s="14" t="s">
        <v>82</v>
      </c>
      <c r="I17" s="15" t="s">
        <v>34</v>
      </c>
      <c r="J17" s="17"/>
      <c r="K17" s="16"/>
      <c r="L17" s="16"/>
      <c r="M17" s="16"/>
      <c r="N17" s="16"/>
      <c r="O17" s="16"/>
      <c r="P17" s="16"/>
      <c r="Q17" s="16"/>
      <c r="R17" s="16"/>
      <c r="S17" s="16"/>
      <c r="T17" s="16" t="s">
        <v>16</v>
      </c>
      <c r="U17" s="16" t="s">
        <v>16</v>
      </c>
      <c r="V17" s="16" t="s">
        <v>16</v>
      </c>
      <c r="W17" s="16" t="s">
        <v>16</v>
      </c>
      <c r="X17" s="16" t="s">
        <v>16</v>
      </c>
      <c r="Y17" s="16" t="s">
        <v>16</v>
      </c>
      <c r="Z17" s="16" t="s">
        <v>16</v>
      </c>
      <c r="AA17" s="16" t="s">
        <v>16</v>
      </c>
      <c r="AB17" s="16" t="s">
        <v>17</v>
      </c>
      <c r="AC17" s="16" t="s">
        <v>18</v>
      </c>
      <c r="AD17" s="16">
        <v>4</v>
      </c>
      <c r="AE17" s="17"/>
      <c r="AG17" s="9"/>
      <c r="AH17" s="10"/>
      <c r="AI17" s="32"/>
      <c r="AJ17" s="11"/>
      <c r="AK17" s="12"/>
      <c r="AL17" s="13"/>
      <c r="AM17" s="14"/>
      <c r="AN17" s="15"/>
    </row>
    <row r="18" spans="1:40" s="7" customFormat="1" ht="22.5" customHeight="1" x14ac:dyDescent="0.25">
      <c r="A18" s="8">
        <v>6</v>
      </c>
      <c r="B18" s="54" t="s">
        <v>89</v>
      </c>
      <c r="C18" s="55">
        <v>271</v>
      </c>
      <c r="D18" s="32" t="s">
        <v>90</v>
      </c>
      <c r="E18" s="53">
        <v>2</v>
      </c>
      <c r="F18" s="52">
        <v>6</v>
      </c>
      <c r="G18" s="13" t="s">
        <v>54</v>
      </c>
      <c r="H18" s="14" t="s">
        <v>55</v>
      </c>
      <c r="I18" s="15" t="s">
        <v>35</v>
      </c>
      <c r="J18" s="17"/>
      <c r="K18" s="16"/>
      <c r="L18" s="16"/>
      <c r="M18" s="16"/>
      <c r="N18" s="16"/>
      <c r="O18" s="16"/>
      <c r="P18" s="16"/>
      <c r="Q18" s="16"/>
      <c r="R18" s="16"/>
      <c r="S18" s="16"/>
      <c r="T18" s="16" t="s">
        <v>16</v>
      </c>
      <c r="U18" s="16" t="s">
        <v>16</v>
      </c>
      <c r="V18" s="16" t="s">
        <v>16</v>
      </c>
      <c r="W18" s="16" t="s">
        <v>16</v>
      </c>
      <c r="X18" s="16" t="s">
        <v>16</v>
      </c>
      <c r="Y18" s="16" t="s">
        <v>16</v>
      </c>
      <c r="Z18" s="16" t="s">
        <v>16</v>
      </c>
      <c r="AA18" s="16" t="s">
        <v>16</v>
      </c>
      <c r="AB18" s="16" t="s">
        <v>17</v>
      </c>
      <c r="AC18" s="16" t="s">
        <v>18</v>
      </c>
      <c r="AD18" s="16">
        <v>4</v>
      </c>
      <c r="AE18" s="17"/>
    </row>
    <row r="19" spans="1:40" s="7" customFormat="1" ht="22.5" customHeight="1" x14ac:dyDescent="0.25">
      <c r="A19" s="8">
        <v>7</v>
      </c>
      <c r="B19" s="54" t="s">
        <v>91</v>
      </c>
      <c r="C19" s="55">
        <v>251</v>
      </c>
      <c r="D19" s="32" t="s">
        <v>92</v>
      </c>
      <c r="E19" s="53">
        <v>3</v>
      </c>
      <c r="F19" s="52">
        <v>6</v>
      </c>
      <c r="G19" s="13" t="s">
        <v>94</v>
      </c>
      <c r="H19" s="14" t="s">
        <v>53</v>
      </c>
      <c r="I19" s="15" t="s">
        <v>38</v>
      </c>
      <c r="J19" s="17"/>
      <c r="K19" s="16"/>
      <c r="L19" s="16"/>
      <c r="M19" s="16"/>
      <c r="N19" s="16"/>
      <c r="O19" s="16"/>
      <c r="P19" s="16"/>
      <c r="Q19" s="16"/>
      <c r="R19" s="16"/>
      <c r="S19" s="16"/>
      <c r="T19" s="16" t="s">
        <v>16</v>
      </c>
      <c r="U19" s="16" t="s">
        <v>16</v>
      </c>
      <c r="V19" s="16" t="s">
        <v>16</v>
      </c>
      <c r="W19" s="16" t="s">
        <v>16</v>
      </c>
      <c r="X19" s="16" t="s">
        <v>16</v>
      </c>
      <c r="Y19" s="16" t="s">
        <v>16</v>
      </c>
      <c r="Z19" s="16" t="s">
        <v>16</v>
      </c>
      <c r="AA19" s="16" t="s">
        <v>16</v>
      </c>
      <c r="AB19" s="16" t="s">
        <v>17</v>
      </c>
      <c r="AC19" s="16" t="s">
        <v>18</v>
      </c>
      <c r="AD19" s="16">
        <v>4</v>
      </c>
      <c r="AE19" s="17"/>
    </row>
    <row r="20" spans="1:40" s="7" customFormat="1" ht="22.5" customHeight="1" x14ac:dyDescent="0.25">
      <c r="A20" s="8">
        <v>8</v>
      </c>
      <c r="B20" s="54" t="s">
        <v>41</v>
      </c>
      <c r="C20" s="55">
        <v>101</v>
      </c>
      <c r="D20" s="32" t="s">
        <v>93</v>
      </c>
      <c r="E20" s="53">
        <v>3</v>
      </c>
      <c r="F20" s="52">
        <v>6</v>
      </c>
      <c r="G20" s="13" t="s">
        <v>95</v>
      </c>
      <c r="H20" s="14" t="s">
        <v>46</v>
      </c>
      <c r="I20" s="15" t="s">
        <v>96</v>
      </c>
      <c r="J20" s="17"/>
      <c r="K20" s="16"/>
      <c r="L20" s="16"/>
      <c r="M20" s="16"/>
      <c r="N20" s="16"/>
      <c r="O20" s="16"/>
      <c r="P20" s="16"/>
      <c r="Q20" s="16"/>
      <c r="R20" s="16"/>
      <c r="S20" s="16"/>
      <c r="T20" s="16" t="s">
        <v>16</v>
      </c>
      <c r="U20" s="16" t="s">
        <v>16</v>
      </c>
      <c r="V20" s="16" t="s">
        <v>16</v>
      </c>
      <c r="W20" s="16" t="s">
        <v>16</v>
      </c>
      <c r="X20" s="16" t="s">
        <v>16</v>
      </c>
      <c r="Y20" s="16" t="s">
        <v>16</v>
      </c>
      <c r="Z20" s="16" t="s">
        <v>16</v>
      </c>
      <c r="AA20" s="16" t="s">
        <v>16</v>
      </c>
      <c r="AB20" s="16" t="s">
        <v>17</v>
      </c>
      <c r="AC20" s="16" t="s">
        <v>18</v>
      </c>
      <c r="AD20" s="16">
        <v>4</v>
      </c>
      <c r="AE20" s="17"/>
    </row>
    <row r="21" spans="1:40" s="4" customFormat="1" ht="21" customHeight="1" x14ac:dyDescent="0.25">
      <c r="A21" s="156" t="s">
        <v>19</v>
      </c>
      <c r="B21" s="156"/>
      <c r="C21" s="156"/>
      <c r="D21" s="156"/>
      <c r="E21" s="20">
        <f>SUM(E12:E20)</f>
        <v>18</v>
      </c>
      <c r="F21" s="43"/>
      <c r="G21" s="157">
        <f>E21*280000</f>
        <v>5040000</v>
      </c>
      <c r="H21" s="158"/>
      <c r="I21" s="43"/>
      <c r="J21" s="143"/>
      <c r="K21" s="143"/>
      <c r="L21" s="143"/>
      <c r="M21" s="143"/>
      <c r="N21" s="143"/>
      <c r="O21" s="143"/>
      <c r="P21" s="143"/>
      <c r="Q21" s="143"/>
      <c r="R21" s="143"/>
      <c r="S21" s="143"/>
      <c r="T21" s="143"/>
      <c r="U21" s="143"/>
      <c r="V21" s="143"/>
      <c r="W21" s="143"/>
      <c r="X21" s="143"/>
      <c r="Y21" s="143"/>
      <c r="Z21" s="143"/>
      <c r="AA21" s="143"/>
      <c r="AB21" s="143"/>
      <c r="AC21" s="143"/>
      <c r="AD21" s="143"/>
      <c r="AE21" s="144"/>
    </row>
    <row r="22" spans="1:40" ht="3" hidden="1" customHeight="1" x14ac:dyDescent="0.15"/>
    <row r="23" spans="1:40" s="24" customFormat="1" ht="15.75" customHeight="1" x14ac:dyDescent="0.2">
      <c r="A23" s="145" t="s">
        <v>20</v>
      </c>
      <c r="B23" s="145"/>
      <c r="C23" s="145"/>
      <c r="D23" s="145"/>
      <c r="U23" s="46"/>
      <c r="V23" s="46"/>
      <c r="W23" s="46"/>
      <c r="X23" s="46"/>
      <c r="Y23" s="46"/>
      <c r="Z23" s="46"/>
      <c r="AA23" s="46"/>
      <c r="AB23" s="46"/>
      <c r="AC23" s="46"/>
      <c r="AD23" s="25"/>
      <c r="AE23" s="25"/>
    </row>
    <row r="24" spans="1:40" s="24" customFormat="1" ht="15.75" customHeight="1" x14ac:dyDescent="0.2">
      <c r="B24" s="146" t="s">
        <v>21</v>
      </c>
      <c r="C24" s="146"/>
      <c r="D24" s="146"/>
      <c r="E24" s="146"/>
      <c r="F24" s="146"/>
      <c r="G24" s="146"/>
      <c r="H24" s="46"/>
      <c r="U24" s="46"/>
      <c r="V24" s="46"/>
      <c r="W24" s="46"/>
      <c r="X24" s="46"/>
      <c r="Y24" s="46"/>
      <c r="Z24" s="46"/>
      <c r="AA24" s="46"/>
      <c r="AB24" s="46"/>
      <c r="AC24" s="46"/>
      <c r="AD24" s="25"/>
      <c r="AE24" s="25"/>
    </row>
    <row r="25" spans="1:40" s="46" customFormat="1" ht="15.75" customHeight="1" x14ac:dyDescent="0.25">
      <c r="B25" s="146" t="s">
        <v>22</v>
      </c>
      <c r="C25" s="146"/>
      <c r="D25" s="146"/>
      <c r="E25" s="146"/>
      <c r="F25" s="146"/>
      <c r="G25" s="146"/>
      <c r="AD25" s="26"/>
      <c r="AE25" s="26"/>
    </row>
    <row r="26" spans="1:40" s="46" customFormat="1" ht="15.75" customHeight="1" x14ac:dyDescent="0.25">
      <c r="B26" s="146" t="s">
        <v>23</v>
      </c>
      <c r="C26" s="146"/>
      <c r="D26" s="146"/>
      <c r="E26" s="146"/>
      <c r="F26" s="146"/>
      <c r="G26" s="146"/>
      <c r="AD26" s="26"/>
      <c r="AE26" s="26"/>
    </row>
    <row r="27" spans="1:40" s="45" customFormat="1" ht="14.25" customHeight="1" x14ac:dyDescent="0.25">
      <c r="B27" s="47"/>
      <c r="C27" s="47"/>
      <c r="Q27" s="147" t="s">
        <v>62</v>
      </c>
      <c r="R27" s="147"/>
      <c r="S27" s="147"/>
      <c r="T27" s="147"/>
      <c r="U27" s="147"/>
      <c r="V27" s="147"/>
      <c r="W27" s="147"/>
      <c r="X27" s="147"/>
      <c r="Y27" s="147"/>
      <c r="Z27" s="147"/>
      <c r="AA27" s="147"/>
      <c r="AB27" s="147"/>
      <c r="AC27" s="147"/>
      <c r="AD27" s="147"/>
      <c r="AE27" s="147"/>
    </row>
    <row r="28" spans="1:40" s="45" customFormat="1" ht="15.75" customHeight="1" x14ac:dyDescent="0.25">
      <c r="A28" s="148" t="s">
        <v>24</v>
      </c>
      <c r="B28" s="148"/>
      <c r="C28" s="148"/>
      <c r="D28" s="148"/>
      <c r="G28" s="148" t="s">
        <v>25</v>
      </c>
      <c r="H28" s="148"/>
      <c r="I28" s="148"/>
      <c r="J28" s="148"/>
      <c r="K28" s="148"/>
      <c r="L28" s="27"/>
      <c r="M28" s="27"/>
      <c r="N28" s="27"/>
      <c r="O28" s="27"/>
      <c r="P28" s="27"/>
      <c r="Q28" s="27"/>
      <c r="R28" s="148" t="s">
        <v>31</v>
      </c>
      <c r="S28" s="148"/>
      <c r="T28" s="148"/>
      <c r="U28" s="148"/>
      <c r="V28" s="148"/>
      <c r="W28" s="148"/>
      <c r="X28" s="148"/>
      <c r="Y28" s="148"/>
      <c r="Z28" s="148"/>
      <c r="AA28" s="148"/>
      <c r="AB28" s="148"/>
      <c r="AC28" s="148"/>
      <c r="AD28" s="148"/>
      <c r="AE28" s="148"/>
    </row>
    <row r="29" spans="1:40" s="45" customFormat="1" ht="15.75" customHeight="1" x14ac:dyDescent="0.25">
      <c r="G29" s="148" t="s">
        <v>26</v>
      </c>
      <c r="H29" s="148"/>
      <c r="I29" s="148"/>
      <c r="J29" s="148"/>
      <c r="K29" s="148"/>
      <c r="R29" s="148" t="s">
        <v>32</v>
      </c>
      <c r="S29" s="148"/>
      <c r="T29" s="148"/>
      <c r="U29" s="148"/>
      <c r="V29" s="148"/>
      <c r="W29" s="148"/>
      <c r="X29" s="148"/>
      <c r="Y29" s="148"/>
      <c r="Z29" s="148"/>
      <c r="AA29" s="148"/>
      <c r="AB29" s="148"/>
      <c r="AC29" s="148"/>
      <c r="AD29" s="148"/>
      <c r="AE29" s="148"/>
    </row>
    <row r="30" spans="1:40" s="45" customFormat="1" ht="14.25" x14ac:dyDescent="0.25">
      <c r="AD30" s="44"/>
      <c r="AE30" s="44"/>
    </row>
    <row r="31" spans="1:40" s="45" customFormat="1" ht="14.25" x14ac:dyDescent="0.25">
      <c r="AD31" s="44"/>
      <c r="AE31" s="44"/>
    </row>
    <row r="32" spans="1:40" s="45" customFormat="1" ht="19.5" customHeight="1" x14ac:dyDescent="0.25">
      <c r="AD32" s="44"/>
      <c r="AE32" s="44"/>
    </row>
    <row r="33" spans="1:31" s="45" customFormat="1" ht="14.25" x14ac:dyDescent="0.25">
      <c r="AD33" s="44"/>
      <c r="AE33" s="44"/>
    </row>
    <row r="34" spans="1:31" s="44" customFormat="1" ht="15.75" customHeight="1" x14ac:dyDescent="0.25">
      <c r="A34" s="149" t="s">
        <v>27</v>
      </c>
      <c r="B34" s="149"/>
      <c r="C34" s="149"/>
      <c r="D34" s="149"/>
      <c r="G34" s="149" t="s">
        <v>28</v>
      </c>
      <c r="H34" s="149"/>
      <c r="I34" s="149"/>
      <c r="J34" s="149"/>
      <c r="K34" s="149"/>
      <c r="L34" s="28"/>
      <c r="M34" s="28"/>
      <c r="N34" s="28"/>
      <c r="O34" s="28"/>
      <c r="P34" s="28"/>
      <c r="Q34" s="28"/>
      <c r="R34" s="149" t="s">
        <v>29</v>
      </c>
      <c r="S34" s="149"/>
      <c r="T34" s="149"/>
      <c r="U34" s="149"/>
      <c r="V34" s="149"/>
      <c r="W34" s="149"/>
      <c r="X34" s="149"/>
      <c r="Y34" s="149"/>
      <c r="Z34" s="149"/>
      <c r="AA34" s="149"/>
      <c r="AB34" s="149"/>
      <c r="AC34" s="149"/>
      <c r="AD34" s="149"/>
      <c r="AE34" s="149"/>
    </row>
  </sheetData>
  <mergeCells count="43">
    <mergeCell ref="A5:G5"/>
    <mergeCell ref="I5:T5"/>
    <mergeCell ref="W5:AE5"/>
    <mergeCell ref="A1:E1"/>
    <mergeCell ref="F1:AC1"/>
    <mergeCell ref="A2:E2"/>
    <mergeCell ref="F2:AC2"/>
    <mergeCell ref="A4:AE4"/>
    <mergeCell ref="A6:AE6"/>
    <mergeCell ref="A8:A10"/>
    <mergeCell ref="B8:C10"/>
    <mergeCell ref="D8:D10"/>
    <mergeCell ref="E8:E10"/>
    <mergeCell ref="F8:F10"/>
    <mergeCell ref="G8:H10"/>
    <mergeCell ref="AD8:AD10"/>
    <mergeCell ref="AE8:AE10"/>
    <mergeCell ref="J8:AC8"/>
    <mergeCell ref="J9:K9"/>
    <mergeCell ref="L9:P9"/>
    <mergeCell ref="Q9:T9"/>
    <mergeCell ref="U9:Y9"/>
    <mergeCell ref="Z9:AC9"/>
    <mergeCell ref="A28:D28"/>
    <mergeCell ref="G28:K28"/>
    <mergeCell ref="R28:AE28"/>
    <mergeCell ref="A11:D11"/>
    <mergeCell ref="J11:AE11"/>
    <mergeCell ref="A16:D16"/>
    <mergeCell ref="J16:AE16"/>
    <mergeCell ref="A21:D21"/>
    <mergeCell ref="G21:H21"/>
    <mergeCell ref="J21:AE21"/>
    <mergeCell ref="A23:D23"/>
    <mergeCell ref="B24:G24"/>
    <mergeCell ref="B25:G25"/>
    <mergeCell ref="B26:G26"/>
    <mergeCell ref="Q27:AE27"/>
    <mergeCell ref="G29:K29"/>
    <mergeCell ref="R29:AE29"/>
    <mergeCell ref="A34:D34"/>
    <mergeCell ref="G34:K34"/>
    <mergeCell ref="R34:AE34"/>
  </mergeCells>
  <printOptions horizontalCentered="1"/>
  <pageMargins left="0.19685039370078741" right="0" top="0.23622047244094491" bottom="0" header="0.19685039370078741" footer="0.27559055118110237"/>
  <pageSetup paperSize="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N34"/>
  <sheetViews>
    <sheetView showGridLines="0" view="pageBreakPreview" zoomScaleNormal="100" zoomScaleSheetLayoutView="100" workbookViewId="0">
      <selection activeCell="I17" sqref="I17:I20"/>
    </sheetView>
  </sheetViews>
  <sheetFormatPr defaultColWidth="9" defaultRowHeight="8.25" x14ac:dyDescent="0.15"/>
  <cols>
    <col min="1" max="1" width="3.21875" style="21" customWidth="1"/>
    <col min="2" max="2" width="4" style="21" bestFit="1" customWidth="1"/>
    <col min="3" max="3" width="2.77734375" style="21" bestFit="1" customWidth="1"/>
    <col min="4" max="4" width="21.88671875" style="21" customWidth="1"/>
    <col min="5" max="6" width="2.6640625" style="21" bestFit="1" customWidth="1"/>
    <col min="7" max="7" width="12.33203125" style="21" bestFit="1" customWidth="1"/>
    <col min="8" max="8" width="5" style="21" bestFit="1" customWidth="1"/>
    <col min="9" max="9" width="8.109375" style="21" bestFit="1" customWidth="1"/>
    <col min="10" max="20" width="2.5546875" style="21" customWidth="1"/>
    <col min="21" max="29" width="2.5546875" style="22" customWidth="1"/>
    <col min="30" max="30" width="3.77734375" style="23" customWidth="1"/>
    <col min="31" max="31" width="3.6640625" style="23" bestFit="1" customWidth="1"/>
    <col min="32" max="32" width="9" style="21" bestFit="1" customWidth="1"/>
    <col min="33" max="16384" width="9" style="21"/>
  </cols>
  <sheetData>
    <row r="1" spans="1:32" s="38" customFormat="1" ht="14.25" customHeight="1" x14ac:dyDescent="0.2">
      <c r="A1" s="124" t="s">
        <v>0</v>
      </c>
      <c r="B1" s="124"/>
      <c r="C1" s="124"/>
      <c r="D1" s="124"/>
      <c r="E1" s="124"/>
      <c r="F1" s="125" t="s">
        <v>1</v>
      </c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125"/>
      <c r="R1" s="125"/>
      <c r="S1" s="125"/>
      <c r="T1" s="125"/>
      <c r="U1" s="125"/>
      <c r="V1" s="125"/>
      <c r="W1" s="125"/>
      <c r="X1" s="125"/>
      <c r="Y1" s="125"/>
      <c r="Z1" s="125"/>
      <c r="AA1" s="125"/>
      <c r="AB1" s="125"/>
      <c r="AC1" s="125"/>
      <c r="AD1" s="1"/>
      <c r="AE1" s="1"/>
    </row>
    <row r="2" spans="1:32" s="38" customFormat="1" ht="14.25" customHeight="1" x14ac:dyDescent="0.2">
      <c r="A2" s="126" t="s">
        <v>30</v>
      </c>
      <c r="B2" s="126"/>
      <c r="C2" s="126"/>
      <c r="D2" s="126"/>
      <c r="E2" s="126"/>
      <c r="F2" s="127" t="s">
        <v>37</v>
      </c>
      <c r="G2" s="127"/>
      <c r="H2" s="127"/>
      <c r="I2" s="127"/>
      <c r="J2" s="127"/>
      <c r="K2" s="127"/>
      <c r="L2" s="127"/>
      <c r="M2" s="127"/>
      <c r="N2" s="127"/>
      <c r="O2" s="127"/>
      <c r="P2" s="127"/>
      <c r="Q2" s="127"/>
      <c r="R2" s="127"/>
      <c r="S2" s="127"/>
      <c r="T2" s="127"/>
      <c r="U2" s="127"/>
      <c r="V2" s="127"/>
      <c r="W2" s="127"/>
      <c r="X2" s="127"/>
      <c r="Y2" s="127"/>
      <c r="Z2" s="127"/>
      <c r="AA2" s="127"/>
      <c r="AB2" s="127"/>
      <c r="AC2" s="127"/>
      <c r="AD2" s="2"/>
      <c r="AE2" s="2"/>
      <c r="AF2" s="2"/>
    </row>
    <row r="3" spans="1:32" s="38" customFormat="1" ht="2.25" customHeight="1" x14ac:dyDescent="0.2">
      <c r="A3" s="39"/>
      <c r="B3" s="39"/>
      <c r="C3" s="39"/>
      <c r="D3" s="39"/>
      <c r="E3" s="39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2"/>
      <c r="AE3" s="2"/>
      <c r="AF3" s="2"/>
    </row>
    <row r="4" spans="1:32" s="38" customFormat="1" ht="14.25" customHeight="1" x14ac:dyDescent="0.2">
      <c r="A4" s="128" t="s">
        <v>42</v>
      </c>
      <c r="B4" s="128"/>
      <c r="C4" s="128"/>
      <c r="D4" s="128"/>
      <c r="E4" s="128"/>
      <c r="F4" s="128"/>
      <c r="G4" s="128"/>
      <c r="H4" s="128"/>
      <c r="I4" s="128"/>
      <c r="J4" s="128"/>
      <c r="K4" s="128"/>
      <c r="L4" s="128"/>
      <c r="M4" s="128"/>
      <c r="N4" s="128"/>
      <c r="O4" s="128"/>
      <c r="P4" s="128"/>
      <c r="Q4" s="128"/>
      <c r="R4" s="128"/>
      <c r="S4" s="128"/>
      <c r="T4" s="128"/>
      <c r="U4" s="128"/>
      <c r="V4" s="128"/>
      <c r="W4" s="128"/>
      <c r="X4" s="128"/>
      <c r="Y4" s="128"/>
      <c r="Z4" s="128"/>
      <c r="AA4" s="128"/>
      <c r="AB4" s="128"/>
      <c r="AC4" s="128"/>
      <c r="AD4" s="128"/>
      <c r="AE4" s="128"/>
      <c r="AF4" s="2"/>
    </row>
    <row r="5" spans="1:32" s="38" customFormat="1" ht="14.25" customHeight="1" x14ac:dyDescent="0.2">
      <c r="A5" s="130" t="s">
        <v>61</v>
      </c>
      <c r="B5" s="130"/>
      <c r="C5" s="130"/>
      <c r="D5" s="130"/>
      <c r="E5" s="130"/>
      <c r="F5" s="130"/>
      <c r="G5" s="130"/>
      <c r="H5" s="56" t="s">
        <v>2</v>
      </c>
      <c r="I5" s="132" t="s">
        <v>39</v>
      </c>
      <c r="J5" s="132"/>
      <c r="K5" s="132"/>
      <c r="L5" s="132"/>
      <c r="M5" s="132"/>
      <c r="N5" s="132"/>
      <c r="O5" s="132"/>
      <c r="P5" s="132"/>
      <c r="Q5" s="132"/>
      <c r="R5" s="132"/>
      <c r="S5" s="132"/>
      <c r="T5" s="132"/>
      <c r="U5" s="38" t="s">
        <v>2</v>
      </c>
      <c r="V5" s="1"/>
      <c r="W5" s="131" t="s">
        <v>49</v>
      </c>
      <c r="X5" s="131"/>
      <c r="Y5" s="131"/>
      <c r="Z5" s="131"/>
      <c r="AA5" s="131"/>
      <c r="AB5" s="131"/>
      <c r="AC5" s="131"/>
      <c r="AD5" s="131"/>
      <c r="AE5" s="131"/>
      <c r="AF5" s="2"/>
    </row>
    <row r="6" spans="1:32" s="38" customFormat="1" ht="14.25" customHeight="1" x14ac:dyDescent="0.2">
      <c r="A6" s="132" t="s">
        <v>60</v>
      </c>
      <c r="B6" s="132"/>
      <c r="C6" s="132"/>
      <c r="D6" s="132"/>
      <c r="E6" s="132"/>
      <c r="F6" s="132"/>
      <c r="G6" s="132"/>
      <c r="H6" s="132"/>
      <c r="I6" s="132"/>
      <c r="J6" s="132"/>
      <c r="K6" s="132"/>
      <c r="L6" s="132"/>
      <c r="M6" s="132"/>
      <c r="N6" s="132"/>
      <c r="O6" s="132"/>
      <c r="P6" s="132"/>
      <c r="Q6" s="132"/>
      <c r="R6" s="132"/>
      <c r="S6" s="132"/>
      <c r="T6" s="132"/>
      <c r="U6" s="132"/>
      <c r="V6" s="132"/>
      <c r="W6" s="132"/>
      <c r="X6" s="132"/>
      <c r="Y6" s="132"/>
      <c r="Z6" s="132"/>
      <c r="AA6" s="132"/>
      <c r="AB6" s="132"/>
      <c r="AC6" s="132"/>
      <c r="AD6" s="132"/>
      <c r="AE6" s="132"/>
    </row>
    <row r="7" spans="1:32" s="3" customFormat="1" ht="3" customHeight="1" x14ac:dyDescent="0.2">
      <c r="A7" s="29"/>
      <c r="B7" s="29"/>
      <c r="C7" s="29"/>
      <c r="D7" s="29"/>
      <c r="E7" s="29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1"/>
      <c r="U7" s="31"/>
      <c r="V7" s="31"/>
      <c r="W7" s="31"/>
      <c r="X7" s="31"/>
      <c r="Y7" s="31"/>
      <c r="Z7" s="31"/>
      <c r="AA7" s="31"/>
      <c r="AB7" s="31"/>
      <c r="AC7" s="31"/>
      <c r="AD7" s="29"/>
      <c r="AE7" s="29"/>
    </row>
    <row r="8" spans="1:32" s="4" customFormat="1" ht="18.75" customHeight="1" x14ac:dyDescent="0.25">
      <c r="A8" s="133" t="s">
        <v>3</v>
      </c>
      <c r="B8" s="134" t="s">
        <v>4</v>
      </c>
      <c r="C8" s="135"/>
      <c r="D8" s="140" t="s">
        <v>5</v>
      </c>
      <c r="E8" s="140" t="s">
        <v>6</v>
      </c>
      <c r="F8" s="140" t="s">
        <v>7</v>
      </c>
      <c r="G8" s="134" t="s">
        <v>8</v>
      </c>
      <c r="H8" s="135"/>
      <c r="I8" s="37" t="s">
        <v>9</v>
      </c>
      <c r="J8" s="119">
        <v>2026</v>
      </c>
      <c r="K8" s="119"/>
      <c r="L8" s="119"/>
      <c r="M8" s="119"/>
      <c r="N8" s="119"/>
      <c r="O8" s="119"/>
      <c r="P8" s="119"/>
      <c r="Q8" s="119"/>
      <c r="R8" s="119"/>
      <c r="S8" s="119"/>
      <c r="T8" s="119"/>
      <c r="U8" s="119"/>
      <c r="V8" s="119"/>
      <c r="W8" s="119"/>
      <c r="X8" s="119"/>
      <c r="Y8" s="119"/>
      <c r="Z8" s="119"/>
      <c r="AA8" s="119"/>
      <c r="AB8" s="119"/>
      <c r="AC8" s="119"/>
      <c r="AD8" s="121" t="s">
        <v>10</v>
      </c>
      <c r="AE8" s="121" t="s">
        <v>11</v>
      </c>
    </row>
    <row r="9" spans="1:32" s="4" customFormat="1" ht="18.75" customHeight="1" x14ac:dyDescent="0.25">
      <c r="A9" s="133"/>
      <c r="B9" s="136"/>
      <c r="C9" s="137"/>
      <c r="D9" s="141"/>
      <c r="E9" s="141"/>
      <c r="F9" s="141"/>
      <c r="G9" s="136"/>
      <c r="H9" s="137"/>
      <c r="I9" s="37" t="s">
        <v>12</v>
      </c>
      <c r="J9" s="120">
        <v>5</v>
      </c>
      <c r="K9" s="120"/>
      <c r="L9" s="120">
        <v>6</v>
      </c>
      <c r="M9" s="120"/>
      <c r="N9" s="120"/>
      <c r="O9" s="120"/>
      <c r="P9" s="120"/>
      <c r="Q9" s="120">
        <v>7</v>
      </c>
      <c r="R9" s="120"/>
      <c r="S9" s="120"/>
      <c r="T9" s="120"/>
      <c r="U9" s="120">
        <v>8</v>
      </c>
      <c r="V9" s="120"/>
      <c r="W9" s="120"/>
      <c r="X9" s="120"/>
      <c r="Y9" s="120"/>
      <c r="Z9" s="120">
        <v>9</v>
      </c>
      <c r="AA9" s="120"/>
      <c r="AB9" s="120"/>
      <c r="AC9" s="120"/>
      <c r="AD9" s="122"/>
      <c r="AE9" s="122"/>
    </row>
    <row r="10" spans="1:32" s="4" customFormat="1" ht="18.75" customHeight="1" x14ac:dyDescent="0.25">
      <c r="A10" s="133"/>
      <c r="B10" s="138"/>
      <c r="C10" s="139"/>
      <c r="D10" s="142"/>
      <c r="E10" s="142"/>
      <c r="F10" s="142"/>
      <c r="G10" s="138"/>
      <c r="H10" s="139"/>
      <c r="I10" s="37" t="s">
        <v>13</v>
      </c>
      <c r="J10" s="5">
        <v>46160</v>
      </c>
      <c r="K10" s="5">
        <f>J10+7</f>
        <v>46167</v>
      </c>
      <c r="L10" s="5">
        <f t="shared" ref="L10:AC10" si="0">K10+7</f>
        <v>46174</v>
      </c>
      <c r="M10" s="5">
        <f t="shared" si="0"/>
        <v>46181</v>
      </c>
      <c r="N10" s="5">
        <f t="shared" si="0"/>
        <v>46188</v>
      </c>
      <c r="O10" s="5">
        <f t="shared" si="0"/>
        <v>46195</v>
      </c>
      <c r="P10" s="5">
        <f t="shared" si="0"/>
        <v>46202</v>
      </c>
      <c r="Q10" s="5">
        <f t="shared" si="0"/>
        <v>46209</v>
      </c>
      <c r="R10" s="5">
        <f t="shared" si="0"/>
        <v>46216</v>
      </c>
      <c r="S10" s="5">
        <f t="shared" si="0"/>
        <v>46223</v>
      </c>
      <c r="T10" s="5">
        <f t="shared" si="0"/>
        <v>46230</v>
      </c>
      <c r="U10" s="5">
        <f t="shared" si="0"/>
        <v>46237</v>
      </c>
      <c r="V10" s="5">
        <f t="shared" si="0"/>
        <v>46244</v>
      </c>
      <c r="W10" s="5">
        <f t="shared" si="0"/>
        <v>46251</v>
      </c>
      <c r="X10" s="5">
        <f t="shared" si="0"/>
        <v>46258</v>
      </c>
      <c r="Y10" s="5">
        <f t="shared" si="0"/>
        <v>46265</v>
      </c>
      <c r="Z10" s="5">
        <f t="shared" si="0"/>
        <v>46272</v>
      </c>
      <c r="AA10" s="5">
        <f t="shared" si="0"/>
        <v>46279</v>
      </c>
      <c r="AB10" s="5">
        <f t="shared" si="0"/>
        <v>46286</v>
      </c>
      <c r="AC10" s="5">
        <f t="shared" si="0"/>
        <v>46293</v>
      </c>
      <c r="AD10" s="123"/>
      <c r="AE10" s="123"/>
    </row>
    <row r="11" spans="1:32" s="7" customFormat="1" ht="22.5" customHeight="1" x14ac:dyDescent="0.25">
      <c r="A11" s="150" t="s">
        <v>63</v>
      </c>
      <c r="B11" s="151"/>
      <c r="C11" s="151"/>
      <c r="D11" s="151"/>
      <c r="E11" s="6"/>
      <c r="F11" s="6"/>
      <c r="G11" s="6"/>
      <c r="H11" s="6"/>
      <c r="I11" s="6"/>
      <c r="J11" s="152"/>
      <c r="K11" s="152"/>
      <c r="L11" s="152"/>
      <c r="M11" s="152"/>
      <c r="N11" s="152"/>
      <c r="O11" s="152"/>
      <c r="P11" s="152"/>
      <c r="Q11" s="152"/>
      <c r="R11" s="152"/>
      <c r="S11" s="152"/>
      <c r="T11" s="152"/>
      <c r="U11" s="152"/>
      <c r="V11" s="152"/>
      <c r="W11" s="152"/>
      <c r="X11" s="152"/>
      <c r="Y11" s="152"/>
      <c r="Z11" s="152"/>
      <c r="AA11" s="152"/>
      <c r="AB11" s="152"/>
      <c r="AC11" s="152"/>
      <c r="AD11" s="152"/>
      <c r="AE11" s="153"/>
    </row>
    <row r="12" spans="1:32" s="7" customFormat="1" ht="22.5" customHeight="1" x14ac:dyDescent="0.25">
      <c r="A12" s="8">
        <v>1</v>
      </c>
      <c r="B12" s="54" t="s">
        <v>14</v>
      </c>
      <c r="C12" s="55">
        <v>202</v>
      </c>
      <c r="D12" s="32" t="s">
        <v>65</v>
      </c>
      <c r="E12" s="53">
        <v>2</v>
      </c>
      <c r="F12" s="42">
        <v>12</v>
      </c>
      <c r="G12" s="13" t="s">
        <v>70</v>
      </c>
      <c r="H12" s="14" t="s">
        <v>71</v>
      </c>
      <c r="I12" s="15" t="s">
        <v>15</v>
      </c>
      <c r="J12" s="16" t="s">
        <v>16</v>
      </c>
      <c r="K12" s="16" t="s">
        <v>16</v>
      </c>
      <c r="L12" s="16" t="s">
        <v>16</v>
      </c>
      <c r="M12" s="16" t="s">
        <v>16</v>
      </c>
      <c r="N12" s="16" t="s">
        <v>16</v>
      </c>
      <c r="O12" s="16" t="s">
        <v>16</v>
      </c>
      <c r="P12" s="16" t="s">
        <v>16</v>
      </c>
      <c r="Q12" s="16" t="s">
        <v>16</v>
      </c>
      <c r="R12" s="16" t="s">
        <v>17</v>
      </c>
      <c r="S12" s="16" t="s">
        <v>18</v>
      </c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>
        <v>4</v>
      </c>
      <c r="AE12" s="17"/>
    </row>
    <row r="13" spans="1:32" s="7" customFormat="1" ht="22.5" customHeight="1" x14ac:dyDescent="0.25">
      <c r="A13" s="8">
        <v>2</v>
      </c>
      <c r="B13" s="54" t="s">
        <v>36</v>
      </c>
      <c r="C13" s="55">
        <v>222</v>
      </c>
      <c r="D13" s="32" t="s">
        <v>80</v>
      </c>
      <c r="E13" s="53">
        <v>2</v>
      </c>
      <c r="F13" s="42">
        <v>12</v>
      </c>
      <c r="G13" s="13" t="s">
        <v>52</v>
      </c>
      <c r="H13" s="14" t="s">
        <v>53</v>
      </c>
      <c r="I13" s="15" t="s">
        <v>56</v>
      </c>
      <c r="J13" s="16" t="s">
        <v>16</v>
      </c>
      <c r="K13" s="16" t="s">
        <v>16</v>
      </c>
      <c r="L13" s="16" t="s">
        <v>16</v>
      </c>
      <c r="M13" s="16" t="s">
        <v>16</v>
      </c>
      <c r="N13" s="16" t="s">
        <v>16</v>
      </c>
      <c r="O13" s="16" t="s">
        <v>16</v>
      </c>
      <c r="P13" s="16" t="s">
        <v>16</v>
      </c>
      <c r="Q13" s="16" t="s">
        <v>16</v>
      </c>
      <c r="R13" s="16" t="s">
        <v>17</v>
      </c>
      <c r="S13" s="16" t="s">
        <v>18</v>
      </c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>
        <v>4</v>
      </c>
      <c r="AE13" s="17"/>
    </row>
    <row r="14" spans="1:32" s="7" customFormat="1" ht="22.5" customHeight="1" x14ac:dyDescent="0.25">
      <c r="A14" s="8">
        <v>3</v>
      </c>
      <c r="B14" s="54" t="s">
        <v>47</v>
      </c>
      <c r="C14" s="55">
        <v>141</v>
      </c>
      <c r="D14" s="32" t="s">
        <v>69</v>
      </c>
      <c r="E14" s="53">
        <v>1</v>
      </c>
      <c r="F14" s="42">
        <v>12</v>
      </c>
      <c r="G14" s="13" t="s">
        <v>76</v>
      </c>
      <c r="H14" s="14" t="s">
        <v>77</v>
      </c>
      <c r="I14" s="15" t="s">
        <v>56</v>
      </c>
      <c r="J14" s="16" t="s">
        <v>16</v>
      </c>
      <c r="K14" s="16" t="s">
        <v>16</v>
      </c>
      <c r="L14" s="16" t="s">
        <v>16</v>
      </c>
      <c r="M14" s="16" t="s">
        <v>16</v>
      </c>
      <c r="N14" s="16" t="s">
        <v>16</v>
      </c>
      <c r="O14" s="16" t="s">
        <v>16</v>
      </c>
      <c r="P14" s="16" t="s">
        <v>16</v>
      </c>
      <c r="Q14" s="16" t="s">
        <v>16</v>
      </c>
      <c r="R14" s="16" t="s">
        <v>17</v>
      </c>
      <c r="S14" s="16" t="s">
        <v>18</v>
      </c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>
        <v>4</v>
      </c>
      <c r="AE14" s="17"/>
    </row>
    <row r="15" spans="1:32" s="7" customFormat="1" ht="22.5" customHeight="1" x14ac:dyDescent="0.25">
      <c r="A15" s="8">
        <v>4</v>
      </c>
      <c r="B15" s="54" t="s">
        <v>45</v>
      </c>
      <c r="C15" s="55">
        <v>152</v>
      </c>
      <c r="D15" s="32" t="s">
        <v>86</v>
      </c>
      <c r="E15" s="53">
        <v>3</v>
      </c>
      <c r="F15" s="42">
        <v>12</v>
      </c>
      <c r="G15" s="13" t="s">
        <v>87</v>
      </c>
      <c r="H15" s="14" t="s">
        <v>88</v>
      </c>
      <c r="I15" s="15" t="s">
        <v>35</v>
      </c>
      <c r="J15" s="16" t="s">
        <v>16</v>
      </c>
      <c r="K15" s="16" t="s">
        <v>16</v>
      </c>
      <c r="L15" s="16" t="s">
        <v>16</v>
      </c>
      <c r="M15" s="16" t="s">
        <v>16</v>
      </c>
      <c r="N15" s="16" t="s">
        <v>16</v>
      </c>
      <c r="O15" s="16" t="s">
        <v>16</v>
      </c>
      <c r="P15" s="16" t="s">
        <v>16</v>
      </c>
      <c r="Q15" s="16" t="s">
        <v>16</v>
      </c>
      <c r="R15" s="16" t="s">
        <v>17</v>
      </c>
      <c r="S15" s="16" t="s">
        <v>18</v>
      </c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>
        <v>4</v>
      </c>
      <c r="AE15" s="17"/>
    </row>
    <row r="16" spans="1:32" s="7" customFormat="1" ht="22.5" customHeight="1" x14ac:dyDescent="0.25">
      <c r="A16" s="150" t="s">
        <v>97</v>
      </c>
      <c r="B16" s="151"/>
      <c r="C16" s="151"/>
      <c r="D16" s="151"/>
      <c r="E16" s="18"/>
      <c r="F16" s="18"/>
      <c r="G16" s="18"/>
      <c r="H16" s="18"/>
      <c r="I16" s="19"/>
      <c r="J16" s="152"/>
      <c r="K16" s="152"/>
      <c r="L16" s="152"/>
      <c r="M16" s="152"/>
      <c r="N16" s="152"/>
      <c r="O16" s="152"/>
      <c r="P16" s="152"/>
      <c r="Q16" s="152"/>
      <c r="R16" s="152"/>
      <c r="S16" s="152"/>
      <c r="T16" s="152"/>
      <c r="U16" s="152"/>
      <c r="V16" s="152"/>
      <c r="W16" s="152"/>
      <c r="X16" s="152"/>
      <c r="Y16" s="152"/>
      <c r="Z16" s="152"/>
      <c r="AA16" s="152"/>
      <c r="AB16" s="152"/>
      <c r="AC16" s="152"/>
      <c r="AD16" s="152"/>
      <c r="AE16" s="153"/>
    </row>
    <row r="17" spans="1:40" s="7" customFormat="1" ht="22.5" customHeight="1" x14ac:dyDescent="0.25">
      <c r="A17" s="8">
        <v>5</v>
      </c>
      <c r="B17" s="54" t="s">
        <v>33</v>
      </c>
      <c r="C17" s="55">
        <v>151</v>
      </c>
      <c r="D17" s="32" t="s">
        <v>79</v>
      </c>
      <c r="E17" s="53">
        <v>2</v>
      </c>
      <c r="F17" s="42">
        <v>12</v>
      </c>
      <c r="G17" s="13" t="s">
        <v>81</v>
      </c>
      <c r="H17" s="14" t="s">
        <v>82</v>
      </c>
      <c r="I17" s="15" t="s">
        <v>34</v>
      </c>
      <c r="J17" s="17"/>
      <c r="K17" s="16"/>
      <c r="L17" s="16"/>
      <c r="M17" s="16"/>
      <c r="N17" s="16"/>
      <c r="O17" s="16"/>
      <c r="P17" s="16"/>
      <c r="Q17" s="16"/>
      <c r="R17" s="16"/>
      <c r="S17" s="16"/>
      <c r="T17" s="16" t="s">
        <v>16</v>
      </c>
      <c r="U17" s="16" t="s">
        <v>16</v>
      </c>
      <c r="V17" s="16" t="s">
        <v>16</v>
      </c>
      <c r="W17" s="16" t="s">
        <v>16</v>
      </c>
      <c r="X17" s="16" t="s">
        <v>16</v>
      </c>
      <c r="Y17" s="16" t="s">
        <v>16</v>
      </c>
      <c r="Z17" s="16" t="s">
        <v>16</v>
      </c>
      <c r="AA17" s="16" t="s">
        <v>16</v>
      </c>
      <c r="AB17" s="16" t="s">
        <v>17</v>
      </c>
      <c r="AC17" s="16" t="s">
        <v>18</v>
      </c>
      <c r="AD17" s="16">
        <v>4</v>
      </c>
      <c r="AE17" s="17"/>
      <c r="AG17" s="9"/>
      <c r="AH17" s="10"/>
      <c r="AI17" s="32"/>
      <c r="AJ17" s="11"/>
      <c r="AK17" s="12"/>
      <c r="AL17" s="13"/>
      <c r="AM17" s="14"/>
      <c r="AN17" s="15"/>
    </row>
    <row r="18" spans="1:40" s="7" customFormat="1" ht="22.5" customHeight="1" x14ac:dyDescent="0.25">
      <c r="A18" s="8">
        <v>6</v>
      </c>
      <c r="B18" s="54" t="s">
        <v>89</v>
      </c>
      <c r="C18" s="55">
        <v>271</v>
      </c>
      <c r="D18" s="32" t="s">
        <v>90</v>
      </c>
      <c r="E18" s="53">
        <v>2</v>
      </c>
      <c r="F18" s="42">
        <v>12</v>
      </c>
      <c r="G18" s="13" t="s">
        <v>54</v>
      </c>
      <c r="H18" s="14" t="s">
        <v>55</v>
      </c>
      <c r="I18" s="15" t="s">
        <v>35</v>
      </c>
      <c r="J18" s="17"/>
      <c r="K18" s="16"/>
      <c r="L18" s="16"/>
      <c r="M18" s="16"/>
      <c r="N18" s="16"/>
      <c r="O18" s="16"/>
      <c r="P18" s="16"/>
      <c r="Q18" s="16"/>
      <c r="R18" s="16"/>
      <c r="S18" s="16"/>
      <c r="T18" s="16" t="s">
        <v>16</v>
      </c>
      <c r="U18" s="16" t="s">
        <v>16</v>
      </c>
      <c r="V18" s="16" t="s">
        <v>16</v>
      </c>
      <c r="W18" s="16" t="s">
        <v>16</v>
      </c>
      <c r="X18" s="16" t="s">
        <v>16</v>
      </c>
      <c r="Y18" s="16" t="s">
        <v>16</v>
      </c>
      <c r="Z18" s="16" t="s">
        <v>16</v>
      </c>
      <c r="AA18" s="16" t="s">
        <v>16</v>
      </c>
      <c r="AB18" s="16" t="s">
        <v>17</v>
      </c>
      <c r="AC18" s="16" t="s">
        <v>18</v>
      </c>
      <c r="AD18" s="16">
        <v>4</v>
      </c>
      <c r="AE18" s="17"/>
    </row>
    <row r="19" spans="1:40" s="7" customFormat="1" ht="22.5" customHeight="1" x14ac:dyDescent="0.25">
      <c r="A19" s="8">
        <v>7</v>
      </c>
      <c r="B19" s="54" t="s">
        <v>91</v>
      </c>
      <c r="C19" s="55">
        <v>252</v>
      </c>
      <c r="D19" s="32" t="s">
        <v>98</v>
      </c>
      <c r="E19" s="53">
        <v>3</v>
      </c>
      <c r="F19" s="42">
        <v>12</v>
      </c>
      <c r="G19" s="13" t="s">
        <v>99</v>
      </c>
      <c r="H19" s="14" t="s">
        <v>100</v>
      </c>
      <c r="I19" s="15" t="s">
        <v>38</v>
      </c>
      <c r="J19" s="17"/>
      <c r="K19" s="16"/>
      <c r="L19" s="16"/>
      <c r="M19" s="16"/>
      <c r="N19" s="16"/>
      <c r="O19" s="16"/>
      <c r="P19" s="16"/>
      <c r="Q19" s="16"/>
      <c r="R19" s="16"/>
      <c r="S19" s="16"/>
      <c r="T19" s="16" t="s">
        <v>16</v>
      </c>
      <c r="U19" s="16" t="s">
        <v>16</v>
      </c>
      <c r="V19" s="16" t="s">
        <v>16</v>
      </c>
      <c r="W19" s="16" t="s">
        <v>16</v>
      </c>
      <c r="X19" s="16" t="s">
        <v>16</v>
      </c>
      <c r="Y19" s="16" t="s">
        <v>16</v>
      </c>
      <c r="Z19" s="16" t="s">
        <v>16</v>
      </c>
      <c r="AA19" s="16" t="s">
        <v>16</v>
      </c>
      <c r="AB19" s="16" t="s">
        <v>17</v>
      </c>
      <c r="AC19" s="16" t="s">
        <v>18</v>
      </c>
      <c r="AD19" s="16">
        <v>4</v>
      </c>
      <c r="AE19" s="17"/>
    </row>
    <row r="20" spans="1:40" s="7" customFormat="1" ht="22.5" customHeight="1" x14ac:dyDescent="0.25">
      <c r="A20" s="8">
        <v>8</v>
      </c>
      <c r="B20" s="54" t="s">
        <v>41</v>
      </c>
      <c r="C20" s="55">
        <v>101</v>
      </c>
      <c r="D20" s="32" t="s">
        <v>93</v>
      </c>
      <c r="E20" s="53">
        <v>3</v>
      </c>
      <c r="F20" s="42">
        <v>12</v>
      </c>
      <c r="G20" s="13" t="s">
        <v>95</v>
      </c>
      <c r="H20" s="14" t="s">
        <v>46</v>
      </c>
      <c r="I20" s="15" t="s">
        <v>96</v>
      </c>
      <c r="J20" s="17"/>
      <c r="K20" s="16"/>
      <c r="L20" s="16"/>
      <c r="M20" s="16"/>
      <c r="N20" s="16"/>
      <c r="O20" s="16"/>
      <c r="P20" s="16"/>
      <c r="Q20" s="16"/>
      <c r="R20" s="16"/>
      <c r="S20" s="16"/>
      <c r="T20" s="16" t="s">
        <v>16</v>
      </c>
      <c r="U20" s="16" t="s">
        <v>16</v>
      </c>
      <c r="V20" s="16" t="s">
        <v>16</v>
      </c>
      <c r="W20" s="16" t="s">
        <v>16</v>
      </c>
      <c r="X20" s="16" t="s">
        <v>16</v>
      </c>
      <c r="Y20" s="16" t="s">
        <v>16</v>
      </c>
      <c r="Z20" s="16" t="s">
        <v>16</v>
      </c>
      <c r="AA20" s="16" t="s">
        <v>16</v>
      </c>
      <c r="AB20" s="16" t="s">
        <v>17</v>
      </c>
      <c r="AC20" s="16" t="s">
        <v>18</v>
      </c>
      <c r="AD20" s="16">
        <v>4</v>
      </c>
      <c r="AE20" s="17"/>
    </row>
    <row r="21" spans="1:40" s="4" customFormat="1" ht="22.5" customHeight="1" x14ac:dyDescent="0.25">
      <c r="A21" s="156" t="s">
        <v>19</v>
      </c>
      <c r="B21" s="156"/>
      <c r="C21" s="156"/>
      <c r="D21" s="156"/>
      <c r="E21" s="20">
        <f>SUM(E12:E20)</f>
        <v>18</v>
      </c>
      <c r="F21" s="36"/>
      <c r="G21" s="157">
        <f>E21*280000</f>
        <v>5040000</v>
      </c>
      <c r="H21" s="158"/>
      <c r="I21" s="36"/>
      <c r="J21" s="143"/>
      <c r="K21" s="143"/>
      <c r="L21" s="143"/>
      <c r="M21" s="143"/>
      <c r="N21" s="143"/>
      <c r="O21" s="143"/>
      <c r="P21" s="143"/>
      <c r="Q21" s="143"/>
      <c r="R21" s="143"/>
      <c r="S21" s="143"/>
      <c r="T21" s="143"/>
      <c r="U21" s="143"/>
      <c r="V21" s="143"/>
      <c r="W21" s="143"/>
      <c r="X21" s="143"/>
      <c r="Y21" s="143"/>
      <c r="Z21" s="143"/>
      <c r="AA21" s="143"/>
      <c r="AB21" s="143"/>
      <c r="AC21" s="143"/>
      <c r="AD21" s="143"/>
      <c r="AE21" s="144"/>
    </row>
    <row r="22" spans="1:40" ht="3" customHeight="1" x14ac:dyDescent="0.15"/>
    <row r="23" spans="1:40" s="24" customFormat="1" ht="15.75" customHeight="1" x14ac:dyDescent="0.2">
      <c r="A23" s="145" t="s">
        <v>20</v>
      </c>
      <c r="B23" s="145"/>
      <c r="C23" s="145"/>
      <c r="D23" s="145"/>
      <c r="U23" s="34"/>
      <c r="V23" s="34"/>
      <c r="W23" s="34"/>
      <c r="X23" s="34"/>
      <c r="Y23" s="34"/>
      <c r="Z23" s="34"/>
      <c r="AA23" s="34"/>
      <c r="AB23" s="34"/>
      <c r="AC23" s="34"/>
      <c r="AD23" s="25"/>
      <c r="AE23" s="25"/>
    </row>
    <row r="24" spans="1:40" s="24" customFormat="1" ht="15.75" customHeight="1" x14ac:dyDescent="0.2">
      <c r="B24" s="146" t="s">
        <v>21</v>
      </c>
      <c r="C24" s="146"/>
      <c r="D24" s="146"/>
      <c r="E24" s="146"/>
      <c r="F24" s="146"/>
      <c r="G24" s="146"/>
      <c r="H24" s="34"/>
      <c r="U24" s="34"/>
      <c r="V24" s="34"/>
      <c r="W24" s="34"/>
      <c r="X24" s="34"/>
      <c r="Y24" s="34"/>
      <c r="Z24" s="34"/>
      <c r="AA24" s="34"/>
      <c r="AB24" s="34"/>
      <c r="AC24" s="34"/>
      <c r="AD24" s="25"/>
      <c r="AE24" s="25"/>
    </row>
    <row r="25" spans="1:40" s="34" customFormat="1" ht="15.75" customHeight="1" x14ac:dyDescent="0.25">
      <c r="B25" s="146" t="s">
        <v>22</v>
      </c>
      <c r="C25" s="146"/>
      <c r="D25" s="146"/>
      <c r="E25" s="146"/>
      <c r="F25" s="146"/>
      <c r="G25" s="146"/>
      <c r="AD25" s="26"/>
      <c r="AE25" s="26"/>
    </row>
    <row r="26" spans="1:40" s="34" customFormat="1" ht="15.75" customHeight="1" x14ac:dyDescent="0.25">
      <c r="B26" s="146" t="s">
        <v>23</v>
      </c>
      <c r="C26" s="146"/>
      <c r="D26" s="146"/>
      <c r="E26" s="146"/>
      <c r="F26" s="146"/>
      <c r="G26" s="146"/>
      <c r="AD26" s="26"/>
      <c r="AE26" s="26"/>
    </row>
    <row r="27" spans="1:40" s="33" customFormat="1" ht="14.25" customHeight="1" x14ac:dyDescent="0.25">
      <c r="B27" s="41"/>
      <c r="C27" s="41"/>
      <c r="Q27" s="147" t="s">
        <v>62</v>
      </c>
      <c r="R27" s="147"/>
      <c r="S27" s="147"/>
      <c r="T27" s="147"/>
      <c r="U27" s="147"/>
      <c r="V27" s="147"/>
      <c r="W27" s="147"/>
      <c r="X27" s="147"/>
      <c r="Y27" s="147"/>
      <c r="Z27" s="147"/>
      <c r="AA27" s="147"/>
      <c r="AB27" s="147"/>
      <c r="AC27" s="147"/>
      <c r="AD27" s="147"/>
      <c r="AE27" s="147"/>
    </row>
    <row r="28" spans="1:40" s="33" customFormat="1" ht="15.75" customHeight="1" x14ac:dyDescent="0.25">
      <c r="A28" s="148" t="s">
        <v>24</v>
      </c>
      <c r="B28" s="148"/>
      <c r="C28" s="148"/>
      <c r="D28" s="148"/>
      <c r="G28" s="148" t="s">
        <v>25</v>
      </c>
      <c r="H28" s="148"/>
      <c r="I28" s="148"/>
      <c r="J28" s="148"/>
      <c r="K28" s="148"/>
      <c r="L28" s="27"/>
      <c r="M28" s="27"/>
      <c r="N28" s="27"/>
      <c r="O28" s="27"/>
      <c r="P28" s="27"/>
      <c r="Q28" s="27"/>
      <c r="R28" s="148" t="s">
        <v>31</v>
      </c>
      <c r="S28" s="148"/>
      <c r="T28" s="148"/>
      <c r="U28" s="148"/>
      <c r="V28" s="148"/>
      <c r="W28" s="148"/>
      <c r="X28" s="148"/>
      <c r="Y28" s="148"/>
      <c r="Z28" s="148"/>
      <c r="AA28" s="148"/>
      <c r="AB28" s="148"/>
      <c r="AC28" s="148"/>
      <c r="AD28" s="148"/>
      <c r="AE28" s="148"/>
    </row>
    <row r="29" spans="1:40" s="33" customFormat="1" ht="15.75" customHeight="1" x14ac:dyDescent="0.25">
      <c r="G29" s="148" t="s">
        <v>26</v>
      </c>
      <c r="H29" s="148"/>
      <c r="I29" s="148"/>
      <c r="J29" s="148"/>
      <c r="K29" s="148"/>
      <c r="R29" s="148" t="s">
        <v>32</v>
      </c>
      <c r="S29" s="148"/>
      <c r="T29" s="148"/>
      <c r="U29" s="148"/>
      <c r="V29" s="148"/>
      <c r="W29" s="148"/>
      <c r="X29" s="148"/>
      <c r="Y29" s="148"/>
      <c r="Z29" s="148"/>
      <c r="AA29" s="148"/>
      <c r="AB29" s="148"/>
      <c r="AC29" s="148"/>
      <c r="AD29" s="148"/>
      <c r="AE29" s="148"/>
    </row>
    <row r="30" spans="1:40" s="33" customFormat="1" ht="14.25" x14ac:dyDescent="0.25">
      <c r="AD30" s="35"/>
      <c r="AE30" s="35"/>
    </row>
    <row r="31" spans="1:40" s="33" customFormat="1" ht="21" customHeight="1" x14ac:dyDescent="0.25">
      <c r="AD31" s="35"/>
      <c r="AE31" s="35"/>
    </row>
    <row r="32" spans="1:40" s="33" customFormat="1" ht="18" customHeight="1" x14ac:dyDescent="0.25">
      <c r="AD32" s="35"/>
      <c r="AE32" s="35"/>
    </row>
    <row r="33" spans="1:31" s="33" customFormat="1" ht="14.25" x14ac:dyDescent="0.25">
      <c r="AD33" s="35"/>
      <c r="AE33" s="35"/>
    </row>
    <row r="34" spans="1:31" s="35" customFormat="1" ht="15.75" customHeight="1" x14ac:dyDescent="0.25">
      <c r="A34" s="149" t="s">
        <v>27</v>
      </c>
      <c r="B34" s="149"/>
      <c r="C34" s="149"/>
      <c r="D34" s="149"/>
      <c r="G34" s="149" t="s">
        <v>28</v>
      </c>
      <c r="H34" s="149"/>
      <c r="I34" s="149"/>
      <c r="J34" s="149"/>
      <c r="K34" s="149"/>
      <c r="L34" s="28"/>
      <c r="M34" s="28"/>
      <c r="N34" s="28"/>
      <c r="O34" s="28"/>
      <c r="P34" s="28"/>
      <c r="Q34" s="28"/>
      <c r="R34" s="149" t="s">
        <v>29</v>
      </c>
      <c r="S34" s="149"/>
      <c r="T34" s="149"/>
      <c r="U34" s="149"/>
      <c r="V34" s="149"/>
      <c r="W34" s="149"/>
      <c r="X34" s="149"/>
      <c r="Y34" s="149"/>
      <c r="Z34" s="149"/>
      <c r="AA34" s="149"/>
      <c r="AB34" s="149"/>
      <c r="AC34" s="149"/>
      <c r="AD34" s="149"/>
      <c r="AE34" s="149"/>
    </row>
  </sheetData>
  <mergeCells count="43">
    <mergeCell ref="G29:K29"/>
    <mergeCell ref="R29:AE29"/>
    <mergeCell ref="A34:D34"/>
    <mergeCell ref="G34:K34"/>
    <mergeCell ref="R34:AE34"/>
    <mergeCell ref="A28:D28"/>
    <mergeCell ref="G28:K28"/>
    <mergeCell ref="R28:AE28"/>
    <mergeCell ref="A11:D11"/>
    <mergeCell ref="J11:AE11"/>
    <mergeCell ref="A16:D16"/>
    <mergeCell ref="J16:AE16"/>
    <mergeCell ref="A21:D21"/>
    <mergeCell ref="G21:H21"/>
    <mergeCell ref="J21:AE21"/>
    <mergeCell ref="A23:D23"/>
    <mergeCell ref="B24:G24"/>
    <mergeCell ref="B25:G25"/>
    <mergeCell ref="B26:G26"/>
    <mergeCell ref="Q27:AE27"/>
    <mergeCell ref="A6:AE6"/>
    <mergeCell ref="A8:A10"/>
    <mergeCell ref="B8:C10"/>
    <mergeCell ref="D8:D10"/>
    <mergeCell ref="E8:E10"/>
    <mergeCell ref="F8:F10"/>
    <mergeCell ref="G8:H10"/>
    <mergeCell ref="AD8:AD10"/>
    <mergeCell ref="AE8:AE10"/>
    <mergeCell ref="J8:AC8"/>
    <mergeCell ref="J9:K9"/>
    <mergeCell ref="L9:P9"/>
    <mergeCell ref="Q9:T9"/>
    <mergeCell ref="U9:Y9"/>
    <mergeCell ref="Z9:AC9"/>
    <mergeCell ref="A5:G5"/>
    <mergeCell ref="I5:T5"/>
    <mergeCell ref="W5:AE5"/>
    <mergeCell ref="A1:E1"/>
    <mergeCell ref="F1:AC1"/>
    <mergeCell ref="A2:E2"/>
    <mergeCell ref="F2:AC2"/>
    <mergeCell ref="A4:AE4"/>
  </mergeCells>
  <printOptions horizontalCentered="1"/>
  <pageMargins left="0.2" right="0" top="0.23622047244094491" bottom="0" header="0.19685039370078741" footer="0.27"/>
  <pageSetup paperSize="9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N34"/>
  <sheetViews>
    <sheetView showGridLines="0" tabSelected="1" view="pageBreakPreview" zoomScaleNormal="100" zoomScaleSheetLayoutView="100" workbookViewId="0">
      <selection activeCell="D12" sqref="D12"/>
    </sheetView>
  </sheetViews>
  <sheetFormatPr defaultColWidth="9" defaultRowHeight="8.25" x14ac:dyDescent="0.15"/>
  <cols>
    <col min="1" max="1" width="3" style="21" customWidth="1"/>
    <col min="2" max="2" width="4" style="21" bestFit="1" customWidth="1"/>
    <col min="3" max="3" width="3" style="21" customWidth="1"/>
    <col min="4" max="4" width="22.21875" style="21" customWidth="1"/>
    <col min="5" max="6" width="2.6640625" style="21" bestFit="1" customWidth="1"/>
    <col min="7" max="7" width="14.21875" style="21" customWidth="1"/>
    <col min="8" max="8" width="5.6640625" style="21" customWidth="1"/>
    <col min="9" max="9" width="9.44140625" style="21" bestFit="1" customWidth="1"/>
    <col min="10" max="20" width="2.44140625" style="21" customWidth="1"/>
    <col min="21" max="29" width="2.44140625" style="22" customWidth="1"/>
    <col min="30" max="30" width="3.33203125" style="23" bestFit="1" customWidth="1"/>
    <col min="31" max="31" width="3.6640625" style="23" bestFit="1" customWidth="1"/>
    <col min="32" max="32" width="9" style="21" bestFit="1" customWidth="1"/>
    <col min="33" max="16384" width="9" style="21"/>
  </cols>
  <sheetData>
    <row r="1" spans="1:32" s="38" customFormat="1" ht="14.25" customHeight="1" x14ac:dyDescent="0.2">
      <c r="A1" s="124" t="s">
        <v>0</v>
      </c>
      <c r="B1" s="124"/>
      <c r="C1" s="124"/>
      <c r="D1" s="124"/>
      <c r="E1" s="124"/>
      <c r="F1" s="125" t="s">
        <v>1</v>
      </c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125"/>
      <c r="R1" s="125"/>
      <c r="S1" s="125"/>
      <c r="T1" s="125"/>
      <c r="U1" s="125"/>
      <c r="V1" s="125"/>
      <c r="W1" s="125"/>
      <c r="X1" s="125"/>
      <c r="Y1" s="125"/>
      <c r="Z1" s="125"/>
      <c r="AA1" s="125"/>
      <c r="AB1" s="125"/>
      <c r="AC1" s="125"/>
      <c r="AD1" s="1"/>
      <c r="AE1" s="1"/>
    </row>
    <row r="2" spans="1:32" s="38" customFormat="1" ht="14.25" customHeight="1" x14ac:dyDescent="0.2">
      <c r="A2" s="126" t="s">
        <v>30</v>
      </c>
      <c r="B2" s="126"/>
      <c r="C2" s="126"/>
      <c r="D2" s="126"/>
      <c r="E2" s="126"/>
      <c r="F2" s="127" t="s">
        <v>37</v>
      </c>
      <c r="G2" s="127"/>
      <c r="H2" s="127"/>
      <c r="I2" s="127"/>
      <c r="J2" s="127"/>
      <c r="K2" s="127"/>
      <c r="L2" s="127"/>
      <c r="M2" s="127"/>
      <c r="N2" s="127"/>
      <c r="O2" s="127"/>
      <c r="P2" s="127"/>
      <c r="Q2" s="127"/>
      <c r="R2" s="127"/>
      <c r="S2" s="127"/>
      <c r="T2" s="127"/>
      <c r="U2" s="127"/>
      <c r="V2" s="127"/>
      <c r="W2" s="127"/>
      <c r="X2" s="127"/>
      <c r="Y2" s="127"/>
      <c r="Z2" s="127"/>
      <c r="AA2" s="127"/>
      <c r="AB2" s="127"/>
      <c r="AC2" s="127"/>
      <c r="AD2" s="2"/>
      <c r="AE2" s="2"/>
      <c r="AF2" s="2"/>
    </row>
    <row r="3" spans="1:32" s="38" customFormat="1" ht="5.25" customHeight="1" x14ac:dyDescent="0.2">
      <c r="A3" s="39"/>
      <c r="B3" s="39"/>
      <c r="C3" s="39"/>
      <c r="D3" s="39"/>
      <c r="E3" s="39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2"/>
      <c r="AE3" s="2"/>
      <c r="AF3" s="2"/>
    </row>
    <row r="4" spans="1:32" s="38" customFormat="1" ht="14.25" customHeight="1" x14ac:dyDescent="0.2">
      <c r="A4" s="128" t="s">
        <v>42</v>
      </c>
      <c r="B4" s="128"/>
      <c r="C4" s="128"/>
      <c r="D4" s="128"/>
      <c r="E4" s="128"/>
      <c r="F4" s="128"/>
      <c r="G4" s="128"/>
      <c r="H4" s="128"/>
      <c r="I4" s="128"/>
      <c r="J4" s="128"/>
      <c r="K4" s="128"/>
      <c r="L4" s="128"/>
      <c r="M4" s="128"/>
      <c r="N4" s="128"/>
      <c r="O4" s="128"/>
      <c r="P4" s="128"/>
      <c r="Q4" s="128"/>
      <c r="R4" s="128"/>
      <c r="S4" s="128"/>
      <c r="T4" s="128"/>
      <c r="U4" s="128"/>
      <c r="V4" s="128"/>
      <c r="W4" s="128"/>
      <c r="X4" s="128"/>
      <c r="Y4" s="128"/>
      <c r="Z4" s="128"/>
      <c r="AA4" s="128"/>
      <c r="AB4" s="128"/>
      <c r="AC4" s="128"/>
      <c r="AD4" s="128"/>
      <c r="AE4" s="128"/>
      <c r="AF4" s="2"/>
    </row>
    <row r="5" spans="1:32" s="38" customFormat="1" ht="14.25" customHeight="1" x14ac:dyDescent="0.2">
      <c r="A5" s="130" t="s">
        <v>61</v>
      </c>
      <c r="B5" s="130"/>
      <c r="C5" s="130"/>
      <c r="D5" s="130"/>
      <c r="E5" s="130"/>
      <c r="F5" s="130"/>
      <c r="G5" s="130"/>
      <c r="H5" s="38" t="s">
        <v>2</v>
      </c>
      <c r="I5" s="132" t="s">
        <v>40</v>
      </c>
      <c r="J5" s="132"/>
      <c r="K5" s="132"/>
      <c r="L5" s="132"/>
      <c r="M5" s="132"/>
      <c r="N5" s="132"/>
      <c r="O5" s="132"/>
      <c r="P5" s="132"/>
      <c r="Q5" s="132"/>
      <c r="R5" s="132"/>
      <c r="S5" s="132"/>
      <c r="T5" s="132"/>
      <c r="U5" s="38" t="s">
        <v>2</v>
      </c>
      <c r="V5" s="1"/>
      <c r="W5" s="131" t="s">
        <v>49</v>
      </c>
      <c r="X5" s="131"/>
      <c r="Y5" s="131"/>
      <c r="Z5" s="131"/>
      <c r="AA5" s="131"/>
      <c r="AB5" s="131"/>
      <c r="AC5" s="131"/>
      <c r="AD5" s="131"/>
      <c r="AE5" s="131"/>
      <c r="AF5" s="2"/>
    </row>
    <row r="6" spans="1:32" s="38" customFormat="1" ht="14.25" customHeight="1" x14ac:dyDescent="0.2">
      <c r="A6" s="132" t="s">
        <v>60</v>
      </c>
      <c r="B6" s="132"/>
      <c r="C6" s="132"/>
      <c r="D6" s="132"/>
      <c r="E6" s="132"/>
      <c r="F6" s="132"/>
      <c r="G6" s="132"/>
      <c r="H6" s="132"/>
      <c r="I6" s="132"/>
      <c r="J6" s="132"/>
      <c r="K6" s="132"/>
      <c r="L6" s="132"/>
      <c r="M6" s="132"/>
      <c r="N6" s="132"/>
      <c r="O6" s="132"/>
      <c r="P6" s="132"/>
      <c r="Q6" s="132"/>
      <c r="R6" s="132"/>
      <c r="S6" s="132"/>
      <c r="T6" s="132"/>
      <c r="U6" s="132"/>
      <c r="V6" s="132"/>
      <c r="W6" s="132"/>
      <c r="X6" s="132"/>
      <c r="Y6" s="132"/>
      <c r="Z6" s="132"/>
      <c r="AA6" s="132"/>
      <c r="AB6" s="132"/>
      <c r="AC6" s="132"/>
      <c r="AD6" s="132"/>
      <c r="AE6" s="132"/>
    </row>
    <row r="7" spans="1:32" s="3" customFormat="1" ht="3" customHeight="1" x14ac:dyDescent="0.2">
      <c r="A7" s="29"/>
      <c r="B7" s="29"/>
      <c r="C7" s="29"/>
      <c r="D7" s="29"/>
      <c r="E7" s="29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1"/>
      <c r="U7" s="31"/>
      <c r="V7" s="31"/>
      <c r="W7" s="31"/>
      <c r="X7" s="31"/>
      <c r="Y7" s="31"/>
      <c r="Z7" s="31"/>
      <c r="AA7" s="31"/>
      <c r="AB7" s="31"/>
      <c r="AC7" s="31"/>
      <c r="AD7" s="29"/>
      <c r="AE7" s="29"/>
    </row>
    <row r="8" spans="1:32" s="4" customFormat="1" ht="18.75" customHeight="1" x14ac:dyDescent="0.25">
      <c r="A8" s="133" t="s">
        <v>3</v>
      </c>
      <c r="B8" s="134" t="s">
        <v>4</v>
      </c>
      <c r="C8" s="135"/>
      <c r="D8" s="140" t="s">
        <v>5</v>
      </c>
      <c r="E8" s="140" t="s">
        <v>6</v>
      </c>
      <c r="F8" s="140" t="s">
        <v>7</v>
      </c>
      <c r="G8" s="134" t="s">
        <v>8</v>
      </c>
      <c r="H8" s="135"/>
      <c r="I8" s="37" t="s">
        <v>9</v>
      </c>
      <c r="J8" s="119">
        <v>2026</v>
      </c>
      <c r="K8" s="119"/>
      <c r="L8" s="119"/>
      <c r="M8" s="119"/>
      <c r="N8" s="119"/>
      <c r="O8" s="119"/>
      <c r="P8" s="119"/>
      <c r="Q8" s="119"/>
      <c r="R8" s="119"/>
      <c r="S8" s="119"/>
      <c r="T8" s="119"/>
      <c r="U8" s="119"/>
      <c r="V8" s="119"/>
      <c r="W8" s="119"/>
      <c r="X8" s="119"/>
      <c r="Y8" s="119"/>
      <c r="Z8" s="119"/>
      <c r="AA8" s="119"/>
      <c r="AB8" s="119"/>
      <c r="AC8" s="119"/>
      <c r="AD8" s="121" t="s">
        <v>10</v>
      </c>
      <c r="AE8" s="121" t="s">
        <v>11</v>
      </c>
    </row>
    <row r="9" spans="1:32" s="4" customFormat="1" ht="18.75" customHeight="1" x14ac:dyDescent="0.25">
      <c r="A9" s="133"/>
      <c r="B9" s="136"/>
      <c r="C9" s="137"/>
      <c r="D9" s="141"/>
      <c r="E9" s="141"/>
      <c r="F9" s="141"/>
      <c r="G9" s="136"/>
      <c r="H9" s="137"/>
      <c r="I9" s="37" t="s">
        <v>12</v>
      </c>
      <c r="J9" s="120">
        <v>5</v>
      </c>
      <c r="K9" s="120"/>
      <c r="L9" s="120">
        <v>6</v>
      </c>
      <c r="M9" s="120"/>
      <c r="N9" s="120"/>
      <c r="O9" s="120"/>
      <c r="P9" s="120"/>
      <c r="Q9" s="120">
        <v>7</v>
      </c>
      <c r="R9" s="120"/>
      <c r="S9" s="120"/>
      <c r="T9" s="120"/>
      <c r="U9" s="120">
        <v>8</v>
      </c>
      <c r="V9" s="120"/>
      <c r="W9" s="120"/>
      <c r="X9" s="120"/>
      <c r="Y9" s="120"/>
      <c r="Z9" s="120">
        <v>9</v>
      </c>
      <c r="AA9" s="120"/>
      <c r="AB9" s="120"/>
      <c r="AC9" s="120"/>
      <c r="AD9" s="122"/>
      <c r="AE9" s="122"/>
    </row>
    <row r="10" spans="1:32" s="4" customFormat="1" ht="18.75" customHeight="1" x14ac:dyDescent="0.25">
      <c r="A10" s="133"/>
      <c r="B10" s="138"/>
      <c r="C10" s="139"/>
      <c r="D10" s="142"/>
      <c r="E10" s="142"/>
      <c r="F10" s="142"/>
      <c r="G10" s="138"/>
      <c r="H10" s="139"/>
      <c r="I10" s="37" t="s">
        <v>13</v>
      </c>
      <c r="J10" s="5">
        <v>46160</v>
      </c>
      <c r="K10" s="5">
        <f>J10+7</f>
        <v>46167</v>
      </c>
      <c r="L10" s="5">
        <f t="shared" ref="L10:AC10" si="0">K10+7</f>
        <v>46174</v>
      </c>
      <c r="M10" s="5">
        <f t="shared" si="0"/>
        <v>46181</v>
      </c>
      <c r="N10" s="5">
        <f t="shared" si="0"/>
        <v>46188</v>
      </c>
      <c r="O10" s="5">
        <f t="shared" si="0"/>
        <v>46195</v>
      </c>
      <c r="P10" s="5">
        <f t="shared" si="0"/>
        <v>46202</v>
      </c>
      <c r="Q10" s="5">
        <f t="shared" si="0"/>
        <v>46209</v>
      </c>
      <c r="R10" s="5">
        <f t="shared" si="0"/>
        <v>46216</v>
      </c>
      <c r="S10" s="5">
        <f t="shared" si="0"/>
        <v>46223</v>
      </c>
      <c r="T10" s="5">
        <f t="shared" si="0"/>
        <v>46230</v>
      </c>
      <c r="U10" s="5">
        <f t="shared" si="0"/>
        <v>46237</v>
      </c>
      <c r="V10" s="5">
        <f t="shared" si="0"/>
        <v>46244</v>
      </c>
      <c r="W10" s="5">
        <f t="shared" si="0"/>
        <v>46251</v>
      </c>
      <c r="X10" s="5">
        <f t="shared" si="0"/>
        <v>46258</v>
      </c>
      <c r="Y10" s="5">
        <f t="shared" si="0"/>
        <v>46265</v>
      </c>
      <c r="Z10" s="5">
        <f t="shared" si="0"/>
        <v>46272</v>
      </c>
      <c r="AA10" s="5">
        <f t="shared" si="0"/>
        <v>46279</v>
      </c>
      <c r="AB10" s="5">
        <f t="shared" si="0"/>
        <v>46286</v>
      </c>
      <c r="AC10" s="5">
        <f t="shared" si="0"/>
        <v>46293</v>
      </c>
      <c r="AD10" s="123"/>
      <c r="AE10" s="123"/>
    </row>
    <row r="11" spans="1:32" s="7" customFormat="1" ht="20.25" customHeight="1" x14ac:dyDescent="0.25">
      <c r="A11" s="150" t="s">
        <v>63</v>
      </c>
      <c r="B11" s="151"/>
      <c r="C11" s="151"/>
      <c r="D11" s="151"/>
      <c r="E11" s="6"/>
      <c r="F11" s="6"/>
      <c r="G11" s="6"/>
      <c r="H11" s="6"/>
      <c r="I11" s="6"/>
      <c r="J11" s="152"/>
      <c r="K11" s="152"/>
      <c r="L11" s="152"/>
      <c r="M11" s="152"/>
      <c r="N11" s="152"/>
      <c r="O11" s="152"/>
      <c r="P11" s="152"/>
      <c r="Q11" s="152"/>
      <c r="R11" s="152"/>
      <c r="S11" s="152"/>
      <c r="T11" s="152"/>
      <c r="U11" s="152"/>
      <c r="V11" s="152"/>
      <c r="W11" s="152"/>
      <c r="X11" s="152"/>
      <c r="Y11" s="152"/>
      <c r="Z11" s="152"/>
      <c r="AA11" s="152"/>
      <c r="AB11" s="152"/>
      <c r="AC11" s="152"/>
      <c r="AD11" s="152"/>
      <c r="AE11" s="153"/>
    </row>
    <row r="12" spans="1:32" s="7" customFormat="1" ht="22.5" customHeight="1" x14ac:dyDescent="0.25">
      <c r="A12" s="8">
        <v>1</v>
      </c>
      <c r="B12" s="54" t="s">
        <v>14</v>
      </c>
      <c r="C12" s="55">
        <v>202</v>
      </c>
      <c r="D12" s="32" t="s">
        <v>65</v>
      </c>
      <c r="E12" s="53">
        <v>2</v>
      </c>
      <c r="F12" s="42">
        <v>7</v>
      </c>
      <c r="G12" s="13" t="s">
        <v>70</v>
      </c>
      <c r="H12" s="14" t="s">
        <v>71</v>
      </c>
      <c r="I12" s="15" t="s">
        <v>15</v>
      </c>
      <c r="J12" s="16" t="s">
        <v>16</v>
      </c>
      <c r="K12" s="16" t="s">
        <v>16</v>
      </c>
      <c r="L12" s="16" t="s">
        <v>16</v>
      </c>
      <c r="M12" s="16" t="s">
        <v>16</v>
      </c>
      <c r="N12" s="16" t="s">
        <v>16</v>
      </c>
      <c r="O12" s="16" t="s">
        <v>16</v>
      </c>
      <c r="P12" s="16" t="s">
        <v>16</v>
      </c>
      <c r="Q12" s="16" t="s">
        <v>16</v>
      </c>
      <c r="R12" s="16" t="s">
        <v>17</v>
      </c>
      <c r="S12" s="16" t="s">
        <v>18</v>
      </c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>
        <v>4</v>
      </c>
      <c r="AE12" s="17"/>
    </row>
    <row r="13" spans="1:32" s="7" customFormat="1" ht="22.5" customHeight="1" x14ac:dyDescent="0.25">
      <c r="A13" s="8">
        <v>2</v>
      </c>
      <c r="B13" s="54" t="s">
        <v>36</v>
      </c>
      <c r="C13" s="55">
        <v>222</v>
      </c>
      <c r="D13" s="32" t="s">
        <v>80</v>
      </c>
      <c r="E13" s="53">
        <v>2</v>
      </c>
      <c r="F13" s="42">
        <v>7</v>
      </c>
      <c r="G13" s="13" t="s">
        <v>52</v>
      </c>
      <c r="H13" s="14" t="s">
        <v>53</v>
      </c>
      <c r="I13" s="15" t="s">
        <v>56</v>
      </c>
      <c r="J13" s="16" t="s">
        <v>16</v>
      </c>
      <c r="K13" s="16" t="s">
        <v>16</v>
      </c>
      <c r="L13" s="16" t="s">
        <v>16</v>
      </c>
      <c r="M13" s="16" t="s">
        <v>16</v>
      </c>
      <c r="N13" s="16" t="s">
        <v>16</v>
      </c>
      <c r="O13" s="16" t="s">
        <v>16</v>
      </c>
      <c r="P13" s="16" t="s">
        <v>16</v>
      </c>
      <c r="Q13" s="16" t="s">
        <v>16</v>
      </c>
      <c r="R13" s="16" t="s">
        <v>17</v>
      </c>
      <c r="S13" s="16" t="s">
        <v>18</v>
      </c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>
        <v>4</v>
      </c>
      <c r="AE13" s="17"/>
    </row>
    <row r="14" spans="1:32" s="7" customFormat="1" ht="22.5" customHeight="1" x14ac:dyDescent="0.25">
      <c r="A14" s="8">
        <v>3</v>
      </c>
      <c r="B14" s="54" t="s">
        <v>47</v>
      </c>
      <c r="C14" s="55">
        <v>141</v>
      </c>
      <c r="D14" s="32" t="s">
        <v>69</v>
      </c>
      <c r="E14" s="53">
        <v>1</v>
      </c>
      <c r="F14" s="42">
        <v>7</v>
      </c>
      <c r="G14" s="13" t="s">
        <v>76</v>
      </c>
      <c r="H14" s="14" t="s">
        <v>77</v>
      </c>
      <c r="I14" s="15" t="s">
        <v>56</v>
      </c>
      <c r="J14" s="16" t="s">
        <v>16</v>
      </c>
      <c r="K14" s="16" t="s">
        <v>16</v>
      </c>
      <c r="L14" s="16" t="s">
        <v>16</v>
      </c>
      <c r="M14" s="16" t="s">
        <v>16</v>
      </c>
      <c r="N14" s="16" t="s">
        <v>16</v>
      </c>
      <c r="O14" s="16" t="s">
        <v>16</v>
      </c>
      <c r="P14" s="16" t="s">
        <v>16</v>
      </c>
      <c r="Q14" s="16" t="s">
        <v>16</v>
      </c>
      <c r="R14" s="16" t="s">
        <v>17</v>
      </c>
      <c r="S14" s="16" t="s">
        <v>18</v>
      </c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>
        <v>4</v>
      </c>
      <c r="AE14" s="17"/>
    </row>
    <row r="15" spans="1:32" s="7" customFormat="1" ht="22.5" customHeight="1" x14ac:dyDescent="0.25">
      <c r="A15" s="8">
        <v>4</v>
      </c>
      <c r="B15" s="54" t="s">
        <v>45</v>
      </c>
      <c r="C15" s="55">
        <v>152</v>
      </c>
      <c r="D15" s="32" t="s">
        <v>86</v>
      </c>
      <c r="E15" s="53">
        <v>3</v>
      </c>
      <c r="F15" s="42">
        <v>7</v>
      </c>
      <c r="G15" s="13" t="s">
        <v>87</v>
      </c>
      <c r="H15" s="14" t="s">
        <v>88</v>
      </c>
      <c r="I15" s="15" t="s">
        <v>35</v>
      </c>
      <c r="J15" s="16" t="s">
        <v>16</v>
      </c>
      <c r="K15" s="16" t="s">
        <v>16</v>
      </c>
      <c r="L15" s="16" t="s">
        <v>16</v>
      </c>
      <c r="M15" s="16" t="s">
        <v>16</v>
      </c>
      <c r="N15" s="16" t="s">
        <v>16</v>
      </c>
      <c r="O15" s="16" t="s">
        <v>16</v>
      </c>
      <c r="P15" s="16" t="s">
        <v>16</v>
      </c>
      <c r="Q15" s="16" t="s">
        <v>16</v>
      </c>
      <c r="R15" s="16" t="s">
        <v>17</v>
      </c>
      <c r="S15" s="16" t="s">
        <v>18</v>
      </c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>
        <v>4</v>
      </c>
      <c r="AE15" s="17"/>
    </row>
    <row r="16" spans="1:32" s="7" customFormat="1" ht="19.5" customHeight="1" x14ac:dyDescent="0.25">
      <c r="A16" s="154" t="s">
        <v>64</v>
      </c>
      <c r="B16" s="155"/>
      <c r="C16" s="155"/>
      <c r="D16" s="155"/>
      <c r="E16" s="18"/>
      <c r="F16" s="18"/>
      <c r="G16" s="18"/>
      <c r="H16" s="18"/>
      <c r="I16" s="19"/>
      <c r="J16" s="152"/>
      <c r="K16" s="152"/>
      <c r="L16" s="152"/>
      <c r="M16" s="152"/>
      <c r="N16" s="152"/>
      <c r="O16" s="152"/>
      <c r="P16" s="152"/>
      <c r="Q16" s="152"/>
      <c r="R16" s="152"/>
      <c r="S16" s="152"/>
      <c r="T16" s="152"/>
      <c r="U16" s="152"/>
      <c r="V16" s="152"/>
      <c r="W16" s="152"/>
      <c r="X16" s="152"/>
      <c r="Y16" s="152"/>
      <c r="Z16" s="152"/>
      <c r="AA16" s="152"/>
      <c r="AB16" s="152"/>
      <c r="AC16" s="152"/>
      <c r="AD16" s="152"/>
      <c r="AE16" s="153"/>
    </row>
    <row r="17" spans="1:40" s="7" customFormat="1" ht="22.5" customHeight="1" x14ac:dyDescent="0.25">
      <c r="A17" s="8">
        <v>5</v>
      </c>
      <c r="B17" s="203" t="s">
        <v>101</v>
      </c>
      <c r="C17" s="204">
        <v>105</v>
      </c>
      <c r="D17" s="205" t="s">
        <v>102</v>
      </c>
      <c r="E17" s="63">
        <v>3</v>
      </c>
      <c r="F17" s="64">
        <v>7</v>
      </c>
      <c r="G17" s="65" t="s">
        <v>105</v>
      </c>
      <c r="H17" s="66" t="s">
        <v>84</v>
      </c>
      <c r="I17" s="15" t="s">
        <v>34</v>
      </c>
      <c r="J17" s="17"/>
      <c r="K17" s="16"/>
      <c r="L17" s="16"/>
      <c r="M17" s="16"/>
      <c r="N17" s="16"/>
      <c r="O17" s="16"/>
      <c r="P17" s="16"/>
      <c r="Q17" s="16"/>
      <c r="R17" s="16"/>
      <c r="S17" s="16"/>
      <c r="T17" s="16" t="s">
        <v>16</v>
      </c>
      <c r="U17" s="16" t="s">
        <v>16</v>
      </c>
      <c r="V17" s="16" t="s">
        <v>16</v>
      </c>
      <c r="W17" s="16" t="s">
        <v>16</v>
      </c>
      <c r="X17" s="16" t="s">
        <v>16</v>
      </c>
      <c r="Y17" s="16" t="s">
        <v>16</v>
      </c>
      <c r="Z17" s="16" t="s">
        <v>16</v>
      </c>
      <c r="AA17" s="16" t="s">
        <v>16</v>
      </c>
      <c r="AB17" s="16" t="s">
        <v>17</v>
      </c>
      <c r="AC17" s="16" t="s">
        <v>18</v>
      </c>
      <c r="AD17" s="16">
        <v>4</v>
      </c>
      <c r="AE17" s="17"/>
      <c r="AG17" s="9"/>
      <c r="AH17" s="10"/>
      <c r="AI17" s="32"/>
      <c r="AJ17" s="11"/>
      <c r="AK17" s="12"/>
      <c r="AL17" s="13"/>
      <c r="AM17" s="14"/>
      <c r="AN17" s="15"/>
    </row>
    <row r="18" spans="1:40" s="7" customFormat="1" ht="22.5" customHeight="1" x14ac:dyDescent="0.25">
      <c r="A18" s="8">
        <v>6</v>
      </c>
      <c r="B18" s="203" t="s">
        <v>101</v>
      </c>
      <c r="C18" s="204">
        <v>216</v>
      </c>
      <c r="D18" s="205" t="s">
        <v>103</v>
      </c>
      <c r="E18" s="63">
        <v>3</v>
      </c>
      <c r="F18" s="64">
        <v>7</v>
      </c>
      <c r="G18" s="65" t="s">
        <v>106</v>
      </c>
      <c r="H18" s="66" t="s">
        <v>107</v>
      </c>
      <c r="I18" s="15" t="s">
        <v>35</v>
      </c>
      <c r="J18" s="17"/>
      <c r="K18" s="16"/>
      <c r="L18" s="16"/>
      <c r="M18" s="16"/>
      <c r="N18" s="16"/>
      <c r="O18" s="16"/>
      <c r="P18" s="16"/>
      <c r="Q18" s="16"/>
      <c r="R18" s="16"/>
      <c r="S18" s="16"/>
      <c r="T18" s="16" t="s">
        <v>16</v>
      </c>
      <c r="U18" s="16" t="s">
        <v>16</v>
      </c>
      <c r="V18" s="16" t="s">
        <v>16</v>
      </c>
      <c r="W18" s="16" t="s">
        <v>16</v>
      </c>
      <c r="X18" s="16" t="s">
        <v>16</v>
      </c>
      <c r="Y18" s="16" t="s">
        <v>16</v>
      </c>
      <c r="Z18" s="16" t="s">
        <v>16</v>
      </c>
      <c r="AA18" s="16" t="s">
        <v>16</v>
      </c>
      <c r="AB18" s="16" t="s">
        <v>17</v>
      </c>
      <c r="AC18" s="16" t="s">
        <v>18</v>
      </c>
      <c r="AD18" s="16">
        <v>4</v>
      </c>
      <c r="AE18" s="17"/>
    </row>
    <row r="19" spans="1:40" s="7" customFormat="1" ht="22.5" customHeight="1" x14ac:dyDescent="0.25">
      <c r="A19" s="8">
        <v>7</v>
      </c>
      <c r="B19" s="203" t="s">
        <v>101</v>
      </c>
      <c r="C19" s="204">
        <v>208</v>
      </c>
      <c r="D19" s="205" t="s">
        <v>104</v>
      </c>
      <c r="E19" s="63">
        <v>2</v>
      </c>
      <c r="F19" s="64">
        <v>7</v>
      </c>
      <c r="G19" s="65" t="s">
        <v>106</v>
      </c>
      <c r="H19" s="66" t="s">
        <v>107</v>
      </c>
      <c r="I19" s="15" t="s">
        <v>38</v>
      </c>
      <c r="J19" s="17"/>
      <c r="K19" s="16"/>
      <c r="L19" s="16"/>
      <c r="M19" s="16"/>
      <c r="N19" s="16"/>
      <c r="O19" s="16"/>
      <c r="P19" s="16"/>
      <c r="Q19" s="16"/>
      <c r="R19" s="16"/>
      <c r="S19" s="16"/>
      <c r="T19" s="16" t="s">
        <v>16</v>
      </c>
      <c r="U19" s="16" t="s">
        <v>16</v>
      </c>
      <c r="V19" s="16" t="s">
        <v>16</v>
      </c>
      <c r="W19" s="16" t="s">
        <v>16</v>
      </c>
      <c r="X19" s="16" t="s">
        <v>16</v>
      </c>
      <c r="Y19" s="16" t="s">
        <v>16</v>
      </c>
      <c r="Z19" s="16" t="s">
        <v>16</v>
      </c>
      <c r="AA19" s="16" t="s">
        <v>16</v>
      </c>
      <c r="AB19" s="16" t="s">
        <v>17</v>
      </c>
      <c r="AC19" s="16" t="s">
        <v>18</v>
      </c>
      <c r="AD19" s="16">
        <v>4</v>
      </c>
      <c r="AE19" s="17"/>
    </row>
    <row r="20" spans="1:40" s="7" customFormat="1" ht="22.5" customHeight="1" x14ac:dyDescent="0.25">
      <c r="A20" s="8">
        <v>8</v>
      </c>
      <c r="B20" s="203" t="s">
        <v>101</v>
      </c>
      <c r="C20" s="204">
        <v>207</v>
      </c>
      <c r="D20" s="205" t="s">
        <v>108</v>
      </c>
      <c r="E20" s="63">
        <v>2</v>
      </c>
      <c r="F20" s="64">
        <v>7</v>
      </c>
      <c r="G20" s="65" t="s">
        <v>109</v>
      </c>
      <c r="H20" s="66" t="s">
        <v>110</v>
      </c>
      <c r="I20" s="15" t="s">
        <v>96</v>
      </c>
      <c r="J20" s="17"/>
      <c r="K20" s="16"/>
      <c r="L20" s="16"/>
      <c r="M20" s="16"/>
      <c r="N20" s="16"/>
      <c r="O20" s="16"/>
      <c r="P20" s="16"/>
      <c r="Q20" s="16"/>
      <c r="R20" s="16"/>
      <c r="S20" s="16"/>
      <c r="T20" s="16" t="s">
        <v>16</v>
      </c>
      <c r="U20" s="16" t="s">
        <v>16</v>
      </c>
      <c r="V20" s="16" t="s">
        <v>16</v>
      </c>
      <c r="W20" s="16" t="s">
        <v>16</v>
      </c>
      <c r="X20" s="16" t="s">
        <v>16</v>
      </c>
      <c r="Y20" s="16" t="s">
        <v>16</v>
      </c>
      <c r="Z20" s="16" t="s">
        <v>16</v>
      </c>
      <c r="AA20" s="16" t="s">
        <v>16</v>
      </c>
      <c r="AB20" s="16" t="s">
        <v>17</v>
      </c>
      <c r="AC20" s="16" t="s">
        <v>18</v>
      </c>
      <c r="AD20" s="16">
        <v>4</v>
      </c>
      <c r="AE20" s="17"/>
    </row>
    <row r="21" spans="1:40" s="4" customFormat="1" ht="19.5" customHeight="1" x14ac:dyDescent="0.25">
      <c r="A21" s="156" t="s">
        <v>19</v>
      </c>
      <c r="B21" s="156"/>
      <c r="C21" s="156"/>
      <c r="D21" s="156"/>
      <c r="E21" s="20">
        <f>SUM(E12:E20)</f>
        <v>18</v>
      </c>
      <c r="F21" s="36"/>
      <c r="G21" s="157">
        <f>E21*280000</f>
        <v>5040000</v>
      </c>
      <c r="H21" s="158"/>
      <c r="I21" s="36"/>
      <c r="J21" s="143"/>
      <c r="K21" s="143"/>
      <c r="L21" s="143"/>
      <c r="M21" s="143"/>
      <c r="N21" s="143"/>
      <c r="O21" s="143"/>
      <c r="P21" s="143"/>
      <c r="Q21" s="143"/>
      <c r="R21" s="143"/>
      <c r="S21" s="143"/>
      <c r="T21" s="143"/>
      <c r="U21" s="143"/>
      <c r="V21" s="143"/>
      <c r="W21" s="143"/>
      <c r="X21" s="143"/>
      <c r="Y21" s="143"/>
      <c r="Z21" s="143"/>
      <c r="AA21" s="143"/>
      <c r="AB21" s="143"/>
      <c r="AC21" s="143"/>
      <c r="AD21" s="143"/>
      <c r="AE21" s="144"/>
    </row>
    <row r="22" spans="1:40" ht="3" customHeight="1" x14ac:dyDescent="0.15"/>
    <row r="23" spans="1:40" s="24" customFormat="1" ht="15.75" customHeight="1" x14ac:dyDescent="0.2">
      <c r="A23" s="145" t="s">
        <v>20</v>
      </c>
      <c r="B23" s="145"/>
      <c r="C23" s="145"/>
      <c r="D23" s="145"/>
      <c r="U23" s="34"/>
      <c r="V23" s="34"/>
      <c r="W23" s="34"/>
      <c r="X23" s="34"/>
      <c r="Y23" s="34"/>
      <c r="Z23" s="34"/>
      <c r="AA23" s="34"/>
      <c r="AB23" s="34"/>
      <c r="AC23" s="34"/>
      <c r="AD23" s="25"/>
      <c r="AE23" s="25"/>
    </row>
    <row r="24" spans="1:40" s="24" customFormat="1" ht="15.75" customHeight="1" x14ac:dyDescent="0.2">
      <c r="B24" s="146" t="s">
        <v>21</v>
      </c>
      <c r="C24" s="146"/>
      <c r="D24" s="146"/>
      <c r="E24" s="146"/>
      <c r="F24" s="146"/>
      <c r="G24" s="146"/>
      <c r="H24" s="34"/>
      <c r="U24" s="34"/>
      <c r="V24" s="34"/>
      <c r="W24" s="34"/>
      <c r="X24" s="34"/>
      <c r="Y24" s="34"/>
      <c r="Z24" s="34"/>
      <c r="AA24" s="34"/>
      <c r="AB24" s="34"/>
      <c r="AC24" s="34"/>
      <c r="AD24" s="25"/>
      <c r="AE24" s="25"/>
    </row>
    <row r="25" spans="1:40" s="34" customFormat="1" ht="15.75" customHeight="1" x14ac:dyDescent="0.25">
      <c r="B25" s="146" t="s">
        <v>22</v>
      </c>
      <c r="C25" s="146"/>
      <c r="D25" s="146"/>
      <c r="E25" s="146"/>
      <c r="F25" s="146"/>
      <c r="G25" s="146"/>
      <c r="AD25" s="26"/>
      <c r="AE25" s="26"/>
    </row>
    <row r="26" spans="1:40" s="34" customFormat="1" ht="15.75" customHeight="1" x14ac:dyDescent="0.25">
      <c r="B26" s="146" t="s">
        <v>23</v>
      </c>
      <c r="C26" s="146"/>
      <c r="D26" s="146"/>
      <c r="E26" s="146"/>
      <c r="F26" s="146"/>
      <c r="G26" s="146"/>
      <c r="AD26" s="26"/>
      <c r="AE26" s="26"/>
    </row>
    <row r="27" spans="1:40" s="33" customFormat="1" ht="14.25" customHeight="1" x14ac:dyDescent="0.25">
      <c r="B27" s="41"/>
      <c r="C27" s="41"/>
      <c r="Q27" s="147" t="s">
        <v>62</v>
      </c>
      <c r="R27" s="147"/>
      <c r="S27" s="147"/>
      <c r="T27" s="147"/>
      <c r="U27" s="147"/>
      <c r="V27" s="147"/>
      <c r="W27" s="147"/>
      <c r="X27" s="147"/>
      <c r="Y27" s="147"/>
      <c r="Z27" s="147"/>
      <c r="AA27" s="147"/>
      <c r="AB27" s="147"/>
      <c r="AC27" s="147"/>
      <c r="AD27" s="147"/>
      <c r="AE27" s="147"/>
    </row>
    <row r="28" spans="1:40" s="33" customFormat="1" ht="15.75" customHeight="1" x14ac:dyDescent="0.25">
      <c r="A28" s="148" t="s">
        <v>24</v>
      </c>
      <c r="B28" s="148"/>
      <c r="C28" s="148"/>
      <c r="D28" s="148"/>
      <c r="G28" s="148" t="s">
        <v>25</v>
      </c>
      <c r="H28" s="148"/>
      <c r="I28" s="148"/>
      <c r="J28" s="148"/>
      <c r="K28" s="148"/>
      <c r="L28" s="27"/>
      <c r="M28" s="27"/>
      <c r="N28" s="27"/>
      <c r="O28" s="27"/>
      <c r="P28" s="27"/>
      <c r="Q28" s="27"/>
      <c r="R28" s="148" t="s">
        <v>31</v>
      </c>
      <c r="S28" s="148"/>
      <c r="T28" s="148"/>
      <c r="U28" s="148"/>
      <c r="V28" s="148"/>
      <c r="W28" s="148"/>
      <c r="X28" s="148"/>
      <c r="Y28" s="148"/>
      <c r="Z28" s="148"/>
      <c r="AA28" s="148"/>
      <c r="AB28" s="148"/>
      <c r="AC28" s="148"/>
      <c r="AD28" s="148"/>
      <c r="AE28" s="148"/>
    </row>
    <row r="29" spans="1:40" s="33" customFormat="1" ht="15.75" customHeight="1" x14ac:dyDescent="0.25">
      <c r="G29" s="148" t="s">
        <v>26</v>
      </c>
      <c r="H29" s="148"/>
      <c r="I29" s="148"/>
      <c r="J29" s="148"/>
      <c r="K29" s="148"/>
      <c r="R29" s="148" t="s">
        <v>32</v>
      </c>
      <c r="S29" s="148"/>
      <c r="T29" s="148"/>
      <c r="U29" s="148"/>
      <c r="V29" s="148"/>
      <c r="W29" s="148"/>
      <c r="X29" s="148"/>
      <c r="Y29" s="148"/>
      <c r="Z29" s="148"/>
      <c r="AA29" s="148"/>
      <c r="AB29" s="148"/>
      <c r="AC29" s="148"/>
      <c r="AD29" s="148"/>
      <c r="AE29" s="148"/>
    </row>
    <row r="30" spans="1:40" s="33" customFormat="1" ht="14.25" x14ac:dyDescent="0.25">
      <c r="AD30" s="35"/>
      <c r="AE30" s="35"/>
    </row>
    <row r="31" spans="1:40" s="33" customFormat="1" ht="14.25" x14ac:dyDescent="0.25">
      <c r="AD31" s="35"/>
      <c r="AE31" s="35"/>
    </row>
    <row r="32" spans="1:40" s="33" customFormat="1" ht="22.5" customHeight="1" x14ac:dyDescent="0.25">
      <c r="AD32" s="35"/>
      <c r="AE32" s="35"/>
    </row>
    <row r="33" spans="1:31" s="33" customFormat="1" ht="14.25" x14ac:dyDescent="0.25">
      <c r="AD33" s="35"/>
      <c r="AE33" s="35"/>
    </row>
    <row r="34" spans="1:31" s="35" customFormat="1" ht="15.75" customHeight="1" x14ac:dyDescent="0.25">
      <c r="A34" s="149" t="s">
        <v>27</v>
      </c>
      <c r="B34" s="149"/>
      <c r="C34" s="149"/>
      <c r="D34" s="149"/>
      <c r="G34" s="149" t="s">
        <v>28</v>
      </c>
      <c r="H34" s="149"/>
      <c r="I34" s="149"/>
      <c r="J34" s="149"/>
      <c r="K34" s="149"/>
      <c r="L34" s="28"/>
      <c r="M34" s="28"/>
      <c r="N34" s="28"/>
      <c r="O34" s="28"/>
      <c r="P34" s="28"/>
      <c r="Q34" s="28"/>
      <c r="R34" s="149" t="s">
        <v>29</v>
      </c>
      <c r="S34" s="149"/>
      <c r="T34" s="149"/>
      <c r="U34" s="149"/>
      <c r="V34" s="149"/>
      <c r="W34" s="149"/>
      <c r="X34" s="149"/>
      <c r="Y34" s="149"/>
      <c r="Z34" s="149"/>
      <c r="AA34" s="149"/>
      <c r="AB34" s="149"/>
      <c r="AC34" s="149"/>
      <c r="AD34" s="149"/>
      <c r="AE34" s="149"/>
    </row>
  </sheetData>
  <mergeCells count="43">
    <mergeCell ref="G29:K29"/>
    <mergeCell ref="R29:AE29"/>
    <mergeCell ref="A34:D34"/>
    <mergeCell ref="G34:K34"/>
    <mergeCell ref="R34:AE34"/>
    <mergeCell ref="A28:D28"/>
    <mergeCell ref="G28:K28"/>
    <mergeCell ref="R28:AE28"/>
    <mergeCell ref="A11:D11"/>
    <mergeCell ref="J11:AE11"/>
    <mergeCell ref="A16:D16"/>
    <mergeCell ref="J16:AE16"/>
    <mergeCell ref="A21:D21"/>
    <mergeCell ref="G21:H21"/>
    <mergeCell ref="J21:AE21"/>
    <mergeCell ref="A23:D23"/>
    <mergeCell ref="B24:G24"/>
    <mergeCell ref="B25:G25"/>
    <mergeCell ref="B26:G26"/>
    <mergeCell ref="Q27:AE27"/>
    <mergeCell ref="A6:AE6"/>
    <mergeCell ref="A8:A10"/>
    <mergeCell ref="B8:C10"/>
    <mergeCell ref="D8:D10"/>
    <mergeCell ref="E8:E10"/>
    <mergeCell ref="F8:F10"/>
    <mergeCell ref="G8:H10"/>
    <mergeCell ref="AD8:AD10"/>
    <mergeCell ref="AE8:AE10"/>
    <mergeCell ref="J8:AC8"/>
    <mergeCell ref="J9:K9"/>
    <mergeCell ref="L9:P9"/>
    <mergeCell ref="Q9:T9"/>
    <mergeCell ref="U9:Y9"/>
    <mergeCell ref="Z9:AC9"/>
    <mergeCell ref="A5:G5"/>
    <mergeCell ref="I5:T5"/>
    <mergeCell ref="W5:AE5"/>
    <mergeCell ref="A1:E1"/>
    <mergeCell ref="F1:AC1"/>
    <mergeCell ref="A2:E2"/>
    <mergeCell ref="F2:AC2"/>
    <mergeCell ref="A4:AE4"/>
  </mergeCells>
  <printOptions horizontalCentered="1"/>
  <pageMargins left="0.2" right="0" top="0.23622047244094491" bottom="0" header="0.19685039370078741" footer="0.27"/>
  <pageSetup paperSize="9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60"/>
  <sheetViews>
    <sheetView workbookViewId="0">
      <pane xSplit="2" ySplit="3" topLeftCell="C4" activePane="bottomRight" state="frozen"/>
      <selection pane="topRight" activeCell="C1" sqref="C1"/>
      <selection pane="bottomLeft" activeCell="A3" sqref="A3"/>
      <selection pane="bottomRight" activeCell="E18" sqref="E18"/>
    </sheetView>
  </sheetViews>
  <sheetFormatPr defaultRowHeight="12.75" x14ac:dyDescent="0.2"/>
  <cols>
    <col min="1" max="1" width="0.44140625" style="69" customWidth="1"/>
    <col min="2" max="2" width="3.44140625" style="69" bestFit="1" customWidth="1"/>
    <col min="3" max="3" width="4.109375" style="69" bestFit="1" customWidth="1"/>
    <col min="4" max="4" width="2.77734375" style="69" bestFit="1" customWidth="1"/>
    <col min="5" max="5" width="25.6640625" style="69" bestFit="1" customWidth="1"/>
    <col min="6" max="6" width="3.109375" style="69" customWidth="1"/>
    <col min="7" max="7" width="14.6640625" style="69" bestFit="1" customWidth="1"/>
    <col min="8" max="8" width="5.44140625" style="69" bestFit="1" customWidth="1"/>
    <col min="9" max="9" width="6.77734375" style="69" bestFit="1" customWidth="1"/>
    <col min="10" max="10" width="25.33203125" style="69" bestFit="1" customWidth="1"/>
    <col min="11" max="11" width="1.109375" style="69" customWidth="1"/>
    <col min="12" max="16384" width="8.88671875" style="69"/>
  </cols>
  <sheetData>
    <row r="1" spans="2:11" ht="35.25" customHeight="1" x14ac:dyDescent="0.2">
      <c r="B1" s="173" t="s">
        <v>111</v>
      </c>
      <c r="C1" s="174"/>
      <c r="D1" s="174"/>
      <c r="E1" s="174"/>
      <c r="F1" s="174"/>
      <c r="G1" s="174"/>
      <c r="H1" s="174"/>
      <c r="I1" s="174"/>
      <c r="J1" s="174"/>
      <c r="K1" s="174"/>
    </row>
    <row r="2" spans="2:11" ht="29.25" customHeight="1" x14ac:dyDescent="0.25">
      <c r="B2" s="175" t="s">
        <v>112</v>
      </c>
      <c r="C2" s="176"/>
      <c r="D2" s="176"/>
      <c r="E2" s="176"/>
      <c r="F2" s="176"/>
      <c r="G2" s="176"/>
      <c r="H2" s="176"/>
      <c r="I2" s="176"/>
      <c r="J2" s="176"/>
      <c r="K2" s="70"/>
    </row>
    <row r="3" spans="2:11" ht="36" customHeight="1" x14ac:dyDescent="0.2">
      <c r="B3" s="71" t="s">
        <v>3</v>
      </c>
      <c r="C3" s="177" t="s">
        <v>113</v>
      </c>
      <c r="D3" s="178"/>
      <c r="E3" s="72" t="s">
        <v>114</v>
      </c>
      <c r="F3" s="71" t="s">
        <v>115</v>
      </c>
      <c r="G3" s="73" t="s">
        <v>116</v>
      </c>
      <c r="H3" s="74" t="s">
        <v>117</v>
      </c>
      <c r="I3" s="75" t="s">
        <v>118</v>
      </c>
      <c r="J3" s="76" t="s">
        <v>119</v>
      </c>
      <c r="K3" s="179"/>
    </row>
    <row r="4" spans="2:11" ht="21" customHeight="1" x14ac:dyDescent="0.2">
      <c r="B4" s="77">
        <v>1</v>
      </c>
      <c r="C4" s="78" t="s">
        <v>33</v>
      </c>
      <c r="D4" s="79">
        <v>351</v>
      </c>
      <c r="E4" s="62" t="s">
        <v>120</v>
      </c>
      <c r="F4" s="80">
        <v>2</v>
      </c>
      <c r="G4" s="81" t="s">
        <v>121</v>
      </c>
      <c r="H4" s="68" t="s">
        <v>122</v>
      </c>
      <c r="I4" s="82">
        <v>905774382</v>
      </c>
      <c r="J4" s="83" t="s">
        <v>123</v>
      </c>
      <c r="K4" s="180"/>
    </row>
    <row r="5" spans="2:11" ht="21" customHeight="1" x14ac:dyDescent="0.2">
      <c r="B5" s="77">
        <v>2</v>
      </c>
      <c r="C5" s="78" t="s">
        <v>36</v>
      </c>
      <c r="D5" s="79">
        <v>362</v>
      </c>
      <c r="E5" s="62" t="s">
        <v>124</v>
      </c>
      <c r="F5" s="80">
        <v>2</v>
      </c>
      <c r="G5" s="81" t="s">
        <v>125</v>
      </c>
      <c r="H5" s="68" t="s">
        <v>126</v>
      </c>
      <c r="I5" s="82">
        <v>905150789</v>
      </c>
      <c r="J5" s="83" t="s">
        <v>127</v>
      </c>
      <c r="K5" s="180"/>
    </row>
    <row r="6" spans="2:11" ht="21" customHeight="1" x14ac:dyDescent="0.2">
      <c r="B6" s="77">
        <v>3</v>
      </c>
      <c r="C6" s="78" t="s">
        <v>33</v>
      </c>
      <c r="D6" s="79">
        <v>361</v>
      </c>
      <c r="E6" s="62" t="s">
        <v>128</v>
      </c>
      <c r="F6" s="80">
        <v>2</v>
      </c>
      <c r="G6" s="81" t="s">
        <v>129</v>
      </c>
      <c r="H6" s="68" t="s">
        <v>130</v>
      </c>
      <c r="I6" s="82">
        <v>985346496</v>
      </c>
      <c r="J6" s="83" t="s">
        <v>131</v>
      </c>
      <c r="K6" s="180"/>
    </row>
    <row r="7" spans="2:11" ht="21" customHeight="1" x14ac:dyDescent="0.2">
      <c r="B7" s="77">
        <v>4</v>
      </c>
      <c r="C7" s="78" t="s">
        <v>132</v>
      </c>
      <c r="D7" s="79">
        <v>201</v>
      </c>
      <c r="E7" s="62" t="s">
        <v>133</v>
      </c>
      <c r="F7" s="80">
        <v>2</v>
      </c>
      <c r="G7" s="81" t="s">
        <v>134</v>
      </c>
      <c r="H7" s="68" t="s">
        <v>135</v>
      </c>
      <c r="I7" s="82">
        <v>935891913</v>
      </c>
      <c r="J7" s="83" t="s">
        <v>136</v>
      </c>
      <c r="K7" s="180"/>
    </row>
    <row r="8" spans="2:11" ht="21" customHeight="1" x14ac:dyDescent="0.2">
      <c r="B8" s="77">
        <v>5</v>
      </c>
      <c r="C8" s="78" t="s">
        <v>14</v>
      </c>
      <c r="D8" s="92">
        <v>201</v>
      </c>
      <c r="E8" s="62" t="s">
        <v>137</v>
      </c>
      <c r="F8" s="77">
        <v>2</v>
      </c>
      <c r="G8" s="67" t="s">
        <v>50</v>
      </c>
      <c r="H8" s="68" t="s">
        <v>51</v>
      </c>
      <c r="I8" s="82">
        <v>905538598</v>
      </c>
      <c r="J8" s="85" t="s">
        <v>138</v>
      </c>
      <c r="K8" s="180"/>
    </row>
    <row r="9" spans="2:11" ht="21" customHeight="1" x14ac:dyDescent="0.2">
      <c r="B9" s="77">
        <v>6</v>
      </c>
      <c r="C9" s="78" t="s">
        <v>41</v>
      </c>
      <c r="D9" s="92">
        <v>100</v>
      </c>
      <c r="E9" s="62" t="s">
        <v>143</v>
      </c>
      <c r="F9" s="77">
        <v>3</v>
      </c>
      <c r="G9" s="67" t="s">
        <v>95</v>
      </c>
      <c r="H9" s="68" t="s">
        <v>46</v>
      </c>
      <c r="I9" s="88">
        <v>905120240</v>
      </c>
      <c r="J9" s="85" t="s">
        <v>144</v>
      </c>
      <c r="K9" s="180"/>
    </row>
    <row r="10" spans="2:11" ht="21" customHeight="1" x14ac:dyDescent="0.2">
      <c r="B10" s="77">
        <v>7</v>
      </c>
      <c r="C10" s="78" t="s">
        <v>145</v>
      </c>
      <c r="D10" s="92">
        <v>201</v>
      </c>
      <c r="E10" s="62" t="s">
        <v>146</v>
      </c>
      <c r="F10" s="77">
        <v>2</v>
      </c>
      <c r="G10" s="67" t="s">
        <v>147</v>
      </c>
      <c r="H10" s="68" t="s">
        <v>148</v>
      </c>
      <c r="I10" s="82">
        <v>935951537</v>
      </c>
      <c r="J10" s="85" t="s">
        <v>149</v>
      </c>
      <c r="K10" s="180"/>
    </row>
    <row r="11" spans="2:11" ht="21" customHeight="1" x14ac:dyDescent="0.2">
      <c r="B11" s="77">
        <v>8</v>
      </c>
      <c r="C11" s="78" t="s">
        <v>36</v>
      </c>
      <c r="D11" s="92">
        <v>221</v>
      </c>
      <c r="E11" s="62" t="s">
        <v>150</v>
      </c>
      <c r="F11" s="77">
        <v>2</v>
      </c>
      <c r="G11" s="67" t="s">
        <v>52</v>
      </c>
      <c r="H11" s="68" t="s">
        <v>53</v>
      </c>
      <c r="I11" s="82">
        <v>972878439</v>
      </c>
      <c r="J11" s="85" t="s">
        <v>151</v>
      </c>
      <c r="K11" s="180"/>
    </row>
    <row r="12" spans="2:11" ht="21" customHeight="1" x14ac:dyDescent="0.2">
      <c r="B12" s="77">
        <v>9</v>
      </c>
      <c r="C12" s="78" t="s">
        <v>47</v>
      </c>
      <c r="D12" s="92">
        <v>142</v>
      </c>
      <c r="E12" s="62" t="s">
        <v>156</v>
      </c>
      <c r="F12" s="77">
        <v>1</v>
      </c>
      <c r="G12" s="67" t="s">
        <v>157</v>
      </c>
      <c r="H12" s="68" t="s">
        <v>158</v>
      </c>
      <c r="I12" s="82">
        <v>985841229</v>
      </c>
      <c r="J12" s="85" t="s">
        <v>159</v>
      </c>
      <c r="K12" s="180"/>
    </row>
    <row r="13" spans="2:11" ht="18.75" customHeight="1" x14ac:dyDescent="0.2">
      <c r="B13" s="182" t="s">
        <v>160</v>
      </c>
      <c r="C13" s="183"/>
      <c r="D13" s="183"/>
      <c r="E13" s="184"/>
      <c r="F13" s="89">
        <f>SUM(F4:F12)</f>
        <v>18</v>
      </c>
      <c r="G13" s="185"/>
      <c r="H13" s="185"/>
      <c r="I13" s="185"/>
      <c r="J13" s="185"/>
      <c r="K13" s="180"/>
    </row>
    <row r="14" spans="2:11" ht="21" customHeight="1" x14ac:dyDescent="0.2">
      <c r="B14" s="77">
        <v>1</v>
      </c>
      <c r="C14" s="86" t="s">
        <v>14</v>
      </c>
      <c r="D14" s="87">
        <v>202</v>
      </c>
      <c r="E14" s="62" t="s">
        <v>65</v>
      </c>
      <c r="F14" s="77">
        <v>2</v>
      </c>
      <c r="G14" s="58" t="s">
        <v>70</v>
      </c>
      <c r="H14" s="59" t="s">
        <v>71</v>
      </c>
      <c r="I14" s="90">
        <v>935282256</v>
      </c>
      <c r="J14" s="91" t="s">
        <v>161</v>
      </c>
      <c r="K14" s="180"/>
    </row>
    <row r="15" spans="2:11" ht="21" customHeight="1" x14ac:dyDescent="0.2">
      <c r="B15" s="77">
        <v>2</v>
      </c>
      <c r="C15" s="78" t="s">
        <v>101</v>
      </c>
      <c r="D15" s="92">
        <v>105</v>
      </c>
      <c r="E15" s="62" t="s">
        <v>102</v>
      </c>
      <c r="F15" s="84">
        <v>3</v>
      </c>
      <c r="G15" s="67" t="s">
        <v>105</v>
      </c>
      <c r="H15" s="68" t="s">
        <v>84</v>
      </c>
      <c r="I15" s="82">
        <v>908471590</v>
      </c>
      <c r="J15" s="85" t="s">
        <v>166</v>
      </c>
      <c r="K15" s="180"/>
    </row>
    <row r="16" spans="2:11" ht="21" customHeight="1" x14ac:dyDescent="0.2">
      <c r="B16" s="77">
        <v>3</v>
      </c>
      <c r="C16" s="78" t="s">
        <v>101</v>
      </c>
      <c r="D16" s="92">
        <v>216</v>
      </c>
      <c r="E16" s="62" t="s">
        <v>103</v>
      </c>
      <c r="F16" s="84">
        <v>3</v>
      </c>
      <c r="G16" s="67" t="s">
        <v>106</v>
      </c>
      <c r="H16" s="68" t="s">
        <v>107</v>
      </c>
      <c r="I16" s="93">
        <v>913345900</v>
      </c>
      <c r="J16" s="94" t="s">
        <v>167</v>
      </c>
      <c r="K16" s="180"/>
    </row>
    <row r="17" spans="2:11" ht="21" customHeight="1" x14ac:dyDescent="0.2">
      <c r="B17" s="77">
        <v>4</v>
      </c>
      <c r="C17" s="78" t="s">
        <v>101</v>
      </c>
      <c r="D17" s="92">
        <v>208</v>
      </c>
      <c r="E17" s="62" t="s">
        <v>104</v>
      </c>
      <c r="F17" s="84">
        <v>2</v>
      </c>
      <c r="G17" s="67" t="s">
        <v>106</v>
      </c>
      <c r="H17" s="68" t="s">
        <v>107</v>
      </c>
      <c r="I17" s="82">
        <v>913345900</v>
      </c>
      <c r="J17" s="85" t="s">
        <v>167</v>
      </c>
      <c r="K17" s="180"/>
    </row>
    <row r="18" spans="2:11" ht="21" customHeight="1" x14ac:dyDescent="0.2">
      <c r="B18" s="77">
        <v>5</v>
      </c>
      <c r="C18" s="78" t="s">
        <v>45</v>
      </c>
      <c r="D18" s="92">
        <v>152</v>
      </c>
      <c r="E18" s="62" t="s">
        <v>86</v>
      </c>
      <c r="F18" s="84">
        <v>3</v>
      </c>
      <c r="G18" s="67" t="s">
        <v>87</v>
      </c>
      <c r="H18" s="68" t="s">
        <v>88</v>
      </c>
      <c r="I18" s="82">
        <v>934808899</v>
      </c>
      <c r="J18" s="85" t="s">
        <v>168</v>
      </c>
      <c r="K18" s="180"/>
    </row>
    <row r="19" spans="2:11" ht="21" customHeight="1" x14ac:dyDescent="0.2">
      <c r="B19" s="77">
        <v>6</v>
      </c>
      <c r="C19" s="78" t="s">
        <v>101</v>
      </c>
      <c r="D19" s="92">
        <v>207</v>
      </c>
      <c r="E19" s="62" t="s">
        <v>108</v>
      </c>
      <c r="F19" s="84">
        <v>2</v>
      </c>
      <c r="G19" s="67" t="s">
        <v>109</v>
      </c>
      <c r="H19" s="68" t="s">
        <v>110</v>
      </c>
      <c r="I19" s="82">
        <v>916262099</v>
      </c>
      <c r="J19" s="85" t="s">
        <v>169</v>
      </c>
      <c r="K19" s="180"/>
    </row>
    <row r="20" spans="2:11" ht="21" customHeight="1" x14ac:dyDescent="0.2">
      <c r="B20" s="77">
        <v>7</v>
      </c>
      <c r="C20" s="86" t="s">
        <v>101</v>
      </c>
      <c r="D20" s="87">
        <v>230</v>
      </c>
      <c r="E20" s="57" t="s">
        <v>173</v>
      </c>
      <c r="F20" s="77">
        <v>3</v>
      </c>
      <c r="G20" s="60" t="s">
        <v>105</v>
      </c>
      <c r="H20" s="61" t="s">
        <v>84</v>
      </c>
      <c r="I20" s="82">
        <v>908471590</v>
      </c>
      <c r="J20" s="85" t="s">
        <v>166</v>
      </c>
      <c r="K20" s="180"/>
    </row>
    <row r="21" spans="2:11" ht="21" customHeight="1" x14ac:dyDescent="0.2">
      <c r="B21" s="77">
        <v>8</v>
      </c>
      <c r="C21" s="86"/>
      <c r="D21" s="87"/>
      <c r="E21" s="57"/>
      <c r="F21" s="77"/>
      <c r="G21" s="98"/>
      <c r="H21" s="61"/>
      <c r="I21" s="88"/>
      <c r="J21" s="85"/>
      <c r="K21" s="180"/>
    </row>
    <row r="22" spans="2:11" ht="21" customHeight="1" x14ac:dyDescent="0.2">
      <c r="B22" s="161" t="s">
        <v>175</v>
      </c>
      <c r="C22" s="162"/>
      <c r="D22" s="162"/>
      <c r="E22" s="163"/>
      <c r="F22" s="99">
        <f>SUM(F14:F21)</f>
        <v>18</v>
      </c>
      <c r="G22" s="164"/>
      <c r="H22" s="165"/>
      <c r="I22" s="165"/>
      <c r="J22" s="166"/>
      <c r="K22" s="181"/>
    </row>
    <row r="23" spans="2:11" ht="19.5" customHeight="1" x14ac:dyDescent="0.2">
      <c r="B23" s="77">
        <v>1</v>
      </c>
      <c r="C23" s="86" t="s">
        <v>14</v>
      </c>
      <c r="D23" s="87">
        <v>301</v>
      </c>
      <c r="E23" s="57" t="s">
        <v>78</v>
      </c>
      <c r="F23" s="77">
        <v>2</v>
      </c>
      <c r="G23" s="60" t="s">
        <v>50</v>
      </c>
      <c r="H23" s="61" t="s">
        <v>51</v>
      </c>
      <c r="I23" s="82">
        <v>905538598</v>
      </c>
      <c r="J23" s="85" t="s">
        <v>138</v>
      </c>
    </row>
    <row r="24" spans="2:11" ht="19.5" customHeight="1" x14ac:dyDescent="0.2">
      <c r="B24" s="77">
        <v>2</v>
      </c>
      <c r="C24" s="86" t="s">
        <v>67</v>
      </c>
      <c r="D24" s="87">
        <v>201</v>
      </c>
      <c r="E24" s="57" t="s">
        <v>139</v>
      </c>
      <c r="F24" s="77">
        <v>3</v>
      </c>
      <c r="G24" s="60" t="s">
        <v>140</v>
      </c>
      <c r="H24" s="61" t="s">
        <v>141</v>
      </c>
      <c r="I24" s="82">
        <v>905345136</v>
      </c>
      <c r="J24" s="85" t="s">
        <v>142</v>
      </c>
    </row>
    <row r="25" spans="2:11" ht="19.5" customHeight="1" x14ac:dyDescent="0.2">
      <c r="B25" s="77">
        <v>3</v>
      </c>
      <c r="C25" s="86" t="s">
        <v>47</v>
      </c>
      <c r="D25" s="87">
        <v>384</v>
      </c>
      <c r="E25" s="57" t="s">
        <v>152</v>
      </c>
      <c r="F25" s="77">
        <v>2</v>
      </c>
      <c r="G25" s="60" t="s">
        <v>153</v>
      </c>
      <c r="H25" s="61" t="s">
        <v>154</v>
      </c>
      <c r="I25" s="82">
        <v>935686090</v>
      </c>
      <c r="J25" s="85" t="s">
        <v>155</v>
      </c>
    </row>
    <row r="26" spans="2:11" ht="19.5" customHeight="1" x14ac:dyDescent="0.2">
      <c r="B26" s="77">
        <v>4</v>
      </c>
      <c r="C26" s="86" t="s">
        <v>181</v>
      </c>
      <c r="D26" s="87">
        <v>306</v>
      </c>
      <c r="E26" s="57" t="s">
        <v>182</v>
      </c>
      <c r="F26" s="77">
        <v>3</v>
      </c>
      <c r="G26" s="60" t="s">
        <v>125</v>
      </c>
      <c r="H26" s="61" t="s">
        <v>126</v>
      </c>
      <c r="I26" s="82">
        <v>905150789</v>
      </c>
      <c r="J26" s="85" t="s">
        <v>127</v>
      </c>
    </row>
    <row r="27" spans="2:11" ht="19.5" customHeight="1" x14ac:dyDescent="0.2">
      <c r="B27" s="77">
        <v>5</v>
      </c>
      <c r="C27" s="86" t="s">
        <v>14</v>
      </c>
      <c r="D27" s="87">
        <v>302</v>
      </c>
      <c r="E27" s="57" t="s">
        <v>183</v>
      </c>
      <c r="F27" s="77">
        <v>2</v>
      </c>
      <c r="G27" s="60" t="s">
        <v>184</v>
      </c>
      <c r="H27" s="61" t="s">
        <v>185</v>
      </c>
      <c r="I27" s="82">
        <v>917981561</v>
      </c>
      <c r="J27" s="85" t="s">
        <v>186</v>
      </c>
    </row>
    <row r="28" spans="2:11" ht="19.5" customHeight="1" x14ac:dyDescent="0.2">
      <c r="B28" s="77">
        <v>6</v>
      </c>
      <c r="C28" s="86" t="s">
        <v>101</v>
      </c>
      <c r="D28" s="87">
        <v>307</v>
      </c>
      <c r="E28" s="57" t="s">
        <v>187</v>
      </c>
      <c r="F28" s="77">
        <v>2</v>
      </c>
      <c r="G28" s="60" t="s">
        <v>177</v>
      </c>
      <c r="H28" s="61" t="s">
        <v>178</v>
      </c>
      <c r="I28" s="82">
        <v>813824743</v>
      </c>
      <c r="J28" s="85" t="s">
        <v>179</v>
      </c>
    </row>
    <row r="29" spans="2:11" ht="19.5" customHeight="1" x14ac:dyDescent="0.2">
      <c r="B29" s="77">
        <v>7</v>
      </c>
      <c r="C29" s="86" t="s">
        <v>101</v>
      </c>
      <c r="D29" s="87">
        <v>308</v>
      </c>
      <c r="E29" s="57" t="s">
        <v>188</v>
      </c>
      <c r="F29" s="77">
        <v>2</v>
      </c>
      <c r="G29" s="60" t="s">
        <v>106</v>
      </c>
      <c r="H29" s="61" t="s">
        <v>189</v>
      </c>
      <c r="I29" s="82">
        <v>944227498</v>
      </c>
      <c r="J29" s="85" t="s">
        <v>190</v>
      </c>
    </row>
    <row r="30" spans="2:11" ht="19.5" customHeight="1" x14ac:dyDescent="0.2">
      <c r="B30" s="77">
        <v>8</v>
      </c>
      <c r="C30" s="86" t="s">
        <v>47</v>
      </c>
      <c r="D30" s="87">
        <v>141</v>
      </c>
      <c r="E30" s="57" t="s">
        <v>69</v>
      </c>
      <c r="F30" s="77">
        <v>1</v>
      </c>
      <c r="G30" s="60" t="s">
        <v>76</v>
      </c>
      <c r="H30" s="61" t="s">
        <v>77</v>
      </c>
      <c r="I30" s="82">
        <v>914010005</v>
      </c>
      <c r="J30" s="85" t="s">
        <v>191</v>
      </c>
    </row>
    <row r="31" spans="2:11" ht="21.75" customHeight="1" x14ac:dyDescent="0.2">
      <c r="B31" s="167" t="s">
        <v>192</v>
      </c>
      <c r="C31" s="168"/>
      <c r="D31" s="168"/>
      <c r="E31" s="169"/>
      <c r="F31" s="101">
        <f>SUM(F23:F30)</f>
        <v>17</v>
      </c>
      <c r="G31" s="170"/>
      <c r="H31" s="171"/>
      <c r="I31" s="171"/>
      <c r="J31" s="172"/>
    </row>
    <row r="32" spans="2:11" ht="19.5" customHeight="1" x14ac:dyDescent="0.2">
      <c r="B32" s="77">
        <v>1</v>
      </c>
      <c r="C32" s="86" t="s">
        <v>101</v>
      </c>
      <c r="D32" s="95">
        <v>323</v>
      </c>
      <c r="E32" s="96" t="s">
        <v>170</v>
      </c>
      <c r="F32" s="97">
        <v>2</v>
      </c>
      <c r="G32" s="58" t="s">
        <v>171</v>
      </c>
      <c r="H32" s="59" t="s">
        <v>53</v>
      </c>
      <c r="I32" s="90">
        <v>976528435</v>
      </c>
      <c r="J32" s="91" t="s">
        <v>172</v>
      </c>
    </row>
    <row r="33" spans="2:10" ht="19.5" customHeight="1" x14ac:dyDescent="0.2">
      <c r="B33" s="77">
        <v>2</v>
      </c>
      <c r="C33" s="86" t="s">
        <v>101</v>
      </c>
      <c r="D33" s="87">
        <v>283</v>
      </c>
      <c r="E33" s="57" t="s">
        <v>162</v>
      </c>
      <c r="F33" s="77">
        <v>3</v>
      </c>
      <c r="G33" s="60" t="s">
        <v>163</v>
      </c>
      <c r="H33" s="61" t="s">
        <v>164</v>
      </c>
      <c r="I33" s="82">
        <v>942837555</v>
      </c>
      <c r="J33" s="85" t="s">
        <v>165</v>
      </c>
    </row>
    <row r="34" spans="2:10" ht="19.5" customHeight="1" x14ac:dyDescent="0.2">
      <c r="B34" s="77">
        <v>3</v>
      </c>
      <c r="C34" s="86" t="s">
        <v>101</v>
      </c>
      <c r="D34" s="87">
        <v>358</v>
      </c>
      <c r="E34" s="57" t="s">
        <v>195</v>
      </c>
      <c r="F34" s="77">
        <v>2</v>
      </c>
      <c r="G34" s="98" t="s">
        <v>106</v>
      </c>
      <c r="H34" s="61" t="s">
        <v>189</v>
      </c>
      <c r="I34" s="88">
        <v>944227498</v>
      </c>
      <c r="J34" s="85" t="s">
        <v>196</v>
      </c>
    </row>
    <row r="35" spans="2:10" ht="19.5" customHeight="1" x14ac:dyDescent="0.2">
      <c r="B35" s="77">
        <v>4</v>
      </c>
      <c r="C35" s="86" t="s">
        <v>36</v>
      </c>
      <c r="D35" s="87">
        <v>222</v>
      </c>
      <c r="E35" s="57" t="s">
        <v>80</v>
      </c>
      <c r="F35" s="77">
        <v>2</v>
      </c>
      <c r="G35" s="60" t="s">
        <v>52</v>
      </c>
      <c r="H35" s="61" t="s">
        <v>53</v>
      </c>
      <c r="I35" s="82">
        <v>972878439</v>
      </c>
      <c r="J35" s="85" t="s">
        <v>151</v>
      </c>
    </row>
    <row r="36" spans="2:10" ht="19.5" customHeight="1" x14ac:dyDescent="0.2">
      <c r="B36" s="77">
        <v>5</v>
      </c>
      <c r="C36" s="86" t="s">
        <v>101</v>
      </c>
      <c r="D36" s="87">
        <v>219</v>
      </c>
      <c r="E36" s="57" t="s">
        <v>198</v>
      </c>
      <c r="F36" s="77">
        <v>1</v>
      </c>
      <c r="G36" s="98" t="s">
        <v>171</v>
      </c>
      <c r="H36" s="61" t="s">
        <v>53</v>
      </c>
      <c r="I36" s="88">
        <v>976528435</v>
      </c>
      <c r="J36" s="85" t="s">
        <v>172</v>
      </c>
    </row>
    <row r="37" spans="2:10" ht="19.5" customHeight="1" x14ac:dyDescent="0.2">
      <c r="B37" s="77">
        <v>6</v>
      </c>
      <c r="C37" s="86" t="s">
        <v>33</v>
      </c>
      <c r="D37" s="87">
        <v>151</v>
      </c>
      <c r="E37" s="57" t="s">
        <v>79</v>
      </c>
      <c r="F37" s="77">
        <v>2</v>
      </c>
      <c r="G37" s="60" t="s">
        <v>81</v>
      </c>
      <c r="H37" s="61" t="s">
        <v>82</v>
      </c>
      <c r="I37" s="88">
        <v>904901604</v>
      </c>
      <c r="J37" s="85" t="s">
        <v>200</v>
      </c>
    </row>
    <row r="38" spans="2:10" ht="19.5" customHeight="1" x14ac:dyDescent="0.2">
      <c r="B38" s="77">
        <v>7</v>
      </c>
      <c r="C38" s="86" t="s">
        <v>101</v>
      </c>
      <c r="D38" s="87">
        <v>375</v>
      </c>
      <c r="E38" s="57" t="s">
        <v>176</v>
      </c>
      <c r="F38" s="77">
        <v>2</v>
      </c>
      <c r="G38" s="60" t="s">
        <v>177</v>
      </c>
      <c r="H38" s="61" t="s">
        <v>178</v>
      </c>
      <c r="I38" s="88">
        <v>813824743</v>
      </c>
      <c r="J38" s="85" t="s">
        <v>179</v>
      </c>
    </row>
    <row r="39" spans="2:10" ht="19.5" customHeight="1" x14ac:dyDescent="0.2">
      <c r="B39" s="77">
        <v>8</v>
      </c>
      <c r="C39" s="86" t="s">
        <v>101</v>
      </c>
      <c r="D39" s="87">
        <v>376</v>
      </c>
      <c r="E39" s="57" t="s">
        <v>174</v>
      </c>
      <c r="F39" s="77">
        <v>2</v>
      </c>
      <c r="G39" s="60" t="s">
        <v>109</v>
      </c>
      <c r="H39" s="61" t="s">
        <v>110</v>
      </c>
      <c r="I39" s="88">
        <v>916262099</v>
      </c>
      <c r="J39" s="85" t="s">
        <v>169</v>
      </c>
    </row>
    <row r="40" spans="2:10" ht="19.5" customHeight="1" x14ac:dyDescent="0.2">
      <c r="B40" s="194" t="s">
        <v>207</v>
      </c>
      <c r="C40" s="195"/>
      <c r="D40" s="195"/>
      <c r="E40" s="196"/>
      <c r="F40" s="102">
        <f>SUM(F32:F39)</f>
        <v>16</v>
      </c>
      <c r="G40" s="197"/>
      <c r="H40" s="198"/>
      <c r="I40" s="198"/>
      <c r="J40" s="199"/>
    </row>
    <row r="41" spans="2:10" ht="21" customHeight="1" x14ac:dyDescent="0.2">
      <c r="B41" s="77">
        <v>1</v>
      </c>
      <c r="C41" s="86" t="s">
        <v>101</v>
      </c>
      <c r="D41" s="87">
        <v>368</v>
      </c>
      <c r="E41" s="57" t="s">
        <v>180</v>
      </c>
      <c r="F41" s="77">
        <v>3</v>
      </c>
      <c r="G41" s="98" t="s">
        <v>163</v>
      </c>
      <c r="H41" s="61" t="s">
        <v>164</v>
      </c>
      <c r="I41" s="88">
        <v>942837555</v>
      </c>
      <c r="J41" s="85" t="s">
        <v>165</v>
      </c>
    </row>
    <row r="42" spans="2:10" ht="21" customHeight="1" x14ac:dyDescent="0.2">
      <c r="B42" s="77">
        <v>2</v>
      </c>
      <c r="C42" s="86" t="s">
        <v>101</v>
      </c>
      <c r="D42" s="87">
        <v>369</v>
      </c>
      <c r="E42" s="57" t="s">
        <v>197</v>
      </c>
      <c r="F42" s="77">
        <v>2</v>
      </c>
      <c r="G42" s="98" t="s">
        <v>109</v>
      </c>
      <c r="H42" s="61" t="s">
        <v>110</v>
      </c>
      <c r="I42" s="82">
        <v>916262099</v>
      </c>
      <c r="J42" s="85" t="s">
        <v>169</v>
      </c>
    </row>
    <row r="43" spans="2:10" ht="21" customHeight="1" x14ac:dyDescent="0.2">
      <c r="B43" s="77">
        <v>3</v>
      </c>
      <c r="C43" s="86" t="s">
        <v>101</v>
      </c>
      <c r="D43" s="87">
        <v>377</v>
      </c>
      <c r="E43" s="57" t="s">
        <v>193</v>
      </c>
      <c r="F43" s="77">
        <v>2</v>
      </c>
      <c r="G43" s="98" t="s">
        <v>109</v>
      </c>
      <c r="H43" s="61" t="s">
        <v>110</v>
      </c>
      <c r="I43" s="82">
        <v>916262099</v>
      </c>
      <c r="J43" s="85" t="s">
        <v>169</v>
      </c>
    </row>
    <row r="44" spans="2:10" ht="21" customHeight="1" x14ac:dyDescent="0.2">
      <c r="B44" s="77">
        <v>4</v>
      </c>
      <c r="C44" s="86" t="s">
        <v>101</v>
      </c>
      <c r="D44" s="87">
        <v>425</v>
      </c>
      <c r="E44" s="57" t="s">
        <v>201</v>
      </c>
      <c r="F44" s="77">
        <v>2</v>
      </c>
      <c r="G44" s="98" t="s">
        <v>109</v>
      </c>
      <c r="H44" s="61" t="s">
        <v>110</v>
      </c>
      <c r="I44" s="82">
        <v>916262099</v>
      </c>
      <c r="J44" s="85" t="s">
        <v>169</v>
      </c>
    </row>
    <row r="45" spans="2:10" ht="21" customHeight="1" x14ac:dyDescent="0.2">
      <c r="B45" s="77">
        <v>5</v>
      </c>
      <c r="C45" s="86" t="s">
        <v>101</v>
      </c>
      <c r="D45" s="87">
        <v>427</v>
      </c>
      <c r="E45" s="57" t="s">
        <v>206</v>
      </c>
      <c r="F45" s="77">
        <v>2</v>
      </c>
      <c r="G45" s="98" t="s">
        <v>177</v>
      </c>
      <c r="H45" s="61" t="s">
        <v>178</v>
      </c>
      <c r="I45" s="82">
        <v>813824743</v>
      </c>
      <c r="J45" s="85" t="s">
        <v>179</v>
      </c>
    </row>
    <row r="46" spans="2:10" ht="21" customHeight="1" x14ac:dyDescent="0.2">
      <c r="B46" s="77">
        <v>6</v>
      </c>
      <c r="C46" s="86" t="s">
        <v>101</v>
      </c>
      <c r="D46" s="87">
        <v>336</v>
      </c>
      <c r="E46" s="57" t="s">
        <v>202</v>
      </c>
      <c r="F46" s="77">
        <v>3</v>
      </c>
      <c r="G46" s="98" t="s">
        <v>203</v>
      </c>
      <c r="H46" s="61" t="s">
        <v>204</v>
      </c>
      <c r="I46" s="88">
        <v>353960606</v>
      </c>
      <c r="J46" s="85" t="s">
        <v>205</v>
      </c>
    </row>
    <row r="47" spans="2:10" ht="21" customHeight="1" x14ac:dyDescent="0.2">
      <c r="B47" s="77">
        <v>7</v>
      </c>
      <c r="C47" s="86" t="s">
        <v>101</v>
      </c>
      <c r="D47" s="87">
        <v>388</v>
      </c>
      <c r="E47" s="57" t="s">
        <v>194</v>
      </c>
      <c r="F47" s="77">
        <v>2</v>
      </c>
      <c r="G47" s="98" t="s">
        <v>109</v>
      </c>
      <c r="H47" s="61" t="s">
        <v>110</v>
      </c>
      <c r="I47" s="88">
        <v>916262099</v>
      </c>
      <c r="J47" s="85" t="s">
        <v>169</v>
      </c>
    </row>
    <row r="48" spans="2:10" ht="21" customHeight="1" x14ac:dyDescent="0.2">
      <c r="B48" s="77">
        <v>8</v>
      </c>
      <c r="C48" s="86" t="s">
        <v>101</v>
      </c>
      <c r="D48" s="87">
        <v>476</v>
      </c>
      <c r="E48" s="57" t="s">
        <v>199</v>
      </c>
      <c r="F48" s="77">
        <v>2</v>
      </c>
      <c r="G48" s="60" t="s">
        <v>177</v>
      </c>
      <c r="H48" s="61" t="s">
        <v>178</v>
      </c>
      <c r="I48" s="82">
        <v>813824743</v>
      </c>
      <c r="J48" s="85" t="s">
        <v>179</v>
      </c>
    </row>
    <row r="49" spans="2:10" ht="21" customHeight="1" x14ac:dyDescent="0.2">
      <c r="B49" s="200" t="s">
        <v>222</v>
      </c>
      <c r="C49" s="201"/>
      <c r="D49" s="201"/>
      <c r="E49" s="202"/>
      <c r="F49" s="107">
        <f>SUM(F41:F48)</f>
        <v>18</v>
      </c>
      <c r="G49" s="108"/>
      <c r="H49" s="109"/>
      <c r="I49" s="110"/>
      <c r="J49" s="111"/>
    </row>
    <row r="50" spans="2:10" ht="21" customHeight="1" x14ac:dyDescent="0.2">
      <c r="B50" s="77">
        <v>1</v>
      </c>
      <c r="C50" s="86" t="s">
        <v>101</v>
      </c>
      <c r="D50" s="87">
        <v>241</v>
      </c>
      <c r="E50" s="100" t="s">
        <v>208</v>
      </c>
      <c r="F50" s="77">
        <v>2</v>
      </c>
      <c r="G50" s="60"/>
      <c r="H50" s="61"/>
      <c r="I50" s="82"/>
      <c r="J50" s="103"/>
    </row>
    <row r="51" spans="2:10" ht="21" customHeight="1" x14ac:dyDescent="0.2">
      <c r="B51" s="77">
        <v>2</v>
      </c>
      <c r="C51" s="86" t="s">
        <v>101</v>
      </c>
      <c r="D51" s="87">
        <v>325</v>
      </c>
      <c r="E51" s="57" t="s">
        <v>209</v>
      </c>
      <c r="F51" s="77">
        <v>2</v>
      </c>
      <c r="G51" s="60" t="s">
        <v>210</v>
      </c>
      <c r="H51" s="61" t="s">
        <v>211</v>
      </c>
      <c r="I51" s="82">
        <v>935735012</v>
      </c>
      <c r="J51" s="85" t="s">
        <v>212</v>
      </c>
    </row>
    <row r="52" spans="2:10" ht="21" customHeight="1" x14ac:dyDescent="0.2">
      <c r="B52" s="77">
        <v>3</v>
      </c>
      <c r="C52" s="86" t="s">
        <v>101</v>
      </c>
      <c r="D52" s="87">
        <v>203</v>
      </c>
      <c r="E52" s="57" t="s">
        <v>213</v>
      </c>
      <c r="F52" s="77">
        <v>3</v>
      </c>
      <c r="G52" s="98"/>
      <c r="H52" s="61"/>
      <c r="I52" s="82"/>
      <c r="J52" s="103"/>
    </row>
    <row r="53" spans="2:10" ht="21" customHeight="1" x14ac:dyDescent="0.2">
      <c r="B53" s="77">
        <v>4</v>
      </c>
      <c r="C53" s="86" t="s">
        <v>101</v>
      </c>
      <c r="D53" s="87">
        <v>346</v>
      </c>
      <c r="E53" s="100" t="s">
        <v>214</v>
      </c>
      <c r="F53" s="77">
        <v>3</v>
      </c>
      <c r="G53" s="98"/>
      <c r="H53" s="61"/>
      <c r="I53" s="82"/>
      <c r="J53" s="103"/>
    </row>
    <row r="54" spans="2:10" ht="21" customHeight="1" x14ac:dyDescent="0.2">
      <c r="B54" s="77">
        <v>5</v>
      </c>
      <c r="C54" s="86" t="s">
        <v>101</v>
      </c>
      <c r="D54" s="87">
        <v>474</v>
      </c>
      <c r="E54" s="57" t="s">
        <v>215</v>
      </c>
      <c r="F54" s="77">
        <v>2</v>
      </c>
      <c r="G54" s="98" t="s">
        <v>216</v>
      </c>
      <c r="H54" s="61" t="s">
        <v>217</v>
      </c>
      <c r="I54" s="82">
        <v>352228463</v>
      </c>
      <c r="J54" s="103"/>
    </row>
    <row r="55" spans="2:10" ht="21" customHeight="1" x14ac:dyDescent="0.2">
      <c r="B55" s="77">
        <v>6</v>
      </c>
      <c r="C55" s="86" t="s">
        <v>101</v>
      </c>
      <c r="D55" s="87">
        <v>473</v>
      </c>
      <c r="E55" s="100" t="s">
        <v>218</v>
      </c>
      <c r="F55" s="77">
        <v>2</v>
      </c>
      <c r="G55" s="98"/>
      <c r="H55" s="61"/>
      <c r="I55" s="82"/>
      <c r="J55" s="85"/>
    </row>
    <row r="56" spans="2:10" ht="21" customHeight="1" x14ac:dyDescent="0.2">
      <c r="B56" s="77">
        <v>7</v>
      </c>
      <c r="C56" s="86" t="s">
        <v>101</v>
      </c>
      <c r="D56" s="87">
        <v>291</v>
      </c>
      <c r="E56" s="100" t="s">
        <v>219</v>
      </c>
      <c r="F56" s="77">
        <v>3</v>
      </c>
      <c r="G56" s="104"/>
      <c r="H56" s="105"/>
      <c r="I56" s="106"/>
      <c r="J56" s="85"/>
    </row>
    <row r="57" spans="2:10" ht="21" customHeight="1" x14ac:dyDescent="0.2">
      <c r="B57" s="77">
        <v>8</v>
      </c>
      <c r="C57" s="86" t="s">
        <v>101</v>
      </c>
      <c r="D57" s="87">
        <v>498</v>
      </c>
      <c r="E57" s="57" t="s">
        <v>220</v>
      </c>
      <c r="F57" s="77">
        <v>2</v>
      </c>
      <c r="G57" s="186" t="s">
        <v>221</v>
      </c>
      <c r="H57" s="187"/>
      <c r="I57" s="82"/>
      <c r="J57" s="85"/>
    </row>
    <row r="58" spans="2:10" ht="21" customHeight="1" x14ac:dyDescent="0.2">
      <c r="B58" s="188" t="s">
        <v>224</v>
      </c>
      <c r="C58" s="189"/>
      <c r="D58" s="189"/>
      <c r="E58" s="190"/>
      <c r="F58" s="117">
        <f>SUM(F50:F57)</f>
        <v>19</v>
      </c>
      <c r="G58" s="118"/>
      <c r="H58" s="114"/>
      <c r="I58" s="115"/>
      <c r="J58" s="116"/>
    </row>
    <row r="59" spans="2:10" ht="21.75" customHeight="1" x14ac:dyDescent="0.2">
      <c r="B59" s="191" t="s">
        <v>225</v>
      </c>
      <c r="C59" s="192"/>
      <c r="D59" s="192"/>
      <c r="E59" s="193"/>
      <c r="F59" s="112">
        <f>SUM(F13,F22,F31,F40,F49,F58)</f>
        <v>106</v>
      </c>
      <c r="G59" s="113"/>
      <c r="H59" s="114"/>
      <c r="I59" s="115"/>
      <c r="J59" s="116"/>
    </row>
    <row r="60" spans="2:10" ht="21.75" customHeight="1" x14ac:dyDescent="0.2">
      <c r="B60" s="191" t="s">
        <v>223</v>
      </c>
      <c r="C60" s="192"/>
      <c r="D60" s="192"/>
      <c r="E60" s="193"/>
      <c r="F60" s="112">
        <f>COUNTA(E4:E12,E14:E21,E23:E30,E32:E39,E41:E48,E50:E57)</f>
        <v>48</v>
      </c>
      <c r="G60" s="113"/>
      <c r="H60" s="114"/>
      <c r="I60" s="115"/>
      <c r="J60" s="116"/>
    </row>
  </sheetData>
  <mergeCells count="17">
    <mergeCell ref="G57:H57"/>
    <mergeCell ref="B58:E58"/>
    <mergeCell ref="B59:E59"/>
    <mergeCell ref="B60:E60"/>
    <mergeCell ref="B40:E40"/>
    <mergeCell ref="G40:J40"/>
    <mergeCell ref="B49:E49"/>
    <mergeCell ref="B22:E22"/>
    <mergeCell ref="G22:J22"/>
    <mergeCell ref="B31:E31"/>
    <mergeCell ref="G31:J31"/>
    <mergeCell ref="B1:K1"/>
    <mergeCell ref="B2:J2"/>
    <mergeCell ref="C3:D3"/>
    <mergeCell ref="K3:K22"/>
    <mergeCell ref="B13:E13"/>
    <mergeCell ref="G13:J13"/>
  </mergeCells>
  <hyperlinks>
    <hyperlink ref="J5" r:id="rId1"/>
    <hyperlink ref="J6" r:id="rId2"/>
    <hyperlink ref="J7" r:id="rId3"/>
    <hyperlink ref="J8" r:id="rId4"/>
    <hyperlink ref="J9" r:id="rId5"/>
    <hyperlink ref="J14" r:id="rId6"/>
    <hyperlink ref="J20" r:id="rId7"/>
    <hyperlink ref="J24" r:id="rId8"/>
    <hyperlink ref="J27" r:id="rId9"/>
    <hyperlink ref="J33" r:id="rId10"/>
    <hyperlink ref="J26" r:id="rId11"/>
    <hyperlink ref="J18" r:id="rId12"/>
    <hyperlink ref="J19" r:id="rId13" display="mauminhqk5@gmail.com "/>
    <hyperlink ref="J17" r:id="rId14"/>
    <hyperlink ref="J32" r:id="rId15"/>
    <hyperlink ref="J28" r:id="rId16"/>
    <hyperlink ref="J29" r:id="rId17"/>
    <hyperlink ref="J36" r:id="rId18"/>
    <hyperlink ref="J34" r:id="rId19"/>
    <hyperlink ref="J38" r:id="rId20"/>
    <hyperlink ref="J39" r:id="rId21"/>
    <hyperlink ref="J42" r:id="rId22"/>
    <hyperlink ref="J43" r:id="rId23"/>
    <hyperlink ref="J45" r:id="rId24"/>
    <hyperlink ref="J44" r:id="rId25"/>
    <hyperlink ref="J46" r:id="rId26"/>
    <hyperlink ref="J48" r:id="rId27"/>
    <hyperlink ref="J51" r:id="rId28"/>
    <hyperlink ref="J15" r:id="rId29"/>
  </hyperlinks>
  <pageMargins left="0.7" right="0.7" top="0.75" bottom="0.75" header="0.3" footer="0.3"/>
  <pageSetup paperSize="9" orientation="portrait" verticalDpi="0" r:id="rId3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4</vt:i4>
      </vt:variant>
    </vt:vector>
  </HeadingPairs>
  <TitlesOfParts>
    <vt:vector size="9" baseType="lpstr">
      <vt:lpstr>1. TPM</vt:lpstr>
      <vt:lpstr>2. QTH</vt:lpstr>
      <vt:lpstr>3. KDN</vt:lpstr>
      <vt:lpstr>4. LKT</vt:lpstr>
      <vt:lpstr>(KHUNG LUẬT - T)</vt:lpstr>
      <vt:lpstr>'1. TPM'!Print_Area</vt:lpstr>
      <vt:lpstr>'2. QTH'!Print_Area</vt:lpstr>
      <vt:lpstr>'3. KDN'!Print_Area</vt:lpstr>
      <vt:lpstr>'4. LKT'!Print_Area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Thành Mập</dc:creator>
  <cp:lastModifiedBy>Thành Mập</cp:lastModifiedBy>
  <cp:lastPrinted>2026-04-09T02:11:39Z</cp:lastPrinted>
  <dcterms:created xsi:type="dcterms:W3CDTF">2024-10-01T08:25:00Z</dcterms:created>
  <dcterms:modified xsi:type="dcterms:W3CDTF">2026-07-04T03:52:20Z</dcterms:modified>
</cp:coreProperties>
</file>