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75"/>
  </bookViews>
  <sheets>
    <sheet name="1. NNA" sheetId="1" r:id="rId1"/>
    <sheet name="2. XDD_T" sheetId="2" r:id="rId2"/>
    <sheet name="3. KTH_T" sheetId="5" r:id="rId3"/>
    <sheet name="4. VLK_T" sheetId="7" r:id="rId4"/>
    <sheet name="Sheet1" sheetId="9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7" l="1"/>
  <c r="M7" i="7" s="1"/>
  <c r="N7" i="7" s="1"/>
  <c r="O7" i="7" s="1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K7" i="7"/>
  <c r="K7" i="5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L7" i="2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K7" i="2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l="1"/>
  <c r="C9" i="9"/>
  <c r="D9" i="9" s="1"/>
  <c r="E9" i="9" s="1"/>
  <c r="F9" i="9" s="1"/>
  <c r="G9" i="9" s="1"/>
  <c r="H9" i="9" s="1"/>
  <c r="I9" i="9" s="1"/>
  <c r="J9" i="9" s="1"/>
  <c r="K9" i="9" s="1"/>
  <c r="L9" i="9" s="1"/>
  <c r="M9" i="9" s="1"/>
  <c r="N9" i="9" s="1"/>
  <c r="O9" i="9" s="1"/>
  <c r="P9" i="9" s="1"/>
  <c r="Q9" i="9" s="1"/>
  <c r="R9" i="9" s="1"/>
  <c r="S9" i="9" s="1"/>
  <c r="T9" i="9" s="1"/>
  <c r="U9" i="9" s="1"/>
  <c r="V9" i="9" s="1"/>
  <c r="W9" i="9" s="1"/>
  <c r="X9" i="9" s="1"/>
  <c r="E18" i="7"/>
  <c r="G18" i="7" s="1"/>
  <c r="E17" i="5" l="1"/>
  <c r="G17" i="5" s="1"/>
  <c r="E18" i="2" l="1"/>
  <c r="G18" i="2" s="1"/>
  <c r="E19" i="1" l="1"/>
  <c r="G19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</calcChain>
</file>

<file path=xl/comments1.xml><?xml version="1.0" encoding="utf-8"?>
<comments xmlns="http://schemas.openxmlformats.org/spreadsheetml/2006/main">
  <authors>
    <author>Author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</rPr>
          <t>Trợ giảng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<sst xmlns="http://schemas.openxmlformats.org/spreadsheetml/2006/main" count="632" uniqueCount="151">
  <si>
    <t>BỘ GIÁO DỤC &amp; ĐÀO TẠO</t>
  </si>
  <si>
    <t>TRƯỜNG ĐẠI HỌC DUY TÂN</t>
  </si>
  <si>
    <r>
      <t xml:space="preserve">KHÓA: </t>
    </r>
    <r>
      <rPr>
        <b/>
        <sz val="11"/>
        <color rgb="FF0000FF"/>
        <rFont val="Times New Roman"/>
        <family val="1"/>
      </rPr>
      <t xml:space="preserve">X29 (TUYỂN SINH ĐỢT 1) </t>
    </r>
    <r>
      <rPr>
        <b/>
        <sz val="11"/>
        <rFont val="Times New Roman"/>
        <family val="1"/>
      </rPr>
      <t xml:space="preserve">   * </t>
    </r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</si>
  <si>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</si>
  <si>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*</t>
  </si>
  <si>
    <t>CHƯƠNG TRÌNH:</t>
  </si>
  <si>
    <t>T</t>
  </si>
  <si>
    <t>TRẠM ĐÀO TẠO: VP ĐẠI DIỆN TP HCM + ĐÀ NẴNG</t>
  </si>
  <si>
    <t>STT</t>
  </si>
  <si>
    <t>MÃ MÔN</t>
  </si>
  <si>
    <t>TÊN MÔN HỌC</t>
  </si>
  <si>
    <t>SỐ
TC</t>
  </si>
  <si>
    <t>SỐ
SV</t>
  </si>
  <si>
    <t>GIẢNG VIÊN
GIẢNG DẠY</t>
  </si>
  <si>
    <t>NĂM</t>
  </si>
  <si>
    <t>GHI 
CHÚ</t>
  </si>
  <si>
    <t>THÁNG</t>
  </si>
  <si>
    <t>NGÀY</t>
  </si>
  <si>
    <t>ENG</t>
  </si>
  <si>
    <t>K. Tiếng Anh</t>
  </si>
  <si>
    <t>x</t>
  </si>
  <si>
    <t>R</t>
  </si>
  <si>
    <t>E</t>
  </si>
  <si>
    <t xml:space="preserve">ThS. Lê Thị Kim </t>
  </si>
  <si>
    <t>Uyên</t>
  </si>
  <si>
    <t xml:space="preserve">ThS. Huỳnh Vũ Chí </t>
  </si>
  <si>
    <t>Tâm</t>
  </si>
  <si>
    <t>ThS. Dương Hữu</t>
  </si>
  <si>
    <t>Phước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</si>
  <si>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</si>
  <si>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</si>
  <si>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</si>
  <si>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</si>
  <si>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</si>
  <si>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</si>
  <si>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TRUNG TÂM ĐTTT &amp; BẰNG 2</t>
  </si>
  <si>
    <t>KT. HIỆU TRƯỞNG</t>
  </si>
  <si>
    <t>PHÓ HIỆU TRƯỞNG</t>
  </si>
  <si>
    <t>Phạm Văn Thành</t>
  </si>
  <si>
    <t>ThS. Nguyễn Trung Thuận</t>
  </si>
  <si>
    <t>TS. Nguyễn Phi Sơn</t>
  </si>
  <si>
    <t>SỐ 
GIỜ
ÔN 
TẬP</t>
  </si>
  <si>
    <r>
      <t xml:space="preserve">CHUYÊN NGÀNH: </t>
    </r>
    <r>
      <rPr>
        <b/>
        <sz val="11"/>
        <color rgb="FF0000FF"/>
        <rFont val="Times New Roman"/>
        <family val="1"/>
      </rPr>
      <t>XÂY DỰNG</t>
    </r>
  </si>
  <si>
    <t>COM</t>
  </si>
  <si>
    <t>CIE</t>
  </si>
  <si>
    <t>MEC</t>
  </si>
  <si>
    <t>LAW</t>
  </si>
  <si>
    <t>Vật Liệu Xây Dựng</t>
  </si>
  <si>
    <t>Thí Nghiệm Vật Liệu Xây Dựng</t>
  </si>
  <si>
    <t>FST</t>
  </si>
  <si>
    <t>Tin Học trong Xây Dựng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</si>
  <si>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</si>
  <si>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</si>
  <si>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</si>
  <si>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</si>
  <si>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</si>
  <si>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FIN</t>
  </si>
  <si>
    <t>Tân</t>
  </si>
  <si>
    <t>ThS. Trương Hồng</t>
  </si>
  <si>
    <t>Minh</t>
  </si>
  <si>
    <t>ThS. Phan Đình</t>
  </si>
  <si>
    <t>Thoại</t>
  </si>
  <si>
    <t>ThS. Vũ Văn</t>
  </si>
  <si>
    <t>Nhân</t>
  </si>
  <si>
    <t>ThS. Phạm Viết</t>
  </si>
  <si>
    <t>Hiếu</t>
  </si>
  <si>
    <t>ThS. Lê Cao</t>
  </si>
  <si>
    <t>Vinh</t>
  </si>
  <si>
    <t xml:space="preserve">ThS. Phan Thị Tịnh </t>
  </si>
  <si>
    <t>TRẠM ĐÀO TẠO: VP ĐẠI DIỆN TP HCM + ĐÀ NẴNG + PHÚ YÊN</t>
  </si>
  <si>
    <t>K. Xây dựng</t>
  </si>
  <si>
    <t xml:space="preserve">ThS. Lê Diệu </t>
  </si>
  <si>
    <t>My</t>
  </si>
  <si>
    <t>Ngữ Âm - Âm Vị Học</t>
  </si>
  <si>
    <t>ThS. Đỗ Thị Kim</t>
  </si>
  <si>
    <t>Cúc</t>
  </si>
  <si>
    <t>K. QTKD</t>
  </si>
  <si>
    <t>Đọc 4</t>
  </si>
  <si>
    <t>Viết 4</t>
  </si>
  <si>
    <t>Nghe 4</t>
  </si>
  <si>
    <t>Nói 4</t>
  </si>
  <si>
    <t xml:space="preserve">ThS. Vũ Văn </t>
  </si>
  <si>
    <t>Thịnh</t>
  </si>
  <si>
    <t>Dịch Báo Cáo Kinh Tế - Xã Hội</t>
  </si>
  <si>
    <t xml:space="preserve">ThS. Mai Thanh </t>
  </si>
  <si>
    <t>Hùng</t>
  </si>
  <si>
    <t>Anh Văn Lễ Tân</t>
  </si>
  <si>
    <t>CUL</t>
  </si>
  <si>
    <t>Văn Hóa Mỹ</t>
  </si>
  <si>
    <t>Thời Sự Trong Nước Việt - Anh</t>
  </si>
  <si>
    <r>
      <t xml:space="preserve">CHUYÊN NGÀNH: </t>
    </r>
    <r>
      <rPr>
        <b/>
        <sz val="11"/>
        <color rgb="FF0000FF"/>
        <rFont val="Times New Roman"/>
        <family val="1"/>
      </rPr>
      <t>KẾ TOÁN</t>
    </r>
  </si>
  <si>
    <t>ACC</t>
  </si>
  <si>
    <t>ECO</t>
  </si>
  <si>
    <t>Kinh tế trong quản trị</t>
  </si>
  <si>
    <t>Quản trị tài chính 1</t>
  </si>
  <si>
    <t>Thuế nhà nước</t>
  </si>
  <si>
    <t>MGO</t>
  </si>
  <si>
    <t>Quản trị Hoạt động &amp; Sản xuất</t>
  </si>
  <si>
    <t>Kế toán tài chính 2</t>
  </si>
  <si>
    <t>AUD</t>
  </si>
  <si>
    <t>Kiểm toán căn bản</t>
  </si>
  <si>
    <t>HRM</t>
  </si>
  <si>
    <t>Quản trị nhân lực</t>
  </si>
  <si>
    <t xml:space="preserve">ThS. Nguyễn Thị </t>
  </si>
  <si>
    <t xml:space="preserve">ThS. Nguyễn Thị Tuyên </t>
  </si>
  <si>
    <t>Ngôn</t>
  </si>
  <si>
    <t>ThS. Mai Xuân</t>
  </si>
  <si>
    <t>Bình</t>
  </si>
  <si>
    <t>Vân</t>
  </si>
  <si>
    <t>ThS. Lê Hoàng Thiên</t>
  </si>
  <si>
    <t>Tuấn</t>
  </si>
  <si>
    <t xml:space="preserve">TS. Hồ Tuấn </t>
  </si>
  <si>
    <t>Vũ</t>
  </si>
  <si>
    <t xml:space="preserve">ThS. Lê Thị Khánh </t>
  </si>
  <si>
    <t>Ly</t>
  </si>
  <si>
    <t>K. Luật</t>
  </si>
  <si>
    <t>K. Kế toán</t>
  </si>
  <si>
    <r>
      <t xml:space="preserve">CHUYÊN NGÀNH: </t>
    </r>
    <r>
      <rPr>
        <b/>
        <sz val="11"/>
        <color rgb="FF0000FF"/>
        <rFont val="Times New Roman"/>
        <family val="1"/>
      </rPr>
      <t>LUẬT KINH TẾ</t>
    </r>
  </si>
  <si>
    <t>Luật Hành Chính</t>
  </si>
  <si>
    <t>Nghệ thuật đàm phán</t>
  </si>
  <si>
    <t>Thảo</t>
  </si>
  <si>
    <t>Luật hình sự</t>
  </si>
  <si>
    <t>ThS. Lê Thị Xuân</t>
  </si>
  <si>
    <t>Phương</t>
  </si>
  <si>
    <t xml:space="preserve">ThS. Mai Thị Mai </t>
  </si>
  <si>
    <t>Hương</t>
  </si>
  <si>
    <t>BNK</t>
  </si>
  <si>
    <t>Nghiệp vụ Bảo hiểm</t>
  </si>
  <si>
    <t>ThS. Trần Đình</t>
  </si>
  <si>
    <t>Luật công pháp Quốc tế</t>
  </si>
  <si>
    <t>IB</t>
  </si>
  <si>
    <t>Thương Mại Quốc Tế</t>
  </si>
  <si>
    <t>Pháp luật về tố tụng</t>
  </si>
  <si>
    <t>Luật Môi trường</t>
  </si>
  <si>
    <t>TRẠM ĐÀO TẠO: VP ĐẠI DIỆN TP HCM + ĐÀ NẴNG + HÀ NỘI</t>
  </si>
  <si>
    <t>TUẦN</t>
  </si>
  <si>
    <t>KỲ 1</t>
  </si>
  <si>
    <t>KỲ 2</t>
  </si>
  <si>
    <t>GIÁM ĐỐC</t>
  </si>
  <si>
    <t>ThS. Trần Quang</t>
  </si>
  <si>
    <t>Trung</t>
  </si>
  <si>
    <t>Đà Nẵng, ngày……..tháng…...năm 2024</t>
  </si>
  <si>
    <t>K. ĐTQT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</si>
  <si>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</si>
  <si>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08</t>
    </r>
  </si>
  <si>
    <r>
      <t xml:space="preserve">KẾ HOẠCH HOẠT ĐỘNG GIẢNG DẠY HỌC </t>
    </r>
    <r>
      <rPr>
        <b/>
        <sz val="11"/>
        <color rgb="FFFF0000"/>
        <rFont val="Times New Roman"/>
        <family val="1"/>
      </rPr>
      <t>KỲ 4</t>
    </r>
    <r>
      <rPr>
        <b/>
        <sz val="11"/>
        <rFont val="Times New Roman"/>
        <family val="1"/>
      </rPr>
      <t xml:space="preserve">       *      NĂM HỌC: 2024 - 2025</t>
    </r>
  </si>
  <si>
    <t xml:space="preserve">TS. Lê Anh </t>
  </si>
  <si>
    <t xml:space="preserve">TS. Nguyễn Thị Tuyên </t>
  </si>
  <si>
    <t xml:space="preserve">ThS. Nguyễn Thị Khánh </t>
  </si>
  <si>
    <t xml:space="preserve">ThS. Trần Hữu Thu </t>
  </si>
  <si>
    <t>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</si>
</sst>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35" x14ac:knownFonts="1">
    <font>
      <sz val="12"/>
      <color theme="1"/>
      <name val="Calibri Light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FF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b/>
      <sz val="8"/>
      <color theme="0"/>
      <name val="Times New Roman"/>
      <family val="1"/>
    </font>
    <font>
      <sz val="9"/>
      <color theme="1"/>
      <name val="Times New Roman"/>
      <family val="1"/>
    </font>
    <font>
      <sz val="9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138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/>
    </xf>
    <xf numFmtId="0" fontId="15" fillId="3" borderId="7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vertical="center"/>
    </xf>
    <xf numFmtId="0" fontId="12" fillId="0" borderId="7" xfId="1" applyNumberFormat="1" applyFont="1" applyFill="1" applyBorder="1" applyAlignment="1">
      <alignment vertical="center"/>
    </xf>
    <xf numFmtId="164" fontId="14" fillId="0" borderId="0" xfId="1" applyNumberFormat="1" applyFont="1" applyFill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14" fontId="14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4" fontId="28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4" fontId="2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4" fontId="28" fillId="4" borderId="1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20" fillId="3" borderId="14" xfId="1" applyFont="1" applyFill="1" applyBorder="1" applyAlignment="1">
      <alignment horizontal="left" vertical="center"/>
    </xf>
    <xf numFmtId="0" fontId="20" fillId="3" borderId="15" xfId="1" applyFont="1" applyFill="1" applyBorder="1" applyAlignment="1">
      <alignment horizontal="left" vertical="center"/>
    </xf>
    <xf numFmtId="0" fontId="34" fillId="3" borderId="5" xfId="0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1" xfId="1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/>
    </xf>
    <xf numFmtId="0" fontId="12" fillId="0" borderId="6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12" fillId="3" borderId="5" xfId="1" applyNumberFormat="1" applyFont="1" applyFill="1" applyBorder="1" applyAlignment="1">
      <alignment horizontal="left" vertical="center"/>
    </xf>
    <xf numFmtId="0" fontId="12" fillId="3" borderId="6" xfId="1" applyNumberFormat="1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3" fontId="32" fillId="0" borderId="5" xfId="1" applyNumberFormat="1" applyFont="1" applyFill="1" applyBorder="1" applyAlignment="1">
      <alignment horizontal="left" vertical="center" wrapText="1"/>
    </xf>
    <xf numFmtId="3" fontId="32" fillId="0" borderId="7" xfId="1" applyNumberFormat="1" applyFont="1" applyFill="1" applyBorder="1" applyAlignment="1">
      <alignment horizontal="left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8" fillId="0" borderId="9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7" xfId="1"/>
  </cellStyles>
  <dxfs count="0"/>
  <tableStyles count="0" defaultTableStyle="TableStyleMedium2" defaultPivotStyle="PivotStyleLight16"/>
  <colors>
    <mruColors>
      <color rgb="FF0000FF"/>
      <color rgb="FFCC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2"/>
  <sheetViews>
    <sheetView showGridLines="0" tabSelected="1" view="pageBreakPreview" zoomScaleNormal="100" zoomScaleSheetLayoutView="100" workbookViewId="0">
      <selection activeCell="G26" sqref="G26:O26"/>
    </sheetView>
  </sheetViews>
  <sheetFormatPr defaultColWidth="10.125" defaultRowHeight="8.25" x14ac:dyDescent="0.15"/>
  <cols>
    <col min="1" max="1" width="3.375" style="30" customWidth="1"/>
    <col min="2" max="2" width="4.5" style="30" bestFit="1" customWidth="1"/>
    <col min="3" max="3" width="3.125" style="30" bestFit="1" customWidth="1"/>
    <col min="4" max="4" width="20.875" style="30" customWidth="1"/>
    <col min="5" max="5" width="3" style="30" bestFit="1" customWidth="1"/>
    <col min="6" max="6" width="3.25" style="30" customWidth="1"/>
    <col min="7" max="7" width="13.5" style="30" bestFit="1" customWidth="1"/>
    <col min="8" max="8" width="5.75" style="30" customWidth="1"/>
    <col min="9" max="9" width="9.125" style="30" bestFit="1" customWidth="1"/>
    <col min="10" max="24" width="2.625" style="30" customWidth="1"/>
    <col min="25" max="30" width="2.625" style="31" customWidth="1"/>
    <col min="31" max="31" width="4.75" style="32" customWidth="1"/>
    <col min="32" max="32" width="4.125" style="32" bestFit="1" customWidth="1"/>
    <col min="33" max="33" width="10.125" style="30" bestFit="1" customWidth="1"/>
    <col min="34" max="16384" width="10.125" style="30"/>
  </cols>
  <sheetData>
    <row r="1" spans="1:37" s="1" customFormat="1" ht="14.25" customHeight="1" x14ac:dyDescent="0.2">
      <c r="A1" s="135" t="s">
        <v>0</v>
      </c>
      <c r="B1" s="135"/>
      <c r="C1" s="135"/>
      <c r="D1" s="135"/>
      <c r="E1" s="135"/>
      <c r="F1" s="121" t="s">
        <v>145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7" s="1" customFormat="1" ht="14.25" customHeight="1" x14ac:dyDescent="0.2">
      <c r="A2" s="136" t="s">
        <v>1</v>
      </c>
      <c r="B2" s="136"/>
      <c r="C2" s="136"/>
      <c r="D2" s="136"/>
      <c r="E2" s="136"/>
      <c r="F2" s="121" t="s">
        <v>2</v>
      </c>
      <c r="G2" s="121"/>
      <c r="H2" s="121"/>
      <c r="I2" s="121"/>
      <c r="J2" s="121" t="s">
        <v>3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2" t="s">
        <v>4</v>
      </c>
      <c r="X2" s="97" t="s">
        <v>5</v>
      </c>
      <c r="Y2" s="97"/>
      <c r="Z2" s="97"/>
      <c r="AA2" s="97"/>
      <c r="AB2" s="97"/>
      <c r="AC2" s="97"/>
      <c r="AD2" s="97"/>
      <c r="AE2" s="3" t="s">
        <v>6</v>
      </c>
      <c r="AF2" s="3"/>
    </row>
    <row r="3" spans="1:37" s="1" customFormat="1" ht="14.25" customHeight="1" x14ac:dyDescent="0.2">
      <c r="A3" s="4"/>
      <c r="B3" s="4"/>
      <c r="C3" s="4"/>
      <c r="D3" s="4"/>
      <c r="E3" s="4"/>
      <c r="F3" s="121" t="s">
        <v>7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7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5"/>
    </row>
    <row r="5" spans="1:37" s="10" customFormat="1" ht="18" customHeight="1" x14ac:dyDescent="0.25">
      <c r="A5" s="122" t="s">
        <v>8</v>
      </c>
      <c r="B5" s="123" t="s">
        <v>9</v>
      </c>
      <c r="C5" s="124"/>
      <c r="D5" s="129" t="s">
        <v>10</v>
      </c>
      <c r="E5" s="129" t="s">
        <v>11</v>
      </c>
      <c r="F5" s="129" t="s">
        <v>12</v>
      </c>
      <c r="G5" s="123" t="s">
        <v>13</v>
      </c>
      <c r="H5" s="124"/>
      <c r="I5" s="9" t="s">
        <v>14</v>
      </c>
      <c r="J5" s="94">
        <v>2024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132" t="s">
        <v>41</v>
      </c>
      <c r="AF5" s="132" t="s">
        <v>15</v>
      </c>
    </row>
    <row r="6" spans="1:37" s="10" customFormat="1" ht="15.75" customHeight="1" x14ac:dyDescent="0.25">
      <c r="A6" s="122"/>
      <c r="B6" s="125"/>
      <c r="C6" s="126"/>
      <c r="D6" s="130"/>
      <c r="E6" s="130"/>
      <c r="F6" s="130"/>
      <c r="G6" s="125"/>
      <c r="H6" s="126"/>
      <c r="I6" s="9" t="s">
        <v>16</v>
      </c>
      <c r="J6" s="98">
        <v>7</v>
      </c>
      <c r="K6" s="98"/>
      <c r="L6" s="98"/>
      <c r="M6" s="98"/>
      <c r="N6" s="98"/>
      <c r="O6" s="98">
        <v>8</v>
      </c>
      <c r="P6" s="98"/>
      <c r="Q6" s="98"/>
      <c r="R6" s="98"/>
      <c r="S6" s="98">
        <v>9</v>
      </c>
      <c r="T6" s="98"/>
      <c r="U6" s="98"/>
      <c r="V6" s="98"/>
      <c r="W6" s="98"/>
      <c r="X6" s="99">
        <v>10</v>
      </c>
      <c r="Y6" s="99"/>
      <c r="Z6" s="99"/>
      <c r="AA6" s="99"/>
      <c r="AB6" s="100">
        <v>11</v>
      </c>
      <c r="AC6" s="101"/>
      <c r="AD6" s="102"/>
      <c r="AE6" s="133"/>
      <c r="AF6" s="133"/>
    </row>
    <row r="7" spans="1:37" s="10" customFormat="1" ht="21.75" customHeight="1" x14ac:dyDescent="0.25">
      <c r="A7" s="122"/>
      <c r="B7" s="127"/>
      <c r="C7" s="128"/>
      <c r="D7" s="131"/>
      <c r="E7" s="131"/>
      <c r="F7" s="131"/>
      <c r="G7" s="127"/>
      <c r="H7" s="128"/>
      <c r="I7" s="9" t="s">
        <v>17</v>
      </c>
      <c r="J7" s="11">
        <v>45474</v>
      </c>
      <c r="K7" s="11">
        <f>J7+7</f>
        <v>45481</v>
      </c>
      <c r="L7" s="11">
        <f t="shared" ref="L7:AD7" si="0">K7+7</f>
        <v>45488</v>
      </c>
      <c r="M7" s="11">
        <f t="shared" si="0"/>
        <v>45495</v>
      </c>
      <c r="N7" s="11">
        <f t="shared" si="0"/>
        <v>45502</v>
      </c>
      <c r="O7" s="11">
        <f t="shared" si="0"/>
        <v>45509</v>
      </c>
      <c r="P7" s="11">
        <f t="shared" si="0"/>
        <v>45516</v>
      </c>
      <c r="Q7" s="11">
        <f t="shared" si="0"/>
        <v>45523</v>
      </c>
      <c r="R7" s="11">
        <f t="shared" si="0"/>
        <v>45530</v>
      </c>
      <c r="S7" s="11">
        <f t="shared" si="0"/>
        <v>45537</v>
      </c>
      <c r="T7" s="11">
        <f t="shared" si="0"/>
        <v>45544</v>
      </c>
      <c r="U7" s="11">
        <f t="shared" si="0"/>
        <v>45551</v>
      </c>
      <c r="V7" s="11">
        <f t="shared" si="0"/>
        <v>45558</v>
      </c>
      <c r="W7" s="11">
        <f t="shared" si="0"/>
        <v>45565</v>
      </c>
      <c r="X7" s="11">
        <f t="shared" si="0"/>
        <v>45572</v>
      </c>
      <c r="Y7" s="11">
        <f t="shared" si="0"/>
        <v>45579</v>
      </c>
      <c r="Z7" s="11">
        <f t="shared" si="0"/>
        <v>45586</v>
      </c>
      <c r="AA7" s="11">
        <f t="shared" si="0"/>
        <v>45593</v>
      </c>
      <c r="AB7" s="11">
        <f t="shared" si="0"/>
        <v>45600</v>
      </c>
      <c r="AC7" s="11">
        <f t="shared" si="0"/>
        <v>45607</v>
      </c>
      <c r="AD7" s="11">
        <f t="shared" si="0"/>
        <v>45614</v>
      </c>
      <c r="AE7" s="134"/>
      <c r="AF7" s="134"/>
    </row>
    <row r="8" spans="1:37" s="13" customFormat="1" ht="21" customHeight="1" x14ac:dyDescent="0.25">
      <c r="A8" s="108" t="s">
        <v>143</v>
      </c>
      <c r="B8" s="109"/>
      <c r="C8" s="109"/>
      <c r="D8" s="109"/>
      <c r="E8" s="12"/>
      <c r="F8" s="12"/>
      <c r="G8" s="12"/>
      <c r="H8" s="12"/>
      <c r="I8" s="12"/>
      <c r="J8" s="11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7" s="13" customFormat="1" ht="21" customHeight="1" x14ac:dyDescent="0.25">
      <c r="A9" s="14">
        <v>1</v>
      </c>
      <c r="B9" s="21" t="s">
        <v>18</v>
      </c>
      <c r="C9" s="22">
        <v>356</v>
      </c>
      <c r="D9" s="23" t="s">
        <v>77</v>
      </c>
      <c r="E9" s="24">
        <v>2</v>
      </c>
      <c r="F9" s="56">
        <v>68</v>
      </c>
      <c r="G9" s="16" t="s">
        <v>68</v>
      </c>
      <c r="H9" s="17" t="s">
        <v>26</v>
      </c>
      <c r="I9" s="18" t="s">
        <v>19</v>
      </c>
      <c r="J9" s="19" t="s">
        <v>20</v>
      </c>
      <c r="K9" s="19" t="s">
        <v>20</v>
      </c>
      <c r="L9" s="19" t="s">
        <v>20</v>
      </c>
      <c r="M9" s="19" t="s">
        <v>20</v>
      </c>
      <c r="N9" s="19" t="s">
        <v>20</v>
      </c>
      <c r="O9" s="19" t="s">
        <v>20</v>
      </c>
      <c r="P9" s="19" t="s">
        <v>20</v>
      </c>
      <c r="Q9" s="19" t="s">
        <v>20</v>
      </c>
      <c r="R9" s="19" t="s">
        <v>21</v>
      </c>
      <c r="S9" s="19" t="s">
        <v>22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>
        <v>4</v>
      </c>
      <c r="AF9" s="20"/>
    </row>
    <row r="10" spans="1:37" s="13" customFormat="1" ht="21" customHeight="1" x14ac:dyDescent="0.25">
      <c r="A10" s="14">
        <v>2</v>
      </c>
      <c r="B10" s="21" t="s">
        <v>18</v>
      </c>
      <c r="C10" s="22">
        <v>357</v>
      </c>
      <c r="D10" s="23" t="s">
        <v>78</v>
      </c>
      <c r="E10" s="24">
        <v>2</v>
      </c>
      <c r="F10" s="15">
        <v>68</v>
      </c>
      <c r="G10" s="16" t="s">
        <v>23</v>
      </c>
      <c r="H10" s="17" t="s">
        <v>24</v>
      </c>
      <c r="I10" s="18" t="s">
        <v>19</v>
      </c>
      <c r="J10" s="19" t="s">
        <v>20</v>
      </c>
      <c r="K10" s="19" t="s">
        <v>20</v>
      </c>
      <c r="L10" s="19" t="s">
        <v>20</v>
      </c>
      <c r="M10" s="19" t="s">
        <v>20</v>
      </c>
      <c r="N10" s="19" t="s">
        <v>20</v>
      </c>
      <c r="O10" s="19" t="s">
        <v>20</v>
      </c>
      <c r="P10" s="19" t="s">
        <v>20</v>
      </c>
      <c r="Q10" s="19" t="s">
        <v>20</v>
      </c>
      <c r="R10" s="19" t="s">
        <v>21</v>
      </c>
      <c r="S10" s="19" t="s">
        <v>22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>
        <v>4</v>
      </c>
      <c r="AF10" s="20"/>
      <c r="AI10" s="53"/>
      <c r="AJ10" s="53"/>
      <c r="AK10" s="53"/>
    </row>
    <row r="11" spans="1:37" s="13" customFormat="1" ht="21" customHeight="1" x14ac:dyDescent="0.25">
      <c r="A11" s="14">
        <v>3</v>
      </c>
      <c r="B11" s="21" t="s">
        <v>18</v>
      </c>
      <c r="C11" s="22">
        <v>358</v>
      </c>
      <c r="D11" s="23" t="s">
        <v>79</v>
      </c>
      <c r="E11" s="24">
        <v>2</v>
      </c>
      <c r="F11" s="15">
        <v>68</v>
      </c>
      <c r="G11" s="16" t="s">
        <v>25</v>
      </c>
      <c r="H11" s="17" t="s">
        <v>26</v>
      </c>
      <c r="I11" s="18" t="s">
        <v>19</v>
      </c>
      <c r="J11" s="19" t="s">
        <v>20</v>
      </c>
      <c r="K11" s="19" t="s">
        <v>20</v>
      </c>
      <c r="L11" s="19" t="s">
        <v>20</v>
      </c>
      <c r="M11" s="19" t="s">
        <v>20</v>
      </c>
      <c r="N11" s="19" t="s">
        <v>20</v>
      </c>
      <c r="O11" s="19" t="s">
        <v>20</v>
      </c>
      <c r="P11" s="19" t="s">
        <v>20</v>
      </c>
      <c r="Q11" s="19" t="s">
        <v>20</v>
      </c>
      <c r="R11" s="19" t="s">
        <v>21</v>
      </c>
      <c r="S11" s="19" t="s">
        <v>22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>
        <v>4</v>
      </c>
      <c r="AF11" s="20"/>
    </row>
    <row r="12" spans="1:37" s="13" customFormat="1" ht="21" customHeight="1" x14ac:dyDescent="0.25">
      <c r="A12" s="14">
        <v>4</v>
      </c>
      <c r="B12" s="21" t="s">
        <v>18</v>
      </c>
      <c r="C12" s="22">
        <v>359</v>
      </c>
      <c r="D12" s="23" t="s">
        <v>80</v>
      </c>
      <c r="E12" s="24">
        <v>2</v>
      </c>
      <c r="F12" s="15">
        <v>68</v>
      </c>
      <c r="G12" s="16" t="s">
        <v>81</v>
      </c>
      <c r="H12" s="17" t="s">
        <v>82</v>
      </c>
      <c r="I12" s="18" t="s">
        <v>19</v>
      </c>
      <c r="J12" s="19" t="s">
        <v>20</v>
      </c>
      <c r="K12" s="19" t="s">
        <v>20</v>
      </c>
      <c r="L12" s="19" t="s">
        <v>20</v>
      </c>
      <c r="M12" s="19" t="s">
        <v>20</v>
      </c>
      <c r="N12" s="19" t="s">
        <v>20</v>
      </c>
      <c r="O12" s="19" t="s">
        <v>20</v>
      </c>
      <c r="P12" s="19" t="s">
        <v>20</v>
      </c>
      <c r="Q12" s="19" t="s">
        <v>20</v>
      </c>
      <c r="R12" s="19" t="s">
        <v>21</v>
      </c>
      <c r="S12" s="19" t="s">
        <v>22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>
        <v>4</v>
      </c>
      <c r="AF12" s="20"/>
    </row>
    <row r="13" spans="1:37" s="13" customFormat="1" ht="21" customHeight="1" x14ac:dyDescent="0.25">
      <c r="A13" s="113" t="s">
        <v>144</v>
      </c>
      <c r="B13" s="114"/>
      <c r="C13" s="114"/>
      <c r="D13" s="114"/>
      <c r="E13" s="25"/>
      <c r="F13" s="25"/>
      <c r="G13" s="25"/>
      <c r="H13" s="25"/>
      <c r="I13" s="26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I13" s="27"/>
    </row>
    <row r="14" spans="1:37" s="13" customFormat="1" ht="21" customHeight="1" x14ac:dyDescent="0.25">
      <c r="A14" s="14">
        <v>5</v>
      </c>
      <c r="B14" s="80" t="s">
        <v>18</v>
      </c>
      <c r="C14" s="81">
        <v>319</v>
      </c>
      <c r="D14" s="82" t="s">
        <v>73</v>
      </c>
      <c r="E14" s="83">
        <v>2</v>
      </c>
      <c r="F14" s="15">
        <v>68</v>
      </c>
      <c r="G14" s="84" t="s">
        <v>74</v>
      </c>
      <c r="H14" s="85" t="s">
        <v>75</v>
      </c>
      <c r="I14" s="18" t="s">
        <v>19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/>
      <c r="U14" s="19" t="s">
        <v>20</v>
      </c>
      <c r="V14" s="19" t="s">
        <v>20</v>
      </c>
      <c r="W14" s="19" t="s">
        <v>20</v>
      </c>
      <c r="X14" s="19" t="s">
        <v>20</v>
      </c>
      <c r="Y14" s="19" t="s">
        <v>20</v>
      </c>
      <c r="Z14" s="19" t="s">
        <v>20</v>
      </c>
      <c r="AA14" s="19" t="s">
        <v>20</v>
      </c>
      <c r="AB14" s="19" t="s">
        <v>20</v>
      </c>
      <c r="AC14" s="19" t="s">
        <v>21</v>
      </c>
      <c r="AD14" s="19" t="s">
        <v>22</v>
      </c>
      <c r="AE14" s="19">
        <v>4</v>
      </c>
      <c r="AF14" s="20"/>
    </row>
    <row r="15" spans="1:37" s="13" customFormat="1" ht="21" customHeight="1" x14ac:dyDescent="0.25">
      <c r="A15" s="14">
        <v>6</v>
      </c>
      <c r="B15" s="80" t="s">
        <v>18</v>
      </c>
      <c r="C15" s="81">
        <v>373</v>
      </c>
      <c r="D15" s="82" t="s">
        <v>83</v>
      </c>
      <c r="E15" s="83">
        <v>2</v>
      </c>
      <c r="F15" s="15">
        <v>68</v>
      </c>
      <c r="G15" s="84" t="s">
        <v>27</v>
      </c>
      <c r="H15" s="85" t="s">
        <v>28</v>
      </c>
      <c r="I15" s="18" t="s">
        <v>19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/>
      <c r="U15" s="19" t="s">
        <v>20</v>
      </c>
      <c r="V15" s="19" t="s">
        <v>20</v>
      </c>
      <c r="W15" s="19" t="s">
        <v>20</v>
      </c>
      <c r="X15" s="19" t="s">
        <v>20</v>
      </c>
      <c r="Y15" s="19" t="s">
        <v>20</v>
      </c>
      <c r="Z15" s="19" t="s">
        <v>20</v>
      </c>
      <c r="AA15" s="19" t="s">
        <v>20</v>
      </c>
      <c r="AB15" s="19" t="s">
        <v>20</v>
      </c>
      <c r="AC15" s="19" t="s">
        <v>21</v>
      </c>
      <c r="AD15" s="19" t="s">
        <v>22</v>
      </c>
      <c r="AE15" s="19">
        <v>4</v>
      </c>
      <c r="AF15" s="20"/>
    </row>
    <row r="16" spans="1:37" s="13" customFormat="1" ht="21" customHeight="1" x14ac:dyDescent="0.25">
      <c r="A16" s="14">
        <v>7</v>
      </c>
      <c r="B16" s="80" t="s">
        <v>18</v>
      </c>
      <c r="C16" s="81">
        <v>427</v>
      </c>
      <c r="D16" s="82" t="s">
        <v>89</v>
      </c>
      <c r="E16" s="83">
        <v>2</v>
      </c>
      <c r="F16" s="15">
        <v>68</v>
      </c>
      <c r="G16" s="84" t="s">
        <v>84</v>
      </c>
      <c r="H16" s="85" t="s">
        <v>85</v>
      </c>
      <c r="I16" s="18" t="s">
        <v>19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/>
      <c r="U16" s="19" t="s">
        <v>20</v>
      </c>
      <c r="V16" s="19" t="s">
        <v>20</v>
      </c>
      <c r="W16" s="19" t="s">
        <v>20</v>
      </c>
      <c r="X16" s="19" t="s">
        <v>20</v>
      </c>
      <c r="Y16" s="19" t="s">
        <v>20</v>
      </c>
      <c r="Z16" s="19" t="s">
        <v>20</v>
      </c>
      <c r="AA16" s="19" t="s">
        <v>20</v>
      </c>
      <c r="AB16" s="19" t="s">
        <v>20</v>
      </c>
      <c r="AC16" s="19" t="s">
        <v>21</v>
      </c>
      <c r="AD16" s="19" t="s">
        <v>22</v>
      </c>
      <c r="AE16" s="19">
        <v>4</v>
      </c>
      <c r="AF16" s="20"/>
    </row>
    <row r="17" spans="1:32" s="13" customFormat="1" ht="21" customHeight="1" x14ac:dyDescent="0.25">
      <c r="A17" s="14">
        <v>8</v>
      </c>
      <c r="B17" s="80" t="s">
        <v>18</v>
      </c>
      <c r="C17" s="81">
        <v>383</v>
      </c>
      <c r="D17" s="82" t="s">
        <v>86</v>
      </c>
      <c r="E17" s="83">
        <v>2</v>
      </c>
      <c r="F17" s="15">
        <v>68</v>
      </c>
      <c r="G17" s="84" t="s">
        <v>71</v>
      </c>
      <c r="H17" s="85" t="s">
        <v>72</v>
      </c>
      <c r="I17" s="18" t="s">
        <v>19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/>
      <c r="U17" s="19" t="s">
        <v>20</v>
      </c>
      <c r="V17" s="19" t="s">
        <v>20</v>
      </c>
      <c r="W17" s="19" t="s">
        <v>20</v>
      </c>
      <c r="X17" s="19" t="s">
        <v>20</v>
      </c>
      <c r="Y17" s="19" t="s">
        <v>20</v>
      </c>
      <c r="Z17" s="19" t="s">
        <v>20</v>
      </c>
      <c r="AA17" s="19" t="s">
        <v>20</v>
      </c>
      <c r="AB17" s="19" t="s">
        <v>20</v>
      </c>
      <c r="AC17" s="19" t="s">
        <v>21</v>
      </c>
      <c r="AD17" s="19" t="s">
        <v>22</v>
      </c>
      <c r="AE17" s="19">
        <v>4</v>
      </c>
      <c r="AF17" s="20"/>
    </row>
    <row r="18" spans="1:32" s="13" customFormat="1" ht="21" customHeight="1" x14ac:dyDescent="0.25">
      <c r="A18" s="14">
        <v>9</v>
      </c>
      <c r="B18" s="80" t="s">
        <v>87</v>
      </c>
      <c r="C18" s="81">
        <v>378</v>
      </c>
      <c r="D18" s="82" t="s">
        <v>88</v>
      </c>
      <c r="E18" s="83">
        <v>2</v>
      </c>
      <c r="F18" s="15">
        <v>68</v>
      </c>
      <c r="G18" s="84" t="s">
        <v>71</v>
      </c>
      <c r="H18" s="85" t="s">
        <v>72</v>
      </c>
      <c r="I18" s="18" t="s">
        <v>19</v>
      </c>
      <c r="J18" s="20"/>
      <c r="K18" s="20"/>
      <c r="L18" s="20"/>
      <c r="M18" s="20"/>
      <c r="N18" s="20"/>
      <c r="O18" s="19"/>
      <c r="P18" s="19"/>
      <c r="Q18" s="19"/>
      <c r="R18" s="19"/>
      <c r="S18" s="19"/>
      <c r="T18" s="19"/>
      <c r="U18" s="19" t="s">
        <v>20</v>
      </c>
      <c r="V18" s="19" t="s">
        <v>20</v>
      </c>
      <c r="W18" s="19" t="s">
        <v>20</v>
      </c>
      <c r="X18" s="19" t="s">
        <v>20</v>
      </c>
      <c r="Y18" s="19" t="s">
        <v>20</v>
      </c>
      <c r="Z18" s="19" t="s">
        <v>20</v>
      </c>
      <c r="AA18" s="19" t="s">
        <v>20</v>
      </c>
      <c r="AB18" s="19" t="s">
        <v>20</v>
      </c>
      <c r="AC18" s="19" t="s">
        <v>21</v>
      </c>
      <c r="AD18" s="19" t="s">
        <v>22</v>
      </c>
      <c r="AE18" s="19">
        <v>4</v>
      </c>
      <c r="AF18" s="20"/>
    </row>
    <row r="19" spans="1:32" s="10" customFormat="1" ht="21" customHeight="1" x14ac:dyDescent="0.25">
      <c r="A19" s="115" t="s">
        <v>29</v>
      </c>
      <c r="B19" s="115"/>
      <c r="C19" s="115"/>
      <c r="D19" s="115"/>
      <c r="E19" s="28">
        <f>SUM(E9:E18)</f>
        <v>18</v>
      </c>
      <c r="F19" s="29"/>
      <c r="G19" s="116">
        <f>E19*280000</f>
        <v>5040000</v>
      </c>
      <c r="H19" s="117"/>
      <c r="I19" s="29"/>
      <c r="J19" s="118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</row>
    <row r="20" spans="1:32" ht="3" customHeight="1" x14ac:dyDescent="0.15"/>
    <row r="21" spans="1:32" s="33" customFormat="1" ht="15.75" customHeight="1" x14ac:dyDescent="0.2">
      <c r="A21" s="105" t="s">
        <v>30</v>
      </c>
      <c r="B21" s="105"/>
      <c r="C21" s="105"/>
      <c r="D21" s="105"/>
      <c r="Y21" s="34"/>
      <c r="Z21" s="34"/>
      <c r="AA21" s="34"/>
      <c r="AB21" s="34"/>
      <c r="AC21" s="34"/>
      <c r="AD21" s="78"/>
      <c r="AE21" s="35"/>
      <c r="AF21" s="35"/>
    </row>
    <row r="22" spans="1:32" s="33" customFormat="1" ht="15.75" customHeight="1" x14ac:dyDescent="0.2">
      <c r="B22" s="106" t="s">
        <v>31</v>
      </c>
      <c r="C22" s="106"/>
      <c r="D22" s="106"/>
      <c r="E22" s="106"/>
      <c r="F22" s="106"/>
      <c r="G22" s="106"/>
      <c r="H22" s="34"/>
      <c r="Y22" s="34"/>
      <c r="Z22" s="34"/>
      <c r="AA22" s="34"/>
      <c r="AB22" s="34"/>
      <c r="AC22" s="34"/>
      <c r="AD22" s="78"/>
      <c r="AE22" s="35"/>
      <c r="AF22" s="35"/>
    </row>
    <row r="23" spans="1:32" s="34" customFormat="1" ht="15.75" customHeight="1" x14ac:dyDescent="0.25">
      <c r="B23" s="106" t="s">
        <v>32</v>
      </c>
      <c r="C23" s="106"/>
      <c r="D23" s="106"/>
      <c r="E23" s="106"/>
      <c r="F23" s="106"/>
      <c r="G23" s="106"/>
      <c r="AD23" s="78"/>
      <c r="AE23" s="36"/>
      <c r="AF23" s="36"/>
    </row>
    <row r="24" spans="1:32" s="34" customFormat="1" ht="15.75" customHeight="1" x14ac:dyDescent="0.25">
      <c r="B24" s="106" t="s">
        <v>33</v>
      </c>
      <c r="C24" s="106"/>
      <c r="D24" s="106"/>
      <c r="E24" s="106"/>
      <c r="F24" s="106"/>
      <c r="G24" s="106"/>
      <c r="AD24" s="78"/>
      <c r="AE24" s="36"/>
      <c r="AF24" s="36"/>
    </row>
    <row r="25" spans="1:32" s="37" customFormat="1" ht="14.25" customHeight="1" x14ac:dyDescent="0.25">
      <c r="B25" s="38"/>
      <c r="C25" s="38"/>
      <c r="U25" s="107" t="s">
        <v>141</v>
      </c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</row>
    <row r="26" spans="1:32" s="37" customFormat="1" ht="15.75" customHeight="1" x14ac:dyDescent="0.25">
      <c r="A26" s="103" t="s">
        <v>34</v>
      </c>
      <c r="B26" s="103"/>
      <c r="C26" s="103"/>
      <c r="D26" s="103"/>
      <c r="G26" s="103" t="s">
        <v>138</v>
      </c>
      <c r="H26" s="103"/>
      <c r="I26" s="103"/>
      <c r="J26" s="103"/>
      <c r="K26" s="103"/>
      <c r="L26" s="103"/>
      <c r="M26" s="103"/>
      <c r="N26" s="103"/>
      <c r="O26" s="103"/>
      <c r="P26" s="39"/>
      <c r="Q26" s="39"/>
      <c r="R26" s="39"/>
      <c r="S26" s="39"/>
      <c r="T26" s="39"/>
      <c r="U26" s="39"/>
      <c r="V26" s="103" t="s">
        <v>36</v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</row>
    <row r="27" spans="1:32" s="37" customFormat="1" ht="15.75" customHeight="1" x14ac:dyDescent="0.25">
      <c r="G27" s="103" t="s">
        <v>35</v>
      </c>
      <c r="H27" s="103"/>
      <c r="I27" s="103"/>
      <c r="J27" s="103"/>
      <c r="K27" s="103"/>
      <c r="L27" s="103"/>
      <c r="M27" s="103"/>
      <c r="N27" s="103"/>
      <c r="O27" s="103"/>
      <c r="V27" s="103" t="s">
        <v>37</v>
      </c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</row>
    <row r="28" spans="1:32" s="37" customFormat="1" ht="4.5" customHeight="1" x14ac:dyDescent="0.25">
      <c r="AD28" s="77"/>
      <c r="AE28" s="4"/>
      <c r="AF28" s="4"/>
    </row>
    <row r="29" spans="1:32" s="37" customFormat="1" ht="11.25" customHeight="1" x14ac:dyDescent="0.25">
      <c r="AD29" s="77"/>
      <c r="AE29" s="4"/>
      <c r="AF29" s="4"/>
    </row>
    <row r="30" spans="1:32" s="37" customFormat="1" ht="14.25" hidden="1" customHeight="1" x14ac:dyDescent="0.25">
      <c r="AD30" s="77"/>
      <c r="AE30" s="4"/>
      <c r="AF30" s="4"/>
    </row>
    <row r="31" spans="1:32" s="37" customFormat="1" ht="37.5" customHeight="1" x14ac:dyDescent="0.25">
      <c r="AD31" s="77"/>
      <c r="AE31" s="4"/>
      <c r="AF31" s="4"/>
    </row>
    <row r="32" spans="1:32" s="4" customFormat="1" ht="15.75" customHeight="1" x14ac:dyDescent="0.25">
      <c r="A32" s="104" t="s">
        <v>38</v>
      </c>
      <c r="B32" s="104"/>
      <c r="C32" s="104"/>
      <c r="D32" s="104"/>
      <c r="G32" s="104" t="s">
        <v>39</v>
      </c>
      <c r="H32" s="104"/>
      <c r="I32" s="104"/>
      <c r="J32" s="104"/>
      <c r="K32" s="104"/>
      <c r="L32" s="104"/>
      <c r="M32" s="104"/>
      <c r="N32" s="104"/>
      <c r="O32" s="104"/>
      <c r="P32" s="40"/>
      <c r="Q32" s="40"/>
      <c r="R32" s="40"/>
      <c r="S32" s="40"/>
      <c r="T32" s="40"/>
      <c r="U32" s="40"/>
      <c r="V32" s="104" t="s">
        <v>40</v>
      </c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</sheetData>
  <mergeCells count="41">
    <mergeCell ref="A1:E1"/>
    <mergeCell ref="F1:AF1"/>
    <mergeCell ref="A2:E2"/>
    <mergeCell ref="F2:I2"/>
    <mergeCell ref="J2:V2"/>
    <mergeCell ref="A5:A7"/>
    <mergeCell ref="B5:C7"/>
    <mergeCell ref="D5:D7"/>
    <mergeCell ref="E5:E7"/>
    <mergeCell ref="F5:F7"/>
    <mergeCell ref="A8:D8"/>
    <mergeCell ref="J8:AF8"/>
    <mergeCell ref="A13:D13"/>
    <mergeCell ref="J13:AF13"/>
    <mergeCell ref="A19:D19"/>
    <mergeCell ref="G19:H19"/>
    <mergeCell ref="J19:AF19"/>
    <mergeCell ref="V27:AF27"/>
    <mergeCell ref="A32:D32"/>
    <mergeCell ref="G32:O32"/>
    <mergeCell ref="V32:AF32"/>
    <mergeCell ref="A21:D21"/>
    <mergeCell ref="B22:G22"/>
    <mergeCell ref="B23:G23"/>
    <mergeCell ref="B24:G24"/>
    <mergeCell ref="U25:AF25"/>
    <mergeCell ref="A26:D26"/>
    <mergeCell ref="G26:O26"/>
    <mergeCell ref="V26:AF26"/>
    <mergeCell ref="G27:O27"/>
    <mergeCell ref="J5:AD5"/>
    <mergeCell ref="X2:AD2"/>
    <mergeCell ref="O6:R6"/>
    <mergeCell ref="S6:W6"/>
    <mergeCell ref="X6:AA6"/>
    <mergeCell ref="AB6:AD6"/>
    <mergeCell ref="F3:AF3"/>
    <mergeCell ref="G5:H7"/>
    <mergeCell ref="AE5:AE7"/>
    <mergeCell ref="AF5:AF7"/>
    <mergeCell ref="J6:N6"/>
  </mergeCells>
  <printOptions horizontalCentered="1"/>
  <pageMargins left="0.2" right="0" top="0.42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1"/>
  <sheetViews>
    <sheetView showGridLines="0" view="pageBreakPreview" zoomScaleNormal="100" zoomScaleSheetLayoutView="100" workbookViewId="0">
      <selection activeCell="J2" sqref="J2:U2"/>
    </sheetView>
  </sheetViews>
  <sheetFormatPr defaultColWidth="10.125" defaultRowHeight="8.25" x14ac:dyDescent="0.15"/>
  <cols>
    <col min="1" max="1" width="3.375" style="30" customWidth="1"/>
    <col min="2" max="2" width="4.25" style="30" bestFit="1" customWidth="1"/>
    <col min="3" max="3" width="3.125" style="30" bestFit="1" customWidth="1"/>
    <col min="4" max="4" width="22.5" style="30" bestFit="1" customWidth="1"/>
    <col min="5" max="5" width="3.375" style="30" customWidth="1"/>
    <col min="6" max="6" width="3.25" style="30" customWidth="1"/>
    <col min="7" max="7" width="12.25" style="30" bestFit="1" customWidth="1"/>
    <col min="8" max="8" width="4.875" style="30" bestFit="1" customWidth="1"/>
    <col min="9" max="9" width="9.25" style="30" customWidth="1"/>
    <col min="10" max="24" width="2.625" style="30" customWidth="1"/>
    <col min="25" max="30" width="2.625" style="31" customWidth="1"/>
    <col min="31" max="31" width="4.375" style="32" customWidth="1"/>
    <col min="32" max="32" width="4.125" style="32" bestFit="1" customWidth="1"/>
    <col min="33" max="33" width="10.125" style="30" bestFit="1" customWidth="1"/>
    <col min="34" max="16384" width="10.125" style="30"/>
  </cols>
  <sheetData>
    <row r="1" spans="1:37" s="46" customFormat="1" ht="14.25" customHeight="1" x14ac:dyDescent="0.2">
      <c r="A1" s="135" t="s">
        <v>0</v>
      </c>
      <c r="B1" s="135"/>
      <c r="C1" s="135"/>
      <c r="D1" s="135"/>
      <c r="E1" s="135"/>
      <c r="F1" s="121" t="s">
        <v>145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7" s="46" customFormat="1" ht="14.25" customHeight="1" x14ac:dyDescent="0.2">
      <c r="A2" s="136" t="s">
        <v>1</v>
      </c>
      <c r="B2" s="136"/>
      <c r="C2" s="136"/>
      <c r="D2" s="136"/>
      <c r="E2" s="136"/>
      <c r="F2" s="121" t="s">
        <v>2</v>
      </c>
      <c r="G2" s="121"/>
      <c r="H2" s="121"/>
      <c r="I2" s="121"/>
      <c r="J2" s="121" t="s">
        <v>42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79" t="s">
        <v>4</v>
      </c>
      <c r="W2" s="2"/>
      <c r="X2" s="97" t="s">
        <v>5</v>
      </c>
      <c r="Y2" s="97"/>
      <c r="Z2" s="97"/>
      <c r="AA2" s="97"/>
      <c r="AB2" s="97"/>
      <c r="AC2" s="97"/>
      <c r="AD2" s="97"/>
      <c r="AE2" s="3" t="s">
        <v>6</v>
      </c>
      <c r="AF2" s="3"/>
    </row>
    <row r="3" spans="1:37" s="46" customFormat="1" ht="14.25" customHeight="1" x14ac:dyDescent="0.2">
      <c r="A3" s="42"/>
      <c r="B3" s="42"/>
      <c r="C3" s="42"/>
      <c r="D3" s="42"/>
      <c r="E3" s="42"/>
      <c r="F3" s="121" t="s">
        <v>69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7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5"/>
    </row>
    <row r="5" spans="1:37" s="10" customFormat="1" ht="18" customHeight="1" x14ac:dyDescent="0.25">
      <c r="A5" s="122" t="s">
        <v>8</v>
      </c>
      <c r="B5" s="123" t="s">
        <v>9</v>
      </c>
      <c r="C5" s="124"/>
      <c r="D5" s="129" t="s">
        <v>10</v>
      </c>
      <c r="E5" s="129" t="s">
        <v>11</v>
      </c>
      <c r="F5" s="129" t="s">
        <v>12</v>
      </c>
      <c r="G5" s="123" t="s">
        <v>13</v>
      </c>
      <c r="H5" s="124"/>
      <c r="I5" s="45" t="s">
        <v>14</v>
      </c>
      <c r="J5" s="94">
        <v>2024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132" t="s">
        <v>41</v>
      </c>
      <c r="AF5" s="132" t="s">
        <v>15</v>
      </c>
    </row>
    <row r="6" spans="1:37" s="10" customFormat="1" ht="15.75" customHeight="1" x14ac:dyDescent="0.25">
      <c r="A6" s="122"/>
      <c r="B6" s="125"/>
      <c r="C6" s="126"/>
      <c r="D6" s="130"/>
      <c r="E6" s="130"/>
      <c r="F6" s="130"/>
      <c r="G6" s="125"/>
      <c r="H6" s="126"/>
      <c r="I6" s="45" t="s">
        <v>16</v>
      </c>
      <c r="J6" s="98">
        <v>7</v>
      </c>
      <c r="K6" s="98"/>
      <c r="L6" s="98"/>
      <c r="M6" s="98"/>
      <c r="N6" s="98"/>
      <c r="O6" s="98">
        <v>8</v>
      </c>
      <c r="P6" s="98"/>
      <c r="Q6" s="98"/>
      <c r="R6" s="98"/>
      <c r="S6" s="98">
        <v>9</v>
      </c>
      <c r="T6" s="98"/>
      <c r="U6" s="98"/>
      <c r="V6" s="98"/>
      <c r="W6" s="98"/>
      <c r="X6" s="99">
        <v>10</v>
      </c>
      <c r="Y6" s="99"/>
      <c r="Z6" s="99"/>
      <c r="AA6" s="99"/>
      <c r="AB6" s="100">
        <v>11</v>
      </c>
      <c r="AC6" s="101"/>
      <c r="AD6" s="102"/>
      <c r="AE6" s="133"/>
      <c r="AF6" s="133"/>
    </row>
    <row r="7" spans="1:37" s="10" customFormat="1" ht="21.75" customHeight="1" x14ac:dyDescent="0.25">
      <c r="A7" s="122"/>
      <c r="B7" s="127"/>
      <c r="C7" s="128"/>
      <c r="D7" s="131"/>
      <c r="E7" s="131"/>
      <c r="F7" s="131"/>
      <c r="G7" s="127"/>
      <c r="H7" s="128"/>
      <c r="I7" s="45" t="s">
        <v>17</v>
      </c>
      <c r="J7" s="11">
        <v>45474</v>
      </c>
      <c r="K7" s="11">
        <f>J7+7</f>
        <v>45481</v>
      </c>
      <c r="L7" s="11">
        <f t="shared" ref="L7:AD7" si="0">K7+7</f>
        <v>45488</v>
      </c>
      <c r="M7" s="11">
        <f t="shared" si="0"/>
        <v>45495</v>
      </c>
      <c r="N7" s="11">
        <f t="shared" si="0"/>
        <v>45502</v>
      </c>
      <c r="O7" s="11">
        <f t="shared" si="0"/>
        <v>45509</v>
      </c>
      <c r="P7" s="11">
        <f t="shared" si="0"/>
        <v>45516</v>
      </c>
      <c r="Q7" s="11">
        <f t="shared" si="0"/>
        <v>45523</v>
      </c>
      <c r="R7" s="11">
        <f t="shared" si="0"/>
        <v>45530</v>
      </c>
      <c r="S7" s="11">
        <f t="shared" si="0"/>
        <v>45537</v>
      </c>
      <c r="T7" s="11">
        <f t="shared" si="0"/>
        <v>45544</v>
      </c>
      <c r="U7" s="11">
        <f t="shared" si="0"/>
        <v>45551</v>
      </c>
      <c r="V7" s="11">
        <f t="shared" si="0"/>
        <v>45558</v>
      </c>
      <c r="W7" s="11">
        <f t="shared" si="0"/>
        <v>45565</v>
      </c>
      <c r="X7" s="11">
        <f t="shared" si="0"/>
        <v>45572</v>
      </c>
      <c r="Y7" s="11">
        <f t="shared" si="0"/>
        <v>45579</v>
      </c>
      <c r="Z7" s="11">
        <f t="shared" si="0"/>
        <v>45586</v>
      </c>
      <c r="AA7" s="11">
        <f t="shared" si="0"/>
        <v>45593</v>
      </c>
      <c r="AB7" s="11">
        <f t="shared" si="0"/>
        <v>45600</v>
      </c>
      <c r="AC7" s="11">
        <f t="shared" si="0"/>
        <v>45607</v>
      </c>
      <c r="AD7" s="11">
        <f t="shared" si="0"/>
        <v>45614</v>
      </c>
      <c r="AE7" s="134"/>
      <c r="AF7" s="134"/>
    </row>
    <row r="8" spans="1:37" s="13" customFormat="1" ht="21" customHeight="1" x14ac:dyDescent="0.25">
      <c r="A8" s="108" t="s">
        <v>143</v>
      </c>
      <c r="B8" s="109"/>
      <c r="C8" s="109"/>
      <c r="D8" s="109"/>
      <c r="E8" s="12"/>
      <c r="F8" s="12"/>
      <c r="G8" s="12"/>
      <c r="H8" s="12"/>
      <c r="I8" s="12"/>
      <c r="J8" s="11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7" s="13" customFormat="1" ht="23.25" customHeight="1" x14ac:dyDescent="0.25">
      <c r="A9" s="14">
        <v>1</v>
      </c>
      <c r="B9" s="21" t="s">
        <v>44</v>
      </c>
      <c r="C9" s="22">
        <v>321</v>
      </c>
      <c r="D9" s="74" t="s">
        <v>47</v>
      </c>
      <c r="E9" s="55">
        <v>2</v>
      </c>
      <c r="F9" s="56">
        <v>25</v>
      </c>
      <c r="G9" s="75" t="s">
        <v>62</v>
      </c>
      <c r="H9" s="22" t="s">
        <v>63</v>
      </c>
      <c r="I9" s="14" t="s">
        <v>19</v>
      </c>
      <c r="J9" s="19" t="s">
        <v>20</v>
      </c>
      <c r="K9" s="19" t="s">
        <v>20</v>
      </c>
      <c r="L9" s="19" t="s">
        <v>20</v>
      </c>
      <c r="M9" s="19" t="s">
        <v>20</v>
      </c>
      <c r="N9" s="19" t="s">
        <v>20</v>
      </c>
      <c r="O9" s="19" t="s">
        <v>20</v>
      </c>
      <c r="P9" s="19" t="s">
        <v>20</v>
      </c>
      <c r="Q9" s="19" t="s">
        <v>20</v>
      </c>
      <c r="R9" s="19" t="s">
        <v>21</v>
      </c>
      <c r="S9" s="19" t="s">
        <v>22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>
        <v>4</v>
      </c>
      <c r="AF9" s="20"/>
    </row>
    <row r="10" spans="1:37" s="13" customFormat="1" ht="23.25" customHeight="1" x14ac:dyDescent="0.25">
      <c r="A10" s="14">
        <v>2</v>
      </c>
      <c r="B10" s="21" t="s">
        <v>44</v>
      </c>
      <c r="C10" s="22">
        <v>322</v>
      </c>
      <c r="D10" s="74" t="s">
        <v>48</v>
      </c>
      <c r="E10" s="24">
        <v>2</v>
      </c>
      <c r="F10" s="15">
        <v>25</v>
      </c>
      <c r="G10" s="75" t="s">
        <v>62</v>
      </c>
      <c r="H10" s="22" t="s">
        <v>63</v>
      </c>
      <c r="I10" s="14" t="s">
        <v>70</v>
      </c>
      <c r="J10" s="19" t="s">
        <v>20</v>
      </c>
      <c r="K10" s="19" t="s">
        <v>20</v>
      </c>
      <c r="L10" s="19" t="s">
        <v>20</v>
      </c>
      <c r="M10" s="19" t="s">
        <v>20</v>
      </c>
      <c r="N10" s="19" t="s">
        <v>20</v>
      </c>
      <c r="O10" s="19" t="s">
        <v>20</v>
      </c>
      <c r="P10" s="19" t="s">
        <v>20</v>
      </c>
      <c r="Q10" s="19" t="s">
        <v>20</v>
      </c>
      <c r="R10" s="19" t="s">
        <v>21</v>
      </c>
      <c r="S10" s="19" t="s">
        <v>22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>
        <v>4</v>
      </c>
      <c r="AF10" s="20"/>
      <c r="AI10" s="53"/>
      <c r="AJ10" s="53"/>
      <c r="AK10" s="53"/>
    </row>
    <row r="11" spans="1:37" s="13" customFormat="1" ht="23.25" customHeight="1" x14ac:dyDescent="0.25">
      <c r="A11" s="14">
        <v>3</v>
      </c>
      <c r="B11" s="21" t="s">
        <v>49</v>
      </c>
      <c r="C11" s="22">
        <v>342</v>
      </c>
      <c r="D11" s="74" t="s">
        <v>50</v>
      </c>
      <c r="E11" s="24">
        <v>3</v>
      </c>
      <c r="F11" s="15">
        <v>25</v>
      </c>
      <c r="G11" s="75" t="s">
        <v>64</v>
      </c>
      <c r="H11" s="22" t="s">
        <v>65</v>
      </c>
      <c r="I11" s="14" t="s">
        <v>70</v>
      </c>
      <c r="J11" s="19" t="s">
        <v>20</v>
      </c>
      <c r="K11" s="19" t="s">
        <v>20</v>
      </c>
      <c r="L11" s="19" t="s">
        <v>20</v>
      </c>
      <c r="M11" s="19" t="s">
        <v>20</v>
      </c>
      <c r="N11" s="19" t="s">
        <v>20</v>
      </c>
      <c r="O11" s="19" t="s">
        <v>20</v>
      </c>
      <c r="P11" s="19" t="s">
        <v>20</v>
      </c>
      <c r="Q11" s="19" t="s">
        <v>20</v>
      </c>
      <c r="R11" s="19" t="s">
        <v>21</v>
      </c>
      <c r="S11" s="19" t="s">
        <v>22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>
        <v>4</v>
      </c>
      <c r="AF11" s="20"/>
      <c r="AI11" s="53"/>
      <c r="AJ11" s="53"/>
      <c r="AK11" s="53"/>
    </row>
    <row r="12" spans="1:37" s="13" customFormat="1" ht="23.25" customHeight="1" x14ac:dyDescent="0.25">
      <c r="A12" s="14">
        <v>4</v>
      </c>
      <c r="B12" s="21" t="s">
        <v>45</v>
      </c>
      <c r="C12" s="22">
        <v>306</v>
      </c>
      <c r="D12" s="74" t="s">
        <v>51</v>
      </c>
      <c r="E12" s="24">
        <v>3</v>
      </c>
      <c r="F12" s="15">
        <v>25</v>
      </c>
      <c r="G12" s="75" t="s">
        <v>60</v>
      </c>
      <c r="H12" s="22" t="s">
        <v>61</v>
      </c>
      <c r="I12" s="14" t="s">
        <v>70</v>
      </c>
      <c r="J12" s="19" t="s">
        <v>20</v>
      </c>
      <c r="K12" s="19" t="s">
        <v>20</v>
      </c>
      <c r="L12" s="19" t="s">
        <v>20</v>
      </c>
      <c r="M12" s="19" t="s">
        <v>20</v>
      </c>
      <c r="N12" s="19" t="s">
        <v>20</v>
      </c>
      <c r="O12" s="19" t="s">
        <v>20</v>
      </c>
      <c r="P12" s="19" t="s">
        <v>20</v>
      </c>
      <c r="Q12" s="19" t="s">
        <v>20</v>
      </c>
      <c r="R12" s="19" t="s">
        <v>21</v>
      </c>
      <c r="S12" s="19" t="s">
        <v>22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>
        <v>4</v>
      </c>
      <c r="AF12" s="20"/>
    </row>
    <row r="13" spans="1:37" s="13" customFormat="1" ht="23.25" customHeight="1" x14ac:dyDescent="0.25">
      <c r="A13" s="113" t="s">
        <v>144</v>
      </c>
      <c r="B13" s="114"/>
      <c r="C13" s="114"/>
      <c r="D13" s="114"/>
      <c r="E13" s="25"/>
      <c r="F13" s="25"/>
      <c r="G13" s="25"/>
      <c r="H13" s="25"/>
      <c r="I13" s="26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I13" s="27"/>
    </row>
    <row r="14" spans="1:37" s="13" customFormat="1" ht="23.25" customHeight="1" x14ac:dyDescent="0.25">
      <c r="A14" s="14">
        <v>5</v>
      </c>
      <c r="B14" s="21" t="s">
        <v>45</v>
      </c>
      <c r="C14" s="22">
        <v>316</v>
      </c>
      <c r="D14" s="74" t="s">
        <v>52</v>
      </c>
      <c r="E14" s="24">
        <v>3</v>
      </c>
      <c r="F14" s="56">
        <v>25</v>
      </c>
      <c r="G14" s="75" t="s">
        <v>58</v>
      </c>
      <c r="H14" s="22" t="s">
        <v>59</v>
      </c>
      <c r="I14" s="14" t="s">
        <v>70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/>
      <c r="U14" s="19" t="s">
        <v>20</v>
      </c>
      <c r="V14" s="19" t="s">
        <v>20</v>
      </c>
      <c r="W14" s="19" t="s">
        <v>20</v>
      </c>
      <c r="X14" s="19" t="s">
        <v>20</v>
      </c>
      <c r="Y14" s="19" t="s">
        <v>20</v>
      </c>
      <c r="Z14" s="19" t="s">
        <v>20</v>
      </c>
      <c r="AA14" s="19" t="s">
        <v>20</v>
      </c>
      <c r="AB14" s="19" t="s">
        <v>20</v>
      </c>
      <c r="AC14" s="19" t="s">
        <v>21</v>
      </c>
      <c r="AD14" s="19" t="s">
        <v>22</v>
      </c>
      <c r="AE14" s="19">
        <v>4</v>
      </c>
      <c r="AF14" s="20"/>
    </row>
    <row r="15" spans="1:37" s="13" customFormat="1" ht="23.25" customHeight="1" x14ac:dyDescent="0.25">
      <c r="A15" s="14">
        <v>6</v>
      </c>
      <c r="B15" s="21" t="s">
        <v>44</v>
      </c>
      <c r="C15" s="22">
        <v>376</v>
      </c>
      <c r="D15" s="74" t="s">
        <v>53</v>
      </c>
      <c r="E15" s="24">
        <v>3</v>
      </c>
      <c r="F15" s="15">
        <v>25</v>
      </c>
      <c r="G15" s="75" t="s">
        <v>66</v>
      </c>
      <c r="H15" s="22" t="s">
        <v>67</v>
      </c>
      <c r="I15" s="14" t="s">
        <v>70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/>
      <c r="U15" s="19" t="s">
        <v>20</v>
      </c>
      <c r="V15" s="19" t="s">
        <v>20</v>
      </c>
      <c r="W15" s="19" t="s">
        <v>20</v>
      </c>
      <c r="X15" s="19" t="s">
        <v>20</v>
      </c>
      <c r="Y15" s="19" t="s">
        <v>20</v>
      </c>
      <c r="Z15" s="19" t="s">
        <v>20</v>
      </c>
      <c r="AA15" s="19" t="s">
        <v>20</v>
      </c>
      <c r="AB15" s="19" t="s">
        <v>20</v>
      </c>
      <c r="AC15" s="19" t="s">
        <v>21</v>
      </c>
      <c r="AD15" s="19" t="s">
        <v>22</v>
      </c>
      <c r="AE15" s="19">
        <v>4</v>
      </c>
      <c r="AF15" s="20"/>
    </row>
    <row r="16" spans="1:37" s="13" customFormat="1" ht="23.25" customHeight="1" x14ac:dyDescent="0.25">
      <c r="A16" s="14">
        <v>7</v>
      </c>
      <c r="B16" s="88" t="s">
        <v>44</v>
      </c>
      <c r="C16" s="89">
        <v>377</v>
      </c>
      <c r="D16" s="90" t="s">
        <v>54</v>
      </c>
      <c r="E16" s="91">
        <v>1</v>
      </c>
      <c r="F16" s="92">
        <v>25</v>
      </c>
      <c r="G16" s="93" t="s">
        <v>66</v>
      </c>
      <c r="H16" s="89" t="s">
        <v>67</v>
      </c>
      <c r="I16" s="14" t="s">
        <v>70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/>
      <c r="U16" s="19" t="s">
        <v>20</v>
      </c>
      <c r="V16" s="19" t="s">
        <v>20</v>
      </c>
      <c r="W16" s="19" t="s">
        <v>20</v>
      </c>
      <c r="X16" s="19" t="s">
        <v>20</v>
      </c>
      <c r="Y16" s="19" t="s">
        <v>20</v>
      </c>
      <c r="Z16" s="19" t="s">
        <v>20</v>
      </c>
      <c r="AA16" s="19" t="s">
        <v>20</v>
      </c>
      <c r="AB16" s="19" t="s">
        <v>20</v>
      </c>
      <c r="AC16" s="19" t="s">
        <v>21</v>
      </c>
      <c r="AD16" s="19" t="s">
        <v>22</v>
      </c>
      <c r="AE16" s="19">
        <v>4</v>
      </c>
      <c r="AF16" s="20"/>
    </row>
    <row r="17" spans="1:32" s="13" customFormat="1" ht="23.25" customHeight="1" x14ac:dyDescent="0.25">
      <c r="A17" s="14">
        <v>8</v>
      </c>
      <c r="B17" s="21" t="s">
        <v>44</v>
      </c>
      <c r="C17" s="22">
        <v>378</v>
      </c>
      <c r="D17" s="74" t="s">
        <v>55</v>
      </c>
      <c r="E17" s="24">
        <v>2</v>
      </c>
      <c r="F17" s="15">
        <v>25</v>
      </c>
      <c r="G17" s="75" t="s">
        <v>64</v>
      </c>
      <c r="H17" s="22" t="s">
        <v>65</v>
      </c>
      <c r="I17" s="14" t="s">
        <v>70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/>
      <c r="U17" s="19" t="s">
        <v>20</v>
      </c>
      <c r="V17" s="19" t="s">
        <v>20</v>
      </c>
      <c r="W17" s="19" t="s">
        <v>20</v>
      </c>
      <c r="X17" s="19" t="s">
        <v>20</v>
      </c>
      <c r="Y17" s="19" t="s">
        <v>20</v>
      </c>
      <c r="Z17" s="19" t="s">
        <v>20</v>
      </c>
      <c r="AA17" s="19" t="s">
        <v>20</v>
      </c>
      <c r="AB17" s="19" t="s">
        <v>20</v>
      </c>
      <c r="AC17" s="19" t="s">
        <v>21</v>
      </c>
      <c r="AD17" s="19" t="s">
        <v>22</v>
      </c>
      <c r="AE17" s="19">
        <v>4</v>
      </c>
      <c r="AF17" s="20"/>
    </row>
    <row r="18" spans="1:32" s="10" customFormat="1" ht="21" customHeight="1" x14ac:dyDescent="0.25">
      <c r="A18" s="115" t="s">
        <v>29</v>
      </c>
      <c r="B18" s="115"/>
      <c r="C18" s="115"/>
      <c r="D18" s="115"/>
      <c r="E18" s="28">
        <f>SUM(E9:E17)</f>
        <v>19</v>
      </c>
      <c r="F18" s="44"/>
      <c r="G18" s="116">
        <f>E18*300000</f>
        <v>5700000</v>
      </c>
      <c r="H18" s="117"/>
      <c r="I18" s="44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</row>
    <row r="19" spans="1:32" ht="3" customHeight="1" x14ac:dyDescent="0.15"/>
    <row r="20" spans="1:32" s="33" customFormat="1" ht="15.75" customHeight="1" x14ac:dyDescent="0.2">
      <c r="A20" s="105" t="s">
        <v>30</v>
      </c>
      <c r="B20" s="105"/>
      <c r="C20" s="105"/>
      <c r="D20" s="105"/>
      <c r="Y20" s="43"/>
      <c r="Z20" s="43"/>
      <c r="AA20" s="43"/>
      <c r="AB20" s="43"/>
      <c r="AC20" s="43"/>
      <c r="AD20" s="78"/>
      <c r="AE20" s="35"/>
      <c r="AF20" s="35"/>
    </row>
    <row r="21" spans="1:32" s="33" customFormat="1" ht="15.75" customHeight="1" x14ac:dyDescent="0.2">
      <c r="B21" s="106" t="s">
        <v>31</v>
      </c>
      <c r="C21" s="106"/>
      <c r="D21" s="106"/>
      <c r="E21" s="106"/>
      <c r="F21" s="106"/>
      <c r="G21" s="106"/>
      <c r="H21" s="43"/>
      <c r="Y21" s="43"/>
      <c r="Z21" s="43"/>
      <c r="AA21" s="43"/>
      <c r="AB21" s="43"/>
      <c r="AC21" s="43"/>
      <c r="AD21" s="78"/>
      <c r="AE21" s="35"/>
      <c r="AF21" s="35"/>
    </row>
    <row r="22" spans="1:32" s="43" customFormat="1" ht="15.75" customHeight="1" x14ac:dyDescent="0.25">
      <c r="B22" s="106" t="s">
        <v>32</v>
      </c>
      <c r="C22" s="106"/>
      <c r="D22" s="106"/>
      <c r="E22" s="106"/>
      <c r="F22" s="106"/>
      <c r="G22" s="106"/>
      <c r="AD22" s="78"/>
      <c r="AE22" s="36"/>
      <c r="AF22" s="36"/>
    </row>
    <row r="23" spans="1:32" s="43" customFormat="1" ht="15.75" customHeight="1" x14ac:dyDescent="0.25">
      <c r="B23" s="106" t="s">
        <v>33</v>
      </c>
      <c r="C23" s="106"/>
      <c r="D23" s="106"/>
      <c r="E23" s="106"/>
      <c r="F23" s="106"/>
      <c r="G23" s="106"/>
      <c r="AD23" s="78"/>
      <c r="AE23" s="36"/>
      <c r="AF23" s="36"/>
    </row>
    <row r="24" spans="1:32" s="41" customFormat="1" ht="14.25" customHeight="1" x14ac:dyDescent="0.25">
      <c r="B24" s="38"/>
      <c r="C24" s="38"/>
      <c r="U24" s="107" t="s">
        <v>141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</row>
    <row r="25" spans="1:32" s="41" customFormat="1" ht="15.75" customHeight="1" x14ac:dyDescent="0.25">
      <c r="A25" s="103" t="s">
        <v>34</v>
      </c>
      <c r="B25" s="103"/>
      <c r="C25" s="103"/>
      <c r="D25" s="103"/>
      <c r="G25" s="103" t="s">
        <v>138</v>
      </c>
      <c r="H25" s="103"/>
      <c r="I25" s="103"/>
      <c r="J25" s="103"/>
      <c r="K25" s="103"/>
      <c r="L25" s="103"/>
      <c r="M25" s="103"/>
      <c r="N25" s="103"/>
      <c r="O25" s="103"/>
      <c r="P25" s="39"/>
      <c r="Q25" s="39"/>
      <c r="R25" s="39"/>
      <c r="S25" s="39"/>
      <c r="T25" s="39"/>
      <c r="U25" s="39"/>
      <c r="V25" s="103" t="s">
        <v>36</v>
      </c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</row>
    <row r="26" spans="1:32" s="41" customFormat="1" ht="15.75" customHeight="1" x14ac:dyDescent="0.25">
      <c r="G26" s="103" t="s">
        <v>35</v>
      </c>
      <c r="H26" s="103"/>
      <c r="I26" s="103"/>
      <c r="J26" s="103"/>
      <c r="K26" s="103"/>
      <c r="L26" s="103"/>
      <c r="M26" s="103"/>
      <c r="N26" s="103"/>
      <c r="O26" s="103"/>
      <c r="V26" s="103" t="s">
        <v>37</v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</row>
    <row r="27" spans="1:32" s="41" customFormat="1" ht="4.5" customHeight="1" x14ac:dyDescent="0.25">
      <c r="AD27" s="77"/>
      <c r="AE27" s="42"/>
      <c r="AF27" s="42"/>
    </row>
    <row r="28" spans="1:32" s="41" customFormat="1" ht="11.25" customHeight="1" x14ac:dyDescent="0.25">
      <c r="AD28" s="77"/>
      <c r="AE28" s="42"/>
      <c r="AF28" s="42"/>
    </row>
    <row r="29" spans="1:32" s="41" customFormat="1" ht="14.25" hidden="1" customHeight="1" x14ac:dyDescent="0.25">
      <c r="AD29" s="77"/>
      <c r="AE29" s="42"/>
      <c r="AF29" s="42"/>
    </row>
    <row r="30" spans="1:32" s="41" customFormat="1" ht="37.5" customHeight="1" x14ac:dyDescent="0.25">
      <c r="AD30" s="77"/>
      <c r="AE30" s="42"/>
      <c r="AF30" s="42"/>
    </row>
    <row r="31" spans="1:32" s="42" customFormat="1" ht="15.75" customHeight="1" x14ac:dyDescent="0.25">
      <c r="A31" s="104" t="s">
        <v>38</v>
      </c>
      <c r="B31" s="104"/>
      <c r="C31" s="104"/>
      <c r="D31" s="104"/>
      <c r="G31" s="104" t="s">
        <v>39</v>
      </c>
      <c r="H31" s="104"/>
      <c r="I31" s="104"/>
      <c r="J31" s="104"/>
      <c r="K31" s="104"/>
      <c r="L31" s="104"/>
      <c r="M31" s="104"/>
      <c r="N31" s="104"/>
      <c r="O31" s="104"/>
      <c r="P31" s="40"/>
      <c r="Q31" s="40"/>
      <c r="R31" s="40"/>
      <c r="S31" s="40"/>
      <c r="T31" s="40"/>
      <c r="U31" s="40"/>
      <c r="V31" s="104" t="s">
        <v>40</v>
      </c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</row>
  </sheetData>
  <mergeCells count="41">
    <mergeCell ref="A1:E1"/>
    <mergeCell ref="F1:AF1"/>
    <mergeCell ref="A2:E2"/>
    <mergeCell ref="F2:I2"/>
    <mergeCell ref="X2:AD2"/>
    <mergeCell ref="J2:U2"/>
    <mergeCell ref="G18:H18"/>
    <mergeCell ref="J18:AF18"/>
    <mergeCell ref="A8:D8"/>
    <mergeCell ref="J8:AF8"/>
    <mergeCell ref="A13:D13"/>
    <mergeCell ref="J13:AF13"/>
    <mergeCell ref="A18:D18"/>
    <mergeCell ref="F3:AF3"/>
    <mergeCell ref="A5:A7"/>
    <mergeCell ref="B5:C7"/>
    <mergeCell ref="D5:D7"/>
    <mergeCell ref="E5:E7"/>
    <mergeCell ref="F5:F7"/>
    <mergeCell ref="G5:H7"/>
    <mergeCell ref="AE5:AE7"/>
    <mergeCell ref="AF5:AF7"/>
    <mergeCell ref="J6:N6"/>
    <mergeCell ref="V26:AF26"/>
    <mergeCell ref="A31:D31"/>
    <mergeCell ref="G31:O31"/>
    <mergeCell ref="V31:AF31"/>
    <mergeCell ref="A20:D20"/>
    <mergeCell ref="B21:G21"/>
    <mergeCell ref="B22:G22"/>
    <mergeCell ref="B23:G23"/>
    <mergeCell ref="U24:AF24"/>
    <mergeCell ref="A25:D25"/>
    <mergeCell ref="G25:O25"/>
    <mergeCell ref="V25:AF25"/>
    <mergeCell ref="G26:O26"/>
    <mergeCell ref="O6:R6"/>
    <mergeCell ref="S6:W6"/>
    <mergeCell ref="X6:AA6"/>
    <mergeCell ref="J5:AD5"/>
    <mergeCell ref="AB6:AD6"/>
  </mergeCells>
  <printOptions horizontalCentered="1"/>
  <pageMargins left="0" right="0" top="0.42" bottom="0" header="0.31496062992126" footer="0.31496062992126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0"/>
  <sheetViews>
    <sheetView showGridLines="0" view="pageBreakPreview" zoomScaleNormal="100" zoomScaleSheetLayoutView="100" workbookViewId="0">
      <selection activeCell="AL15" sqref="AL15"/>
    </sheetView>
  </sheetViews>
  <sheetFormatPr defaultColWidth="10.125" defaultRowHeight="8.25" x14ac:dyDescent="0.15"/>
  <cols>
    <col min="1" max="1" width="3.375" style="30" customWidth="1"/>
    <col min="2" max="2" width="4.5" style="30" bestFit="1" customWidth="1"/>
    <col min="3" max="3" width="3.125" style="30" bestFit="1" customWidth="1"/>
    <col min="4" max="4" width="19.375" style="30" customWidth="1"/>
    <col min="5" max="5" width="3.375" style="30" customWidth="1"/>
    <col min="6" max="6" width="3.25" style="30" customWidth="1"/>
    <col min="7" max="7" width="16.25" style="30" bestFit="1" customWidth="1"/>
    <col min="8" max="8" width="4.375" style="30" customWidth="1"/>
    <col min="9" max="9" width="7.875" style="30" customWidth="1"/>
    <col min="10" max="24" width="2.75" style="30" customWidth="1"/>
    <col min="25" max="28" width="2.75" style="31" customWidth="1"/>
    <col min="29" max="30" width="3.125" style="31" customWidth="1"/>
    <col min="31" max="31" width="4.375" style="32" customWidth="1"/>
    <col min="32" max="32" width="4.125" style="32" bestFit="1" customWidth="1"/>
    <col min="33" max="33" width="10.125" style="30" bestFit="1" customWidth="1"/>
    <col min="34" max="16384" width="10.125" style="30"/>
  </cols>
  <sheetData>
    <row r="1" spans="1:37" s="47" customFormat="1" ht="14.25" customHeight="1" x14ac:dyDescent="0.2">
      <c r="A1" s="135" t="s">
        <v>0</v>
      </c>
      <c r="B1" s="135"/>
      <c r="C1" s="135"/>
      <c r="D1" s="135"/>
      <c r="E1" s="135"/>
      <c r="F1" s="121" t="s">
        <v>145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7" s="47" customFormat="1" ht="14.25" customHeight="1" x14ac:dyDescent="0.2">
      <c r="A2" s="136" t="s">
        <v>1</v>
      </c>
      <c r="B2" s="136"/>
      <c r="C2" s="136"/>
      <c r="D2" s="136"/>
      <c r="E2" s="136"/>
      <c r="F2" s="121" t="s">
        <v>2</v>
      </c>
      <c r="G2" s="121"/>
      <c r="H2" s="121"/>
      <c r="I2" s="121"/>
      <c r="J2" s="121" t="s">
        <v>90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V2" s="2" t="s">
        <v>4</v>
      </c>
      <c r="W2" s="2"/>
      <c r="X2" s="97" t="s">
        <v>5</v>
      </c>
      <c r="Y2" s="97"/>
      <c r="Z2" s="97"/>
      <c r="AA2" s="97"/>
      <c r="AB2" s="97"/>
      <c r="AC2" s="97"/>
      <c r="AD2" s="97"/>
      <c r="AE2" s="54" t="s">
        <v>6</v>
      </c>
      <c r="AF2" s="54"/>
    </row>
    <row r="3" spans="1:37" s="47" customFormat="1" ht="14.25" customHeight="1" x14ac:dyDescent="0.2">
      <c r="A3" s="51"/>
      <c r="B3" s="51"/>
      <c r="C3" s="51"/>
      <c r="D3" s="51"/>
      <c r="E3" s="51"/>
      <c r="F3" s="121" t="s">
        <v>69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7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5"/>
    </row>
    <row r="5" spans="1:37" s="10" customFormat="1" ht="18" customHeight="1" x14ac:dyDescent="0.25">
      <c r="A5" s="122" t="s">
        <v>8</v>
      </c>
      <c r="B5" s="123" t="s">
        <v>9</v>
      </c>
      <c r="C5" s="124"/>
      <c r="D5" s="129" t="s">
        <v>10</v>
      </c>
      <c r="E5" s="129" t="s">
        <v>11</v>
      </c>
      <c r="F5" s="129" t="s">
        <v>12</v>
      </c>
      <c r="G5" s="123" t="s">
        <v>13</v>
      </c>
      <c r="H5" s="124"/>
      <c r="I5" s="48" t="s">
        <v>14</v>
      </c>
      <c r="J5" s="94">
        <v>2024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132" t="s">
        <v>41</v>
      </c>
      <c r="AF5" s="132" t="s">
        <v>15</v>
      </c>
    </row>
    <row r="6" spans="1:37" s="10" customFormat="1" ht="15.75" customHeight="1" x14ac:dyDescent="0.25">
      <c r="A6" s="122"/>
      <c r="B6" s="125"/>
      <c r="C6" s="126"/>
      <c r="D6" s="130"/>
      <c r="E6" s="130"/>
      <c r="F6" s="130"/>
      <c r="G6" s="125"/>
      <c r="H6" s="126"/>
      <c r="I6" s="48" t="s">
        <v>16</v>
      </c>
      <c r="J6" s="98">
        <v>7</v>
      </c>
      <c r="K6" s="98"/>
      <c r="L6" s="98"/>
      <c r="M6" s="98"/>
      <c r="N6" s="98"/>
      <c r="O6" s="98">
        <v>8</v>
      </c>
      <c r="P6" s="98"/>
      <c r="Q6" s="98"/>
      <c r="R6" s="98"/>
      <c r="S6" s="98">
        <v>9</v>
      </c>
      <c r="T6" s="98"/>
      <c r="U6" s="98"/>
      <c r="V6" s="98"/>
      <c r="W6" s="98"/>
      <c r="X6" s="99">
        <v>10</v>
      </c>
      <c r="Y6" s="99"/>
      <c r="Z6" s="99"/>
      <c r="AA6" s="99"/>
      <c r="AB6" s="100">
        <v>11</v>
      </c>
      <c r="AC6" s="101"/>
      <c r="AD6" s="102"/>
      <c r="AE6" s="133"/>
      <c r="AF6" s="133"/>
    </row>
    <row r="7" spans="1:37" s="10" customFormat="1" ht="21.75" customHeight="1" x14ac:dyDescent="0.25">
      <c r="A7" s="122"/>
      <c r="B7" s="127"/>
      <c r="C7" s="128"/>
      <c r="D7" s="131"/>
      <c r="E7" s="131"/>
      <c r="F7" s="131"/>
      <c r="G7" s="127"/>
      <c r="H7" s="128"/>
      <c r="I7" s="48" t="s">
        <v>17</v>
      </c>
      <c r="J7" s="11">
        <v>45474</v>
      </c>
      <c r="K7" s="11">
        <f>J7+7</f>
        <v>45481</v>
      </c>
      <c r="L7" s="11">
        <f t="shared" ref="L7:AD7" si="0">K7+7</f>
        <v>45488</v>
      </c>
      <c r="M7" s="11">
        <f t="shared" si="0"/>
        <v>45495</v>
      </c>
      <c r="N7" s="11">
        <f t="shared" si="0"/>
        <v>45502</v>
      </c>
      <c r="O7" s="11">
        <f t="shared" si="0"/>
        <v>45509</v>
      </c>
      <c r="P7" s="11">
        <f t="shared" si="0"/>
        <v>45516</v>
      </c>
      <c r="Q7" s="11">
        <f t="shared" si="0"/>
        <v>45523</v>
      </c>
      <c r="R7" s="11">
        <f t="shared" si="0"/>
        <v>45530</v>
      </c>
      <c r="S7" s="11">
        <f t="shared" si="0"/>
        <v>45537</v>
      </c>
      <c r="T7" s="11">
        <f t="shared" si="0"/>
        <v>45544</v>
      </c>
      <c r="U7" s="11">
        <f t="shared" si="0"/>
        <v>45551</v>
      </c>
      <c r="V7" s="11">
        <f t="shared" si="0"/>
        <v>45558</v>
      </c>
      <c r="W7" s="11">
        <f t="shared" si="0"/>
        <v>45565</v>
      </c>
      <c r="X7" s="11">
        <f t="shared" si="0"/>
        <v>45572</v>
      </c>
      <c r="Y7" s="11">
        <f t="shared" si="0"/>
        <v>45579</v>
      </c>
      <c r="Z7" s="11">
        <f t="shared" si="0"/>
        <v>45586</v>
      </c>
      <c r="AA7" s="11">
        <f t="shared" si="0"/>
        <v>45593</v>
      </c>
      <c r="AB7" s="11">
        <f t="shared" si="0"/>
        <v>45600</v>
      </c>
      <c r="AC7" s="11">
        <f t="shared" si="0"/>
        <v>45607</v>
      </c>
      <c r="AD7" s="11">
        <f t="shared" si="0"/>
        <v>45614</v>
      </c>
      <c r="AE7" s="134"/>
      <c r="AF7" s="134"/>
    </row>
    <row r="8" spans="1:37" s="13" customFormat="1" ht="21" customHeight="1" x14ac:dyDescent="0.25">
      <c r="A8" s="108" t="s">
        <v>143</v>
      </c>
      <c r="B8" s="109"/>
      <c r="C8" s="109"/>
      <c r="D8" s="109"/>
      <c r="E8" s="12"/>
      <c r="F8" s="12"/>
      <c r="G8" s="12"/>
      <c r="H8" s="12"/>
      <c r="I8" s="12"/>
      <c r="J8" s="11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7" s="13" customFormat="1" ht="23.25" customHeight="1" x14ac:dyDescent="0.25">
      <c r="A9" s="14">
        <v>1</v>
      </c>
      <c r="B9" s="21" t="s">
        <v>92</v>
      </c>
      <c r="C9" s="22">
        <v>302</v>
      </c>
      <c r="D9" s="74" t="s">
        <v>93</v>
      </c>
      <c r="E9" s="24">
        <v>2</v>
      </c>
      <c r="F9" s="56">
        <v>23</v>
      </c>
      <c r="G9" s="75" t="s">
        <v>147</v>
      </c>
      <c r="H9" s="22" t="s">
        <v>105</v>
      </c>
      <c r="I9" s="76" t="s">
        <v>76</v>
      </c>
      <c r="J9" s="19" t="s">
        <v>20</v>
      </c>
      <c r="K9" s="19" t="s">
        <v>20</v>
      </c>
      <c r="L9" s="19" t="s">
        <v>20</v>
      </c>
      <c r="M9" s="19" t="s">
        <v>20</v>
      </c>
      <c r="N9" s="19" t="s">
        <v>20</v>
      </c>
      <c r="O9" s="19" t="s">
        <v>20</v>
      </c>
      <c r="P9" s="19" t="s">
        <v>20</v>
      </c>
      <c r="Q9" s="19" t="s">
        <v>20</v>
      </c>
      <c r="R9" s="19" t="s">
        <v>21</v>
      </c>
      <c r="S9" s="19" t="s">
        <v>22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>
        <v>4</v>
      </c>
      <c r="AF9" s="20"/>
    </row>
    <row r="10" spans="1:37" s="13" customFormat="1" ht="23.25" customHeight="1" x14ac:dyDescent="0.25">
      <c r="A10" s="14">
        <v>2</v>
      </c>
      <c r="B10" s="21" t="s">
        <v>56</v>
      </c>
      <c r="C10" s="22">
        <v>301</v>
      </c>
      <c r="D10" s="74" t="s">
        <v>94</v>
      </c>
      <c r="E10" s="24">
        <v>3</v>
      </c>
      <c r="F10" s="15">
        <v>23</v>
      </c>
      <c r="G10" s="75" t="s">
        <v>106</v>
      </c>
      <c r="H10" s="22" t="s">
        <v>107</v>
      </c>
      <c r="I10" s="76" t="s">
        <v>76</v>
      </c>
      <c r="J10" s="19" t="s">
        <v>20</v>
      </c>
      <c r="K10" s="19" t="s">
        <v>20</v>
      </c>
      <c r="L10" s="19" t="s">
        <v>20</v>
      </c>
      <c r="M10" s="19" t="s">
        <v>20</v>
      </c>
      <c r="N10" s="19" t="s">
        <v>20</v>
      </c>
      <c r="O10" s="19" t="s">
        <v>20</v>
      </c>
      <c r="P10" s="19" t="s">
        <v>20</v>
      </c>
      <c r="Q10" s="19" t="s">
        <v>20</v>
      </c>
      <c r="R10" s="19" t="s">
        <v>21</v>
      </c>
      <c r="S10" s="19" t="s">
        <v>22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>
        <v>4</v>
      </c>
      <c r="AF10" s="20"/>
      <c r="AI10" s="53"/>
      <c r="AJ10" s="53"/>
      <c r="AK10" s="53"/>
    </row>
    <row r="11" spans="1:37" s="13" customFormat="1" ht="23.25" customHeight="1" x14ac:dyDescent="0.25">
      <c r="A11" s="14">
        <v>3</v>
      </c>
      <c r="B11" s="21" t="s">
        <v>46</v>
      </c>
      <c r="C11" s="22">
        <v>362</v>
      </c>
      <c r="D11" s="74" t="s">
        <v>95</v>
      </c>
      <c r="E11" s="24">
        <v>2</v>
      </c>
      <c r="F11" s="15">
        <v>23</v>
      </c>
      <c r="G11" s="75" t="s">
        <v>148</v>
      </c>
      <c r="H11" s="22" t="s">
        <v>108</v>
      </c>
      <c r="I11" s="76" t="s">
        <v>116</v>
      </c>
      <c r="J11" s="19" t="s">
        <v>20</v>
      </c>
      <c r="K11" s="19" t="s">
        <v>20</v>
      </c>
      <c r="L11" s="19" t="s">
        <v>20</v>
      </c>
      <c r="M11" s="19" t="s">
        <v>20</v>
      </c>
      <c r="N11" s="19" t="s">
        <v>20</v>
      </c>
      <c r="O11" s="19" t="s">
        <v>20</v>
      </c>
      <c r="P11" s="19" t="s">
        <v>20</v>
      </c>
      <c r="Q11" s="19" t="s">
        <v>20</v>
      </c>
      <c r="R11" s="19" t="s">
        <v>21</v>
      </c>
      <c r="S11" s="19" t="s">
        <v>22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>
        <v>4</v>
      </c>
      <c r="AF11" s="20"/>
    </row>
    <row r="12" spans="1:37" s="13" customFormat="1" ht="23.25" customHeight="1" x14ac:dyDescent="0.25">
      <c r="A12" s="14">
        <v>4</v>
      </c>
      <c r="B12" s="21" t="s">
        <v>96</v>
      </c>
      <c r="C12" s="22">
        <v>301</v>
      </c>
      <c r="D12" s="74" t="s">
        <v>97</v>
      </c>
      <c r="E12" s="24">
        <v>3</v>
      </c>
      <c r="F12" s="15">
        <v>23</v>
      </c>
      <c r="G12" s="75" t="s">
        <v>109</v>
      </c>
      <c r="H12" s="22" t="s">
        <v>57</v>
      </c>
      <c r="I12" s="76" t="s">
        <v>76</v>
      </c>
      <c r="J12" s="19" t="s">
        <v>20</v>
      </c>
      <c r="K12" s="19" t="s">
        <v>20</v>
      </c>
      <c r="L12" s="19" t="s">
        <v>20</v>
      </c>
      <c r="M12" s="19" t="s">
        <v>20</v>
      </c>
      <c r="N12" s="19" t="s">
        <v>20</v>
      </c>
      <c r="O12" s="19" t="s">
        <v>20</v>
      </c>
      <c r="P12" s="19" t="s">
        <v>20</v>
      </c>
      <c r="Q12" s="19" t="s">
        <v>20</v>
      </c>
      <c r="R12" s="19" t="s">
        <v>21</v>
      </c>
      <c r="S12" s="19" t="s">
        <v>22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>
        <v>4</v>
      </c>
      <c r="AF12" s="20"/>
    </row>
    <row r="13" spans="1:37" s="13" customFormat="1" ht="23.25" customHeight="1" x14ac:dyDescent="0.25">
      <c r="A13" s="113" t="s">
        <v>144</v>
      </c>
      <c r="B13" s="114"/>
      <c r="C13" s="114"/>
      <c r="D13" s="114"/>
      <c r="E13" s="25"/>
      <c r="F13" s="25"/>
      <c r="G13" s="25"/>
      <c r="H13" s="25"/>
      <c r="I13" s="26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I13" s="27"/>
    </row>
    <row r="14" spans="1:37" s="13" customFormat="1" ht="23.25" customHeight="1" x14ac:dyDescent="0.25">
      <c r="A14" s="14">
        <v>5</v>
      </c>
      <c r="B14" s="21" t="s">
        <v>91</v>
      </c>
      <c r="C14" s="22">
        <v>304</v>
      </c>
      <c r="D14" s="74" t="s">
        <v>98</v>
      </c>
      <c r="E14" s="24">
        <v>3</v>
      </c>
      <c r="F14" s="15">
        <v>23</v>
      </c>
      <c r="G14" s="75" t="s">
        <v>146</v>
      </c>
      <c r="H14" s="22" t="s">
        <v>110</v>
      </c>
      <c r="I14" s="76" t="s">
        <v>116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/>
      <c r="U14" s="19" t="s">
        <v>20</v>
      </c>
      <c r="V14" s="19" t="s">
        <v>20</v>
      </c>
      <c r="W14" s="19" t="s">
        <v>20</v>
      </c>
      <c r="X14" s="19" t="s">
        <v>20</v>
      </c>
      <c r="Y14" s="19" t="s">
        <v>20</v>
      </c>
      <c r="Z14" s="19" t="s">
        <v>20</v>
      </c>
      <c r="AA14" s="19" t="s">
        <v>20</v>
      </c>
      <c r="AB14" s="19" t="s">
        <v>20</v>
      </c>
      <c r="AC14" s="19" t="s">
        <v>21</v>
      </c>
      <c r="AD14" s="19" t="s">
        <v>22</v>
      </c>
      <c r="AE14" s="19">
        <v>4</v>
      </c>
      <c r="AF14" s="20"/>
    </row>
    <row r="15" spans="1:37" s="13" customFormat="1" ht="23.25" customHeight="1" x14ac:dyDescent="0.25">
      <c r="A15" s="14">
        <v>6</v>
      </c>
      <c r="B15" s="21" t="s">
        <v>99</v>
      </c>
      <c r="C15" s="22">
        <v>351</v>
      </c>
      <c r="D15" s="74" t="s">
        <v>100</v>
      </c>
      <c r="E15" s="24">
        <v>3</v>
      </c>
      <c r="F15" s="15">
        <v>23</v>
      </c>
      <c r="G15" s="75" t="s">
        <v>111</v>
      </c>
      <c r="H15" s="22" t="s">
        <v>112</v>
      </c>
      <c r="I15" s="76" t="s">
        <v>116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/>
      <c r="U15" s="19" t="s">
        <v>20</v>
      </c>
      <c r="V15" s="19" t="s">
        <v>20</v>
      </c>
      <c r="W15" s="19" t="s">
        <v>20</v>
      </c>
      <c r="X15" s="19" t="s">
        <v>20</v>
      </c>
      <c r="Y15" s="19" t="s">
        <v>20</v>
      </c>
      <c r="Z15" s="19" t="s">
        <v>20</v>
      </c>
      <c r="AA15" s="19" t="s">
        <v>20</v>
      </c>
      <c r="AB15" s="19" t="s">
        <v>20</v>
      </c>
      <c r="AC15" s="19" t="s">
        <v>21</v>
      </c>
      <c r="AD15" s="19" t="s">
        <v>22</v>
      </c>
      <c r="AE15" s="19">
        <v>4</v>
      </c>
      <c r="AF15" s="20"/>
    </row>
    <row r="16" spans="1:37" s="13" customFormat="1" ht="23.25" customHeight="1" x14ac:dyDescent="0.25">
      <c r="A16" s="57">
        <v>7</v>
      </c>
      <c r="B16" s="21" t="s">
        <v>101</v>
      </c>
      <c r="C16" s="22">
        <v>301</v>
      </c>
      <c r="D16" s="74" t="s">
        <v>102</v>
      </c>
      <c r="E16" s="24">
        <v>3</v>
      </c>
      <c r="F16" s="15">
        <v>23</v>
      </c>
      <c r="G16" s="75" t="s">
        <v>113</v>
      </c>
      <c r="H16" s="22" t="s">
        <v>114</v>
      </c>
      <c r="I16" s="76" t="s">
        <v>142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/>
      <c r="U16" s="19" t="s">
        <v>20</v>
      </c>
      <c r="V16" s="19" t="s">
        <v>20</v>
      </c>
      <c r="W16" s="19" t="s">
        <v>20</v>
      </c>
      <c r="X16" s="19" t="s">
        <v>20</v>
      </c>
      <c r="Y16" s="19" t="s">
        <v>20</v>
      </c>
      <c r="Z16" s="19" t="s">
        <v>20</v>
      </c>
      <c r="AA16" s="19" t="s">
        <v>20</v>
      </c>
      <c r="AB16" s="19" t="s">
        <v>20</v>
      </c>
      <c r="AC16" s="19" t="s">
        <v>21</v>
      </c>
      <c r="AD16" s="19" t="s">
        <v>22</v>
      </c>
      <c r="AE16" s="19">
        <v>4</v>
      </c>
      <c r="AF16" s="20"/>
    </row>
    <row r="17" spans="1:32" s="10" customFormat="1" ht="21" customHeight="1" x14ac:dyDescent="0.25">
      <c r="A17" s="115" t="s">
        <v>29</v>
      </c>
      <c r="B17" s="115"/>
      <c r="C17" s="115"/>
      <c r="D17" s="115"/>
      <c r="E17" s="28">
        <f>SUM(E9:E16)</f>
        <v>19</v>
      </c>
      <c r="F17" s="49"/>
      <c r="G17" s="116">
        <f>E17*250000</f>
        <v>4750000</v>
      </c>
      <c r="H17" s="117"/>
      <c r="I17" s="49"/>
      <c r="J17" s="11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3" customHeight="1" x14ac:dyDescent="0.15"/>
    <row r="19" spans="1:32" s="33" customFormat="1" ht="15.75" customHeight="1" x14ac:dyDescent="0.2">
      <c r="A19" s="105" t="s">
        <v>30</v>
      </c>
      <c r="B19" s="105"/>
      <c r="C19" s="105"/>
      <c r="D19" s="105"/>
      <c r="Y19" s="52"/>
      <c r="Z19" s="52"/>
      <c r="AA19" s="52"/>
      <c r="AB19" s="52"/>
      <c r="AC19" s="52"/>
      <c r="AD19" s="78"/>
      <c r="AE19" s="35"/>
      <c r="AF19" s="35"/>
    </row>
    <row r="20" spans="1:32" s="33" customFormat="1" ht="15.75" customHeight="1" x14ac:dyDescent="0.2">
      <c r="B20" s="106" t="s">
        <v>31</v>
      </c>
      <c r="C20" s="106"/>
      <c r="D20" s="106"/>
      <c r="E20" s="106"/>
      <c r="F20" s="106"/>
      <c r="G20" s="106"/>
      <c r="H20" s="52"/>
      <c r="Y20" s="52"/>
      <c r="Z20" s="52"/>
      <c r="AA20" s="52"/>
      <c r="AB20" s="52"/>
      <c r="AC20" s="52"/>
      <c r="AD20" s="78"/>
      <c r="AE20" s="35"/>
      <c r="AF20" s="35"/>
    </row>
    <row r="21" spans="1:32" s="52" customFormat="1" ht="15.75" customHeight="1" x14ac:dyDescent="0.25">
      <c r="B21" s="106" t="s">
        <v>32</v>
      </c>
      <c r="C21" s="106"/>
      <c r="D21" s="106"/>
      <c r="E21" s="106"/>
      <c r="F21" s="106"/>
      <c r="G21" s="106"/>
      <c r="AD21" s="78"/>
      <c r="AE21" s="36"/>
      <c r="AF21" s="36"/>
    </row>
    <row r="22" spans="1:32" s="52" customFormat="1" ht="15.75" customHeight="1" x14ac:dyDescent="0.25">
      <c r="B22" s="106" t="s">
        <v>33</v>
      </c>
      <c r="C22" s="106"/>
      <c r="D22" s="106"/>
      <c r="E22" s="106"/>
      <c r="F22" s="106"/>
      <c r="G22" s="106"/>
      <c r="AD22" s="78"/>
      <c r="AE22" s="36"/>
      <c r="AF22" s="36"/>
    </row>
    <row r="23" spans="1:32" s="50" customFormat="1" ht="14.25" customHeight="1" x14ac:dyDescent="0.25">
      <c r="B23" s="38"/>
      <c r="C23" s="38"/>
      <c r="U23" s="107" t="s">
        <v>141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</row>
    <row r="24" spans="1:32" s="50" customFormat="1" ht="15.75" customHeight="1" x14ac:dyDescent="0.25">
      <c r="A24" s="103" t="s">
        <v>34</v>
      </c>
      <c r="B24" s="103"/>
      <c r="C24" s="103"/>
      <c r="D24" s="103"/>
      <c r="G24" s="103" t="s">
        <v>138</v>
      </c>
      <c r="H24" s="103"/>
      <c r="I24" s="103"/>
      <c r="J24" s="103"/>
      <c r="K24" s="103"/>
      <c r="L24" s="103"/>
      <c r="M24" s="103"/>
      <c r="N24" s="103"/>
      <c r="O24" s="103"/>
      <c r="P24" s="39"/>
      <c r="Q24" s="39"/>
      <c r="R24" s="39"/>
      <c r="S24" s="39"/>
      <c r="T24" s="39"/>
      <c r="U24" s="39"/>
      <c r="V24" s="103" t="s">
        <v>36</v>
      </c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</row>
    <row r="25" spans="1:32" s="50" customFormat="1" ht="15.75" customHeight="1" x14ac:dyDescent="0.25">
      <c r="G25" s="103" t="s">
        <v>35</v>
      </c>
      <c r="H25" s="103"/>
      <c r="I25" s="103"/>
      <c r="J25" s="103"/>
      <c r="K25" s="103"/>
      <c r="L25" s="103"/>
      <c r="M25" s="103"/>
      <c r="N25" s="103"/>
      <c r="O25" s="103"/>
      <c r="V25" s="103" t="s">
        <v>37</v>
      </c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</row>
    <row r="26" spans="1:32" s="50" customFormat="1" ht="4.5" customHeight="1" x14ac:dyDescent="0.25">
      <c r="AD26" s="77"/>
      <c r="AE26" s="51"/>
      <c r="AF26" s="51"/>
    </row>
    <row r="27" spans="1:32" s="50" customFormat="1" ht="11.25" customHeight="1" x14ac:dyDescent="0.25">
      <c r="AD27" s="77"/>
      <c r="AE27" s="51"/>
      <c r="AF27" s="51"/>
    </row>
    <row r="28" spans="1:32" s="50" customFormat="1" ht="14.25" hidden="1" customHeight="1" x14ac:dyDescent="0.25">
      <c r="AD28" s="77"/>
      <c r="AE28" s="51"/>
      <c r="AF28" s="51"/>
    </row>
    <row r="29" spans="1:32" s="50" customFormat="1" ht="42" customHeight="1" x14ac:dyDescent="0.25">
      <c r="AD29" s="77"/>
      <c r="AE29" s="51"/>
      <c r="AF29" s="51"/>
    </row>
    <row r="30" spans="1:32" s="51" customFormat="1" ht="15.75" customHeight="1" x14ac:dyDescent="0.25">
      <c r="A30" s="104" t="s">
        <v>38</v>
      </c>
      <c r="B30" s="104"/>
      <c r="C30" s="104"/>
      <c r="D30" s="104"/>
      <c r="G30" s="104" t="s">
        <v>39</v>
      </c>
      <c r="H30" s="104"/>
      <c r="I30" s="104"/>
      <c r="J30" s="104"/>
      <c r="K30" s="104"/>
      <c r="L30" s="104"/>
      <c r="M30" s="104"/>
      <c r="N30" s="104"/>
      <c r="O30" s="104"/>
      <c r="P30" s="40"/>
      <c r="Q30" s="40"/>
      <c r="R30" s="40"/>
      <c r="S30" s="40"/>
      <c r="T30" s="40"/>
      <c r="U30" s="40"/>
      <c r="V30" s="104" t="s">
        <v>40</v>
      </c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</row>
  </sheetData>
  <mergeCells count="41">
    <mergeCell ref="V25:AF25"/>
    <mergeCell ref="A30:D30"/>
    <mergeCell ref="G30:O30"/>
    <mergeCell ref="V30:AF30"/>
    <mergeCell ref="A19:D19"/>
    <mergeCell ref="B20:G20"/>
    <mergeCell ref="B21:G21"/>
    <mergeCell ref="B22:G22"/>
    <mergeCell ref="U23:AF23"/>
    <mergeCell ref="A24:D24"/>
    <mergeCell ref="G24:O24"/>
    <mergeCell ref="V24:AF24"/>
    <mergeCell ref="A17:D17"/>
    <mergeCell ref="G17:H17"/>
    <mergeCell ref="J17:AF17"/>
    <mergeCell ref="AF5:AF7"/>
    <mergeCell ref="J6:N6"/>
    <mergeCell ref="O6:R6"/>
    <mergeCell ref="S6:W6"/>
    <mergeCell ref="X6:AA6"/>
    <mergeCell ref="J5:AD5"/>
    <mergeCell ref="AB6:AD6"/>
    <mergeCell ref="A8:D8"/>
    <mergeCell ref="J8:AF8"/>
    <mergeCell ref="A13:D13"/>
    <mergeCell ref="X2:AD2"/>
    <mergeCell ref="J2:T2"/>
    <mergeCell ref="G25:O25"/>
    <mergeCell ref="A1:E1"/>
    <mergeCell ref="F1:AF1"/>
    <mergeCell ref="A2:E2"/>
    <mergeCell ref="F2:I2"/>
    <mergeCell ref="F3:AF3"/>
    <mergeCell ref="A5:A7"/>
    <mergeCell ref="B5:C7"/>
    <mergeCell ref="D5:D7"/>
    <mergeCell ref="E5:E7"/>
    <mergeCell ref="F5:F7"/>
    <mergeCell ref="G5:H7"/>
    <mergeCell ref="AE5:AE7"/>
    <mergeCell ref="J13:AF13"/>
  </mergeCells>
  <printOptions horizontalCentered="1"/>
  <pageMargins left="0" right="0" top="0.51" bottom="0" header="0.31496062992126" footer="0.31496062992126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K31"/>
  <sheetViews>
    <sheetView showGridLines="0" view="pageBreakPreview" zoomScaleNormal="100" zoomScaleSheetLayoutView="100" workbookViewId="0">
      <selection activeCell="J18" sqref="J18:AF18"/>
    </sheetView>
  </sheetViews>
  <sheetFormatPr defaultColWidth="10.125" defaultRowHeight="8.25" x14ac:dyDescent="0.15"/>
  <cols>
    <col min="1" max="1" width="3.375" style="30" customWidth="1"/>
    <col min="2" max="2" width="4.5" style="30" bestFit="1" customWidth="1"/>
    <col min="3" max="3" width="3.125" style="30" bestFit="1" customWidth="1"/>
    <col min="4" max="4" width="16" style="30" customWidth="1"/>
    <col min="5" max="5" width="3.375" style="30" customWidth="1"/>
    <col min="6" max="6" width="3.25" style="30" customWidth="1"/>
    <col min="7" max="7" width="16.25" style="30" bestFit="1" customWidth="1"/>
    <col min="8" max="8" width="5.25" style="30" customWidth="1"/>
    <col min="9" max="9" width="10.75" style="30" customWidth="1"/>
    <col min="10" max="24" width="2.625" style="30" customWidth="1"/>
    <col min="25" max="29" width="2.625" style="31" customWidth="1"/>
    <col min="30" max="30" width="3.125" style="31" customWidth="1"/>
    <col min="31" max="31" width="4.375" style="32" customWidth="1"/>
    <col min="32" max="32" width="4.125" style="32" bestFit="1" customWidth="1"/>
    <col min="33" max="33" width="10.125" style="30" bestFit="1" customWidth="1"/>
    <col min="34" max="16384" width="10.125" style="30"/>
  </cols>
  <sheetData>
    <row r="1" spans="1:37" s="47" customFormat="1" ht="14.25" customHeight="1" x14ac:dyDescent="0.2">
      <c r="A1" s="135" t="s">
        <v>0</v>
      </c>
      <c r="B1" s="135"/>
      <c r="C1" s="135"/>
      <c r="D1" s="135"/>
      <c r="E1" s="135"/>
      <c r="F1" s="121" t="s">
        <v>145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7" s="47" customFormat="1" ht="14.25" customHeight="1" x14ac:dyDescent="0.2">
      <c r="A2" s="136" t="s">
        <v>1</v>
      </c>
      <c r="B2" s="136"/>
      <c r="C2" s="136"/>
      <c r="D2" s="136"/>
      <c r="E2" s="136"/>
      <c r="F2" s="121" t="s">
        <v>2</v>
      </c>
      <c r="G2" s="121"/>
      <c r="H2" s="121"/>
      <c r="I2" s="121"/>
      <c r="J2" s="121" t="s">
        <v>117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2" t="s">
        <v>4</v>
      </c>
      <c r="X2" s="97" t="s">
        <v>5</v>
      </c>
      <c r="Y2" s="97"/>
      <c r="Z2" s="97"/>
      <c r="AA2" s="97"/>
      <c r="AB2" s="97"/>
      <c r="AC2" s="97"/>
      <c r="AD2" s="97"/>
      <c r="AE2" s="54" t="s">
        <v>6</v>
      </c>
      <c r="AF2" s="54"/>
    </row>
    <row r="3" spans="1:37" s="47" customFormat="1" ht="14.25" customHeight="1" x14ac:dyDescent="0.2">
      <c r="A3" s="51"/>
      <c r="B3" s="51"/>
      <c r="C3" s="51"/>
      <c r="D3" s="51"/>
      <c r="E3" s="51"/>
      <c r="F3" s="121" t="s">
        <v>134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37" s="8" customFormat="1" ht="3.7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"/>
      <c r="AF4" s="5"/>
    </row>
    <row r="5" spans="1:37" s="10" customFormat="1" ht="20.25" customHeight="1" x14ac:dyDescent="0.25">
      <c r="A5" s="122" t="s">
        <v>8</v>
      </c>
      <c r="B5" s="123" t="s">
        <v>9</v>
      </c>
      <c r="C5" s="124"/>
      <c r="D5" s="129" t="s">
        <v>10</v>
      </c>
      <c r="E5" s="129" t="s">
        <v>11</v>
      </c>
      <c r="F5" s="129" t="s">
        <v>12</v>
      </c>
      <c r="G5" s="123" t="s">
        <v>13</v>
      </c>
      <c r="H5" s="124"/>
      <c r="I5" s="48" t="s">
        <v>14</v>
      </c>
      <c r="J5" s="94">
        <v>2024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132" t="s">
        <v>41</v>
      </c>
      <c r="AF5" s="132" t="s">
        <v>15</v>
      </c>
    </row>
    <row r="6" spans="1:37" s="10" customFormat="1" ht="21" customHeight="1" x14ac:dyDescent="0.25">
      <c r="A6" s="122"/>
      <c r="B6" s="125"/>
      <c r="C6" s="126"/>
      <c r="D6" s="130"/>
      <c r="E6" s="130"/>
      <c r="F6" s="130"/>
      <c r="G6" s="125"/>
      <c r="H6" s="126"/>
      <c r="I6" s="48" t="s">
        <v>16</v>
      </c>
      <c r="J6" s="98">
        <v>7</v>
      </c>
      <c r="K6" s="98"/>
      <c r="L6" s="98"/>
      <c r="M6" s="98"/>
      <c r="N6" s="98"/>
      <c r="O6" s="98">
        <v>8</v>
      </c>
      <c r="P6" s="98"/>
      <c r="Q6" s="98"/>
      <c r="R6" s="98"/>
      <c r="S6" s="98">
        <v>9</v>
      </c>
      <c r="T6" s="98"/>
      <c r="U6" s="98"/>
      <c r="V6" s="98"/>
      <c r="W6" s="98"/>
      <c r="X6" s="99">
        <v>10</v>
      </c>
      <c r="Y6" s="99"/>
      <c r="Z6" s="99"/>
      <c r="AA6" s="99"/>
      <c r="AB6" s="100">
        <v>11</v>
      </c>
      <c r="AC6" s="101"/>
      <c r="AD6" s="102"/>
      <c r="AE6" s="133"/>
      <c r="AF6" s="133"/>
    </row>
    <row r="7" spans="1:37" s="10" customFormat="1" ht="21.75" customHeight="1" x14ac:dyDescent="0.25">
      <c r="A7" s="122"/>
      <c r="B7" s="127"/>
      <c r="C7" s="128"/>
      <c r="D7" s="131"/>
      <c r="E7" s="131"/>
      <c r="F7" s="131"/>
      <c r="G7" s="127"/>
      <c r="H7" s="128"/>
      <c r="I7" s="48" t="s">
        <v>17</v>
      </c>
      <c r="J7" s="11">
        <v>45474</v>
      </c>
      <c r="K7" s="11">
        <f>J7+7</f>
        <v>45481</v>
      </c>
      <c r="L7" s="11">
        <f t="shared" ref="L7:AD7" si="0">K7+7</f>
        <v>45488</v>
      </c>
      <c r="M7" s="11">
        <f t="shared" si="0"/>
        <v>45495</v>
      </c>
      <c r="N7" s="11">
        <f t="shared" si="0"/>
        <v>45502</v>
      </c>
      <c r="O7" s="11">
        <f t="shared" si="0"/>
        <v>45509</v>
      </c>
      <c r="P7" s="11">
        <f t="shared" si="0"/>
        <v>45516</v>
      </c>
      <c r="Q7" s="11">
        <f t="shared" si="0"/>
        <v>45523</v>
      </c>
      <c r="R7" s="11">
        <f t="shared" si="0"/>
        <v>45530</v>
      </c>
      <c r="S7" s="11">
        <f t="shared" si="0"/>
        <v>45537</v>
      </c>
      <c r="T7" s="11">
        <f t="shared" si="0"/>
        <v>45544</v>
      </c>
      <c r="U7" s="11">
        <f t="shared" si="0"/>
        <v>45551</v>
      </c>
      <c r="V7" s="11">
        <f t="shared" si="0"/>
        <v>45558</v>
      </c>
      <c r="W7" s="11">
        <f t="shared" si="0"/>
        <v>45565</v>
      </c>
      <c r="X7" s="11">
        <f t="shared" si="0"/>
        <v>45572</v>
      </c>
      <c r="Y7" s="11">
        <f t="shared" si="0"/>
        <v>45579</v>
      </c>
      <c r="Z7" s="11">
        <f t="shared" si="0"/>
        <v>45586</v>
      </c>
      <c r="AA7" s="11">
        <f t="shared" si="0"/>
        <v>45593</v>
      </c>
      <c r="AB7" s="11">
        <f t="shared" si="0"/>
        <v>45600</v>
      </c>
      <c r="AC7" s="11">
        <f t="shared" si="0"/>
        <v>45607</v>
      </c>
      <c r="AD7" s="11">
        <f t="shared" si="0"/>
        <v>45614</v>
      </c>
      <c r="AE7" s="134"/>
      <c r="AF7" s="134"/>
    </row>
    <row r="8" spans="1:37" s="13" customFormat="1" ht="21" customHeight="1" x14ac:dyDescent="0.25">
      <c r="A8" s="108" t="s">
        <v>143</v>
      </c>
      <c r="B8" s="109"/>
      <c r="C8" s="109"/>
      <c r="D8" s="109"/>
      <c r="E8" s="12"/>
      <c r="F8" s="12"/>
      <c r="G8" s="12"/>
      <c r="H8" s="12"/>
      <c r="I8" s="12"/>
      <c r="J8" s="110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7" s="13" customFormat="1" ht="23.25" customHeight="1" x14ac:dyDescent="0.25">
      <c r="A9" s="14">
        <v>1</v>
      </c>
      <c r="B9" s="21" t="s">
        <v>46</v>
      </c>
      <c r="C9" s="22">
        <v>230</v>
      </c>
      <c r="D9" s="74" t="s">
        <v>118</v>
      </c>
      <c r="E9" s="24">
        <v>3</v>
      </c>
      <c r="F9" s="56">
        <v>13</v>
      </c>
      <c r="G9" s="75" t="s">
        <v>139</v>
      </c>
      <c r="H9" s="22" t="s">
        <v>140</v>
      </c>
      <c r="I9" s="18" t="s">
        <v>115</v>
      </c>
      <c r="J9" s="19" t="s">
        <v>20</v>
      </c>
      <c r="K9" s="19" t="s">
        <v>20</v>
      </c>
      <c r="L9" s="19" t="s">
        <v>20</v>
      </c>
      <c r="M9" s="19" t="s">
        <v>20</v>
      </c>
      <c r="N9" s="19" t="s">
        <v>20</v>
      </c>
      <c r="O9" s="19" t="s">
        <v>20</v>
      </c>
      <c r="P9" s="19" t="s">
        <v>20</v>
      </c>
      <c r="Q9" s="19" t="s">
        <v>20</v>
      </c>
      <c r="R9" s="19" t="s">
        <v>21</v>
      </c>
      <c r="S9" s="19" t="s">
        <v>22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>
        <v>4</v>
      </c>
      <c r="AF9" s="20"/>
    </row>
    <row r="10" spans="1:37" s="13" customFormat="1" ht="23.25" customHeight="1" x14ac:dyDescent="0.25">
      <c r="A10" s="14">
        <v>2</v>
      </c>
      <c r="B10" s="21" t="s">
        <v>43</v>
      </c>
      <c r="C10" s="22">
        <v>384</v>
      </c>
      <c r="D10" s="74" t="s">
        <v>119</v>
      </c>
      <c r="E10" s="24">
        <v>2</v>
      </c>
      <c r="F10" s="56">
        <v>13</v>
      </c>
      <c r="G10" s="75" t="s">
        <v>103</v>
      </c>
      <c r="H10" s="22" t="s">
        <v>120</v>
      </c>
      <c r="I10" s="18" t="s">
        <v>76</v>
      </c>
      <c r="J10" s="19" t="s">
        <v>20</v>
      </c>
      <c r="K10" s="19" t="s">
        <v>20</v>
      </c>
      <c r="L10" s="19" t="s">
        <v>20</v>
      </c>
      <c r="M10" s="19" t="s">
        <v>20</v>
      </c>
      <c r="N10" s="19" t="s">
        <v>20</v>
      </c>
      <c r="O10" s="19" t="s">
        <v>20</v>
      </c>
      <c r="P10" s="19" t="s">
        <v>20</v>
      </c>
      <c r="Q10" s="19" t="s">
        <v>20</v>
      </c>
      <c r="R10" s="19" t="s">
        <v>21</v>
      </c>
      <c r="S10" s="19" t="s">
        <v>22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>
        <v>4</v>
      </c>
      <c r="AF10" s="20"/>
      <c r="AI10" s="53"/>
      <c r="AJ10" s="53"/>
      <c r="AK10" s="53"/>
    </row>
    <row r="11" spans="1:37" s="13" customFormat="1" ht="23.25" customHeight="1" x14ac:dyDescent="0.25">
      <c r="A11" s="14">
        <v>3</v>
      </c>
      <c r="B11" s="21" t="s">
        <v>46</v>
      </c>
      <c r="C11" s="22">
        <v>290</v>
      </c>
      <c r="D11" s="74" t="s">
        <v>121</v>
      </c>
      <c r="E11" s="24">
        <v>3</v>
      </c>
      <c r="F11" s="15">
        <v>13</v>
      </c>
      <c r="G11" s="75" t="s">
        <v>122</v>
      </c>
      <c r="H11" s="22" t="s">
        <v>123</v>
      </c>
      <c r="I11" s="18" t="s">
        <v>115</v>
      </c>
      <c r="J11" s="19" t="s">
        <v>20</v>
      </c>
      <c r="K11" s="19" t="s">
        <v>20</v>
      </c>
      <c r="L11" s="19" t="s">
        <v>20</v>
      </c>
      <c r="M11" s="19" t="s">
        <v>20</v>
      </c>
      <c r="N11" s="19" t="s">
        <v>20</v>
      </c>
      <c r="O11" s="19" t="s">
        <v>20</v>
      </c>
      <c r="P11" s="19" t="s">
        <v>20</v>
      </c>
      <c r="Q11" s="19" t="s">
        <v>20</v>
      </c>
      <c r="R11" s="19" t="s">
        <v>21</v>
      </c>
      <c r="S11" s="19" t="s">
        <v>22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>
        <v>4</v>
      </c>
      <c r="AF11" s="20"/>
    </row>
    <row r="12" spans="1:37" s="13" customFormat="1" ht="23.25" customHeight="1" x14ac:dyDescent="0.25">
      <c r="A12" s="14">
        <v>4</v>
      </c>
      <c r="B12" s="21" t="s">
        <v>126</v>
      </c>
      <c r="C12" s="22">
        <v>405</v>
      </c>
      <c r="D12" s="74" t="s">
        <v>127</v>
      </c>
      <c r="E12" s="24">
        <v>2</v>
      </c>
      <c r="F12" s="15">
        <v>13</v>
      </c>
      <c r="G12" s="75" t="s">
        <v>128</v>
      </c>
      <c r="H12" s="22" t="s">
        <v>24</v>
      </c>
      <c r="I12" s="18" t="s">
        <v>142</v>
      </c>
      <c r="J12" s="19" t="s">
        <v>20</v>
      </c>
      <c r="K12" s="19" t="s">
        <v>20</v>
      </c>
      <c r="L12" s="19" t="s">
        <v>20</v>
      </c>
      <c r="M12" s="19" t="s">
        <v>20</v>
      </c>
      <c r="N12" s="19" t="s">
        <v>20</v>
      </c>
      <c r="O12" s="19" t="s">
        <v>20</v>
      </c>
      <c r="P12" s="19" t="s">
        <v>20</v>
      </c>
      <c r="Q12" s="19" t="s">
        <v>20</v>
      </c>
      <c r="R12" s="19" t="s">
        <v>21</v>
      </c>
      <c r="S12" s="19" t="s">
        <v>22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>
        <v>4</v>
      </c>
      <c r="AF12" s="20"/>
    </row>
    <row r="13" spans="1:37" s="13" customFormat="1" ht="23.25" customHeight="1" x14ac:dyDescent="0.25">
      <c r="A13" s="113" t="s">
        <v>144</v>
      </c>
      <c r="B13" s="114"/>
      <c r="C13" s="114"/>
      <c r="D13" s="114"/>
      <c r="E13" s="25"/>
      <c r="F13" s="25"/>
      <c r="G13" s="25"/>
      <c r="H13" s="25"/>
      <c r="I13" s="26"/>
      <c r="J13" s="110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I13" s="27"/>
    </row>
    <row r="14" spans="1:37" s="13" customFormat="1" ht="23.25" customHeight="1" x14ac:dyDescent="0.25">
      <c r="A14" s="14">
        <v>5</v>
      </c>
      <c r="B14" s="21" t="s">
        <v>46</v>
      </c>
      <c r="C14" s="22">
        <v>323</v>
      </c>
      <c r="D14" s="74" t="s">
        <v>129</v>
      </c>
      <c r="E14" s="24">
        <v>2</v>
      </c>
      <c r="F14" s="56">
        <v>13</v>
      </c>
      <c r="G14" s="75" t="s">
        <v>122</v>
      </c>
      <c r="H14" s="22" t="s">
        <v>123</v>
      </c>
      <c r="I14" s="18" t="s">
        <v>19</v>
      </c>
      <c r="J14" s="20"/>
      <c r="K14" s="20"/>
      <c r="L14" s="20"/>
      <c r="M14" s="20"/>
      <c r="N14" s="20"/>
      <c r="O14" s="19"/>
      <c r="P14" s="19"/>
      <c r="Q14" s="19"/>
      <c r="R14" s="19"/>
      <c r="S14" s="19"/>
      <c r="T14" s="19"/>
      <c r="U14" s="19" t="s">
        <v>20</v>
      </c>
      <c r="V14" s="19" t="s">
        <v>20</v>
      </c>
      <c r="W14" s="19" t="s">
        <v>20</v>
      </c>
      <c r="X14" s="19" t="s">
        <v>20</v>
      </c>
      <c r="Y14" s="19" t="s">
        <v>20</v>
      </c>
      <c r="Z14" s="19" t="s">
        <v>20</v>
      </c>
      <c r="AA14" s="19" t="s">
        <v>20</v>
      </c>
      <c r="AB14" s="19" t="s">
        <v>20</v>
      </c>
      <c r="AC14" s="19" t="s">
        <v>21</v>
      </c>
      <c r="AD14" s="19" t="s">
        <v>22</v>
      </c>
      <c r="AE14" s="19">
        <v>4</v>
      </c>
      <c r="AF14" s="20"/>
    </row>
    <row r="15" spans="1:37" s="13" customFormat="1" ht="23.25" customHeight="1" x14ac:dyDescent="0.25">
      <c r="A15" s="14">
        <v>6</v>
      </c>
      <c r="B15" s="21" t="s">
        <v>130</v>
      </c>
      <c r="C15" s="22">
        <v>351</v>
      </c>
      <c r="D15" s="74" t="s">
        <v>131</v>
      </c>
      <c r="E15" s="24">
        <v>3</v>
      </c>
      <c r="F15" s="15">
        <v>13</v>
      </c>
      <c r="G15" s="75" t="s">
        <v>104</v>
      </c>
      <c r="H15" s="22" t="s">
        <v>105</v>
      </c>
      <c r="I15" s="18" t="s">
        <v>115</v>
      </c>
      <c r="J15" s="20"/>
      <c r="K15" s="20"/>
      <c r="L15" s="20"/>
      <c r="M15" s="20"/>
      <c r="N15" s="20"/>
      <c r="O15" s="19"/>
      <c r="P15" s="19"/>
      <c r="Q15" s="19"/>
      <c r="R15" s="19"/>
      <c r="S15" s="19"/>
      <c r="T15" s="19"/>
      <c r="U15" s="19" t="s">
        <v>20</v>
      </c>
      <c r="V15" s="19" t="s">
        <v>20</v>
      </c>
      <c r="W15" s="19" t="s">
        <v>20</v>
      </c>
      <c r="X15" s="19" t="s">
        <v>20</v>
      </c>
      <c r="Y15" s="19" t="s">
        <v>20</v>
      </c>
      <c r="Z15" s="19" t="s">
        <v>20</v>
      </c>
      <c r="AA15" s="19" t="s">
        <v>20</v>
      </c>
      <c r="AB15" s="19" t="s">
        <v>20</v>
      </c>
      <c r="AC15" s="19" t="s">
        <v>21</v>
      </c>
      <c r="AD15" s="19" t="s">
        <v>22</v>
      </c>
      <c r="AE15" s="19">
        <v>4</v>
      </c>
      <c r="AF15" s="20"/>
    </row>
    <row r="16" spans="1:37" s="13" customFormat="1" ht="23.25" customHeight="1" x14ac:dyDescent="0.25">
      <c r="A16" s="14">
        <v>7</v>
      </c>
      <c r="B16" s="21" t="s">
        <v>46</v>
      </c>
      <c r="C16" s="22">
        <v>336</v>
      </c>
      <c r="D16" s="74" t="s">
        <v>132</v>
      </c>
      <c r="E16" s="24">
        <v>2</v>
      </c>
      <c r="F16" s="15">
        <v>13</v>
      </c>
      <c r="G16" s="75" t="s">
        <v>149</v>
      </c>
      <c r="H16" s="22" t="s">
        <v>150</v>
      </c>
      <c r="I16" s="18" t="s">
        <v>115</v>
      </c>
      <c r="J16" s="20"/>
      <c r="K16" s="20"/>
      <c r="L16" s="20"/>
      <c r="M16" s="20"/>
      <c r="N16" s="20"/>
      <c r="O16" s="19"/>
      <c r="P16" s="19"/>
      <c r="Q16" s="19"/>
      <c r="R16" s="19"/>
      <c r="S16" s="19"/>
      <c r="T16" s="19"/>
      <c r="U16" s="19" t="s">
        <v>20</v>
      </c>
      <c r="V16" s="19" t="s">
        <v>20</v>
      </c>
      <c r="W16" s="19" t="s">
        <v>20</v>
      </c>
      <c r="X16" s="19" t="s">
        <v>20</v>
      </c>
      <c r="Y16" s="19" t="s">
        <v>20</v>
      </c>
      <c r="Z16" s="19" t="s">
        <v>20</v>
      </c>
      <c r="AA16" s="19" t="s">
        <v>20</v>
      </c>
      <c r="AB16" s="19" t="s">
        <v>20</v>
      </c>
      <c r="AC16" s="19" t="s">
        <v>21</v>
      </c>
      <c r="AD16" s="19" t="s">
        <v>22</v>
      </c>
      <c r="AE16" s="19">
        <v>4</v>
      </c>
      <c r="AF16" s="20"/>
    </row>
    <row r="17" spans="1:32" s="13" customFormat="1" ht="23.25" customHeight="1" x14ac:dyDescent="0.25">
      <c r="A17" s="14">
        <v>8</v>
      </c>
      <c r="B17" s="21" t="s">
        <v>46</v>
      </c>
      <c r="C17" s="22">
        <v>369</v>
      </c>
      <c r="D17" s="74" t="s">
        <v>133</v>
      </c>
      <c r="E17" s="24">
        <v>2</v>
      </c>
      <c r="F17" s="15">
        <v>13</v>
      </c>
      <c r="G17" s="86" t="s">
        <v>124</v>
      </c>
      <c r="H17" s="87" t="s">
        <v>125</v>
      </c>
      <c r="I17" s="18" t="s">
        <v>115</v>
      </c>
      <c r="J17" s="20"/>
      <c r="K17" s="20"/>
      <c r="L17" s="20"/>
      <c r="M17" s="20"/>
      <c r="N17" s="20"/>
      <c r="O17" s="19"/>
      <c r="P17" s="19"/>
      <c r="Q17" s="19"/>
      <c r="R17" s="19"/>
      <c r="S17" s="19"/>
      <c r="T17" s="19"/>
      <c r="U17" s="19" t="s">
        <v>20</v>
      </c>
      <c r="V17" s="19" t="s">
        <v>20</v>
      </c>
      <c r="W17" s="19" t="s">
        <v>20</v>
      </c>
      <c r="X17" s="19" t="s">
        <v>20</v>
      </c>
      <c r="Y17" s="19" t="s">
        <v>20</v>
      </c>
      <c r="Z17" s="19" t="s">
        <v>20</v>
      </c>
      <c r="AA17" s="19" t="s">
        <v>20</v>
      </c>
      <c r="AB17" s="19" t="s">
        <v>20</v>
      </c>
      <c r="AC17" s="19" t="s">
        <v>21</v>
      </c>
      <c r="AD17" s="19" t="s">
        <v>22</v>
      </c>
      <c r="AE17" s="19">
        <v>4</v>
      </c>
      <c r="AF17" s="20"/>
    </row>
    <row r="18" spans="1:32" s="10" customFormat="1" ht="21" customHeight="1" x14ac:dyDescent="0.25">
      <c r="A18" s="115" t="s">
        <v>29</v>
      </c>
      <c r="B18" s="115"/>
      <c r="C18" s="115"/>
      <c r="D18" s="115"/>
      <c r="E18" s="28">
        <f>SUM(E9:E17)</f>
        <v>19</v>
      </c>
      <c r="F18" s="49"/>
      <c r="G18" s="116">
        <f>E18*280000</f>
        <v>5320000</v>
      </c>
      <c r="H18" s="117"/>
      <c r="I18" s="49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</row>
    <row r="19" spans="1:32" ht="3" customHeight="1" x14ac:dyDescent="0.15"/>
    <row r="20" spans="1:32" s="33" customFormat="1" ht="15.75" customHeight="1" x14ac:dyDescent="0.2">
      <c r="A20" s="105" t="s">
        <v>30</v>
      </c>
      <c r="B20" s="105"/>
      <c r="C20" s="105"/>
      <c r="D20" s="105"/>
      <c r="Y20" s="52"/>
      <c r="Z20" s="52"/>
      <c r="AA20" s="52"/>
      <c r="AB20" s="52"/>
      <c r="AC20" s="52"/>
      <c r="AD20" s="78"/>
      <c r="AE20" s="35"/>
      <c r="AF20" s="35"/>
    </row>
    <row r="21" spans="1:32" s="33" customFormat="1" ht="15.75" customHeight="1" x14ac:dyDescent="0.2">
      <c r="B21" s="106" t="s">
        <v>31</v>
      </c>
      <c r="C21" s="106"/>
      <c r="D21" s="106"/>
      <c r="E21" s="106"/>
      <c r="F21" s="106"/>
      <c r="G21" s="106"/>
      <c r="H21" s="52"/>
      <c r="Y21" s="52"/>
      <c r="Z21" s="52"/>
      <c r="AA21" s="52"/>
      <c r="AB21" s="52"/>
      <c r="AC21" s="52"/>
      <c r="AD21" s="78"/>
      <c r="AE21" s="35"/>
      <c r="AF21" s="35"/>
    </row>
    <row r="22" spans="1:32" s="52" customFormat="1" ht="15.75" customHeight="1" x14ac:dyDescent="0.25">
      <c r="B22" s="106" t="s">
        <v>32</v>
      </c>
      <c r="C22" s="106"/>
      <c r="D22" s="106"/>
      <c r="E22" s="106"/>
      <c r="F22" s="106"/>
      <c r="G22" s="106"/>
      <c r="AD22" s="78"/>
      <c r="AE22" s="36"/>
      <c r="AF22" s="36"/>
    </row>
    <row r="23" spans="1:32" s="52" customFormat="1" ht="15.75" customHeight="1" x14ac:dyDescent="0.25">
      <c r="B23" s="106" t="s">
        <v>33</v>
      </c>
      <c r="C23" s="106"/>
      <c r="D23" s="106"/>
      <c r="E23" s="106"/>
      <c r="F23" s="106"/>
      <c r="G23" s="106"/>
      <c r="AD23" s="78"/>
      <c r="AE23" s="36"/>
      <c r="AF23" s="36"/>
    </row>
    <row r="24" spans="1:32" s="50" customFormat="1" ht="14.25" customHeight="1" x14ac:dyDescent="0.25">
      <c r="B24" s="38"/>
      <c r="C24" s="38"/>
      <c r="U24" s="107" t="s">
        <v>141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</row>
    <row r="25" spans="1:32" s="50" customFormat="1" ht="15.75" customHeight="1" x14ac:dyDescent="0.25">
      <c r="A25" s="103" t="s">
        <v>34</v>
      </c>
      <c r="B25" s="103"/>
      <c r="C25" s="103"/>
      <c r="D25" s="103"/>
      <c r="G25" s="103" t="s">
        <v>138</v>
      </c>
      <c r="H25" s="103"/>
      <c r="I25" s="103"/>
      <c r="J25" s="103"/>
      <c r="K25" s="103"/>
      <c r="L25" s="103"/>
      <c r="M25" s="103"/>
      <c r="N25" s="103"/>
      <c r="O25" s="103"/>
      <c r="P25" s="39"/>
      <c r="Q25" s="39"/>
      <c r="R25" s="39"/>
      <c r="S25" s="39"/>
      <c r="T25" s="39"/>
      <c r="U25" s="39"/>
      <c r="V25" s="103" t="s">
        <v>36</v>
      </c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</row>
    <row r="26" spans="1:32" s="50" customFormat="1" ht="15.75" customHeight="1" x14ac:dyDescent="0.25">
      <c r="G26" s="103" t="s">
        <v>35</v>
      </c>
      <c r="H26" s="103"/>
      <c r="I26" s="103"/>
      <c r="J26" s="103"/>
      <c r="K26" s="103"/>
      <c r="L26" s="103"/>
      <c r="M26" s="103"/>
      <c r="N26" s="103"/>
      <c r="O26" s="103"/>
      <c r="V26" s="103" t="s">
        <v>37</v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</row>
    <row r="27" spans="1:32" s="50" customFormat="1" ht="4.5" customHeight="1" x14ac:dyDescent="0.25">
      <c r="AD27" s="77"/>
      <c r="AE27" s="51"/>
      <c r="AF27" s="51"/>
    </row>
    <row r="28" spans="1:32" s="50" customFormat="1" ht="11.25" customHeight="1" x14ac:dyDescent="0.25">
      <c r="AD28" s="77"/>
      <c r="AE28" s="51"/>
      <c r="AF28" s="51"/>
    </row>
    <row r="29" spans="1:32" s="50" customFormat="1" ht="14.25" hidden="1" customHeight="1" x14ac:dyDescent="0.25">
      <c r="AD29" s="77"/>
      <c r="AE29" s="51"/>
      <c r="AF29" s="51"/>
    </row>
    <row r="30" spans="1:32" s="50" customFormat="1" ht="45.75" customHeight="1" x14ac:dyDescent="0.25">
      <c r="AD30" s="77"/>
      <c r="AE30" s="51"/>
      <c r="AF30" s="51"/>
    </row>
    <row r="31" spans="1:32" s="51" customFormat="1" ht="15.75" customHeight="1" x14ac:dyDescent="0.25">
      <c r="A31" s="104" t="s">
        <v>38</v>
      </c>
      <c r="B31" s="104"/>
      <c r="C31" s="104"/>
      <c r="D31" s="104"/>
      <c r="G31" s="104" t="s">
        <v>39</v>
      </c>
      <c r="H31" s="104"/>
      <c r="I31" s="104"/>
      <c r="J31" s="104"/>
      <c r="K31" s="104"/>
      <c r="L31" s="104"/>
      <c r="M31" s="104"/>
      <c r="N31" s="104"/>
      <c r="O31" s="104"/>
      <c r="P31" s="40"/>
      <c r="Q31" s="40"/>
      <c r="R31" s="40"/>
      <c r="S31" s="40"/>
      <c r="T31" s="40"/>
      <c r="U31" s="40"/>
      <c r="V31" s="104" t="s">
        <v>40</v>
      </c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</row>
  </sheetData>
  <mergeCells count="41">
    <mergeCell ref="V26:AF26"/>
    <mergeCell ref="A31:D31"/>
    <mergeCell ref="G31:O31"/>
    <mergeCell ref="V31:AF31"/>
    <mergeCell ref="A20:D20"/>
    <mergeCell ref="B21:G21"/>
    <mergeCell ref="B22:G22"/>
    <mergeCell ref="B23:G23"/>
    <mergeCell ref="U24:AF24"/>
    <mergeCell ref="A25:D25"/>
    <mergeCell ref="G25:O25"/>
    <mergeCell ref="V25:AF25"/>
    <mergeCell ref="A18:D18"/>
    <mergeCell ref="G18:H18"/>
    <mergeCell ref="J18:AF18"/>
    <mergeCell ref="AF5:AF7"/>
    <mergeCell ref="J6:N6"/>
    <mergeCell ref="O6:R6"/>
    <mergeCell ref="S6:W6"/>
    <mergeCell ref="X6:AA6"/>
    <mergeCell ref="J5:AD5"/>
    <mergeCell ref="AB6:AD6"/>
    <mergeCell ref="A8:D8"/>
    <mergeCell ref="J8:AF8"/>
    <mergeCell ref="A13:D13"/>
    <mergeCell ref="X2:AD2"/>
    <mergeCell ref="J2:V2"/>
    <mergeCell ref="G26:O26"/>
    <mergeCell ref="A1:E1"/>
    <mergeCell ref="F1:AF1"/>
    <mergeCell ref="A2:E2"/>
    <mergeCell ref="F2:I2"/>
    <mergeCell ref="F3:AF3"/>
    <mergeCell ref="A5:A7"/>
    <mergeCell ref="B5:C7"/>
    <mergeCell ref="D5:D7"/>
    <mergeCell ref="E5:E7"/>
    <mergeCell ref="F5:F7"/>
    <mergeCell ref="G5:H7"/>
    <mergeCell ref="AE5:AE7"/>
    <mergeCell ref="J13:AF13"/>
  </mergeCells>
  <printOptions horizontalCentered="1"/>
  <pageMargins left="0" right="0" top="0.48" bottom="0" header="0.31496062992126" footer="0.31496062992126"/>
  <pageSetup paperSize="9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8"/>
  <sheetViews>
    <sheetView workbookViewId="0">
      <selection activeCell="M27" sqref="M27"/>
    </sheetView>
  </sheetViews>
  <sheetFormatPr defaultRowHeight="12.75" x14ac:dyDescent="0.2"/>
  <cols>
    <col min="1" max="1" width="5.125" style="58" customWidth="1"/>
    <col min="2" max="2" width="5.25" style="58" bestFit="1" customWidth="1"/>
    <col min="3" max="10" width="7.875" style="58" bestFit="1" customWidth="1"/>
    <col min="11" max="13" width="9" style="58"/>
    <col min="14" max="24" width="7.875" style="58" bestFit="1" customWidth="1"/>
    <col min="25" max="16384" width="9" style="58"/>
  </cols>
  <sheetData>
    <row r="3" spans="1:24" s="61" customFormat="1" ht="26.25" customHeight="1" x14ac:dyDescent="0.25">
      <c r="A3" s="137" t="s">
        <v>136</v>
      </c>
      <c r="B3" s="63" t="s">
        <v>8</v>
      </c>
      <c r="C3" s="70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7">
        <v>22</v>
      </c>
    </row>
    <row r="4" spans="1:24" s="61" customFormat="1" ht="26.25" customHeight="1" x14ac:dyDescent="0.25">
      <c r="A4" s="137"/>
      <c r="B4" s="63" t="s">
        <v>135</v>
      </c>
      <c r="C4" s="71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4">
        <v>9</v>
      </c>
      <c r="L4" s="64">
        <v>10</v>
      </c>
      <c r="M4" s="64">
        <v>11</v>
      </c>
      <c r="N4" s="63">
        <v>1</v>
      </c>
      <c r="O4" s="63">
        <v>2</v>
      </c>
      <c r="P4" s="63">
        <v>3</v>
      </c>
      <c r="Q4" s="63">
        <v>4</v>
      </c>
      <c r="R4" s="63">
        <v>5</v>
      </c>
      <c r="S4" s="63">
        <v>6</v>
      </c>
      <c r="T4" s="63">
        <v>7</v>
      </c>
      <c r="U4" s="63">
        <v>8</v>
      </c>
      <c r="V4" s="63">
        <v>9</v>
      </c>
      <c r="W4" s="63">
        <v>10</v>
      </c>
      <c r="X4" s="68">
        <v>11</v>
      </c>
    </row>
    <row r="5" spans="1:24" s="61" customFormat="1" ht="26.25" customHeight="1" x14ac:dyDescent="0.25">
      <c r="A5" s="137"/>
      <c r="B5" s="60" t="s">
        <v>17</v>
      </c>
      <c r="C5" s="72">
        <v>45278</v>
      </c>
      <c r="D5" s="62">
        <f>C5+7</f>
        <v>45285</v>
      </c>
      <c r="E5" s="62">
        <f t="shared" ref="E5:W5" si="0">D5+7</f>
        <v>45292</v>
      </c>
      <c r="F5" s="62">
        <f t="shared" si="0"/>
        <v>45299</v>
      </c>
      <c r="G5" s="62">
        <f t="shared" si="0"/>
        <v>45306</v>
      </c>
      <c r="H5" s="62">
        <f t="shared" si="0"/>
        <v>45313</v>
      </c>
      <c r="I5" s="62">
        <f t="shared" si="0"/>
        <v>45320</v>
      </c>
      <c r="J5" s="62">
        <f t="shared" si="0"/>
        <v>45327</v>
      </c>
      <c r="K5" s="65">
        <f t="shared" si="0"/>
        <v>45334</v>
      </c>
      <c r="L5" s="65">
        <f t="shared" si="0"/>
        <v>45341</v>
      </c>
      <c r="M5" s="65">
        <f t="shared" si="0"/>
        <v>45348</v>
      </c>
      <c r="N5" s="62">
        <f t="shared" si="0"/>
        <v>45355</v>
      </c>
      <c r="O5" s="62">
        <f t="shared" si="0"/>
        <v>45362</v>
      </c>
      <c r="P5" s="62">
        <f t="shared" si="0"/>
        <v>45369</v>
      </c>
      <c r="Q5" s="62">
        <f t="shared" si="0"/>
        <v>45376</v>
      </c>
      <c r="R5" s="62">
        <f t="shared" si="0"/>
        <v>45383</v>
      </c>
      <c r="S5" s="62">
        <f t="shared" si="0"/>
        <v>45390</v>
      </c>
      <c r="T5" s="62">
        <f t="shared" si="0"/>
        <v>45397</v>
      </c>
      <c r="U5" s="62">
        <f t="shared" si="0"/>
        <v>45404</v>
      </c>
      <c r="V5" s="62">
        <f t="shared" si="0"/>
        <v>45411</v>
      </c>
      <c r="W5" s="62">
        <f t="shared" si="0"/>
        <v>45418</v>
      </c>
      <c r="X5" s="69">
        <f t="shared" ref="X5" si="1">W5+7</f>
        <v>45425</v>
      </c>
    </row>
    <row r="6" spans="1:24" x14ac:dyDescent="0.2">
      <c r="B6" s="59"/>
      <c r="C6" s="73"/>
      <c r="D6" s="59"/>
      <c r="E6" s="59"/>
      <c r="F6" s="59"/>
      <c r="G6" s="59"/>
      <c r="H6" s="59"/>
      <c r="I6" s="59"/>
      <c r="J6" s="59"/>
    </row>
    <row r="7" spans="1:24" s="61" customFormat="1" ht="26.25" customHeight="1" x14ac:dyDescent="0.25">
      <c r="A7" s="137" t="s">
        <v>137</v>
      </c>
      <c r="B7" s="63" t="s">
        <v>8</v>
      </c>
      <c r="C7" s="70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66">
        <v>15</v>
      </c>
      <c r="R7" s="66">
        <v>16</v>
      </c>
      <c r="S7" s="66">
        <v>17</v>
      </c>
      <c r="T7" s="66">
        <v>18</v>
      </c>
      <c r="U7" s="66">
        <v>19</v>
      </c>
      <c r="V7" s="66">
        <v>20</v>
      </c>
      <c r="W7" s="66">
        <v>21</v>
      </c>
      <c r="X7" s="67">
        <v>22</v>
      </c>
    </row>
    <row r="8" spans="1:24" s="61" customFormat="1" ht="26.25" customHeight="1" x14ac:dyDescent="0.25">
      <c r="A8" s="137"/>
      <c r="B8" s="63" t="s">
        <v>135</v>
      </c>
      <c r="C8" s="71">
        <v>1</v>
      </c>
      <c r="D8" s="63">
        <v>2</v>
      </c>
      <c r="E8" s="63">
        <v>3</v>
      </c>
      <c r="F8" s="63">
        <v>4</v>
      </c>
      <c r="G8" s="63">
        <v>5</v>
      </c>
      <c r="H8" s="63">
        <v>6</v>
      </c>
      <c r="I8" s="63">
        <v>7</v>
      </c>
      <c r="J8" s="63">
        <v>8</v>
      </c>
      <c r="K8" s="64">
        <v>9</v>
      </c>
      <c r="L8" s="64">
        <v>10</v>
      </c>
      <c r="M8" s="64">
        <v>11</v>
      </c>
      <c r="N8" s="63">
        <v>1</v>
      </c>
      <c r="O8" s="63">
        <v>2</v>
      </c>
      <c r="P8" s="63">
        <v>3</v>
      </c>
      <c r="Q8" s="63">
        <v>4</v>
      </c>
      <c r="R8" s="63">
        <v>5</v>
      </c>
      <c r="S8" s="63">
        <v>6</v>
      </c>
      <c r="T8" s="63">
        <v>7</v>
      </c>
      <c r="U8" s="63">
        <v>8</v>
      </c>
      <c r="V8" s="63">
        <v>9</v>
      </c>
      <c r="W8" s="63">
        <v>10</v>
      </c>
      <c r="X8" s="68">
        <v>11</v>
      </c>
    </row>
    <row r="9" spans="1:24" s="61" customFormat="1" ht="26.25" customHeight="1" x14ac:dyDescent="0.25">
      <c r="A9" s="137"/>
      <c r="B9" s="60" t="s">
        <v>17</v>
      </c>
      <c r="C9" s="72">
        <f>W5</f>
        <v>45418</v>
      </c>
      <c r="D9" s="62">
        <f>C9+7</f>
        <v>45425</v>
      </c>
      <c r="E9" s="62">
        <f t="shared" ref="E9:X9" si="2">D9+7</f>
        <v>45432</v>
      </c>
      <c r="F9" s="62">
        <f t="shared" si="2"/>
        <v>45439</v>
      </c>
      <c r="G9" s="62">
        <f t="shared" si="2"/>
        <v>45446</v>
      </c>
      <c r="H9" s="62">
        <f t="shared" si="2"/>
        <v>45453</v>
      </c>
      <c r="I9" s="62">
        <f t="shared" si="2"/>
        <v>45460</v>
      </c>
      <c r="J9" s="62">
        <f t="shared" si="2"/>
        <v>45467</v>
      </c>
      <c r="K9" s="69">
        <f t="shared" si="2"/>
        <v>45474</v>
      </c>
      <c r="L9" s="69">
        <f t="shared" si="2"/>
        <v>45481</v>
      </c>
      <c r="M9" s="69">
        <f t="shared" si="2"/>
        <v>45488</v>
      </c>
      <c r="N9" s="62">
        <f t="shared" si="2"/>
        <v>45495</v>
      </c>
      <c r="O9" s="62">
        <f t="shared" si="2"/>
        <v>45502</v>
      </c>
      <c r="P9" s="62">
        <f t="shared" si="2"/>
        <v>45509</v>
      </c>
      <c r="Q9" s="62">
        <f t="shared" si="2"/>
        <v>45516</v>
      </c>
      <c r="R9" s="62">
        <f t="shared" si="2"/>
        <v>45523</v>
      </c>
      <c r="S9" s="62">
        <f t="shared" si="2"/>
        <v>45530</v>
      </c>
      <c r="T9" s="62">
        <f t="shared" si="2"/>
        <v>45537</v>
      </c>
      <c r="U9" s="62">
        <f t="shared" si="2"/>
        <v>45544</v>
      </c>
      <c r="V9" s="62">
        <f t="shared" si="2"/>
        <v>45551</v>
      </c>
      <c r="W9" s="62">
        <f t="shared" si="2"/>
        <v>45558</v>
      </c>
      <c r="X9" s="69">
        <f t="shared" si="2"/>
        <v>45565</v>
      </c>
    </row>
    <row r="10" spans="1:24" x14ac:dyDescent="0.2">
      <c r="B10" s="59"/>
      <c r="C10" s="59"/>
      <c r="D10" s="59"/>
      <c r="E10" s="59"/>
      <c r="F10" s="59"/>
      <c r="G10" s="59"/>
      <c r="H10" s="59"/>
      <c r="I10" s="59"/>
      <c r="J10" s="59"/>
    </row>
    <row r="11" spans="1:24" x14ac:dyDescent="0.2">
      <c r="B11" s="59"/>
      <c r="C11" s="59"/>
      <c r="D11" s="59"/>
      <c r="E11" s="59"/>
      <c r="F11" s="59"/>
      <c r="G11" s="59"/>
      <c r="H11" s="59"/>
      <c r="I11" s="59"/>
      <c r="J11" s="59"/>
    </row>
    <row r="12" spans="1:24" x14ac:dyDescent="0.2">
      <c r="B12" s="59"/>
      <c r="C12" s="59"/>
      <c r="D12" s="59"/>
      <c r="E12" s="59"/>
      <c r="F12" s="59"/>
      <c r="G12" s="59"/>
      <c r="H12" s="59"/>
      <c r="I12" s="59"/>
      <c r="J12" s="59"/>
    </row>
    <row r="13" spans="1:24" x14ac:dyDescent="0.2">
      <c r="B13" s="59"/>
      <c r="C13" s="59"/>
      <c r="D13" s="59"/>
      <c r="E13" s="59"/>
      <c r="F13" s="59"/>
      <c r="G13" s="59"/>
      <c r="H13" s="59"/>
      <c r="I13" s="59"/>
      <c r="J13" s="59"/>
    </row>
    <row r="14" spans="1:24" x14ac:dyDescent="0.2">
      <c r="B14" s="59"/>
      <c r="C14" s="59"/>
      <c r="D14" s="59"/>
      <c r="E14" s="59"/>
      <c r="F14" s="59"/>
      <c r="G14" s="59"/>
      <c r="H14" s="59"/>
      <c r="I14" s="59"/>
      <c r="J14" s="59"/>
    </row>
    <row r="15" spans="1:24" x14ac:dyDescent="0.2">
      <c r="B15" s="59"/>
      <c r="C15" s="59"/>
      <c r="D15" s="59"/>
      <c r="E15" s="59"/>
      <c r="F15" s="59"/>
      <c r="G15" s="59"/>
      <c r="H15" s="59"/>
      <c r="I15" s="59"/>
      <c r="J15" s="59"/>
    </row>
    <row r="16" spans="1:24" x14ac:dyDescent="0.2">
      <c r="B16" s="59"/>
      <c r="C16" s="59"/>
      <c r="D16" s="59"/>
      <c r="E16" s="59"/>
      <c r="F16" s="59"/>
      <c r="G16" s="59"/>
      <c r="H16" s="59"/>
      <c r="I16" s="59"/>
      <c r="J16" s="59"/>
    </row>
    <row r="17" spans="2:10" x14ac:dyDescent="0.2">
      <c r="B17" s="59"/>
      <c r="C17" s="59"/>
      <c r="D17" s="59"/>
      <c r="E17" s="59"/>
      <c r="F17" s="59"/>
      <c r="G17" s="59"/>
      <c r="H17" s="59"/>
      <c r="I17" s="59"/>
      <c r="J17" s="59"/>
    </row>
    <row r="18" spans="2:10" x14ac:dyDescent="0.2">
      <c r="B18" s="59"/>
      <c r="C18" s="59"/>
      <c r="D18" s="59"/>
      <c r="E18" s="59"/>
      <c r="F18" s="59"/>
      <c r="G18" s="59"/>
      <c r="H18" s="59"/>
      <c r="I18" s="59"/>
      <c r="J18" s="59"/>
    </row>
  </sheetData>
  <mergeCells count="2">
    <mergeCell ref="A3:A5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NNA</vt:lpstr>
      <vt:lpstr>2. XDD_T</vt:lpstr>
      <vt:lpstr>3. KTH_T</vt:lpstr>
      <vt:lpstr>4. VLK_T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2024-06-20T02:30:22Z</cp:lastPrinted>
  <dcterms:created xsi:type="dcterms:W3CDTF">2023-04-10T00:44:52Z</dcterms:created>
  <dcterms:modified xsi:type="dcterms:W3CDTF">2024-06-21T09:52:39Z</dcterms:modified>
</cp:coreProperties>
</file>