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GỬI KHOA\"/>
    </mc:Choice>
  </mc:AlternateContent>
  <xr:revisionPtr revIDLastSave="0" documentId="13_ncr:1_{8189BABA-0559-4ABC-9C00-15EC54F84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U-QTH" sheetId="17" r:id="rId1"/>
    <sheet name="PSU-KKT" sheetId="18" r:id="rId2"/>
  </sheets>
  <externalReferences>
    <externalReference r:id="rId3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'PSU-KKT'!$A$7:$P$12</definedName>
    <definedName name="_xlnm._FilterDatabase" localSheetId="0" hidden="1">'PSU-QTH'!$A$10:$Q$21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'PSU-KKT'!$A$1:$N$18</definedName>
    <definedName name="_xlnm.Print_Area" localSheetId="0">'PSU-QTH'!$A$1:$N$23</definedName>
    <definedName name="_xlnm.Print_Titles" localSheetId="1">'PSU-KKT'!$7:$9</definedName>
    <definedName name="_xlnm.Print_Titles" localSheetId="0">'PSU-QTH'!$7:$9</definedName>
    <definedName name="SGFD" localSheetId="1" hidden="1">#REF!</definedName>
    <definedName name="SGFD" localSheetId="0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8" l="1"/>
  <c r="Q12" i="17"/>
  <c r="Q13" i="17"/>
  <c r="Q14" i="17"/>
  <c r="Q15" i="17"/>
  <c r="Q16" i="17"/>
  <c r="Q11" i="17"/>
</calcChain>
</file>

<file path=xl/sharedStrings.xml><?xml version="1.0" encoding="utf-8"?>
<sst xmlns="http://schemas.openxmlformats.org/spreadsheetml/2006/main" count="122" uniqueCount="61">
  <si>
    <t>DANH SÁCH SINH VIÊN ĐƯỢC CÔNG NHẬN TỐT NGHIỆP</t>
  </si>
  <si>
    <t>STT</t>
  </si>
  <si>
    <t>LỚP</t>
  </si>
  <si>
    <t>NGÀY SINH</t>
  </si>
  <si>
    <t>NƠI SINH</t>
  </si>
  <si>
    <t>GIỚI TÍNH</t>
  </si>
  <si>
    <t>GHI CHÚ</t>
  </si>
  <si>
    <t>TRƯỞNG BAN THƯ KÝ</t>
  </si>
  <si>
    <t>CHUYÊN NGÀNH: QUẢN TRỊ KINH DOANH CHUẨN PSU</t>
  </si>
  <si>
    <t>CHUYÊN NGÀNH: KẾ TOÁN KIỂM TOÁN CHUẨN PSU</t>
  </si>
  <si>
    <t>TS. Võ Thanh Hải</t>
  </si>
  <si>
    <t>HỘI ĐỒNG TỐT NGHIỆP</t>
  </si>
  <si>
    <t>ThS. Nguyễn Ân</t>
  </si>
  <si>
    <t>NGÀNH: KẾ TOÁN</t>
  </si>
  <si>
    <t xml:space="preserve"> NGÀNH: QUẢN TRỊ KINH DOANH</t>
  </si>
  <si>
    <t>ĐẠI HỌC DUY TÂN</t>
  </si>
  <si>
    <t>CỘNG HÒA XÃ HỘI CHỦ NGHĨA VIỆT NAM</t>
  </si>
  <si>
    <t>Độc lập - Tự do - Hạnh phúc</t>
  </si>
  <si>
    <t>(Ban hành kèm theo Quyết định số : .. .. .. .. /QĐ-ĐHDT ngày .. .. .. / .. .. .. / 2025 của Giám đốc Đại học Duy Tân)</t>
  </si>
  <si>
    <t>MSSV</t>
  </si>
  <si>
    <t>HỌ VÀ TÊN</t>
  </si>
  <si>
    <t>TB8HK</t>
  </si>
  <si>
    <t>THI TN/ ĐATN/ KLTN (3TC)</t>
  </si>
  <si>
    <t>TB TOÀN KHOÁ</t>
  </si>
  <si>
    <t>XẾP LOẠI TN</t>
  </si>
  <si>
    <t>XẾP LOẠI RL</t>
  </si>
  <si>
    <t>DÂN TỘC</t>
  </si>
  <si>
    <t>QUỐC TỊCH</t>
  </si>
  <si>
    <t>TM. HỘI ĐỒNG TỐT NGHIỆP</t>
  </si>
  <si>
    <t>CHỦ TỊCH</t>
  </si>
  <si>
    <t>THÁNG 12.2025</t>
  </si>
  <si>
    <t>Khá</t>
  </si>
  <si>
    <t>Giỏi</t>
  </si>
  <si>
    <t>Xuất Sắc</t>
  </si>
  <si>
    <t>Hồ Mai</t>
  </si>
  <si>
    <t>Anh</t>
  </si>
  <si>
    <t>K27PSU-QTH</t>
  </si>
  <si>
    <t>Đà Nẵng</t>
  </si>
  <si>
    <t>Nữ</t>
  </si>
  <si>
    <t/>
  </si>
  <si>
    <t>CNTN</t>
  </si>
  <si>
    <t>Trương Thị Phương</t>
  </si>
  <si>
    <t>Kiều</t>
  </si>
  <si>
    <t>Đồng Nai</t>
  </si>
  <si>
    <t>Nguyễn Thị Ái</t>
  </si>
  <si>
    <t>Liên</t>
  </si>
  <si>
    <t>Quảng Trị</t>
  </si>
  <si>
    <t>Tốt</t>
  </si>
  <si>
    <t>Ngô Thị Hoài</t>
  </si>
  <si>
    <t>Linh</t>
  </si>
  <si>
    <t>Thừa Thiên Huế</t>
  </si>
  <si>
    <t>Nguyễn Thị Thu</t>
  </si>
  <si>
    <t>Phương</t>
  </si>
  <si>
    <t>Lê Quyết</t>
  </si>
  <si>
    <t>Thắng</t>
  </si>
  <si>
    <t>Quảng Nam</t>
  </si>
  <si>
    <t>Nam</t>
  </si>
  <si>
    <t>Nguyễn Trần Tường</t>
  </si>
  <si>
    <t>Vy</t>
  </si>
  <si>
    <t>K27PSU-KKT</t>
  </si>
  <si>
    <t>Quảng Ngãi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</si>
</sst>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3"/>
      <name val="VNtimes new roman"/>
      <family val="2"/>
    </font>
    <font>
      <sz val="12"/>
      <name val="VNtimes new roman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16" fillId="0" borderId="0"/>
    <xf numFmtId="0" fontId="10" fillId="0" borderId="0"/>
    <xf numFmtId="0" fontId="17" fillId="0" borderId="0"/>
    <xf numFmtId="0" fontId="1" fillId="0" borderId="0"/>
    <xf numFmtId="0" fontId="5" fillId="0" borderId="0"/>
    <xf numFmtId="0" fontId="13" fillId="0" borderId="0"/>
    <xf numFmtId="0" fontId="14" fillId="0" borderId="0"/>
    <xf numFmtId="0" fontId="15" fillId="0" borderId="0"/>
    <xf numFmtId="0" fontId="15" fillId="0" borderId="0"/>
  </cellStyleXfs>
  <cellXfs count="76">
    <xf numFmtId="0" fontId="0" fillId="0" borderId="0" xfId="0"/>
    <xf numFmtId="0" fontId="3" fillId="0" borderId="0" xfId="1" applyFont="1" applyAlignment="1">
      <alignment vertical="center"/>
    </xf>
    <xf numFmtId="0" fontId="17" fillId="0" borderId="0" xfId="21"/>
    <xf numFmtId="0" fontId="16" fillId="0" borderId="0" xfId="19"/>
    <xf numFmtId="0" fontId="18" fillId="0" borderId="0" xfId="25" applyFont="1" applyAlignment="1">
      <alignment horizontal="center" vertical="center"/>
    </xf>
    <xf numFmtId="0" fontId="19" fillId="0" borderId="0" xfId="19" applyFont="1"/>
    <xf numFmtId="0" fontId="20" fillId="0" borderId="0" xfId="21" applyFont="1" applyAlignment="1">
      <alignment vertical="center"/>
    </xf>
    <xf numFmtId="0" fontId="2" fillId="2" borderId="18" xfId="22" applyFont="1" applyFill="1" applyBorder="1" applyAlignment="1">
      <alignment horizontal="left" vertical="center"/>
    </xf>
    <xf numFmtId="0" fontId="1" fillId="2" borderId="18" xfId="22" applyFill="1" applyBorder="1" applyAlignment="1">
      <alignment horizontal="left" vertical="center"/>
    </xf>
    <xf numFmtId="0" fontId="1" fillId="0" borderId="18" xfId="21" applyFont="1" applyBorder="1" applyAlignment="1">
      <alignment vertical="center"/>
    </xf>
    <xf numFmtId="0" fontId="17" fillId="0" borderId="18" xfId="21" applyBorder="1"/>
    <xf numFmtId="0" fontId="2" fillId="0" borderId="8" xfId="21" applyFont="1" applyBorder="1" applyAlignment="1">
      <alignment horizontal="center"/>
    </xf>
    <xf numFmtId="0" fontId="2" fillId="0" borderId="8" xfId="26" quotePrefix="1" applyFont="1" applyBorder="1" applyAlignment="1">
      <alignment horizontal="center"/>
    </xf>
    <xf numFmtId="0" fontId="1" fillId="0" borderId="11" xfId="27" applyFont="1" applyBorder="1"/>
    <xf numFmtId="0" fontId="2" fillId="0" borderId="12" xfId="27" applyFont="1" applyBorder="1" applyAlignment="1">
      <alignment horizontal="left"/>
    </xf>
    <xf numFmtId="14" fontId="1" fillId="0" borderId="8" xfId="26" applyNumberFormat="1" applyFont="1" applyBorder="1" applyAlignment="1">
      <alignment horizontal="center"/>
    </xf>
    <xf numFmtId="14" fontId="1" fillId="0" borderId="8" xfId="7" applyNumberFormat="1" applyFont="1" applyBorder="1" applyAlignment="1">
      <alignment horizontal="center"/>
    </xf>
    <xf numFmtId="2" fontId="2" fillId="0" borderId="8" xfId="19" applyNumberFormat="1" applyFont="1" applyBorder="1" applyAlignment="1">
      <alignment horizontal="center"/>
    </xf>
    <xf numFmtId="2" fontId="2" fillId="0" borderId="8" xfId="21" applyNumberFormat="1" applyFont="1" applyBorder="1" applyAlignment="1">
      <alignment horizontal="center" wrapText="1"/>
    </xf>
    <xf numFmtId="0" fontId="2" fillId="0" borderId="10" xfId="21" applyFont="1" applyBorder="1" applyAlignment="1">
      <alignment horizontal="center" vertical="center"/>
    </xf>
    <xf numFmtId="0" fontId="1" fillId="0" borderId="0" xfId="19" applyFont="1"/>
    <xf numFmtId="0" fontId="2" fillId="0" borderId="0" xfId="19" applyFont="1" applyAlignment="1">
      <alignment horizontal="center"/>
    </xf>
    <xf numFmtId="0" fontId="6" fillId="0" borderId="0" xfId="21" applyFont="1" applyAlignment="1">
      <alignment horizontal="center" vertical="center" wrapText="1"/>
    </xf>
    <xf numFmtId="0" fontId="2" fillId="0" borderId="0" xfId="21" applyFont="1" applyAlignment="1">
      <alignment horizontal="center" vertical="center"/>
    </xf>
    <xf numFmtId="0" fontId="2" fillId="0" borderId="0" xfId="21" applyFont="1" applyAlignment="1">
      <alignment horizontal="center"/>
    </xf>
    <xf numFmtId="0" fontId="2" fillId="0" borderId="9" xfId="21" applyFont="1" applyBorder="1" applyAlignment="1">
      <alignment horizontal="center"/>
    </xf>
    <xf numFmtId="0" fontId="2" fillId="0" borderId="9" xfId="26" quotePrefix="1" applyFont="1" applyBorder="1" applyAlignment="1">
      <alignment horizontal="center"/>
    </xf>
    <xf numFmtId="0" fontId="1" fillId="0" borderId="13" xfId="27" applyFont="1" applyBorder="1"/>
    <xf numFmtId="0" fontId="2" fillId="0" borderId="14" xfId="27" applyFont="1" applyBorder="1" applyAlignment="1">
      <alignment horizontal="left"/>
    </xf>
    <xf numFmtId="14" fontId="1" fillId="0" borderId="9" xfId="26" applyNumberFormat="1" applyFont="1" applyBorder="1" applyAlignment="1">
      <alignment horizontal="center"/>
    </xf>
    <xf numFmtId="14" fontId="1" fillId="0" borderId="9" xfId="7" applyNumberFormat="1" applyFont="1" applyBorder="1" applyAlignment="1">
      <alignment horizontal="center"/>
    </xf>
    <xf numFmtId="2" fontId="2" fillId="0" borderId="9" xfId="19" applyNumberFormat="1" applyFont="1" applyBorder="1" applyAlignment="1">
      <alignment horizontal="center"/>
    </xf>
    <xf numFmtId="2" fontId="2" fillId="0" borderId="9" xfId="21" applyNumberFormat="1" applyFont="1" applyBorder="1" applyAlignment="1">
      <alignment horizontal="center" wrapText="1"/>
    </xf>
    <xf numFmtId="0" fontId="2" fillId="0" borderId="9" xfId="21" applyFont="1" applyBorder="1" applyAlignment="1">
      <alignment horizontal="center" vertical="center"/>
    </xf>
    <xf numFmtId="0" fontId="2" fillId="0" borderId="19" xfId="21" applyFont="1" applyBorder="1" applyAlignment="1">
      <alignment horizontal="center"/>
    </xf>
    <xf numFmtId="0" fontId="2" fillId="0" borderId="19" xfId="26" quotePrefix="1" applyFont="1" applyBorder="1" applyAlignment="1">
      <alignment horizontal="center"/>
    </xf>
    <xf numFmtId="0" fontId="1" fillId="0" borderId="20" xfId="27" applyFont="1" applyBorder="1"/>
    <xf numFmtId="0" fontId="2" fillId="0" borderId="21" xfId="27" applyFont="1" applyBorder="1" applyAlignment="1">
      <alignment horizontal="left"/>
    </xf>
    <xf numFmtId="14" fontId="1" fillId="0" borderId="19" xfId="26" applyNumberFormat="1" applyFont="1" applyBorder="1" applyAlignment="1">
      <alignment horizontal="center"/>
    </xf>
    <xf numFmtId="14" fontId="1" fillId="0" borderId="19" xfId="7" applyNumberFormat="1" applyFont="1" applyBorder="1" applyAlignment="1">
      <alignment horizontal="center"/>
    </xf>
    <xf numFmtId="2" fontId="2" fillId="0" borderId="19" xfId="19" applyNumberFormat="1" applyFont="1" applyBorder="1" applyAlignment="1">
      <alignment horizontal="center"/>
    </xf>
    <xf numFmtId="2" fontId="2" fillId="0" borderId="19" xfId="21" applyNumberFormat="1" applyFont="1" applyBorder="1" applyAlignment="1">
      <alignment horizontal="center" wrapText="1"/>
    </xf>
    <xf numFmtId="0" fontId="2" fillId="0" borderId="19" xfId="21" applyFont="1" applyBorder="1" applyAlignment="1">
      <alignment horizontal="center" vertical="center"/>
    </xf>
    <xf numFmtId="0" fontId="23" fillId="0" borderId="12" xfId="27" applyFont="1" applyBorder="1" applyAlignment="1">
      <alignment horizontal="center"/>
    </xf>
    <xf numFmtId="0" fontId="23" fillId="0" borderId="14" xfId="27" applyFont="1" applyBorder="1" applyAlignment="1">
      <alignment horizontal="center"/>
    </xf>
    <xf numFmtId="0" fontId="7" fillId="0" borderId="21" xfId="27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5" applyFont="1" applyAlignment="1">
      <alignment horizontal="center" vertical="center"/>
    </xf>
    <xf numFmtId="0" fontId="21" fillId="0" borderId="1" xfId="22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/>
    </xf>
    <xf numFmtId="0" fontId="6" fillId="0" borderId="15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/>
    </xf>
    <xf numFmtId="0" fontId="2" fillId="0" borderId="2" xfId="21" applyFont="1" applyBorder="1" applyAlignment="1">
      <alignment horizontal="center" vertical="center"/>
    </xf>
    <xf numFmtId="0" fontId="2" fillId="0" borderId="15" xfId="21" applyFont="1" applyBorder="1" applyAlignment="1">
      <alignment horizontal="center" vertical="center"/>
    </xf>
    <xf numFmtId="0" fontId="2" fillId="0" borderId="5" xfId="21" applyFont="1" applyBorder="1" applyAlignment="1">
      <alignment horizontal="center" vertical="center"/>
    </xf>
    <xf numFmtId="0" fontId="6" fillId="0" borderId="3" xfId="21" applyFont="1" applyBorder="1" applyAlignment="1">
      <alignment horizontal="center" vertical="center"/>
    </xf>
    <xf numFmtId="0" fontId="6" fillId="0" borderId="4" xfId="21" applyFont="1" applyBorder="1" applyAlignment="1">
      <alignment horizontal="center" vertical="center"/>
    </xf>
    <xf numFmtId="0" fontId="6" fillId="0" borderId="16" xfId="21" applyFont="1" applyBorder="1" applyAlignment="1">
      <alignment horizontal="center" vertical="center"/>
    </xf>
    <xf numFmtId="0" fontId="6" fillId="0" borderId="17" xfId="21" applyFont="1" applyBorder="1" applyAlignment="1">
      <alignment horizontal="center" vertical="center"/>
    </xf>
    <xf numFmtId="0" fontId="6" fillId="0" borderId="6" xfId="21" applyFont="1" applyBorder="1" applyAlignment="1">
      <alignment horizontal="center" vertical="center"/>
    </xf>
    <xf numFmtId="0" fontId="6" fillId="0" borderId="7" xfId="21" applyFont="1" applyBorder="1" applyAlignment="1">
      <alignment horizontal="center" vertical="center"/>
    </xf>
    <xf numFmtId="14" fontId="6" fillId="0" borderId="2" xfId="21" applyNumberFormat="1" applyFont="1" applyBorder="1" applyAlignment="1">
      <alignment horizontal="center" vertical="center"/>
    </xf>
    <xf numFmtId="14" fontId="6" fillId="0" borderId="15" xfId="21" applyNumberFormat="1" applyFont="1" applyBorder="1" applyAlignment="1">
      <alignment horizontal="center" vertical="center"/>
    </xf>
    <xf numFmtId="14" fontId="6" fillId="0" borderId="5" xfId="21" applyNumberFormat="1" applyFont="1" applyBorder="1" applyAlignment="1">
      <alignment horizontal="center" vertical="center"/>
    </xf>
    <xf numFmtId="0" fontId="6" fillId="0" borderId="2" xfId="21" applyFont="1" applyBorder="1" applyAlignment="1">
      <alignment horizontal="center" vertical="center" wrapText="1"/>
    </xf>
    <xf numFmtId="0" fontId="6" fillId="0" borderId="15" xfId="21" applyFont="1" applyBorder="1" applyAlignment="1">
      <alignment horizontal="center" vertical="center" wrapText="1"/>
    </xf>
    <xf numFmtId="0" fontId="6" fillId="0" borderId="5" xfId="21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textRotation="90"/>
    </xf>
    <xf numFmtId="0" fontId="6" fillId="0" borderId="15" xfId="21" applyFont="1" applyBorder="1" applyAlignment="1">
      <alignment horizontal="center" vertical="center" textRotation="90"/>
    </xf>
    <xf numFmtId="0" fontId="6" fillId="0" borderId="5" xfId="21" applyFont="1" applyBorder="1" applyAlignment="1">
      <alignment horizontal="center" vertical="center" textRotation="90"/>
    </xf>
    <xf numFmtId="0" fontId="2" fillId="0" borderId="0" xfId="19" applyFont="1" applyAlignment="1">
      <alignment horizontal="center"/>
    </xf>
    <xf numFmtId="0" fontId="22" fillId="0" borderId="2" xfId="21" applyFont="1" applyBorder="1" applyAlignment="1">
      <alignment horizontal="center" vertical="center" wrapText="1"/>
    </xf>
    <xf numFmtId="0" fontId="22" fillId="0" borderId="15" xfId="21" applyFont="1" applyBorder="1" applyAlignment="1">
      <alignment horizontal="center" vertical="center" wrapText="1"/>
    </xf>
    <xf numFmtId="0" fontId="22" fillId="0" borderId="5" xfId="21" applyFont="1" applyBorder="1" applyAlignment="1">
      <alignment horizontal="center" vertical="center" wrapText="1"/>
    </xf>
  </cellXfs>
  <cellStyles count="28">
    <cellStyle name="Normal" xfId="0" builtinId="0"/>
    <cellStyle name="Normal 10 2" xfId="3" xr:uid="{00000000-0005-0000-0000-000001000000}"/>
    <cellStyle name="Normal 18 2" xfId="2" xr:uid="{00000000-0005-0000-0000-000002000000}"/>
    <cellStyle name="Normal 2" xfId="19" xr:uid="{00000000-0005-0000-0000-000003000000}"/>
    <cellStyle name="Normal 2 11" xfId="11" xr:uid="{00000000-0005-0000-0000-000004000000}"/>
    <cellStyle name="Normal 2 2" xfId="20" xr:uid="{00000000-0005-0000-0000-000005000000}"/>
    <cellStyle name="Normal 2 2 2" xfId="21" xr:uid="{00000000-0005-0000-0000-000006000000}"/>
    <cellStyle name="Normal 2 2 2 2" xfId="6" xr:uid="{00000000-0005-0000-0000-000007000000}"/>
    <cellStyle name="Normal 2 3" xfId="26" xr:uid="{00000000-0005-0000-0000-000008000000}"/>
    <cellStyle name="Normal 22" xfId="16" xr:uid="{00000000-0005-0000-0000-000009000000}"/>
    <cellStyle name="Normal 22 2" xfId="8" xr:uid="{00000000-0005-0000-0000-00000A000000}"/>
    <cellStyle name="Normal 23" xfId="14" xr:uid="{00000000-0005-0000-0000-00000B000000}"/>
    <cellStyle name="Normal 24" xfId="13" xr:uid="{00000000-0005-0000-0000-00000C000000}"/>
    <cellStyle name="Normal 27" xfId="4" xr:uid="{00000000-0005-0000-0000-00000D000000}"/>
    <cellStyle name="Normal 29" xfId="15" xr:uid="{00000000-0005-0000-0000-00000E000000}"/>
    <cellStyle name="Normal 3" xfId="18" xr:uid="{00000000-0005-0000-0000-00000F000000}"/>
    <cellStyle name="Normal 3 2" xfId="22" xr:uid="{00000000-0005-0000-0000-000010000000}"/>
    <cellStyle name="Normal 3 4" xfId="24" xr:uid="{00000000-0005-0000-0000-000011000000}"/>
    <cellStyle name="Normal 31" xfId="5" xr:uid="{00000000-0005-0000-0000-000012000000}"/>
    <cellStyle name="Normal 32" xfId="12" xr:uid="{00000000-0005-0000-0000-000013000000}"/>
    <cellStyle name="Normal 4" xfId="23" xr:uid="{00000000-0005-0000-0000-000014000000}"/>
    <cellStyle name="Normal 4 2" xfId="25" xr:uid="{00000000-0005-0000-0000-000015000000}"/>
    <cellStyle name="Normal 4 2 2" xfId="9" xr:uid="{00000000-0005-0000-0000-000016000000}"/>
    <cellStyle name="Normal 5 3 3" xfId="10" xr:uid="{00000000-0005-0000-0000-000017000000}"/>
    <cellStyle name="Normal 7" xfId="17" xr:uid="{00000000-0005-0000-0000-000018000000}"/>
    <cellStyle name="Normal_Book1" xfId="7" xr:uid="{00000000-0005-0000-0000-000019000000}"/>
    <cellStyle name="Normal_mau TN" xfId="1" xr:uid="{00000000-0005-0000-0000-00001A000000}"/>
    <cellStyle name="Normal_Sheet1 2" xfId="27" xr:uid="{00000000-0005-0000-0000-00001C000000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.%20KHOA%20&#272;TQT\TOT%20NGHIEP\N&#258;M%202024-2025\T12.2025\TN3_T12.2025_B&#7892;%20SUNG.xlsx" TargetMode="External"/><Relationship Id="rId1" Type="http://schemas.openxmlformats.org/officeDocument/2006/relationships/externalLinkPath" Target="TN3_T12.2025_B&#7892;%20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SU-QNH"/>
      <sheetName val="PSU-QTH"/>
      <sheetName val="PSU-KKT"/>
      <sheetName val="CMU-TAM"/>
      <sheetName val="CMU-TTT"/>
      <sheetName val="CMU-TPM"/>
      <sheetName val="CSU-KTR"/>
      <sheetName val="CSU-XDD"/>
      <sheetName val="Sheet1"/>
    </sheetNames>
    <sheetDataSet>
      <sheetData sheetId="0"/>
      <sheetData sheetId="1">
        <row r="9">
          <cell r="B9">
            <v>27202201852</v>
          </cell>
          <cell r="C9" t="str">
            <v>Ngô Thị Hoài</v>
          </cell>
          <cell r="D9" t="str">
            <v>Linh</v>
          </cell>
          <cell r="E9" t="str">
            <v>K27PSU-QTH</v>
          </cell>
          <cell r="F9">
            <v>37881</v>
          </cell>
          <cell r="G9" t="str">
            <v>Thừa Thiên Huế</v>
          </cell>
          <cell r="H9" t="str">
            <v>Nữ</v>
          </cell>
          <cell r="I9">
            <v>6.77</v>
          </cell>
          <cell r="J9">
            <v>6.8</v>
          </cell>
          <cell r="K9" t="str">
            <v/>
          </cell>
          <cell r="L9" t="str">
            <v/>
          </cell>
          <cell r="M9">
            <v>7.6</v>
          </cell>
          <cell r="N9">
            <v>0</v>
          </cell>
          <cell r="O9">
            <v>7.1</v>
          </cell>
          <cell r="P9">
            <v>6.79</v>
          </cell>
          <cell r="Q9">
            <v>2.72</v>
          </cell>
          <cell r="R9" t="str">
            <v>ĐẠT</v>
          </cell>
          <cell r="S9" t="str">
            <v>ĐẠT</v>
          </cell>
          <cell r="T9" t="str">
            <v>ĐẠT</v>
          </cell>
          <cell r="U9" t="str">
            <v>ĐẠT</v>
          </cell>
          <cell r="V9" t="str">
            <v>Khá</v>
          </cell>
          <cell r="W9" t="str">
            <v>Nợ 0 TC</v>
          </cell>
          <cell r="X9" t="str">
            <v>CNTN</v>
          </cell>
        </row>
        <row r="11">
          <cell r="B11">
            <v>27202141159</v>
          </cell>
          <cell r="C11" t="str">
            <v>Nguyễn Thị Ái</v>
          </cell>
          <cell r="D11" t="str">
            <v>Liên</v>
          </cell>
          <cell r="E11" t="str">
            <v>K27PSU-QTH</v>
          </cell>
          <cell r="F11">
            <v>37733</v>
          </cell>
          <cell r="G11" t="str">
            <v>Quảng Trị</v>
          </cell>
          <cell r="H11" t="str">
            <v>Nữ</v>
          </cell>
          <cell r="I11">
            <v>6.4</v>
          </cell>
          <cell r="J11">
            <v>7.9</v>
          </cell>
          <cell r="K11" t="str">
            <v/>
          </cell>
          <cell r="L11" t="str">
            <v/>
          </cell>
          <cell r="M11">
            <v>7.5</v>
          </cell>
          <cell r="N11">
            <v>0</v>
          </cell>
          <cell r="O11">
            <v>7.7</v>
          </cell>
          <cell r="P11">
            <v>6.45</v>
          </cell>
          <cell r="Q11">
            <v>2.54</v>
          </cell>
          <cell r="R11" t="str">
            <v>ĐẠT</v>
          </cell>
          <cell r="S11" t="str">
            <v>ĐẠT</v>
          </cell>
          <cell r="T11" t="str">
            <v>ĐẠT</v>
          </cell>
          <cell r="U11" t="str">
            <v>ĐẠT</v>
          </cell>
          <cell r="V11" t="str">
            <v>Tốt</v>
          </cell>
          <cell r="W11" t="str">
            <v>Nợ 0 TC</v>
          </cell>
          <cell r="X11" t="str">
            <v>CNTN</v>
          </cell>
        </row>
        <row r="13">
          <cell r="B13">
            <v>27202142288</v>
          </cell>
          <cell r="C13" t="str">
            <v>Hồ Mai</v>
          </cell>
          <cell r="D13" t="str">
            <v>Anh</v>
          </cell>
          <cell r="E13" t="str">
            <v>K27PSU-QTH</v>
          </cell>
          <cell r="F13">
            <v>37893</v>
          </cell>
          <cell r="G13" t="str">
            <v>Đà Nẵng</v>
          </cell>
          <cell r="H13" t="str">
            <v>Nữ</v>
          </cell>
          <cell r="I13">
            <v>6.64</v>
          </cell>
          <cell r="J13">
            <v>6.6</v>
          </cell>
          <cell r="K13" t="str">
            <v/>
          </cell>
          <cell r="L13" t="str">
            <v/>
          </cell>
          <cell r="M13">
            <v>5.8</v>
          </cell>
          <cell r="N13">
            <v>0</v>
          </cell>
          <cell r="O13">
            <v>6.3</v>
          </cell>
          <cell r="P13">
            <v>6.63</v>
          </cell>
          <cell r="Q13">
            <v>2.62</v>
          </cell>
          <cell r="R13" t="str">
            <v>ĐẠT</v>
          </cell>
          <cell r="S13" t="str">
            <v>ĐẠT</v>
          </cell>
          <cell r="T13" t="str">
            <v>ĐẠT</v>
          </cell>
          <cell r="U13" t="str">
            <v>ĐẠT</v>
          </cell>
          <cell r="V13" t="str">
            <v>Khá</v>
          </cell>
          <cell r="W13" t="str">
            <v>Nợ 0 TC</v>
          </cell>
          <cell r="X13" t="str">
            <v>CNTN</v>
          </cell>
        </row>
        <row r="14">
          <cell r="B14">
            <v>27202221306</v>
          </cell>
          <cell r="C14" t="str">
            <v>Trương Thị Phương</v>
          </cell>
          <cell r="D14" t="str">
            <v>Kiều</v>
          </cell>
          <cell r="E14" t="str">
            <v>K27PSU-QTH</v>
          </cell>
          <cell r="F14">
            <v>36038</v>
          </cell>
          <cell r="G14" t="str">
            <v>Đồng Nai</v>
          </cell>
          <cell r="H14" t="str">
            <v>Nữ</v>
          </cell>
          <cell r="I14">
            <v>7.88</v>
          </cell>
          <cell r="J14" t="str">
            <v/>
          </cell>
          <cell r="K14" t="str">
            <v/>
          </cell>
          <cell r="L14">
            <v>9.1999999999999993</v>
          </cell>
          <cell r="M14">
            <v>9.5</v>
          </cell>
          <cell r="N14">
            <v>0</v>
          </cell>
          <cell r="O14">
            <v>9.3000000000000007</v>
          </cell>
          <cell r="P14">
            <v>7.93</v>
          </cell>
          <cell r="Q14">
            <v>3.39</v>
          </cell>
          <cell r="R14" t="str">
            <v>ĐẠT</v>
          </cell>
          <cell r="S14" t="str">
            <v>ĐẠT</v>
          </cell>
          <cell r="T14" t="str">
            <v>ĐẠT</v>
          </cell>
          <cell r="U14" t="str">
            <v>ĐẠT</v>
          </cell>
          <cell r="V14" t="str">
            <v>Xuất Sắc</v>
          </cell>
          <cell r="W14" t="str">
            <v>Nợ 0 TC</v>
          </cell>
          <cell r="X14" t="str">
            <v>CNTN</v>
          </cell>
        </row>
        <row r="15">
          <cell r="B15">
            <v>27212135309</v>
          </cell>
          <cell r="C15" t="str">
            <v>Lê Quyết</v>
          </cell>
          <cell r="D15" t="str">
            <v>Thắng</v>
          </cell>
          <cell r="E15" t="str">
            <v>K27PSU-QTH</v>
          </cell>
          <cell r="F15">
            <v>37748</v>
          </cell>
          <cell r="G15" t="str">
            <v>Quảng Nam</v>
          </cell>
          <cell r="H15" t="str">
            <v>Nam</v>
          </cell>
          <cell r="I15">
            <v>6.56</v>
          </cell>
          <cell r="J15">
            <v>7</v>
          </cell>
          <cell r="K15" t="str">
            <v/>
          </cell>
          <cell r="L15" t="str">
            <v/>
          </cell>
          <cell r="M15">
            <v>8.1999999999999993</v>
          </cell>
          <cell r="N15">
            <v>0</v>
          </cell>
          <cell r="O15">
            <v>7.5</v>
          </cell>
          <cell r="P15">
            <v>6.59</v>
          </cell>
          <cell r="Q15">
            <v>2.61</v>
          </cell>
          <cell r="R15" t="str">
            <v>ĐẠT</v>
          </cell>
          <cell r="S15" t="str">
            <v>ĐẠT</v>
          </cell>
          <cell r="T15" t="str">
            <v>ĐẠT</v>
          </cell>
          <cell r="U15" t="str">
            <v>ĐẠT</v>
          </cell>
          <cell r="V15" t="str">
            <v>Khá</v>
          </cell>
          <cell r="W15" t="str">
            <v>Nợ 0 TC</v>
          </cell>
          <cell r="X15" t="str">
            <v>CNTN</v>
          </cell>
        </row>
        <row r="16">
          <cell r="B16">
            <v>27202137817</v>
          </cell>
          <cell r="C16" t="str">
            <v>Nguyễn Thị Thu</v>
          </cell>
          <cell r="D16" t="str">
            <v>Phương</v>
          </cell>
          <cell r="E16" t="str">
            <v>K27PSU-QTH</v>
          </cell>
          <cell r="F16">
            <v>37782</v>
          </cell>
          <cell r="G16" t="str">
            <v>Đà Nẵng</v>
          </cell>
          <cell r="H16" t="str">
            <v>Nữ</v>
          </cell>
          <cell r="I16">
            <v>6.41</v>
          </cell>
          <cell r="J16">
            <v>7.1</v>
          </cell>
          <cell r="K16" t="str">
            <v/>
          </cell>
          <cell r="L16" t="str">
            <v/>
          </cell>
          <cell r="M16">
            <v>7.1</v>
          </cell>
          <cell r="N16">
            <v>0</v>
          </cell>
          <cell r="O16">
            <v>7.1</v>
          </cell>
          <cell r="P16">
            <v>6.44</v>
          </cell>
          <cell r="Q16">
            <v>2.5099999999999998</v>
          </cell>
          <cell r="R16" t="str">
            <v>ĐẠT</v>
          </cell>
          <cell r="S16" t="str">
            <v>ĐẠT</v>
          </cell>
          <cell r="T16" t="str">
            <v>ĐẠT</v>
          </cell>
          <cell r="U16" t="str">
            <v>ĐẠT</v>
          </cell>
          <cell r="V16" t="str">
            <v>Tốt</v>
          </cell>
          <cell r="W16" t="str">
            <v>Nợ 0 TC</v>
          </cell>
          <cell r="X16" t="str">
            <v>CNTN</v>
          </cell>
        </row>
      </sheetData>
      <sheetData sheetId="2">
        <row r="9">
          <cell r="B9">
            <v>27213133999</v>
          </cell>
          <cell r="C9" t="str">
            <v>Nguyễn Trần Tường</v>
          </cell>
          <cell r="D9" t="str">
            <v>Vy</v>
          </cell>
          <cell r="E9" t="str">
            <v>K27PSU-KKT</v>
          </cell>
          <cell r="F9">
            <v>37869</v>
          </cell>
          <cell r="G9" t="str">
            <v>Quảng Ngãi</v>
          </cell>
          <cell r="H9" t="str">
            <v>Nữ</v>
          </cell>
          <cell r="I9">
            <v>6.67</v>
          </cell>
          <cell r="J9" t="str">
            <v/>
          </cell>
          <cell r="K9" t="str">
            <v/>
          </cell>
          <cell r="L9">
            <v>7.3</v>
          </cell>
          <cell r="M9">
            <v>8.1</v>
          </cell>
          <cell r="N9">
            <v>7.6</v>
          </cell>
          <cell r="O9">
            <v>6.7</v>
          </cell>
          <cell r="P9">
            <v>2.68</v>
          </cell>
          <cell r="Q9" t="str">
            <v>ĐẠT</v>
          </cell>
          <cell r="R9" t="str">
            <v>ĐẠT</v>
          </cell>
          <cell r="S9" t="str">
            <v>ĐẠT</v>
          </cell>
          <cell r="T9" t="str">
            <v>ĐẠT</v>
          </cell>
          <cell r="U9" t="str">
            <v>Khá</v>
          </cell>
          <cell r="V9" t="str">
            <v>Nợ 0 TC</v>
          </cell>
          <cell r="W9" t="str">
            <v>CNTN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23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R1" sqref="R1:AB1048576"/>
    </sheetView>
  </sheetViews>
  <sheetFormatPr defaultRowHeight="16.5"/>
  <cols>
    <col min="1" max="1" width="3.85546875" style="2" customWidth="1"/>
    <col min="2" max="2" width="11.85546875" style="2" customWidth="1"/>
    <col min="3" max="3" width="17" style="2" bestFit="1" customWidth="1"/>
    <col min="4" max="4" width="7.28515625" style="2" bestFit="1" customWidth="1"/>
    <col min="5" max="5" width="12.140625" style="2" bestFit="1" customWidth="1"/>
    <col min="6" max="6" width="9.28515625" style="2" customWidth="1"/>
    <col min="7" max="7" width="13.5703125" style="2" bestFit="1" customWidth="1"/>
    <col min="8" max="8" width="5" style="2" customWidth="1"/>
    <col min="9" max="9" width="5.28515625" style="2" customWidth="1"/>
    <col min="10" max="10" width="5.7109375" style="2" customWidth="1"/>
    <col min="11" max="11" width="6.140625" style="2" customWidth="1"/>
    <col min="12" max="12" width="11.5703125" style="2" bestFit="1" customWidth="1"/>
    <col min="13" max="13" width="7.28515625" style="2" customWidth="1"/>
    <col min="14" max="14" width="6.140625" style="2" customWidth="1"/>
    <col min="15" max="16" width="9.140625" style="3" hidden="1" customWidth="1"/>
    <col min="17" max="17" width="9.140625" style="3" customWidth="1"/>
    <col min="18" max="16384" width="9.140625" style="3"/>
  </cols>
  <sheetData>
    <row r="1" spans="1:17" ht="16.5" customHeight="1">
      <c r="A1" s="47" t="s">
        <v>15</v>
      </c>
      <c r="B1" s="47"/>
      <c r="C1" s="47"/>
      <c r="D1" s="47"/>
      <c r="G1" s="48" t="s">
        <v>16</v>
      </c>
      <c r="H1" s="48"/>
      <c r="I1" s="48"/>
      <c r="J1" s="48"/>
      <c r="K1" s="48"/>
      <c r="L1" s="48"/>
      <c r="M1" s="48"/>
      <c r="N1" s="48"/>
    </row>
    <row r="2" spans="1:17" ht="16.5" customHeight="1">
      <c r="A2" s="49" t="s">
        <v>11</v>
      </c>
      <c r="B2" s="49"/>
      <c r="C2" s="49"/>
      <c r="D2" s="49"/>
      <c r="G2" s="49" t="s">
        <v>17</v>
      </c>
      <c r="H2" s="49"/>
      <c r="I2" s="49"/>
      <c r="J2" s="49"/>
      <c r="K2" s="49"/>
      <c r="L2" s="49"/>
      <c r="M2" s="49"/>
      <c r="N2" s="49"/>
    </row>
    <row r="3" spans="1:17" ht="22.5" customHeight="1">
      <c r="A3" s="4"/>
      <c r="B3" s="4"/>
      <c r="C3" s="46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7" ht="16.5" customHeight="1">
      <c r="A4" s="4"/>
      <c r="B4" s="4"/>
      <c r="C4" s="46" t="s">
        <v>14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7" ht="16.5" customHeight="1">
      <c r="A5" s="5"/>
      <c r="B5" s="1"/>
      <c r="C5" s="46" t="s">
        <v>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7" ht="15">
      <c r="A6" s="6"/>
      <c r="B6" s="50" t="s">
        <v>18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7" ht="20.100000000000001" customHeight="1">
      <c r="A7" s="51" t="s">
        <v>1</v>
      </c>
      <c r="B7" s="54" t="s">
        <v>19</v>
      </c>
      <c r="C7" s="57" t="s">
        <v>20</v>
      </c>
      <c r="D7" s="58"/>
      <c r="E7" s="63" t="s">
        <v>2</v>
      </c>
      <c r="F7" s="63" t="s">
        <v>3</v>
      </c>
      <c r="G7" s="51" t="s">
        <v>4</v>
      </c>
      <c r="H7" s="66" t="s">
        <v>5</v>
      </c>
      <c r="I7" s="69" t="s">
        <v>21</v>
      </c>
      <c r="J7" s="73" t="s">
        <v>22</v>
      </c>
      <c r="K7" s="66" t="s">
        <v>23</v>
      </c>
      <c r="L7" s="66" t="s">
        <v>24</v>
      </c>
      <c r="M7" s="66" t="s">
        <v>25</v>
      </c>
      <c r="N7" s="66" t="s">
        <v>6</v>
      </c>
      <c r="O7" s="66" t="s">
        <v>26</v>
      </c>
      <c r="P7" s="66" t="s">
        <v>27</v>
      </c>
      <c r="Q7" s="22"/>
    </row>
    <row r="8" spans="1:17" ht="19.5" customHeight="1">
      <c r="A8" s="52"/>
      <c r="B8" s="55"/>
      <c r="C8" s="59"/>
      <c r="D8" s="60"/>
      <c r="E8" s="64"/>
      <c r="F8" s="64"/>
      <c r="G8" s="52"/>
      <c r="H8" s="67"/>
      <c r="I8" s="70"/>
      <c r="J8" s="74"/>
      <c r="K8" s="67"/>
      <c r="L8" s="67"/>
      <c r="M8" s="67"/>
      <c r="N8" s="67"/>
      <c r="O8" s="67"/>
      <c r="P8" s="67"/>
      <c r="Q8" s="22"/>
    </row>
    <row r="9" spans="1:17" ht="20.100000000000001" customHeight="1">
      <c r="A9" s="53"/>
      <c r="B9" s="56"/>
      <c r="C9" s="61"/>
      <c r="D9" s="62"/>
      <c r="E9" s="65"/>
      <c r="F9" s="65"/>
      <c r="G9" s="53"/>
      <c r="H9" s="68"/>
      <c r="I9" s="71"/>
      <c r="J9" s="75"/>
      <c r="K9" s="68"/>
      <c r="L9" s="68"/>
      <c r="M9" s="68"/>
      <c r="N9" s="68"/>
      <c r="O9" s="68"/>
      <c r="P9" s="68"/>
      <c r="Q9" s="22"/>
    </row>
    <row r="10" spans="1:17" s="2" customFormat="1" ht="20.25" customHeight="1">
      <c r="A10" s="7" t="s">
        <v>30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</row>
    <row r="11" spans="1:17" ht="21.6" customHeight="1">
      <c r="A11" s="11">
        <v>1</v>
      </c>
      <c r="B11" s="12">
        <v>27202142288</v>
      </c>
      <c r="C11" s="13" t="s">
        <v>34</v>
      </c>
      <c r="D11" s="14" t="s">
        <v>35</v>
      </c>
      <c r="E11" s="43" t="s">
        <v>36</v>
      </c>
      <c r="F11" s="15">
        <v>37893</v>
      </c>
      <c r="G11" s="16" t="s">
        <v>37</v>
      </c>
      <c r="H11" s="16" t="s">
        <v>38</v>
      </c>
      <c r="I11" s="17">
        <v>2.63</v>
      </c>
      <c r="J11" s="18">
        <v>2.4</v>
      </c>
      <c r="K11" s="17">
        <v>2.62</v>
      </c>
      <c r="L11" s="17" t="s">
        <v>31</v>
      </c>
      <c r="M11" s="17" t="s">
        <v>31</v>
      </c>
      <c r="N11" s="19" t="s">
        <v>39</v>
      </c>
      <c r="O11" s="19" t="s">
        <v>40</v>
      </c>
      <c r="P11" s="19">
        <v>0</v>
      </c>
      <c r="Q11" s="23" t="str">
        <f>VLOOKUP(B11,'[1]PSU-QTH'!$B$9:$X$16,23,0)</f>
        <v>CNTN</v>
      </c>
    </row>
    <row r="12" spans="1:17" ht="21.6" customHeight="1">
      <c r="A12" s="11">
        <v>2</v>
      </c>
      <c r="B12" s="12">
        <v>27202221306</v>
      </c>
      <c r="C12" s="13" t="s">
        <v>41</v>
      </c>
      <c r="D12" s="14" t="s">
        <v>42</v>
      </c>
      <c r="E12" s="43" t="s">
        <v>36</v>
      </c>
      <c r="F12" s="15">
        <v>36038</v>
      </c>
      <c r="G12" s="16" t="s">
        <v>43</v>
      </c>
      <c r="H12" s="16" t="s">
        <v>38</v>
      </c>
      <c r="I12" s="17">
        <v>3.37</v>
      </c>
      <c r="J12" s="18">
        <v>4</v>
      </c>
      <c r="K12" s="17">
        <v>3.39</v>
      </c>
      <c r="L12" s="17" t="s">
        <v>32</v>
      </c>
      <c r="M12" s="17" t="s">
        <v>33</v>
      </c>
      <c r="N12" s="19" t="s">
        <v>39</v>
      </c>
      <c r="O12" s="19" t="s">
        <v>40</v>
      </c>
      <c r="P12" s="19">
        <v>0</v>
      </c>
      <c r="Q12" s="23" t="str">
        <f>VLOOKUP(B12,'[1]PSU-QTH'!$B$9:$X$16,23,0)</f>
        <v>CNTN</v>
      </c>
    </row>
    <row r="13" spans="1:17" ht="21.6" customHeight="1">
      <c r="A13" s="11">
        <v>3</v>
      </c>
      <c r="B13" s="12">
        <v>27202141159</v>
      </c>
      <c r="C13" s="13" t="s">
        <v>44</v>
      </c>
      <c r="D13" s="14" t="s">
        <v>45</v>
      </c>
      <c r="E13" s="43" t="s">
        <v>36</v>
      </c>
      <c r="F13" s="15">
        <v>37733</v>
      </c>
      <c r="G13" s="16" t="s">
        <v>46</v>
      </c>
      <c r="H13" s="16" t="s">
        <v>38</v>
      </c>
      <c r="I13" s="17">
        <v>2.5099999999999998</v>
      </c>
      <c r="J13" s="18">
        <v>3.3</v>
      </c>
      <c r="K13" s="17">
        <v>2.54</v>
      </c>
      <c r="L13" s="17" t="s">
        <v>31</v>
      </c>
      <c r="M13" s="17" t="s">
        <v>47</v>
      </c>
      <c r="N13" s="19" t="s">
        <v>39</v>
      </c>
      <c r="O13" s="19" t="s">
        <v>40</v>
      </c>
      <c r="P13" s="19">
        <v>0</v>
      </c>
      <c r="Q13" s="23" t="str">
        <f>VLOOKUP(B13,'[1]PSU-QTH'!$B$9:$X$16,23,0)</f>
        <v>CNTN</v>
      </c>
    </row>
    <row r="14" spans="1:17" ht="21.6" customHeight="1">
      <c r="A14" s="11">
        <v>4</v>
      </c>
      <c r="B14" s="12">
        <v>27202201852</v>
      </c>
      <c r="C14" s="13" t="s">
        <v>48</v>
      </c>
      <c r="D14" s="14" t="s">
        <v>49</v>
      </c>
      <c r="E14" s="43" t="s">
        <v>36</v>
      </c>
      <c r="F14" s="15">
        <v>37881</v>
      </c>
      <c r="G14" s="16" t="s">
        <v>50</v>
      </c>
      <c r="H14" s="16" t="s">
        <v>38</v>
      </c>
      <c r="I14" s="17">
        <v>2.71</v>
      </c>
      <c r="J14" s="18">
        <v>2.9</v>
      </c>
      <c r="K14" s="17">
        <v>2.72</v>
      </c>
      <c r="L14" s="17" t="s">
        <v>31</v>
      </c>
      <c r="M14" s="17" t="s">
        <v>31</v>
      </c>
      <c r="N14" s="19" t="s">
        <v>39</v>
      </c>
      <c r="O14" s="19" t="s">
        <v>40</v>
      </c>
      <c r="P14" s="19">
        <v>0</v>
      </c>
      <c r="Q14" s="23" t="str">
        <f>VLOOKUP(B14,'[1]PSU-QTH'!$B$9:$X$16,23,0)</f>
        <v>CNTN</v>
      </c>
    </row>
    <row r="15" spans="1:17" ht="21.6" customHeight="1">
      <c r="A15" s="11">
        <v>5</v>
      </c>
      <c r="B15" s="12">
        <v>27202137817</v>
      </c>
      <c r="C15" s="13" t="s">
        <v>51</v>
      </c>
      <c r="D15" s="14" t="s">
        <v>52</v>
      </c>
      <c r="E15" s="43" t="s">
        <v>36</v>
      </c>
      <c r="F15" s="15">
        <v>37782</v>
      </c>
      <c r="G15" s="16" t="s">
        <v>37</v>
      </c>
      <c r="H15" s="16" t="s">
        <v>38</v>
      </c>
      <c r="I15" s="17">
        <v>2.4900000000000002</v>
      </c>
      <c r="J15" s="18">
        <v>3</v>
      </c>
      <c r="K15" s="17">
        <v>2.5099999999999998</v>
      </c>
      <c r="L15" s="17" t="s">
        <v>31</v>
      </c>
      <c r="M15" s="17" t="s">
        <v>47</v>
      </c>
      <c r="N15" s="19" t="s">
        <v>39</v>
      </c>
      <c r="O15" s="19" t="s">
        <v>40</v>
      </c>
      <c r="P15" s="19">
        <v>0</v>
      </c>
      <c r="Q15" s="23" t="str">
        <f>VLOOKUP(B15,'[1]PSU-QTH'!$B$9:$X$16,23,0)</f>
        <v>CNTN</v>
      </c>
    </row>
    <row r="16" spans="1:17" ht="21.6" customHeight="1">
      <c r="A16" s="25">
        <v>6</v>
      </c>
      <c r="B16" s="26">
        <v>27212135309</v>
      </c>
      <c r="C16" s="27" t="s">
        <v>53</v>
      </c>
      <c r="D16" s="28" t="s">
        <v>54</v>
      </c>
      <c r="E16" s="44" t="s">
        <v>36</v>
      </c>
      <c r="F16" s="29">
        <v>37748</v>
      </c>
      <c r="G16" s="30" t="s">
        <v>55</v>
      </c>
      <c r="H16" s="30" t="s">
        <v>56</v>
      </c>
      <c r="I16" s="31">
        <v>2.58</v>
      </c>
      <c r="J16" s="32">
        <v>3.3</v>
      </c>
      <c r="K16" s="31">
        <v>2.61</v>
      </c>
      <c r="L16" s="31" t="s">
        <v>31</v>
      </c>
      <c r="M16" s="31" t="s">
        <v>31</v>
      </c>
      <c r="N16" s="33" t="s">
        <v>39</v>
      </c>
      <c r="O16" s="19" t="s">
        <v>40</v>
      </c>
      <c r="P16" s="19">
        <v>0</v>
      </c>
      <c r="Q16" s="23" t="str">
        <f>VLOOKUP(B16,'[1]PSU-QTH'!$B$9:$X$16,23,0)</f>
        <v>CNTN</v>
      </c>
    </row>
    <row r="17" spans="1:17" ht="23.25" customHeight="1">
      <c r="A17" s="20"/>
      <c r="E17" s="21"/>
      <c r="F17" s="20"/>
      <c r="G17" s="20"/>
      <c r="H17" s="20"/>
      <c r="I17" s="20"/>
      <c r="J17" s="72" t="s">
        <v>28</v>
      </c>
      <c r="K17" s="72"/>
      <c r="L17" s="72"/>
      <c r="M17" s="72"/>
      <c r="N17" s="72"/>
      <c r="Q17" s="23"/>
    </row>
    <row r="18" spans="1:17" ht="18" customHeight="1">
      <c r="A18" s="20"/>
      <c r="B18" s="72" t="s">
        <v>7</v>
      </c>
      <c r="C18" s="72"/>
      <c r="D18" s="72"/>
      <c r="E18" s="20"/>
      <c r="F18" s="20"/>
      <c r="G18" s="20"/>
      <c r="H18" s="20"/>
      <c r="I18" s="20"/>
      <c r="J18" s="72" t="s">
        <v>29</v>
      </c>
      <c r="K18" s="72"/>
      <c r="L18" s="72"/>
      <c r="M18" s="72"/>
      <c r="N18" s="72"/>
      <c r="Q18" s="23"/>
    </row>
    <row r="19" spans="1:17" ht="20.100000000000001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Q19" s="23"/>
    </row>
    <row r="20" spans="1:17" ht="20.100000000000001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Q20" s="23"/>
    </row>
    <row r="21" spans="1:17" ht="20.100000000000001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Q21" s="23"/>
    </row>
    <row r="22" spans="1:17" ht="20.100000000000001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7" ht="15">
      <c r="A23" s="20"/>
      <c r="B23" s="72" t="s">
        <v>12</v>
      </c>
      <c r="C23" s="72"/>
      <c r="D23" s="72"/>
      <c r="E23" s="21"/>
      <c r="F23" s="20"/>
      <c r="G23" s="20"/>
      <c r="H23" s="20"/>
      <c r="I23" s="20"/>
      <c r="J23" s="72" t="s">
        <v>10</v>
      </c>
      <c r="K23" s="72"/>
      <c r="L23" s="72"/>
      <c r="M23" s="72"/>
      <c r="N23" s="72"/>
    </row>
  </sheetData>
  <autoFilter ref="A10:Q21" xr:uid="{00000000-0001-0000-0200-000000000000}"/>
  <sortState xmlns:xlrd2="http://schemas.microsoft.com/office/spreadsheetml/2017/richdata2" ref="A11:Q16">
    <sortCondition ref="E11:E16"/>
    <sortCondition ref="D11:D16"/>
  </sortState>
  <mergeCells count="28">
    <mergeCell ref="P7:P9"/>
    <mergeCell ref="J17:N17"/>
    <mergeCell ref="B18:D18"/>
    <mergeCell ref="J18:N18"/>
    <mergeCell ref="B23:D23"/>
    <mergeCell ref="J23:N23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16">
    <cfRule type="cellIs" dxfId="1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1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R18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S1" sqref="S1:AD1048576"/>
    </sheetView>
  </sheetViews>
  <sheetFormatPr defaultRowHeight="16.5"/>
  <cols>
    <col min="1" max="1" width="3.85546875" style="2" customWidth="1"/>
    <col min="2" max="2" width="11.85546875" style="2" customWidth="1"/>
    <col min="3" max="3" width="16.7109375" style="2" bestFit="1" customWidth="1"/>
    <col min="4" max="4" width="7.28515625" style="2" bestFit="1" customWidth="1"/>
    <col min="5" max="5" width="12" style="2" bestFit="1" customWidth="1"/>
    <col min="6" max="6" width="9.28515625" style="2" customWidth="1"/>
    <col min="7" max="7" width="9.5703125" style="2" customWidth="1"/>
    <col min="8" max="8" width="5" style="2" customWidth="1"/>
    <col min="9" max="9" width="5.28515625" style="2" customWidth="1"/>
    <col min="10" max="10" width="5.7109375" style="2" customWidth="1"/>
    <col min="11" max="11" width="6.140625" style="2" customWidth="1"/>
    <col min="12" max="12" width="8.7109375" style="2" customWidth="1"/>
    <col min="13" max="13" width="7.28515625" style="2" customWidth="1"/>
    <col min="14" max="14" width="4.7109375" style="2" customWidth="1"/>
    <col min="15" max="16" width="9.140625" style="3" hidden="1" customWidth="1"/>
    <col min="17" max="17" width="9.140625" style="3" customWidth="1"/>
    <col min="18" max="16384" width="9.140625" style="3"/>
  </cols>
  <sheetData>
    <row r="1" spans="1:18" ht="16.5" customHeight="1">
      <c r="A1" s="47" t="s">
        <v>15</v>
      </c>
      <c r="B1" s="47"/>
      <c r="C1" s="47"/>
      <c r="D1" s="47"/>
      <c r="G1" s="48" t="s">
        <v>16</v>
      </c>
      <c r="H1" s="48"/>
      <c r="I1" s="48"/>
      <c r="J1" s="48"/>
      <c r="K1" s="48"/>
      <c r="L1" s="48"/>
      <c r="M1" s="48"/>
      <c r="N1" s="48"/>
    </row>
    <row r="2" spans="1:18" ht="16.5" customHeight="1">
      <c r="A2" s="49" t="s">
        <v>11</v>
      </c>
      <c r="B2" s="49"/>
      <c r="C2" s="49"/>
      <c r="D2" s="49"/>
      <c r="G2" s="49" t="s">
        <v>17</v>
      </c>
      <c r="H2" s="49"/>
      <c r="I2" s="49"/>
      <c r="J2" s="49"/>
      <c r="K2" s="49"/>
      <c r="L2" s="49"/>
      <c r="M2" s="49"/>
      <c r="N2" s="49"/>
    </row>
    <row r="3" spans="1:18" ht="22.5" customHeight="1">
      <c r="A3" s="4"/>
      <c r="B3" s="4"/>
      <c r="C3" s="46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8" ht="16.5" customHeight="1">
      <c r="A4" s="4"/>
      <c r="B4" s="4"/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ht="16.5" customHeight="1">
      <c r="A5" s="5"/>
      <c r="B5" s="1"/>
      <c r="C5" s="46" t="s">
        <v>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8" ht="15">
      <c r="A6" s="6"/>
      <c r="B6" s="50" t="s">
        <v>18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8" ht="20.100000000000001" customHeight="1">
      <c r="A7" s="51" t="s">
        <v>1</v>
      </c>
      <c r="B7" s="54" t="s">
        <v>19</v>
      </c>
      <c r="C7" s="57" t="s">
        <v>20</v>
      </c>
      <c r="D7" s="58"/>
      <c r="E7" s="63" t="s">
        <v>2</v>
      </c>
      <c r="F7" s="63" t="s">
        <v>3</v>
      </c>
      <c r="G7" s="51" t="s">
        <v>4</v>
      </c>
      <c r="H7" s="66" t="s">
        <v>5</v>
      </c>
      <c r="I7" s="69" t="s">
        <v>21</v>
      </c>
      <c r="J7" s="73" t="s">
        <v>22</v>
      </c>
      <c r="K7" s="66" t="s">
        <v>23</v>
      </c>
      <c r="L7" s="66" t="s">
        <v>24</v>
      </c>
      <c r="M7" s="66" t="s">
        <v>25</v>
      </c>
      <c r="N7" s="66" t="s">
        <v>6</v>
      </c>
      <c r="O7" s="66" t="s">
        <v>26</v>
      </c>
      <c r="P7" s="66" t="s">
        <v>27</v>
      </c>
      <c r="Q7" s="22"/>
    </row>
    <row r="8" spans="1:18" ht="19.5" customHeight="1">
      <c r="A8" s="52"/>
      <c r="B8" s="55"/>
      <c r="C8" s="59"/>
      <c r="D8" s="60"/>
      <c r="E8" s="64"/>
      <c r="F8" s="64"/>
      <c r="G8" s="52"/>
      <c r="H8" s="67"/>
      <c r="I8" s="70"/>
      <c r="J8" s="74"/>
      <c r="K8" s="67"/>
      <c r="L8" s="67"/>
      <c r="M8" s="67"/>
      <c r="N8" s="67"/>
      <c r="O8" s="67"/>
      <c r="P8" s="67"/>
      <c r="Q8" s="22"/>
    </row>
    <row r="9" spans="1:18" ht="20.100000000000001" customHeight="1">
      <c r="A9" s="53"/>
      <c r="B9" s="56"/>
      <c r="C9" s="61"/>
      <c r="D9" s="62"/>
      <c r="E9" s="65"/>
      <c r="F9" s="65"/>
      <c r="G9" s="53"/>
      <c r="H9" s="68"/>
      <c r="I9" s="71"/>
      <c r="J9" s="75"/>
      <c r="K9" s="68"/>
      <c r="L9" s="68"/>
      <c r="M9" s="68"/>
      <c r="N9" s="68"/>
      <c r="O9" s="68"/>
      <c r="P9" s="68"/>
      <c r="Q9" s="22"/>
    </row>
    <row r="10" spans="1:18" s="2" customFormat="1" ht="20.25" customHeight="1">
      <c r="A10" s="7" t="s">
        <v>30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</row>
    <row r="11" spans="1:18" ht="21.6" customHeight="1">
      <c r="A11" s="34">
        <v>1</v>
      </c>
      <c r="B11" s="35">
        <v>27213133999</v>
      </c>
      <c r="C11" s="36" t="s">
        <v>57</v>
      </c>
      <c r="D11" s="37" t="s">
        <v>58</v>
      </c>
      <c r="E11" s="45" t="s">
        <v>59</v>
      </c>
      <c r="F11" s="38">
        <v>37869</v>
      </c>
      <c r="G11" s="39" t="s">
        <v>60</v>
      </c>
      <c r="H11" s="39" t="s">
        <v>38</v>
      </c>
      <c r="I11" s="40">
        <v>2.67</v>
      </c>
      <c r="J11" s="41">
        <v>3.3</v>
      </c>
      <c r="K11" s="40">
        <v>2.68</v>
      </c>
      <c r="L11" s="40" t="s">
        <v>31</v>
      </c>
      <c r="M11" s="40" t="s">
        <v>31</v>
      </c>
      <c r="N11" s="42" t="s">
        <v>39</v>
      </c>
      <c r="O11" s="19" t="s">
        <v>40</v>
      </c>
      <c r="P11" s="19">
        <v>0</v>
      </c>
      <c r="Q11" s="24" t="str">
        <f>VLOOKUP(B11,'[1]PSU-KKT'!$B$9:$W$9,22,0)</f>
        <v>CNTN</v>
      </c>
      <c r="R11" s="3" t="s">
        <v>39</v>
      </c>
    </row>
    <row r="12" spans="1:18" ht="23.25" customHeight="1">
      <c r="A12" s="20"/>
      <c r="E12" s="21"/>
      <c r="F12" s="20"/>
      <c r="G12" s="20"/>
      <c r="H12" s="20"/>
      <c r="I12" s="20"/>
      <c r="J12" s="72" t="s">
        <v>28</v>
      </c>
      <c r="K12" s="72"/>
      <c r="L12" s="72"/>
      <c r="M12" s="72"/>
      <c r="N12" s="72"/>
    </row>
    <row r="13" spans="1:18" ht="18" customHeight="1">
      <c r="A13" s="20"/>
      <c r="B13" s="72" t="s">
        <v>7</v>
      </c>
      <c r="C13" s="72"/>
      <c r="D13" s="72"/>
      <c r="E13" s="20"/>
      <c r="F13" s="20"/>
      <c r="G13" s="20"/>
      <c r="H13" s="20"/>
      <c r="I13" s="20"/>
      <c r="J13" s="72" t="s">
        <v>29</v>
      </c>
      <c r="K13" s="72"/>
      <c r="L13" s="72"/>
      <c r="M13" s="72"/>
      <c r="N13" s="72"/>
    </row>
    <row r="14" spans="1:18" ht="20.100000000000001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8" ht="20.100000000000001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8" ht="20.100000000000001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20.100000000000001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>
      <c r="A18" s="20"/>
      <c r="B18" s="72" t="s">
        <v>12</v>
      </c>
      <c r="C18" s="72"/>
      <c r="D18" s="72"/>
      <c r="E18" s="21"/>
      <c r="F18" s="20"/>
      <c r="G18" s="20"/>
      <c r="H18" s="20"/>
      <c r="I18" s="20"/>
      <c r="J18" s="72" t="s">
        <v>10</v>
      </c>
      <c r="K18" s="72"/>
      <c r="L18" s="72"/>
      <c r="M18" s="72"/>
      <c r="N18" s="72"/>
    </row>
  </sheetData>
  <sortState xmlns:xlrd2="http://schemas.microsoft.com/office/spreadsheetml/2017/richdata2" ref="A11:R11">
    <sortCondition ref="E11"/>
    <sortCondition ref="D11"/>
  </sortState>
  <mergeCells count="28">
    <mergeCell ref="P7:P9"/>
    <mergeCell ref="J12:N12"/>
    <mergeCell ref="B13:D13"/>
    <mergeCell ref="J13:N13"/>
    <mergeCell ref="B18:D18"/>
    <mergeCell ref="J18:N18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1:K11">
    <cfRule type="cellIs" dxfId="0" priority="1" operator="lessThan">
      <formula>2</formula>
    </cfRule>
  </conditionalFormatting>
  <pageMargins left="0.15748031496062992" right="0.15748031496062992" top="0.39" bottom="0.15748031496062992" header="0.19685039370078741" footer="0.15748031496062992"/>
  <pageSetup paperSize="9" scale="8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PSU-QTH</vt:lpstr>
      <vt:lpstr>PSU-KKT</vt:lpstr>
      <vt:lpstr>'PSU-KKT'!Print_Area</vt:lpstr>
      <vt:lpstr>'PSU-QTH'!Print_Area</vt:lpstr>
      <vt:lpstr>'PSU-KKT'!Print_Titles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2026-01-10T08:12:30Z</cp:lastPrinted>
  <dcterms:created xsi:type="dcterms:W3CDTF">2019-05-30T01:47:19Z</dcterms:created>
  <dcterms:modified xsi:type="dcterms:W3CDTF">2026-01-10T08:17:47Z</dcterms:modified>
</cp:coreProperties>
</file>