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 KHOA ĐTQT\TOT NGHIEP\NĂM 2025-2026\T6.2026\"/>
    </mc:Choice>
  </mc:AlternateContent>
  <xr:revisionPtr revIDLastSave="0" documentId="13_ncr:1_{B35225DF-7487-490A-9758-151938FB5D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Ự THI _PSU-QTH " sheetId="9" r:id="rId1"/>
    <sheet name="PSU-QTH" sheetId="11" r:id="rId2"/>
    <sheet name="PSU-KKT " sheetId="10" r:id="rId3"/>
    <sheet name="PSU-QNH" sheetId="2" r:id="rId4"/>
  </sheets>
  <definedNames>
    <definedName name="_xlnm._FilterDatabase" localSheetId="0" hidden="1">'DỰ THI _PSU-QTH '!$A$6:$V$6</definedName>
    <definedName name="_xlnm._FilterDatabase" localSheetId="3" hidden="1">'PSU-QNH'!$A$8:$P$8</definedName>
    <definedName name="_xlnm._FilterDatabase" localSheetId="1" hidden="1">'PSU-QTH'!$A$8:$P$8</definedName>
    <definedName name="_xlnm.Print_Area" localSheetId="0">'DỰ THI _PSU-QTH '!$A$1:$K$121</definedName>
    <definedName name="_xlnm.Print_Area" localSheetId="2">'PSU-KKT '!$A$1:$J$76</definedName>
    <definedName name="_xlnm.Print_Area" localSheetId="3">'PSU-QNH'!$A$1:$J$76</definedName>
    <definedName name="_xlnm.Print_Area" localSheetId="1">'PSU-QTH'!$A$1:$J$48</definedName>
    <definedName name="_xlnm.Print_Titles" localSheetId="0">'DỰ THI _PSU-QTH '!$6:$6</definedName>
    <definedName name="_xlnm.Print_Titles" localSheetId="2">'PSU-KKT '!$7:$7</definedName>
    <definedName name="_xlnm.Print_Titles" localSheetId="3">'PSU-QNH'!$7:$7</definedName>
    <definedName name="_xlnm.Print_Titles" localSheetId="1">'PSU-QTH'!$7:$7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9" l="1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9" i="9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9" i="11"/>
  <c r="P26" i="9"/>
  <c r="P31" i="9"/>
  <c r="P45" i="9"/>
  <c r="P58" i="9"/>
  <c r="P59" i="9"/>
  <c r="P66" i="9"/>
  <c r="P73" i="9"/>
  <c r="P8" i="9"/>
  <c r="P9" i="9"/>
  <c r="P10" i="9"/>
  <c r="P11" i="9"/>
  <c r="P12" i="9"/>
  <c r="P13" i="9"/>
  <c r="P14" i="9"/>
  <c r="P15" i="9"/>
  <c r="P17" i="9"/>
  <c r="P18" i="9"/>
  <c r="P19" i="9"/>
  <c r="P20" i="9"/>
  <c r="P21" i="9"/>
  <c r="P22" i="9"/>
  <c r="P23" i="9"/>
  <c r="P24" i="9"/>
  <c r="P25" i="9"/>
  <c r="P27" i="9"/>
  <c r="P28" i="9"/>
  <c r="P29" i="9"/>
  <c r="P30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6" i="9"/>
  <c r="P47" i="9"/>
  <c r="P48" i="9"/>
  <c r="P49" i="9"/>
  <c r="P50" i="9"/>
  <c r="P51" i="9"/>
  <c r="P52" i="9"/>
  <c r="P53" i="9"/>
  <c r="P54" i="9"/>
  <c r="P55" i="9"/>
  <c r="P56" i="9"/>
  <c r="P57" i="9"/>
  <c r="P60" i="9"/>
  <c r="P61" i="9"/>
  <c r="P62" i="9"/>
  <c r="P63" i="9"/>
  <c r="P64" i="9"/>
  <c r="P65" i="9"/>
  <c r="P67" i="9"/>
  <c r="P68" i="9"/>
  <c r="P69" i="9"/>
  <c r="P70" i="9"/>
  <c r="P71" i="9"/>
  <c r="P72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6" i="9"/>
  <c r="P113" i="9"/>
  <c r="Q83" i="9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9" i="2"/>
  <c r="P58" i="10" l="1"/>
  <c r="P59" i="10"/>
  <c r="P60" i="10"/>
  <c r="P61" i="10"/>
  <c r="P62" i="10"/>
  <c r="P63" i="10"/>
  <c r="P64" i="10"/>
  <c r="P65" i="10"/>
  <c r="P66" i="10"/>
  <c r="P67" i="10"/>
  <c r="P57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/>
  <c r="P55" i="10"/>
  <c r="P9" i="10"/>
  <c r="P114" i="9" l="1"/>
  <c r="K57" i="10" l="1"/>
  <c r="O42" i="11" l="1"/>
  <c r="O41" i="11"/>
  <c r="O70" i="10" l="1"/>
  <c r="O69" i="10"/>
  <c r="O69" i="2" l="1"/>
  <c r="O70" i="2" l="1"/>
</calcChain>
</file>

<file path=xl/sharedStrings.xml><?xml version="1.0" encoding="utf-8"?>
<sst xmlns="http://schemas.openxmlformats.org/spreadsheetml/2006/main" count="1972" uniqueCount="405">
  <si>
    <t>'DATA'</t>
  </si>
  <si>
    <t>CHUYÊN NGÀNH: QUẢN TRỊ KINH DOANH CHUẨN PSU</t>
  </si>
  <si>
    <t>tl</t>
  </si>
  <si>
    <t>h</t>
  </si>
  <si>
    <t>t</t>
  </si>
  <si>
    <t>ns</t>
  </si>
  <si>
    <t>nsi</t>
  </si>
  <si>
    <t>gt</t>
  </si>
  <si>
    <t>STT</t>
  </si>
  <si>
    <t>MÃ SINH VIÊN</t>
  </si>
  <si>
    <t>HỌ VÀ TÊN</t>
  </si>
  <si>
    <t>KHÓA</t>
  </si>
  <si>
    <t>NGÀY SINH</t>
  </si>
  <si>
    <t>NƠI SINH</t>
  </si>
  <si>
    <t>GIỚI</t>
  </si>
  <si>
    <t>GHI CHÚ</t>
  </si>
  <si>
    <t>TRƯỞNG BAN THƯ KÝ</t>
  </si>
  <si>
    <t xml:space="preserve"> </t>
  </si>
  <si>
    <t>KHỐI LỚP</t>
  </si>
  <si>
    <t>DIỆN ĐỦ ĐIỀU KIỆN THỰC HIỆN KHÓA LUẬN TỐT NGHIỆP</t>
  </si>
  <si>
    <t>DIỆN XÉT VỚT ĐIỀU KIỆN THỰC HIỆN KHÓA LUẬN TỐT NGHIỆP</t>
  </si>
  <si>
    <t>DIỆN ĐỦ ĐIỀU KIỆN DỰ THI TỐT NGHIỆP</t>
  </si>
  <si>
    <t>DANH SÁCH SV ĐƯỢC XÉT THỰC HIỆN KHÓA LUẬN TỐT NGHIỆP</t>
  </si>
  <si>
    <t>TS. Võ Thanh Hải</t>
  </si>
  <si>
    <t>MÔN 2</t>
  </si>
  <si>
    <t>M1</t>
  </si>
  <si>
    <t>M2</t>
  </si>
  <si>
    <t>HỘI ĐỒNG TỐT NGHIỆP</t>
  </si>
  <si>
    <t>CT. HỘI ĐỒNG TỐT NGHIỆP</t>
  </si>
  <si>
    <t>ThS. Nguyễn Ân</t>
  </si>
  <si>
    <t>CHUYÊN NGÀNH: KẾ TOÁN KIỂM TOÁN CHUẨN PSU</t>
  </si>
  <si>
    <t>KLTN 
( 3 TC)</t>
  </si>
  <si>
    <t>KLTN 
(3TC)</t>
  </si>
  <si>
    <t>CHUYÊN NGÀNH: TÀI CHÍNH - NGÂN HÀNG CHUẨN PSU</t>
  </si>
  <si>
    <t xml:space="preserve"> NGÀNH: QUẢN TRỊ KINH DOANH</t>
  </si>
  <si>
    <t>NGÀNH: KẾ TOÁN</t>
  </si>
  <si>
    <t xml:space="preserve"> NGÀNH: TÀI CHÍNH - NGÂN HÀNG </t>
  </si>
  <si>
    <t>IS-MGT 499</t>
  </si>
  <si>
    <t xml:space="preserve"> ĐẠI HỌC DUY TÂN</t>
  </si>
  <si>
    <t>(Kèm theo Quyết định: ...............QĐ-ĐHDT-HĐTN  ngày ......./........./2026)</t>
  </si>
  <si>
    <t>23/3/2026-16/5/2026</t>
  </si>
  <si>
    <t>Phạm Thị Vân</t>
  </si>
  <si>
    <t>Anh</t>
  </si>
  <si>
    <t>K28PSU-KKT</t>
  </si>
  <si>
    <t>Đà Nẵng</t>
  </si>
  <si>
    <t>Nữ</t>
  </si>
  <si>
    <t>X</t>
  </si>
  <si>
    <t>ĐỦ ĐK KLTN</t>
  </si>
  <si>
    <t>Võ Ngọc Quỳnh</t>
  </si>
  <si>
    <t>Lê Hoàng Tâm</t>
  </si>
  <si>
    <t>Nguyễn Thị Vân</t>
  </si>
  <si>
    <t>Đắk Lắk</t>
  </si>
  <si>
    <t>Nguyễn Thuỳ</t>
  </si>
  <si>
    <t>Dung</t>
  </si>
  <si>
    <t>Hà Tĩnh</t>
  </si>
  <si>
    <t>Nguyễn Thị Ngọc</t>
  </si>
  <si>
    <t>Hà</t>
  </si>
  <si>
    <t>Quảng Trị</t>
  </si>
  <si>
    <t>Thái Nguyễn Ngọc</t>
  </si>
  <si>
    <t>Đinh Thị</t>
  </si>
  <si>
    <t>Hằng</t>
  </si>
  <si>
    <t>Kon Tum</t>
  </si>
  <si>
    <t>Trương Thị</t>
  </si>
  <si>
    <t>Phú Yên</t>
  </si>
  <si>
    <t>Dương Thị Mỹ</t>
  </si>
  <si>
    <t>Hạnh</t>
  </si>
  <si>
    <t>Quảng Ngãi</t>
  </si>
  <si>
    <t>Đặng Thị Kim</t>
  </si>
  <si>
    <t>Nguyễn Thị Mỹ</t>
  </si>
  <si>
    <t>Hiền</t>
  </si>
  <si>
    <t>Khánh Hòa</t>
  </si>
  <si>
    <t>Trần Thị Diệu</t>
  </si>
  <si>
    <t>Ngô Minh</t>
  </si>
  <si>
    <t>Hiển</t>
  </si>
  <si>
    <t>Quảng Nam</t>
  </si>
  <si>
    <t>Nam</t>
  </si>
  <si>
    <t>Trần Thị Thanh</t>
  </si>
  <si>
    <t>Huyền</t>
  </si>
  <si>
    <t>Nam Định</t>
  </si>
  <si>
    <t>Nguyễn Thị Thùy</t>
  </si>
  <si>
    <t>Linh</t>
  </si>
  <si>
    <t>Nguyễn Thùy</t>
  </si>
  <si>
    <t>Nguyễn Thị Khánh</t>
  </si>
  <si>
    <t>Nghệ An</t>
  </si>
  <si>
    <t>Phan Thị Bảo</t>
  </si>
  <si>
    <t>Lương Thị Tuyết</t>
  </si>
  <si>
    <t>Loan</t>
  </si>
  <si>
    <t>Hậu Giang</t>
  </si>
  <si>
    <t>Nguyễn Huỳnh Thúy</t>
  </si>
  <si>
    <t>Mai</t>
  </si>
  <si>
    <t>Đinh Thị Quỳnh</t>
  </si>
  <si>
    <t>Quảng Bình</t>
  </si>
  <si>
    <t>Đàm Thị Thảo</t>
  </si>
  <si>
    <t>My</t>
  </si>
  <si>
    <t>Trương Thị Ly</t>
  </si>
  <si>
    <t>Na</t>
  </si>
  <si>
    <t>Nguyễn Thị Quỳnh</t>
  </si>
  <si>
    <t>Nga</t>
  </si>
  <si>
    <t>Nguyễn Thị Thanh</t>
  </si>
  <si>
    <t>Bình Định</t>
  </si>
  <si>
    <t>Hồ Quỳnh</t>
  </si>
  <si>
    <t>Huỳnh Phúc</t>
  </si>
  <si>
    <t>Ngân</t>
  </si>
  <si>
    <t>Nguyễn Bảo</t>
  </si>
  <si>
    <t>Ngọc</t>
  </si>
  <si>
    <t>Lê Hoàng Bảo</t>
  </si>
  <si>
    <t>Nguyễn Thị Thảo</t>
  </si>
  <si>
    <t>Nguyên</t>
  </si>
  <si>
    <t>Phạm Hồng Thảo</t>
  </si>
  <si>
    <t>Nhi</t>
  </si>
  <si>
    <t>Lê Phạm Hồng</t>
  </si>
  <si>
    <t>Nhung</t>
  </si>
  <si>
    <t>Lương Thị Kim</t>
  </si>
  <si>
    <t>Đỗ Thị Trinh</t>
  </si>
  <si>
    <t>Nguyễn Thị Kim</t>
  </si>
  <si>
    <t>Oanh</t>
  </si>
  <si>
    <t>Đặng Tấn</t>
  </si>
  <si>
    <t>Phong</t>
  </si>
  <si>
    <t>Huỳnh Thanh</t>
  </si>
  <si>
    <t>Phú</t>
  </si>
  <si>
    <t>Lê Thị Diễm</t>
  </si>
  <si>
    <t>Quỳnh</t>
  </si>
  <si>
    <t>Lê Thị</t>
  </si>
  <si>
    <t>Sương</t>
  </si>
  <si>
    <t>Lê Viết</t>
  </si>
  <si>
    <t>Thành</t>
  </si>
  <si>
    <t>Phan Thị Thanh</t>
  </si>
  <si>
    <t>Thảo</t>
  </si>
  <si>
    <t>Đinh Thị Thu</t>
  </si>
  <si>
    <t>Thủy</t>
  </si>
  <si>
    <t>Trâm</t>
  </si>
  <si>
    <t>Phạm Trần Kiều</t>
  </si>
  <si>
    <t>Uyên</t>
  </si>
  <si>
    <t>Nguyễn Đăng Phương</t>
  </si>
  <si>
    <t>Đặng Thị Tường</t>
  </si>
  <si>
    <t>Vi</t>
  </si>
  <si>
    <t>Đoàn Nguyễn Công</t>
  </si>
  <si>
    <t>Đại</t>
  </si>
  <si>
    <t>XÉT VỚT KLTN</t>
  </si>
  <si>
    <t>Phan Phùng Tấn</t>
  </si>
  <si>
    <t>Khải</t>
  </si>
  <si>
    <t>Phạm Thị Thuỳ</t>
  </si>
  <si>
    <t>Nguyễn Hoàng Nhật</t>
  </si>
  <si>
    <t>Minh</t>
  </si>
  <si>
    <t>Thừa Thiên Huế</t>
  </si>
  <si>
    <t>Phạm Thị Huyền</t>
  </si>
  <si>
    <t>Nguyễn Thị Huỳnh</t>
  </si>
  <si>
    <t>Như</t>
  </si>
  <si>
    <t>Nguyễn Thu</t>
  </si>
  <si>
    <t>Trần Thị Ngọc</t>
  </si>
  <si>
    <t>Trang</t>
  </si>
  <si>
    <t>Nguyễn Phan Cẩm</t>
  </si>
  <si>
    <t>Vân</t>
  </si>
  <si>
    <t>Hồ Thị Quế</t>
  </si>
  <si>
    <t>K28PSU-QNH</t>
  </si>
  <si>
    <t>Nguyễn Đình</t>
  </si>
  <si>
    <t>Cường</t>
  </si>
  <si>
    <t>Phạm Nữ Kiều</t>
  </si>
  <si>
    <t>Diễm</t>
  </si>
  <si>
    <t>Gia Lai</t>
  </si>
  <si>
    <t>Đinh Đặng Thùy</t>
  </si>
  <si>
    <t>Duyên</t>
  </si>
  <si>
    <t>Bùi Nguyễn Thanh</t>
  </si>
  <si>
    <t>Trần Lê Hải</t>
  </si>
  <si>
    <t>Nguyễn Thị Thu</t>
  </si>
  <si>
    <t>Trịnh Thị Ngọc</t>
  </si>
  <si>
    <t>Hiếu</t>
  </si>
  <si>
    <t>Hương</t>
  </si>
  <si>
    <t>Dương Thị Thuỳ</t>
  </si>
  <si>
    <t>Đỗ Đặng Quỳnh</t>
  </si>
  <si>
    <t>Nguyễn Phan Hoàng</t>
  </si>
  <si>
    <t>Long</t>
  </si>
  <si>
    <t>Đặng Tường</t>
  </si>
  <si>
    <t>Ly</t>
  </si>
  <si>
    <t>Võ Thị Hương</t>
  </si>
  <si>
    <t>Nguyễn Thị Diễm</t>
  </si>
  <si>
    <t>Bùi Nhật</t>
  </si>
  <si>
    <t>Nguyễn Minh</t>
  </si>
  <si>
    <t>Nghi</t>
  </si>
  <si>
    <t>Nguyễn Thế Phúc</t>
  </si>
  <si>
    <t>Nghĩa</t>
  </si>
  <si>
    <t>Đặng Vĩnh</t>
  </si>
  <si>
    <t>Nguyễn Hồng</t>
  </si>
  <si>
    <t>Nhân</t>
  </si>
  <si>
    <t>Văn Thành</t>
  </si>
  <si>
    <t>Nguyễn Thị Phương</t>
  </si>
  <si>
    <t>Phạm Thị Thanh</t>
  </si>
  <si>
    <t>Đặng Thị Tuyết</t>
  </si>
  <si>
    <t>Trần Lệ</t>
  </si>
  <si>
    <t>Quyên</t>
  </si>
  <si>
    <t>Trần Thị Bảo</t>
  </si>
  <si>
    <t>Thiện</t>
  </si>
  <si>
    <t>Lê Huỳnh</t>
  </si>
  <si>
    <t>Thu</t>
  </si>
  <si>
    <t>Dương Quỳnh</t>
  </si>
  <si>
    <t>Thư</t>
  </si>
  <si>
    <t>Dương Thị</t>
  </si>
  <si>
    <t>Thương</t>
  </si>
  <si>
    <t>Trần Thị Phương</t>
  </si>
  <si>
    <t>Ngô Thị Quế</t>
  </si>
  <si>
    <t>Mai Nguyễn Huyền</t>
  </si>
  <si>
    <t>Trân</t>
  </si>
  <si>
    <t>Nguyễn Phan Thanh</t>
  </si>
  <si>
    <t>Trương Thị Thùy</t>
  </si>
  <si>
    <t>Trinh</t>
  </si>
  <si>
    <t>Nguyễn Thị Minh</t>
  </si>
  <si>
    <t>Trường</t>
  </si>
  <si>
    <t>Tống Lê Khánh</t>
  </si>
  <si>
    <t>Trần Thị Như</t>
  </si>
  <si>
    <t>Ý</t>
  </si>
  <si>
    <t>Lê Dương Trọng</t>
  </si>
  <si>
    <t>Bảo</t>
  </si>
  <si>
    <t>Phạm Thanh</t>
  </si>
  <si>
    <t>Bình</t>
  </si>
  <si>
    <t>Nguyễn Văn</t>
  </si>
  <si>
    <t>Đạt</t>
  </si>
  <si>
    <t>Thanh Hóa</t>
  </si>
  <si>
    <t>Hồng Kỳ</t>
  </si>
  <si>
    <t>Vương Hoàng Hà</t>
  </si>
  <si>
    <t>Giang</t>
  </si>
  <si>
    <t>Thái Bá</t>
  </si>
  <si>
    <t>Huy</t>
  </si>
  <si>
    <t>Bùi Thảo</t>
  </si>
  <si>
    <t>Nguyễn Phước</t>
  </si>
  <si>
    <t>Lộc</t>
  </si>
  <si>
    <t>Nguyễn Hạ</t>
  </si>
  <si>
    <t>Đỗ Đình</t>
  </si>
  <si>
    <t>Võ Trần Thanh</t>
  </si>
  <si>
    <t>Nhã</t>
  </si>
  <si>
    <t>Đoàn Tấn</t>
  </si>
  <si>
    <t>Quốc</t>
  </si>
  <si>
    <t>Tâm</t>
  </si>
  <si>
    <t>DANH SÁCH SV ĐƯỢC XÉT DỰ THI TỐT NGHIỆP ĐỢT T6/2026</t>
  </si>
  <si>
    <t>Trần Thị Cẩm</t>
  </si>
  <si>
    <t>K28PSU-QTH</t>
  </si>
  <si>
    <t>Nguyễn Minh Hồng</t>
  </si>
  <si>
    <t>Châu</t>
  </si>
  <si>
    <t>Lê Thị Linh</t>
  </si>
  <si>
    <t>Chi</t>
  </si>
  <si>
    <t>Nguyễn Tấn</t>
  </si>
  <si>
    <t>Võ Thị Thu</t>
  </si>
  <si>
    <t>Phan Thanh</t>
  </si>
  <si>
    <t>Hậu</t>
  </si>
  <si>
    <t>Nguyễn Bá Nhật</t>
  </si>
  <si>
    <t>Nguyễn Lê Ngọc</t>
  </si>
  <si>
    <t>Trần Thị Hiền</t>
  </si>
  <si>
    <t>Lương</t>
  </si>
  <si>
    <t>Nguyễn Thị Cẩm</t>
  </si>
  <si>
    <t>Phùng Thị Ái</t>
  </si>
  <si>
    <t>Phùng Thị Kiều</t>
  </si>
  <si>
    <t>Trương Lê Bảo</t>
  </si>
  <si>
    <t>Phạm Bảo</t>
  </si>
  <si>
    <t>Mạnh Vũ Như</t>
  </si>
  <si>
    <t>Nguyệt</t>
  </si>
  <si>
    <t>Phạm Huyền</t>
  </si>
  <si>
    <t>Văn Thị Cẩm</t>
  </si>
  <si>
    <t>Đinh Sỹ</t>
  </si>
  <si>
    <t>Lý Văn Hoàng</t>
  </si>
  <si>
    <t>Phúc</t>
  </si>
  <si>
    <t>Vũ Thị Kim</t>
  </si>
  <si>
    <t>Đắk Nông</t>
  </si>
  <si>
    <t>Lê Thị Như</t>
  </si>
  <si>
    <t>Võ Đại Tây</t>
  </si>
  <si>
    <t>Sơn</t>
  </si>
  <si>
    <t>Trần Thị Diễm</t>
  </si>
  <si>
    <t>Đồng Nai</t>
  </si>
  <si>
    <t>Nguyễn Đoàn Hương</t>
  </si>
  <si>
    <t>Phạm Bá</t>
  </si>
  <si>
    <t>Thịnh</t>
  </si>
  <si>
    <t>Đỗ Trần Anh</t>
  </si>
  <si>
    <t>Lê Thị Thanh</t>
  </si>
  <si>
    <t>Thùy</t>
  </si>
  <si>
    <t>Nguyễn Phạm Thu</t>
  </si>
  <si>
    <t>Trương Thị Mỹ</t>
  </si>
  <si>
    <t>Võ Hoàng Minh</t>
  </si>
  <si>
    <t>Ngô Thị Thuỳ</t>
  </si>
  <si>
    <t>Trịnh Minh</t>
  </si>
  <si>
    <t>Triết</t>
  </si>
  <si>
    <t>Nguyễn Thị Bích</t>
  </si>
  <si>
    <t>Tuyền</t>
  </si>
  <si>
    <t>Trần Thu</t>
  </si>
  <si>
    <t>Vy</t>
  </si>
  <si>
    <t>Phạm Thiên</t>
  </si>
  <si>
    <t>Ân</t>
  </si>
  <si>
    <t>ĐỦ ĐK CĐTN</t>
  </si>
  <si>
    <t>Phan Nữ Ngọc</t>
  </si>
  <si>
    <t>Bích</t>
  </si>
  <si>
    <t>Lê Thanh</t>
  </si>
  <si>
    <t>Dương Bảo</t>
  </si>
  <si>
    <t>Phạm Đình</t>
  </si>
  <si>
    <t>Chiến</t>
  </si>
  <si>
    <t>Trần Đức</t>
  </si>
  <si>
    <t>Cung</t>
  </si>
  <si>
    <t>Đoàn Thị</t>
  </si>
  <si>
    <t>Danh</t>
  </si>
  <si>
    <t>Công Sơn</t>
  </si>
  <si>
    <t>Sơn La</t>
  </si>
  <si>
    <t>Nguyễn Thành</t>
  </si>
  <si>
    <t>Nguyễn Thị Hồng</t>
  </si>
  <si>
    <t>Điểm</t>
  </si>
  <si>
    <t>Lê Thị Huyền</t>
  </si>
  <si>
    <t>Diệu</t>
  </si>
  <si>
    <t>Kiên Giang</t>
  </si>
  <si>
    <t>Dương</t>
  </si>
  <si>
    <t>Bùi Nguyễn Hạnh</t>
  </si>
  <si>
    <t>Trịnh Thị Thu</t>
  </si>
  <si>
    <t>Hồ Võ Gia</t>
  </si>
  <si>
    <t>Hân</t>
  </si>
  <si>
    <t>Phan Nguyễn Minh</t>
  </si>
  <si>
    <t>Nguyễn Xuân</t>
  </si>
  <si>
    <t>Phạm Văn</t>
  </si>
  <si>
    <t>Hùng</t>
  </si>
  <si>
    <t>Trương Thị Minh</t>
  </si>
  <si>
    <t>Nguyễn Thị</t>
  </si>
  <si>
    <t>Hữu</t>
  </si>
  <si>
    <t>Ngô Văn Nhật</t>
  </si>
  <si>
    <t>Thân Vĩnh</t>
  </si>
  <si>
    <t>Đặng Nguyễn Hoàng</t>
  </si>
  <si>
    <t>Khang</t>
  </si>
  <si>
    <t>Lê Duy</t>
  </si>
  <si>
    <t>Khánh</t>
  </si>
  <si>
    <t>Trần Nguyễn Trung</t>
  </si>
  <si>
    <t>Kiên</t>
  </si>
  <si>
    <t>Lan</t>
  </si>
  <si>
    <t>Lê Ngọc</t>
  </si>
  <si>
    <t>Phạm Mạnh Hoàng</t>
  </si>
  <si>
    <t>Võ Thị Trà</t>
  </si>
  <si>
    <t>Nguyễn Thái Trà</t>
  </si>
  <si>
    <t>Lê Thị Lê</t>
  </si>
  <si>
    <t>Phạm Thị</t>
  </si>
  <si>
    <t>Hồ Thị Thúy</t>
  </si>
  <si>
    <t>Tạ Thị Minh</t>
  </si>
  <si>
    <t>Trần Lê Uyển</t>
  </si>
  <si>
    <t>Phan Yến</t>
  </si>
  <si>
    <t>Trần Thị Yến</t>
  </si>
  <si>
    <t>Hoàng Thị Ngọc</t>
  </si>
  <si>
    <t>Nguyễn Thanh</t>
  </si>
  <si>
    <t>Phát</t>
  </si>
  <si>
    <t>Nguyễn Thịnh</t>
  </si>
  <si>
    <t>Hồ Thị Thanh</t>
  </si>
  <si>
    <t>Phương</t>
  </si>
  <si>
    <t>Nguyễn Ngọc</t>
  </si>
  <si>
    <t>Quân</t>
  </si>
  <si>
    <t>Quý</t>
  </si>
  <si>
    <t>Đinh Nguyễn Thy</t>
  </si>
  <si>
    <t>Phạm Hữu</t>
  </si>
  <si>
    <t>Tài</t>
  </si>
  <si>
    <t>Lương Thị Thanh</t>
  </si>
  <si>
    <t>Lâm Đồng</t>
  </si>
  <si>
    <t>Phan Thị Phương</t>
  </si>
  <si>
    <t>Tiên</t>
  </si>
  <si>
    <t>Đỗ Thu</t>
  </si>
  <si>
    <t>Phạm Ngọc Đoan</t>
  </si>
  <si>
    <t>Dương Hoàng Kiều</t>
  </si>
  <si>
    <t>Trần Lê Công</t>
  </si>
  <si>
    <t>Tú</t>
  </si>
  <si>
    <t>Nguyễn Anh</t>
  </si>
  <si>
    <t>Tuấn</t>
  </si>
  <si>
    <t>Nguyễn Phương</t>
  </si>
  <si>
    <t>Lê Hoài Trúc</t>
  </si>
  <si>
    <t>Lê Quang</t>
  </si>
  <si>
    <t>Vinh</t>
  </si>
  <si>
    <t>Lê Khánh</t>
  </si>
  <si>
    <t>Nguyễn Thị Hoàng</t>
  </si>
  <si>
    <t>Nguyễn Tường</t>
  </si>
  <si>
    <t>Lương Thị Thảo</t>
  </si>
  <si>
    <t>Nguyễn Trần Quốc</t>
  </si>
  <si>
    <t>XÉT VỚT</t>
  </si>
  <si>
    <t>Trần Hùng</t>
  </si>
  <si>
    <t>Lê Đình</t>
  </si>
  <si>
    <t>Nhang Thanh</t>
  </si>
  <si>
    <t>Hoàng Văn</t>
  </si>
  <si>
    <t>Trần Hoàng</t>
  </si>
  <si>
    <t>Hồ Minh</t>
  </si>
  <si>
    <t>Châu Huỳnh Công</t>
  </si>
  <si>
    <t>Lê Quốc</t>
  </si>
  <si>
    <t>Bùi Thị Thanh</t>
  </si>
  <si>
    <t>Lê Thị Thuỳ</t>
  </si>
  <si>
    <t>Huỳnh Phan Hoàng</t>
  </si>
  <si>
    <t>Hà Kiều</t>
  </si>
  <si>
    <t>Nguyễn Hồng Thuỳ</t>
  </si>
  <si>
    <t>Nguyễn Phúc</t>
  </si>
  <si>
    <t>Sang</t>
  </si>
  <si>
    <t>Huỳnh Trần Mỹ</t>
  </si>
  <si>
    <t>Hồ Thị Thu</t>
  </si>
  <si>
    <t>Võ Thị Bích</t>
  </si>
  <si>
    <t>Trần Thị Thảo</t>
  </si>
  <si>
    <t>Võ Thị Phương</t>
  </si>
  <si>
    <t>Truyền</t>
  </si>
  <si>
    <t>Hoàng Ngọc</t>
  </si>
  <si>
    <t>Việt</t>
  </si>
  <si>
    <t xml:space="preserve">Lê </t>
  </si>
  <si>
    <t>Vũ</t>
  </si>
  <si>
    <t>IS-MGT 495</t>
  </si>
  <si>
    <t>23/3/2026- 10/5/2026</t>
  </si>
  <si>
    <t>THI TN
( 3 TC)</t>
  </si>
  <si>
    <t>Phan Thị Lệ</t>
  </si>
  <si>
    <t>K27PSU-KKT</t>
  </si>
  <si>
    <t>Lê Sỹ</t>
  </si>
  <si>
    <t>Thanh Hoá</t>
  </si>
  <si>
    <t>SV NCKH CÓ ĐƠN XIN LÀM KLTN</t>
  </si>
  <si>
    <t>CÓ ĐƠN XIN DỰ THI</t>
  </si>
  <si>
    <t>DIỆN VỚT ĐIỀU KIỆN DỰ THI TỐT NGHIỆP</t>
  </si>
  <si>
    <t>Phan Lê Anh</t>
  </si>
  <si>
    <t>K27PSU-QNH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</si>
</sst>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3"/>
      <color theme="1"/>
      <name val="Times New Roman"/>
      <family val="2"/>
    </font>
    <font>
      <sz val="9"/>
      <color theme="1"/>
      <name val="Times New Roman"/>
      <family val="1"/>
    </font>
    <font>
      <i/>
      <sz val="10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0"/>
      <color indexed="8"/>
      <name val="Arial"/>
      <family val="2"/>
    </font>
    <font>
      <sz val="10"/>
      <name val="Times New Roman"/>
      <family val="1"/>
      <charset val="163"/>
    </font>
    <font>
      <sz val="8"/>
      <name val="Times New Roman"/>
      <family val="1"/>
    </font>
    <font>
      <sz val="11"/>
      <color rgb="FF000000"/>
      <name val="Calibri"/>
      <family val="2"/>
    </font>
    <font>
      <sz val="9"/>
      <name val="Times New Roman"/>
      <family val="1"/>
    </font>
    <font>
      <sz val="13"/>
      <name val="VNtimes new roman"/>
      <family val="2"/>
    </font>
    <font>
      <b/>
      <sz val="8"/>
      <name val="Times New Roman"/>
      <family val="1"/>
    </font>
    <font>
      <sz val="12"/>
      <name val="VNtimes new roman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sz val="8"/>
      <name val="Tahoma"/>
      <family val="2"/>
    </font>
    <font>
      <sz val="10"/>
      <color rgb="FFFF000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0"/>
      </left>
      <right style="thin">
        <color indexed="60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13" fillId="0" borderId="0"/>
    <xf numFmtId="0" fontId="16" fillId="0" borderId="0"/>
    <xf numFmtId="0" fontId="4" fillId="0" borderId="0"/>
    <xf numFmtId="0" fontId="16" fillId="0" borderId="0"/>
    <xf numFmtId="0" fontId="18" fillId="0" borderId="0"/>
    <xf numFmtId="0" fontId="20" fillId="0" borderId="0"/>
    <xf numFmtId="0" fontId="21" fillId="0" borderId="0"/>
    <xf numFmtId="0" fontId="3" fillId="0" borderId="0"/>
    <xf numFmtId="0" fontId="3" fillId="0" borderId="0"/>
  </cellStyleXfs>
  <cellXfs count="98">
    <xf numFmtId="0" fontId="0" fillId="0" borderId="0" xfId="0"/>
    <xf numFmtId="0" fontId="4" fillId="0" borderId="0" xfId="3" applyFont="1"/>
    <xf numFmtId="0" fontId="3" fillId="0" borderId="0" xfId="2"/>
    <xf numFmtId="0" fontId="7" fillId="2" borderId="0" xfId="4" quotePrefix="1" applyFont="1" applyFill="1" applyAlignment="1">
      <alignment vertical="center"/>
    </xf>
    <xf numFmtId="0" fontId="4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8" fillId="0" borderId="0" xfId="3" applyFont="1" applyAlignment="1">
      <alignment horizontal="center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/>
    </xf>
    <xf numFmtId="14" fontId="12" fillId="0" borderId="1" xfId="3" applyNumberFormat="1" applyFont="1" applyBorder="1" applyAlignment="1">
      <alignment horizontal="center" vertical="center" wrapText="1"/>
    </xf>
    <xf numFmtId="0" fontId="15" fillId="2" borderId="0" xfId="3" applyFont="1" applyFill="1" applyAlignment="1">
      <alignment vertical="center"/>
    </xf>
    <xf numFmtId="0" fontId="4" fillId="0" borderId="5" xfId="3" applyFont="1" applyBorder="1" applyAlignment="1">
      <alignment horizontal="center" vertical="center"/>
    </xf>
    <xf numFmtId="0" fontId="4" fillId="0" borderId="6" xfId="7" applyFont="1" applyBorder="1" applyAlignment="1">
      <alignment vertical="center"/>
    </xf>
    <xf numFmtId="0" fontId="12" fillId="0" borderId="7" xfId="7" applyFont="1" applyBorder="1" applyAlignment="1">
      <alignment vertical="center"/>
    </xf>
    <xf numFmtId="0" fontId="4" fillId="0" borderId="6" xfId="7" applyFont="1" applyBorder="1" applyAlignment="1">
      <alignment horizontal="center" vertical="center"/>
    </xf>
    <xf numFmtId="0" fontId="12" fillId="3" borderId="5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left" vertical="center" wrapText="1"/>
    </xf>
    <xf numFmtId="0" fontId="12" fillId="0" borderId="0" xfId="3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5" fillId="0" borderId="0" xfId="3" applyFont="1"/>
    <xf numFmtId="0" fontId="5" fillId="0" borderId="0" xfId="9" applyFont="1"/>
    <xf numFmtId="14" fontId="12" fillId="0" borderId="0" xfId="3" applyNumberFormat="1" applyFont="1" applyAlignment="1">
      <alignment horizontal="center" vertical="center"/>
    </xf>
    <xf numFmtId="0" fontId="17" fillId="0" borderId="0" xfId="3" applyFont="1"/>
    <xf numFmtId="0" fontId="12" fillId="0" borderId="0" xfId="3" applyFont="1" applyAlignment="1">
      <alignment horizontal="left" vertical="center"/>
    </xf>
    <xf numFmtId="0" fontId="3" fillId="0" borderId="0" xfId="2" applyAlignment="1">
      <alignment horizontal="center" vertical="center"/>
    </xf>
    <xf numFmtId="0" fontId="15" fillId="0" borderId="8" xfId="3" applyFont="1" applyBorder="1" applyAlignment="1">
      <alignment horizontal="center"/>
    </xf>
    <xf numFmtId="0" fontId="19" fillId="0" borderId="8" xfId="11" quotePrefix="1" applyFont="1" applyBorder="1" applyAlignment="1">
      <alignment horizontal="center"/>
    </xf>
    <xf numFmtId="0" fontId="15" fillId="0" borderId="8" xfId="7" applyFont="1" applyBorder="1"/>
    <xf numFmtId="0" fontId="19" fillId="0" borderId="8" xfId="7" applyFont="1" applyBorder="1" applyAlignment="1">
      <alignment horizontal="left"/>
    </xf>
    <xf numFmtId="14" fontId="15" fillId="0" borderId="8" xfId="11" applyNumberFormat="1" applyFont="1" applyBorder="1" applyAlignment="1">
      <alignment horizontal="center"/>
    </xf>
    <xf numFmtId="14" fontId="15" fillId="0" borderId="8" xfId="12" applyNumberFormat="1" applyFont="1" applyBorder="1" applyAlignment="1">
      <alignment horizontal="center"/>
    </xf>
    <xf numFmtId="14" fontId="15" fillId="0" borderId="8" xfId="12" applyNumberFormat="1" applyFont="1" applyBorder="1" applyAlignment="1">
      <alignment horizontal="center" vertical="center"/>
    </xf>
    <xf numFmtId="0" fontId="19" fillId="0" borderId="8" xfId="3" applyFont="1" applyBorder="1" applyAlignment="1">
      <alignment horizontal="center"/>
    </xf>
    <xf numFmtId="0" fontId="12" fillId="0" borderId="9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 wrapText="1"/>
    </xf>
    <xf numFmtId="14" fontId="12" fillId="0" borderId="9" xfId="3" applyNumberFormat="1" applyFont="1" applyBorder="1" applyAlignment="1">
      <alignment horizontal="center" vertical="center" wrapText="1"/>
    </xf>
    <xf numFmtId="0" fontId="22" fillId="0" borderId="0" xfId="2" applyFont="1"/>
    <xf numFmtId="0" fontId="3" fillId="0" borderId="0" xfId="2" applyAlignment="1">
      <alignment horizontal="center"/>
    </xf>
    <xf numFmtId="14" fontId="4" fillId="0" borderId="0" xfId="3" applyNumberFormat="1" applyFont="1" applyAlignment="1">
      <alignment vertical="center"/>
    </xf>
    <xf numFmtId="14" fontId="4" fillId="0" borderId="6" xfId="7" applyNumberFormat="1" applyFont="1" applyBorder="1" applyAlignment="1">
      <alignment vertical="center"/>
    </xf>
    <xf numFmtId="0" fontId="4" fillId="0" borderId="10" xfId="15" applyFont="1" applyBorder="1" applyAlignment="1">
      <alignment horizontal="left" vertical="center" wrapText="1"/>
    </xf>
    <xf numFmtId="0" fontId="4" fillId="0" borderId="5" xfId="7" applyFont="1" applyBorder="1" applyAlignment="1">
      <alignment horizontal="center" vertical="center"/>
    </xf>
    <xf numFmtId="0" fontId="4" fillId="0" borderId="0" xfId="2" applyFont="1"/>
    <xf numFmtId="0" fontId="4" fillId="0" borderId="0" xfId="3" applyFont="1" applyAlignment="1">
      <alignment horizontal="center" vertical="center"/>
    </xf>
    <xf numFmtId="0" fontId="4" fillId="0" borderId="0" xfId="15" applyFont="1" applyAlignment="1">
      <alignment horizontal="left" vertical="center" wrapText="1"/>
    </xf>
    <xf numFmtId="0" fontId="4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0" fontId="23" fillId="0" borderId="0" xfId="7" applyFont="1" applyAlignment="1">
      <alignment horizontal="center" vertical="center"/>
    </xf>
    <xf numFmtId="14" fontId="4" fillId="0" borderId="0" xfId="7" applyNumberFormat="1" applyFont="1" applyAlignment="1">
      <alignment vertical="center"/>
    </xf>
    <xf numFmtId="0" fontId="12" fillId="3" borderId="0" xfId="3" applyFont="1" applyFill="1" applyAlignment="1">
      <alignment horizontal="center" vertical="center" wrapText="1"/>
    </xf>
    <xf numFmtId="0" fontId="8" fillId="3" borderId="0" xfId="3" applyFont="1" applyFill="1" applyAlignment="1">
      <alignment horizontal="left" vertical="center" wrapText="1"/>
    </xf>
    <xf numFmtId="0" fontId="24" fillId="0" borderId="0" xfId="2" applyFont="1"/>
    <xf numFmtId="0" fontId="5" fillId="0" borderId="0" xfId="9" applyFont="1" applyAlignment="1">
      <alignment horizontal="center"/>
    </xf>
    <xf numFmtId="0" fontId="4" fillId="0" borderId="14" xfId="3" applyFont="1" applyBorder="1" applyAlignment="1">
      <alignment horizontal="center" vertical="center"/>
    </xf>
    <xf numFmtId="0" fontId="4" fillId="0" borderId="16" xfId="7" applyFont="1" applyBorder="1" applyAlignment="1">
      <alignment vertical="center"/>
    </xf>
    <xf numFmtId="0" fontId="12" fillId="0" borderId="17" xfId="7" applyFont="1" applyBorder="1" applyAlignment="1">
      <alignment vertical="center"/>
    </xf>
    <xf numFmtId="0" fontId="14" fillId="0" borderId="14" xfId="7" applyFont="1" applyBorder="1" applyAlignment="1">
      <alignment horizontal="center" vertical="center"/>
    </xf>
    <xf numFmtId="14" fontId="4" fillId="0" borderId="16" xfId="7" applyNumberFormat="1" applyFont="1" applyBorder="1" applyAlignment="1">
      <alignment horizontal="center" vertical="center"/>
    </xf>
    <xf numFmtId="0" fontId="4" fillId="0" borderId="16" xfId="7" applyFont="1" applyBorder="1" applyAlignment="1">
      <alignment horizontal="center" vertical="center"/>
    </xf>
    <xf numFmtId="0" fontId="12" fillId="3" borderId="14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>
      <alignment horizontal="left" vertical="center" wrapText="1"/>
    </xf>
    <xf numFmtId="0" fontId="25" fillId="0" borderId="15" xfId="6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2" fillId="0" borderId="13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4" fillId="0" borderId="19" xfId="15" applyFont="1" applyBorder="1" applyAlignment="1">
      <alignment horizontal="left" vertical="center" wrapText="1"/>
    </xf>
    <xf numFmtId="0" fontId="4" fillId="0" borderId="20" xfId="7" applyFont="1" applyBorder="1" applyAlignment="1">
      <alignment vertical="center"/>
    </xf>
    <xf numFmtId="0" fontId="12" fillId="0" borderId="21" xfId="7" applyFont="1" applyBorder="1" applyAlignment="1">
      <alignment vertical="center"/>
    </xf>
    <xf numFmtId="14" fontId="4" fillId="0" borderId="20" xfId="7" applyNumberFormat="1" applyFont="1" applyBorder="1" applyAlignment="1">
      <alignment vertical="center"/>
    </xf>
    <xf numFmtId="0" fontId="4" fillId="0" borderId="20" xfId="7" applyFont="1" applyBorder="1" applyAlignment="1">
      <alignment horizontal="center" vertical="center"/>
    </xf>
    <xf numFmtId="0" fontId="12" fillId="3" borderId="18" xfId="3" applyFont="1" applyFill="1" applyBorder="1" applyAlignment="1">
      <alignment horizontal="center" vertical="center" wrapText="1"/>
    </xf>
    <xf numFmtId="0" fontId="8" fillId="3" borderId="18" xfId="3" applyFont="1" applyFill="1" applyBorder="1" applyAlignment="1">
      <alignment horizontal="left" vertical="center" wrapText="1"/>
    </xf>
    <xf numFmtId="0" fontId="25" fillId="0" borderId="19" xfId="6" applyFont="1" applyBorder="1" applyAlignment="1">
      <alignment horizontal="left" vertical="center" wrapText="1"/>
    </xf>
    <xf numFmtId="14" fontId="4" fillId="0" borderId="20" xfId="7" applyNumberFormat="1" applyFont="1" applyBorder="1" applyAlignment="1">
      <alignment horizontal="center" vertical="center"/>
    </xf>
    <xf numFmtId="0" fontId="23" fillId="0" borderId="18" xfId="7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0" xfId="3" applyFont="1" applyAlignment="1">
      <alignment vertical="center"/>
    </xf>
    <xf numFmtId="0" fontId="14" fillId="0" borderId="18" xfId="7" applyFont="1" applyBorder="1" applyAlignment="1">
      <alignment horizontal="center" vertical="center"/>
    </xf>
    <xf numFmtId="0" fontId="5" fillId="0" borderId="0" xfId="9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5" fillId="0" borderId="0" xfId="3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2" fillId="0" borderId="2" xfId="3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/>
    </xf>
    <xf numFmtId="0" fontId="12" fillId="0" borderId="3" xfId="3" applyFont="1" applyBorder="1" applyAlignment="1">
      <alignment horizontal="left" vertical="center"/>
    </xf>
    <xf numFmtId="0" fontId="12" fillId="0" borderId="11" xfId="3" applyFont="1" applyBorder="1" applyAlignment="1">
      <alignment horizontal="left" vertical="center"/>
    </xf>
    <xf numFmtId="0" fontId="12" fillId="0" borderId="12" xfId="3" applyFont="1" applyBorder="1" applyAlignment="1">
      <alignment horizontal="left" vertical="center"/>
    </xf>
    <xf numFmtId="0" fontId="12" fillId="0" borderId="13" xfId="3" applyFont="1" applyBorder="1" applyAlignment="1">
      <alignment horizontal="left" vertical="center"/>
    </xf>
    <xf numFmtId="0" fontId="12" fillId="0" borderId="11" xfId="3" applyFont="1" applyBorder="1" applyAlignment="1">
      <alignment horizontal="center" vertical="center"/>
    </xf>
    <xf numFmtId="0" fontId="12" fillId="0" borderId="13" xfId="3" applyFont="1" applyBorder="1" applyAlignment="1">
      <alignment horizontal="center" vertical="center"/>
    </xf>
    <xf numFmtId="0" fontId="26" fillId="0" borderId="14" xfId="7" applyFont="1" applyBorder="1" applyAlignment="1">
      <alignment horizontal="center" vertical="center"/>
    </xf>
  </cellXfs>
  <cellStyles count="16">
    <cellStyle name="Normal" xfId="0" builtinId="0"/>
    <cellStyle name="Normal 10" xfId="14" xr:uid="{00000000-0005-0000-0000-000001000000}"/>
    <cellStyle name="Normal 2" xfId="2" xr:uid="{00000000-0005-0000-0000-000002000000}"/>
    <cellStyle name="Normal 2 11" xfId="5" xr:uid="{00000000-0005-0000-0000-000003000000}"/>
    <cellStyle name="Normal 2 2 2" xfId="4" xr:uid="{00000000-0005-0000-0000-000004000000}"/>
    <cellStyle name="Normal 2 2 2 2" xfId="11" xr:uid="{00000000-0005-0000-0000-000005000000}"/>
    <cellStyle name="Normal 20" xfId="8" xr:uid="{00000000-0005-0000-0000-000006000000}"/>
    <cellStyle name="Normal 22" xfId="13" xr:uid="{00000000-0005-0000-0000-000007000000}"/>
    <cellStyle name="Normal 23" xfId="10" xr:uid="{00000000-0005-0000-0000-000008000000}"/>
    <cellStyle name="Normal 3 4" xfId="1" xr:uid="{00000000-0005-0000-0000-000009000000}"/>
    <cellStyle name="Normal 31" xfId="6" xr:uid="{00000000-0005-0000-0000-00000A000000}"/>
    <cellStyle name="Normal 36" xfId="15" xr:uid="{00000000-0005-0000-0000-00000B000000}"/>
    <cellStyle name="Normal 4 2" xfId="3" xr:uid="{00000000-0005-0000-0000-00000C000000}"/>
    <cellStyle name="Normal_Book1" xfId="12" xr:uid="{00000000-0005-0000-0000-00000D000000}"/>
    <cellStyle name="Normal_mau TN" xfId="9" xr:uid="{00000000-0005-0000-0000-00000E000000}"/>
    <cellStyle name="Normal_Sheet1" xfId="7" xr:uid="{00000000-0005-0000-0000-00000F000000}"/>
  </cellStyles>
  <dxfs count="8"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Q122"/>
  <sheetViews>
    <sheetView tabSelected="1" workbookViewId="0">
      <selection activeCell="X14" sqref="W12:X14"/>
    </sheetView>
  </sheetViews>
  <sheetFormatPr defaultRowHeight="15"/>
  <cols>
    <col min="1" max="1" width="4.42578125" customWidth="1"/>
    <col min="2" max="2" width="10.42578125" bestFit="1" customWidth="1"/>
    <col min="3" max="3" width="16.28515625" customWidth="1"/>
    <col min="4" max="4" width="7.28515625" customWidth="1"/>
    <col min="5" max="5" width="12.85546875" customWidth="1"/>
    <col min="6" max="6" width="9.28515625" bestFit="1" customWidth="1"/>
    <col min="7" max="7" width="13.5703125" bestFit="1" customWidth="1"/>
    <col min="8" max="8" width="7.5703125" customWidth="1"/>
    <col min="9" max="9" width="6.5703125" customWidth="1"/>
    <col min="10" max="10" width="6.5703125" hidden="1" customWidth="1"/>
    <col min="11" max="11" width="10" customWidth="1"/>
    <col min="12" max="12" width="12.140625" bestFit="1" customWidth="1"/>
    <col min="13" max="13" width="13.140625" bestFit="1" customWidth="1"/>
    <col min="14" max="14" width="21" bestFit="1" customWidth="1"/>
  </cols>
  <sheetData>
    <row r="1" spans="1:17" s="2" customFormat="1">
      <c r="A1" s="82" t="s">
        <v>38</v>
      </c>
      <c r="B1" s="82"/>
      <c r="C1" s="82"/>
      <c r="D1" s="83" t="s">
        <v>232</v>
      </c>
      <c r="E1" s="83"/>
      <c r="F1" s="83"/>
      <c r="G1" s="83"/>
      <c r="H1" s="83"/>
      <c r="I1" s="83"/>
      <c r="J1" s="83"/>
      <c r="K1" s="83"/>
    </row>
    <row r="2" spans="1:17" s="2" customFormat="1" ht="14.25">
      <c r="A2" s="84" t="s">
        <v>27</v>
      </c>
      <c r="B2" s="84"/>
      <c r="C2" s="84"/>
      <c r="D2" s="85" t="s">
        <v>34</v>
      </c>
      <c r="E2" s="85"/>
      <c r="F2" s="85"/>
      <c r="G2" s="85"/>
      <c r="H2" s="85"/>
      <c r="I2" s="85"/>
      <c r="J2" s="85"/>
      <c r="K2" s="85"/>
    </row>
    <row r="3" spans="1:17" s="2" customFormat="1" ht="14.25">
      <c r="A3" s="79"/>
      <c r="B3" s="79"/>
      <c r="C3" s="79"/>
      <c r="D3" s="85" t="s">
        <v>1</v>
      </c>
      <c r="E3" s="85"/>
      <c r="F3" s="85"/>
      <c r="G3" s="85"/>
      <c r="H3" s="85"/>
      <c r="I3" s="85"/>
      <c r="J3" s="85"/>
      <c r="K3" s="85"/>
    </row>
    <row r="4" spans="1:17" s="2" customFormat="1" ht="14.25" customHeight="1">
      <c r="A4" s="86" t="s">
        <v>39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6" spans="1:17" s="2" customFormat="1" ht="44.25" customHeight="1">
      <c r="A6" s="36" t="s">
        <v>8</v>
      </c>
      <c r="B6" s="37" t="s">
        <v>9</v>
      </c>
      <c r="C6" s="95" t="s">
        <v>10</v>
      </c>
      <c r="D6" s="96"/>
      <c r="E6" s="66" t="s">
        <v>11</v>
      </c>
      <c r="F6" s="38" t="s">
        <v>12</v>
      </c>
      <c r="G6" s="36" t="s">
        <v>13</v>
      </c>
      <c r="H6" s="36" t="s">
        <v>14</v>
      </c>
      <c r="I6" s="37" t="s">
        <v>395</v>
      </c>
      <c r="J6" s="37" t="s">
        <v>24</v>
      </c>
      <c r="K6" s="37" t="s">
        <v>15</v>
      </c>
      <c r="M6" s="39" t="s">
        <v>393</v>
      </c>
      <c r="N6" s="39" t="s">
        <v>394</v>
      </c>
    </row>
    <row r="7" spans="1:17" s="2" customFormat="1" ht="20.100000000000001" customHeight="1">
      <c r="A7" s="92" t="s">
        <v>21</v>
      </c>
      <c r="B7" s="93"/>
      <c r="C7" s="93"/>
      <c r="D7" s="93"/>
      <c r="E7" s="93"/>
      <c r="F7" s="93"/>
      <c r="G7" s="93"/>
      <c r="H7" s="93"/>
      <c r="I7" s="93"/>
      <c r="J7" s="93"/>
      <c r="K7" s="94"/>
      <c r="L7" s="39"/>
      <c r="M7" s="39"/>
    </row>
    <row r="8" spans="1:17" s="2" customFormat="1" ht="20.100000000000001" customHeight="1">
      <c r="A8" s="14">
        <v>1</v>
      </c>
      <c r="B8" s="43">
        <v>28219303180</v>
      </c>
      <c r="C8" s="15" t="s">
        <v>282</v>
      </c>
      <c r="D8" s="16" t="s">
        <v>283</v>
      </c>
      <c r="E8" s="44" t="s">
        <v>234</v>
      </c>
      <c r="F8" s="42">
        <v>38230</v>
      </c>
      <c r="G8" s="17" t="s">
        <v>74</v>
      </c>
      <c r="H8" s="17" t="s">
        <v>75</v>
      </c>
      <c r="I8" s="18" t="s">
        <v>46</v>
      </c>
      <c r="J8" s="18" t="s">
        <v>46</v>
      </c>
      <c r="K8" s="19"/>
      <c r="L8" s="2" t="s">
        <v>284</v>
      </c>
      <c r="P8" s="39">
        <f t="shared" ref="P8:P39" si="0">COUNTIF($B$8:$B$111,B8)</f>
        <v>1</v>
      </c>
      <c r="Q8" s="39"/>
    </row>
    <row r="9" spans="1:17" s="2" customFormat="1" ht="20.100000000000001" customHeight="1">
      <c r="A9" s="14">
        <f>A8+1</f>
        <v>2</v>
      </c>
      <c r="B9" s="43">
        <v>28204351940</v>
      </c>
      <c r="C9" s="15" t="s">
        <v>285</v>
      </c>
      <c r="D9" s="16" t="s">
        <v>42</v>
      </c>
      <c r="E9" s="44" t="s">
        <v>234</v>
      </c>
      <c r="F9" s="42">
        <v>38130</v>
      </c>
      <c r="G9" s="17" t="s">
        <v>144</v>
      </c>
      <c r="H9" s="17" t="s">
        <v>45</v>
      </c>
      <c r="I9" s="18" t="s">
        <v>46</v>
      </c>
      <c r="J9" s="18" t="s">
        <v>46</v>
      </c>
      <c r="K9" s="19"/>
      <c r="L9" s="2" t="s">
        <v>284</v>
      </c>
      <c r="P9" s="39">
        <f t="shared" si="0"/>
        <v>1</v>
      </c>
      <c r="Q9" s="39"/>
    </row>
    <row r="10" spans="1:17" s="2" customFormat="1" ht="20.100000000000001" customHeight="1">
      <c r="A10" s="14">
        <f t="shared" ref="A10:A73" si="1">A9+1</f>
        <v>3</v>
      </c>
      <c r="B10" s="43">
        <v>28208200282</v>
      </c>
      <c r="C10" s="15" t="s">
        <v>114</v>
      </c>
      <c r="D10" s="16" t="s">
        <v>286</v>
      </c>
      <c r="E10" s="44" t="s">
        <v>234</v>
      </c>
      <c r="F10" s="42">
        <v>38284</v>
      </c>
      <c r="G10" s="17" t="s">
        <v>159</v>
      </c>
      <c r="H10" s="17" t="s">
        <v>45</v>
      </c>
      <c r="I10" s="18" t="s">
        <v>46</v>
      </c>
      <c r="J10" s="18" t="s">
        <v>46</v>
      </c>
      <c r="K10" s="19"/>
      <c r="L10" s="2" t="s">
        <v>284</v>
      </c>
      <c r="P10" s="39">
        <f t="shared" si="0"/>
        <v>1</v>
      </c>
      <c r="Q10" s="39"/>
    </row>
    <row r="11" spans="1:17" s="2" customFormat="1" ht="20.100000000000001" customHeight="1">
      <c r="A11" s="14">
        <f t="shared" si="1"/>
        <v>4</v>
      </c>
      <c r="B11" s="43">
        <v>28214601516</v>
      </c>
      <c r="C11" s="15" t="s">
        <v>287</v>
      </c>
      <c r="D11" s="16" t="s">
        <v>213</v>
      </c>
      <c r="E11" s="44" t="s">
        <v>234</v>
      </c>
      <c r="F11" s="42">
        <v>38324</v>
      </c>
      <c r="G11" s="17" t="s">
        <v>57</v>
      </c>
      <c r="H11" s="17" t="s">
        <v>75</v>
      </c>
      <c r="I11" s="18" t="s">
        <v>46</v>
      </c>
      <c r="J11" s="18" t="s">
        <v>46</v>
      </c>
      <c r="K11" s="19"/>
      <c r="L11" s="2" t="s">
        <v>284</v>
      </c>
      <c r="P11" s="39">
        <f t="shared" si="0"/>
        <v>1</v>
      </c>
      <c r="Q11" s="39"/>
    </row>
    <row r="12" spans="1:17" s="2" customFormat="1" ht="20.100000000000001" customHeight="1">
      <c r="A12" s="14">
        <f t="shared" si="1"/>
        <v>5</v>
      </c>
      <c r="B12" s="43">
        <v>28204602460</v>
      </c>
      <c r="C12" s="15" t="s">
        <v>288</v>
      </c>
      <c r="D12" s="16" t="s">
        <v>236</v>
      </c>
      <c r="E12" s="44" t="s">
        <v>234</v>
      </c>
      <c r="F12" s="42">
        <v>37996</v>
      </c>
      <c r="G12" s="17" t="s">
        <v>66</v>
      </c>
      <c r="H12" s="17" t="s">
        <v>45</v>
      </c>
      <c r="I12" s="18" t="s">
        <v>46</v>
      </c>
      <c r="J12" s="18" t="s">
        <v>46</v>
      </c>
      <c r="K12" s="19"/>
      <c r="L12" s="2" t="s">
        <v>284</v>
      </c>
      <c r="P12" s="39">
        <f t="shared" si="0"/>
        <v>1</v>
      </c>
      <c r="Q12" s="39"/>
    </row>
    <row r="13" spans="1:17" s="2" customFormat="1" ht="20.100000000000001" customHeight="1">
      <c r="A13" s="14">
        <f t="shared" si="1"/>
        <v>6</v>
      </c>
      <c r="B13" s="43">
        <v>28219348157</v>
      </c>
      <c r="C13" s="15" t="s">
        <v>289</v>
      </c>
      <c r="D13" s="16" t="s">
        <v>290</v>
      </c>
      <c r="E13" s="44" t="s">
        <v>234</v>
      </c>
      <c r="F13" s="42">
        <v>38255</v>
      </c>
      <c r="G13" s="17" t="s">
        <v>51</v>
      </c>
      <c r="H13" s="17" t="s">
        <v>75</v>
      </c>
      <c r="I13" s="18" t="s">
        <v>46</v>
      </c>
      <c r="J13" s="18" t="s">
        <v>46</v>
      </c>
      <c r="K13" s="19"/>
      <c r="L13" s="2" t="s">
        <v>284</v>
      </c>
      <c r="P13" s="39">
        <f t="shared" si="0"/>
        <v>1</v>
      </c>
      <c r="Q13" s="39"/>
    </row>
    <row r="14" spans="1:17" s="2" customFormat="1" ht="20.100000000000001" customHeight="1">
      <c r="A14" s="14">
        <f t="shared" si="1"/>
        <v>7</v>
      </c>
      <c r="B14" s="43">
        <v>28214304258</v>
      </c>
      <c r="C14" s="15" t="s">
        <v>291</v>
      </c>
      <c r="D14" s="16" t="s">
        <v>292</v>
      </c>
      <c r="E14" s="44" t="s">
        <v>234</v>
      </c>
      <c r="F14" s="42">
        <v>38093</v>
      </c>
      <c r="G14" s="17" t="s">
        <v>99</v>
      </c>
      <c r="H14" s="17" t="s">
        <v>75</v>
      </c>
      <c r="I14" s="18" t="s">
        <v>46</v>
      </c>
      <c r="J14" s="18" t="s">
        <v>46</v>
      </c>
      <c r="K14" s="19"/>
      <c r="L14" s="2" t="s">
        <v>284</v>
      </c>
      <c r="P14" s="39">
        <f t="shared" si="0"/>
        <v>1</v>
      </c>
      <c r="Q14" s="39"/>
    </row>
    <row r="15" spans="1:17" s="2" customFormat="1" ht="20.100000000000001" customHeight="1">
      <c r="A15" s="14">
        <f t="shared" si="1"/>
        <v>8</v>
      </c>
      <c r="B15" s="43">
        <v>28208034809</v>
      </c>
      <c r="C15" s="15" t="s">
        <v>293</v>
      </c>
      <c r="D15" s="16" t="s">
        <v>294</v>
      </c>
      <c r="E15" s="44" t="s">
        <v>234</v>
      </c>
      <c r="F15" s="42">
        <v>38022</v>
      </c>
      <c r="G15" s="17" t="s">
        <v>74</v>
      </c>
      <c r="H15" s="17" t="s">
        <v>45</v>
      </c>
      <c r="I15" s="18" t="s">
        <v>46</v>
      </c>
      <c r="J15" s="18" t="s">
        <v>46</v>
      </c>
      <c r="K15" s="19"/>
      <c r="L15" s="2" t="s">
        <v>284</v>
      </c>
      <c r="P15" s="39">
        <f t="shared" si="0"/>
        <v>1</v>
      </c>
      <c r="Q15" s="39"/>
    </row>
    <row r="16" spans="1:17" s="2" customFormat="1" ht="20.100000000000001" customHeight="1">
      <c r="A16" s="14">
        <f t="shared" si="1"/>
        <v>9</v>
      </c>
      <c r="B16" s="43">
        <v>28214352112</v>
      </c>
      <c r="C16" s="15" t="s">
        <v>239</v>
      </c>
      <c r="D16" s="16" t="s">
        <v>215</v>
      </c>
      <c r="E16" s="44" t="s">
        <v>234</v>
      </c>
      <c r="F16" s="42">
        <v>38181</v>
      </c>
      <c r="G16" s="17" t="s">
        <v>66</v>
      </c>
      <c r="H16" s="17" t="s">
        <v>75</v>
      </c>
      <c r="I16" s="18" t="s">
        <v>46</v>
      </c>
      <c r="J16" s="18" t="s">
        <v>46</v>
      </c>
      <c r="K16" s="19"/>
      <c r="L16" s="2" t="s">
        <v>47</v>
      </c>
      <c r="M16" s="2" t="s">
        <v>401</v>
      </c>
      <c r="P16" s="39">
        <f t="shared" si="0"/>
        <v>1</v>
      </c>
      <c r="Q16" s="39"/>
    </row>
    <row r="17" spans="1:17" s="2" customFormat="1" ht="20.100000000000001" customHeight="1">
      <c r="A17" s="14">
        <f t="shared" si="1"/>
        <v>10</v>
      </c>
      <c r="B17" s="43">
        <v>28214301166</v>
      </c>
      <c r="C17" s="15" t="s">
        <v>295</v>
      </c>
      <c r="D17" s="16" t="s">
        <v>215</v>
      </c>
      <c r="E17" s="44" t="s">
        <v>234</v>
      </c>
      <c r="F17" s="42">
        <v>38262</v>
      </c>
      <c r="G17" s="17" t="s">
        <v>296</v>
      </c>
      <c r="H17" s="17" t="s">
        <v>75</v>
      </c>
      <c r="I17" s="18" t="s">
        <v>46</v>
      </c>
      <c r="J17" s="18" t="s">
        <v>46</v>
      </c>
      <c r="K17" s="19"/>
      <c r="L17" s="2" t="s">
        <v>284</v>
      </c>
      <c r="P17" s="39">
        <f t="shared" si="0"/>
        <v>1</v>
      </c>
      <c r="Q17" s="39"/>
    </row>
    <row r="18" spans="1:17" s="2" customFormat="1" ht="20.100000000000001" customHeight="1">
      <c r="A18" s="14">
        <f t="shared" si="1"/>
        <v>11</v>
      </c>
      <c r="B18" s="43">
        <v>28204302178</v>
      </c>
      <c r="C18" s="15" t="s">
        <v>298</v>
      </c>
      <c r="D18" s="16" t="s">
        <v>299</v>
      </c>
      <c r="E18" s="44" t="s">
        <v>234</v>
      </c>
      <c r="F18" s="42">
        <v>37995</v>
      </c>
      <c r="G18" s="17" t="s">
        <v>51</v>
      </c>
      <c r="H18" s="17" t="s">
        <v>45</v>
      </c>
      <c r="I18" s="18" t="s">
        <v>46</v>
      </c>
      <c r="J18" s="18" t="s">
        <v>46</v>
      </c>
      <c r="K18" s="19"/>
      <c r="L18" s="2" t="s">
        <v>284</v>
      </c>
      <c r="P18" s="39">
        <f t="shared" si="0"/>
        <v>1</v>
      </c>
      <c r="Q18" s="39"/>
    </row>
    <row r="19" spans="1:17" s="2" customFormat="1" ht="20.100000000000001" customHeight="1">
      <c r="A19" s="14">
        <f t="shared" si="1"/>
        <v>12</v>
      </c>
      <c r="B19" s="43">
        <v>28204350106</v>
      </c>
      <c r="C19" s="15" t="s">
        <v>300</v>
      </c>
      <c r="D19" s="16" t="s">
        <v>301</v>
      </c>
      <c r="E19" s="44" t="s">
        <v>234</v>
      </c>
      <c r="F19" s="42">
        <v>38017</v>
      </c>
      <c r="G19" s="17" t="s">
        <v>302</v>
      </c>
      <c r="H19" s="17" t="s">
        <v>45</v>
      </c>
      <c r="I19" s="18" t="s">
        <v>46</v>
      </c>
      <c r="J19" s="18" t="s">
        <v>46</v>
      </c>
      <c r="K19" s="19"/>
      <c r="L19" s="2" t="s">
        <v>284</v>
      </c>
      <c r="P19" s="39">
        <f t="shared" si="0"/>
        <v>1</v>
      </c>
      <c r="Q19" s="39"/>
    </row>
    <row r="20" spans="1:17" s="2" customFormat="1" ht="20.100000000000001" customHeight="1">
      <c r="A20" s="14">
        <f t="shared" si="1"/>
        <v>13</v>
      </c>
      <c r="B20" s="43">
        <v>28206248976</v>
      </c>
      <c r="C20" s="15" t="s">
        <v>81</v>
      </c>
      <c r="D20" s="16" t="s">
        <v>301</v>
      </c>
      <c r="E20" s="44" t="s">
        <v>234</v>
      </c>
      <c r="F20" s="42">
        <v>38061</v>
      </c>
      <c r="G20" s="17" t="s">
        <v>61</v>
      </c>
      <c r="H20" s="17" t="s">
        <v>45</v>
      </c>
      <c r="I20" s="18" t="s">
        <v>46</v>
      </c>
      <c r="J20" s="18" t="s">
        <v>46</v>
      </c>
      <c r="K20" s="19"/>
      <c r="L20" s="2" t="s">
        <v>284</v>
      </c>
      <c r="P20" s="39">
        <f t="shared" si="0"/>
        <v>1</v>
      </c>
      <c r="Q20" s="39"/>
    </row>
    <row r="21" spans="1:17" s="2" customFormat="1" ht="20.100000000000001" customHeight="1">
      <c r="A21" s="14">
        <f t="shared" si="1"/>
        <v>14</v>
      </c>
      <c r="B21" s="43">
        <v>28204601060</v>
      </c>
      <c r="C21" s="15" t="s">
        <v>81</v>
      </c>
      <c r="D21" s="16" t="s">
        <v>303</v>
      </c>
      <c r="E21" s="44" t="s">
        <v>234</v>
      </c>
      <c r="F21" s="42">
        <v>38320</v>
      </c>
      <c r="G21" s="17" t="s">
        <v>66</v>
      </c>
      <c r="H21" s="17" t="s">
        <v>45</v>
      </c>
      <c r="I21" s="18" t="s">
        <v>46</v>
      </c>
      <c r="J21" s="18" t="s">
        <v>46</v>
      </c>
      <c r="K21" s="19"/>
      <c r="L21" s="2" t="s">
        <v>284</v>
      </c>
      <c r="P21" s="39">
        <f t="shared" si="0"/>
        <v>1</v>
      </c>
      <c r="Q21" s="39"/>
    </row>
    <row r="22" spans="1:17" s="2" customFormat="1" ht="20.100000000000001" customHeight="1">
      <c r="A22" s="14">
        <f t="shared" si="1"/>
        <v>15</v>
      </c>
      <c r="B22" s="43">
        <v>28200306410</v>
      </c>
      <c r="C22" s="15" t="s">
        <v>304</v>
      </c>
      <c r="D22" s="16" t="s">
        <v>161</v>
      </c>
      <c r="E22" s="44" t="s">
        <v>234</v>
      </c>
      <c r="F22" s="42">
        <v>38045</v>
      </c>
      <c r="G22" s="17" t="s">
        <v>91</v>
      </c>
      <c r="H22" s="17" t="s">
        <v>45</v>
      </c>
      <c r="I22" s="18" t="s">
        <v>46</v>
      </c>
      <c r="J22" s="18" t="s">
        <v>46</v>
      </c>
      <c r="K22" s="19"/>
      <c r="L22" s="2" t="s">
        <v>284</v>
      </c>
      <c r="P22" s="39">
        <f t="shared" si="0"/>
        <v>1</v>
      </c>
      <c r="Q22" s="39"/>
    </row>
    <row r="23" spans="1:17" s="2" customFormat="1" ht="20.100000000000001" customHeight="1">
      <c r="A23" s="14">
        <f t="shared" si="1"/>
        <v>16</v>
      </c>
      <c r="B23" s="43">
        <v>28209320844</v>
      </c>
      <c r="C23" s="15" t="s">
        <v>305</v>
      </c>
      <c r="D23" s="16" t="s">
        <v>56</v>
      </c>
      <c r="E23" s="44" t="s">
        <v>234</v>
      </c>
      <c r="F23" s="42">
        <v>38097</v>
      </c>
      <c r="G23" s="17" t="s">
        <v>74</v>
      </c>
      <c r="H23" s="17" t="s">
        <v>45</v>
      </c>
      <c r="I23" s="18" t="s">
        <v>46</v>
      </c>
      <c r="J23" s="18" t="s">
        <v>46</v>
      </c>
      <c r="K23" s="19"/>
      <c r="L23" s="2" t="s">
        <v>284</v>
      </c>
      <c r="P23" s="39">
        <f t="shared" si="0"/>
        <v>1</v>
      </c>
      <c r="Q23" s="39"/>
    </row>
    <row r="24" spans="1:17" s="2" customFormat="1" ht="20.100000000000001" customHeight="1">
      <c r="A24" s="14">
        <f t="shared" si="1"/>
        <v>17</v>
      </c>
      <c r="B24" s="43">
        <v>28204328959</v>
      </c>
      <c r="C24" s="15" t="s">
        <v>306</v>
      </c>
      <c r="D24" s="16" t="s">
        <v>307</v>
      </c>
      <c r="E24" s="44" t="s">
        <v>234</v>
      </c>
      <c r="F24" s="42">
        <v>38140</v>
      </c>
      <c r="G24" s="17" t="s">
        <v>57</v>
      </c>
      <c r="H24" s="17" t="s">
        <v>45</v>
      </c>
      <c r="I24" s="18" t="s">
        <v>46</v>
      </c>
      <c r="J24" s="18" t="s">
        <v>46</v>
      </c>
      <c r="K24" s="19"/>
      <c r="L24" s="2" t="s">
        <v>284</v>
      </c>
      <c r="P24" s="39">
        <f t="shared" si="0"/>
        <v>1</v>
      </c>
      <c r="Q24" s="39"/>
    </row>
    <row r="25" spans="1:17" s="2" customFormat="1" ht="20.100000000000001" customHeight="1">
      <c r="A25" s="14">
        <f t="shared" si="1"/>
        <v>18</v>
      </c>
      <c r="B25" s="43">
        <v>28209337343</v>
      </c>
      <c r="C25" s="15" t="s">
        <v>308</v>
      </c>
      <c r="D25" s="16" t="s">
        <v>60</v>
      </c>
      <c r="E25" s="44" t="s">
        <v>234</v>
      </c>
      <c r="F25" s="42">
        <v>38247</v>
      </c>
      <c r="G25" s="17" t="s">
        <v>74</v>
      </c>
      <c r="H25" s="17" t="s">
        <v>45</v>
      </c>
      <c r="I25" s="18" t="s">
        <v>46</v>
      </c>
      <c r="J25" s="18" t="s">
        <v>46</v>
      </c>
      <c r="K25" s="19"/>
      <c r="L25" s="2" t="s">
        <v>284</v>
      </c>
      <c r="P25" s="39">
        <f t="shared" si="0"/>
        <v>1</v>
      </c>
      <c r="Q25" s="39"/>
    </row>
    <row r="26" spans="1:17" s="2" customFormat="1" ht="20.100000000000001" customHeight="1">
      <c r="A26" s="14">
        <f t="shared" si="1"/>
        <v>19</v>
      </c>
      <c r="B26" s="43">
        <v>28204652599</v>
      </c>
      <c r="C26" s="15" t="s">
        <v>241</v>
      </c>
      <c r="D26" s="16" t="s">
        <v>242</v>
      </c>
      <c r="E26" s="44" t="s">
        <v>234</v>
      </c>
      <c r="F26" s="42">
        <v>38041</v>
      </c>
      <c r="G26" s="17" t="s">
        <v>74</v>
      </c>
      <c r="H26" s="17" t="s">
        <v>45</v>
      </c>
      <c r="I26" s="18" t="s">
        <v>46</v>
      </c>
      <c r="J26" s="18" t="s">
        <v>46</v>
      </c>
      <c r="K26" s="19"/>
      <c r="L26" s="2" t="s">
        <v>47</v>
      </c>
      <c r="M26" s="2" t="s">
        <v>401</v>
      </c>
      <c r="P26" s="39">
        <f t="shared" si="0"/>
        <v>1</v>
      </c>
      <c r="Q26" s="39"/>
    </row>
    <row r="27" spans="1:17" s="2" customFormat="1" ht="20.100000000000001" customHeight="1">
      <c r="A27" s="14">
        <f t="shared" si="1"/>
        <v>20</v>
      </c>
      <c r="B27" s="43">
        <v>28212738873</v>
      </c>
      <c r="C27" s="15" t="s">
        <v>309</v>
      </c>
      <c r="D27" s="16" t="s">
        <v>166</v>
      </c>
      <c r="E27" s="44" t="s">
        <v>234</v>
      </c>
      <c r="F27" s="42">
        <v>38079</v>
      </c>
      <c r="G27" s="17" t="s">
        <v>44</v>
      </c>
      <c r="H27" s="17" t="s">
        <v>75</v>
      </c>
      <c r="I27" s="18" t="s">
        <v>46</v>
      </c>
      <c r="J27" s="18" t="s">
        <v>46</v>
      </c>
      <c r="K27" s="19"/>
      <c r="L27" s="2" t="s">
        <v>284</v>
      </c>
      <c r="P27" s="39">
        <f t="shared" si="0"/>
        <v>1</v>
      </c>
      <c r="Q27" s="39"/>
    </row>
    <row r="28" spans="1:17" s="2" customFormat="1" ht="20.100000000000001" customHeight="1">
      <c r="A28" s="14">
        <f t="shared" si="1"/>
        <v>21</v>
      </c>
      <c r="B28" s="43">
        <v>28214601909</v>
      </c>
      <c r="C28" s="15" t="s">
        <v>310</v>
      </c>
      <c r="D28" s="16" t="s">
        <v>311</v>
      </c>
      <c r="E28" s="44" t="s">
        <v>234</v>
      </c>
      <c r="F28" s="42">
        <v>38182</v>
      </c>
      <c r="G28" s="17" t="s">
        <v>44</v>
      </c>
      <c r="H28" s="17" t="s">
        <v>75</v>
      </c>
      <c r="I28" s="18" t="s">
        <v>46</v>
      </c>
      <c r="J28" s="18" t="s">
        <v>46</v>
      </c>
      <c r="K28" s="19"/>
      <c r="L28" s="2" t="s">
        <v>284</v>
      </c>
      <c r="P28" s="39">
        <f t="shared" si="0"/>
        <v>1</v>
      </c>
      <c r="Q28" s="39"/>
    </row>
    <row r="29" spans="1:17" s="2" customFormat="1" ht="20.100000000000001" customHeight="1">
      <c r="A29" s="14">
        <f t="shared" si="1"/>
        <v>22</v>
      </c>
      <c r="B29" s="43">
        <v>28204435616</v>
      </c>
      <c r="C29" s="15" t="s">
        <v>312</v>
      </c>
      <c r="D29" s="16" t="s">
        <v>167</v>
      </c>
      <c r="E29" s="44" t="s">
        <v>234</v>
      </c>
      <c r="F29" s="42">
        <v>38286</v>
      </c>
      <c r="G29" s="17" t="s">
        <v>44</v>
      </c>
      <c r="H29" s="17" t="s">
        <v>45</v>
      </c>
      <c r="I29" s="18" t="s">
        <v>46</v>
      </c>
      <c r="J29" s="18" t="s">
        <v>46</v>
      </c>
      <c r="K29" s="19"/>
      <c r="L29" s="2" t="s">
        <v>284</v>
      </c>
      <c r="P29" s="39">
        <f t="shared" si="0"/>
        <v>1</v>
      </c>
      <c r="Q29" s="39"/>
    </row>
    <row r="30" spans="1:17" s="2" customFormat="1" ht="20.100000000000001" customHeight="1">
      <c r="A30" s="14">
        <f t="shared" si="1"/>
        <v>23</v>
      </c>
      <c r="B30" s="43">
        <v>28209350354</v>
      </c>
      <c r="C30" s="15" t="s">
        <v>313</v>
      </c>
      <c r="D30" s="16" t="s">
        <v>314</v>
      </c>
      <c r="E30" s="44" t="s">
        <v>234</v>
      </c>
      <c r="F30" s="42">
        <v>37987</v>
      </c>
      <c r="G30" s="17" t="s">
        <v>74</v>
      </c>
      <c r="H30" s="17" t="s">
        <v>45</v>
      </c>
      <c r="I30" s="18" t="s">
        <v>46</v>
      </c>
      <c r="J30" s="18" t="s">
        <v>46</v>
      </c>
      <c r="K30" s="19"/>
      <c r="L30" s="2" t="s">
        <v>284</v>
      </c>
      <c r="P30" s="39">
        <f t="shared" si="0"/>
        <v>1</v>
      </c>
      <c r="Q30" s="39"/>
    </row>
    <row r="31" spans="1:17" s="2" customFormat="1" ht="20.100000000000001" customHeight="1">
      <c r="A31" s="14">
        <f t="shared" si="1"/>
        <v>24</v>
      </c>
      <c r="B31" s="43">
        <v>28214326146</v>
      </c>
      <c r="C31" s="15" t="s">
        <v>243</v>
      </c>
      <c r="D31" s="16" t="s">
        <v>221</v>
      </c>
      <c r="E31" s="44" t="s">
        <v>234</v>
      </c>
      <c r="F31" s="42">
        <v>37887</v>
      </c>
      <c r="G31" s="17" t="s">
        <v>44</v>
      </c>
      <c r="H31" s="17" t="s">
        <v>75</v>
      </c>
      <c r="I31" s="18" t="s">
        <v>46</v>
      </c>
      <c r="J31" s="18" t="s">
        <v>46</v>
      </c>
      <c r="K31" s="19"/>
      <c r="L31" s="2" t="s">
        <v>47</v>
      </c>
      <c r="M31" s="2" t="s">
        <v>401</v>
      </c>
      <c r="P31" s="39">
        <f t="shared" si="0"/>
        <v>1</v>
      </c>
      <c r="Q31" s="39"/>
    </row>
    <row r="32" spans="1:17" s="2" customFormat="1" ht="20.100000000000001" customHeight="1">
      <c r="A32" s="14">
        <f t="shared" si="1"/>
        <v>25</v>
      </c>
      <c r="B32" s="43">
        <v>28214350304</v>
      </c>
      <c r="C32" s="15" t="s">
        <v>315</v>
      </c>
      <c r="D32" s="16" t="s">
        <v>221</v>
      </c>
      <c r="E32" s="44" t="s">
        <v>234</v>
      </c>
      <c r="F32" s="42">
        <v>38027</v>
      </c>
      <c r="G32" s="17" t="s">
        <v>74</v>
      </c>
      <c r="H32" s="17" t="s">
        <v>75</v>
      </c>
      <c r="I32" s="18" t="s">
        <v>46</v>
      </c>
      <c r="J32" s="18" t="s">
        <v>46</v>
      </c>
      <c r="K32" s="19"/>
      <c r="L32" s="2" t="s">
        <v>284</v>
      </c>
      <c r="P32" s="39">
        <f t="shared" si="0"/>
        <v>1</v>
      </c>
      <c r="Q32" s="39"/>
    </row>
    <row r="33" spans="1:17" s="2" customFormat="1" ht="20.100000000000001" customHeight="1">
      <c r="A33" s="14">
        <f t="shared" si="1"/>
        <v>26</v>
      </c>
      <c r="B33" s="43">
        <v>28219340220</v>
      </c>
      <c r="C33" s="15" t="s">
        <v>316</v>
      </c>
      <c r="D33" s="16" t="s">
        <v>221</v>
      </c>
      <c r="E33" s="44" t="s">
        <v>234</v>
      </c>
      <c r="F33" s="42">
        <v>38042</v>
      </c>
      <c r="G33" s="17" t="s">
        <v>74</v>
      </c>
      <c r="H33" s="17" t="s">
        <v>75</v>
      </c>
      <c r="I33" s="18" t="s">
        <v>46</v>
      </c>
      <c r="J33" s="18" t="s">
        <v>46</v>
      </c>
      <c r="K33" s="19"/>
      <c r="L33" s="2" t="s">
        <v>284</v>
      </c>
      <c r="P33" s="39">
        <f t="shared" si="0"/>
        <v>1</v>
      </c>
      <c r="Q33" s="39"/>
    </row>
    <row r="34" spans="1:17" s="2" customFormat="1" ht="20.100000000000001" customHeight="1">
      <c r="A34" s="14">
        <f t="shared" si="1"/>
        <v>27</v>
      </c>
      <c r="B34" s="43">
        <v>28214301490</v>
      </c>
      <c r="C34" s="15" t="s">
        <v>317</v>
      </c>
      <c r="D34" s="16" t="s">
        <v>318</v>
      </c>
      <c r="E34" s="44" t="s">
        <v>234</v>
      </c>
      <c r="F34" s="42">
        <v>38250</v>
      </c>
      <c r="G34" s="17" t="s">
        <v>91</v>
      </c>
      <c r="H34" s="17" t="s">
        <v>75</v>
      </c>
      <c r="I34" s="18" t="s">
        <v>46</v>
      </c>
      <c r="J34" s="18" t="s">
        <v>46</v>
      </c>
      <c r="K34" s="19"/>
      <c r="L34" s="2" t="s">
        <v>284</v>
      </c>
      <c r="P34" s="39">
        <f t="shared" si="0"/>
        <v>1</v>
      </c>
      <c r="Q34" s="39"/>
    </row>
    <row r="35" spans="1:17" s="2" customFormat="1" ht="20.100000000000001" customHeight="1">
      <c r="A35" s="14">
        <f t="shared" si="1"/>
        <v>28</v>
      </c>
      <c r="B35" s="43">
        <v>28214351207</v>
      </c>
      <c r="C35" s="15" t="s">
        <v>319</v>
      </c>
      <c r="D35" s="16" t="s">
        <v>320</v>
      </c>
      <c r="E35" s="44" t="s">
        <v>234</v>
      </c>
      <c r="F35" s="42">
        <v>38318</v>
      </c>
      <c r="G35" s="17" t="s">
        <v>44</v>
      </c>
      <c r="H35" s="17" t="s">
        <v>75</v>
      </c>
      <c r="I35" s="18" t="s">
        <v>46</v>
      </c>
      <c r="J35" s="18" t="s">
        <v>46</v>
      </c>
      <c r="K35" s="19"/>
      <c r="L35" s="2" t="s">
        <v>284</v>
      </c>
      <c r="P35" s="39">
        <f t="shared" si="0"/>
        <v>1</v>
      </c>
      <c r="Q35" s="39"/>
    </row>
    <row r="36" spans="1:17" s="2" customFormat="1" ht="20.100000000000001" customHeight="1">
      <c r="A36" s="14">
        <f t="shared" si="1"/>
        <v>29</v>
      </c>
      <c r="B36" s="43">
        <v>28214604920</v>
      </c>
      <c r="C36" s="15" t="s">
        <v>321</v>
      </c>
      <c r="D36" s="16" t="s">
        <v>322</v>
      </c>
      <c r="E36" s="44" t="s">
        <v>234</v>
      </c>
      <c r="F36" s="42">
        <v>38091</v>
      </c>
      <c r="G36" s="17" t="s">
        <v>57</v>
      </c>
      <c r="H36" s="17" t="s">
        <v>75</v>
      </c>
      <c r="I36" s="18" t="s">
        <v>46</v>
      </c>
      <c r="J36" s="18" t="s">
        <v>46</v>
      </c>
      <c r="K36" s="19"/>
      <c r="L36" s="2" t="s">
        <v>284</v>
      </c>
      <c r="P36" s="39">
        <f t="shared" si="0"/>
        <v>1</v>
      </c>
      <c r="Q36" s="39"/>
    </row>
    <row r="37" spans="1:17" s="2" customFormat="1" ht="20.100000000000001" customHeight="1">
      <c r="A37" s="14">
        <f t="shared" si="1"/>
        <v>30</v>
      </c>
      <c r="B37" s="43">
        <v>28204352313</v>
      </c>
      <c r="C37" s="15" t="s">
        <v>149</v>
      </c>
      <c r="D37" s="16" t="s">
        <v>323</v>
      </c>
      <c r="E37" s="44" t="s">
        <v>234</v>
      </c>
      <c r="F37" s="42">
        <v>38310</v>
      </c>
      <c r="G37" s="17" t="s">
        <v>83</v>
      </c>
      <c r="H37" s="17" t="s">
        <v>45</v>
      </c>
      <c r="I37" s="18" t="s">
        <v>46</v>
      </c>
      <c r="J37" s="18" t="s">
        <v>46</v>
      </c>
      <c r="K37" s="19"/>
      <c r="L37" s="2" t="s">
        <v>284</v>
      </c>
      <c r="P37" s="39">
        <f t="shared" si="0"/>
        <v>1</v>
      </c>
      <c r="Q37" s="39"/>
    </row>
    <row r="38" spans="1:17" s="2" customFormat="1" ht="20.100000000000001" customHeight="1">
      <c r="A38" s="14">
        <f t="shared" si="1"/>
        <v>31</v>
      </c>
      <c r="B38" s="43">
        <v>28204602508</v>
      </c>
      <c r="C38" s="15" t="s">
        <v>324</v>
      </c>
      <c r="D38" s="16" t="s">
        <v>80</v>
      </c>
      <c r="E38" s="44" t="s">
        <v>234</v>
      </c>
      <c r="F38" s="42">
        <v>38324</v>
      </c>
      <c r="G38" s="17" t="s">
        <v>159</v>
      </c>
      <c r="H38" s="17" t="s">
        <v>45</v>
      </c>
      <c r="I38" s="18" t="s">
        <v>46</v>
      </c>
      <c r="J38" s="18" t="s">
        <v>46</v>
      </c>
      <c r="K38" s="19"/>
      <c r="L38" s="2" t="s">
        <v>284</v>
      </c>
      <c r="P38" s="39">
        <f t="shared" si="0"/>
        <v>1</v>
      </c>
      <c r="Q38" s="39"/>
    </row>
    <row r="39" spans="1:17" s="2" customFormat="1" ht="20.100000000000001" customHeight="1">
      <c r="A39" s="14">
        <f t="shared" si="1"/>
        <v>32</v>
      </c>
      <c r="B39" s="43">
        <v>28214801078</v>
      </c>
      <c r="C39" s="15" t="s">
        <v>325</v>
      </c>
      <c r="D39" s="16" t="s">
        <v>143</v>
      </c>
      <c r="E39" s="44" t="s">
        <v>234</v>
      </c>
      <c r="F39" s="42">
        <v>38215</v>
      </c>
      <c r="G39" s="17" t="s">
        <v>83</v>
      </c>
      <c r="H39" s="17" t="s">
        <v>75</v>
      </c>
      <c r="I39" s="18" t="s">
        <v>46</v>
      </c>
      <c r="J39" s="18" t="s">
        <v>46</v>
      </c>
      <c r="K39" s="19"/>
      <c r="L39" s="2" t="s">
        <v>284</v>
      </c>
      <c r="P39" s="39">
        <f t="shared" si="0"/>
        <v>1</v>
      </c>
      <c r="Q39" s="39"/>
    </row>
    <row r="40" spans="1:17" s="2" customFormat="1" ht="20.100000000000001" customHeight="1">
      <c r="A40" s="14">
        <f t="shared" si="1"/>
        <v>33</v>
      </c>
      <c r="B40" s="43">
        <v>28207103227</v>
      </c>
      <c r="C40" s="15" t="s">
        <v>326</v>
      </c>
      <c r="D40" s="16" t="s">
        <v>93</v>
      </c>
      <c r="E40" s="44" t="s">
        <v>234</v>
      </c>
      <c r="F40" s="42">
        <v>38316</v>
      </c>
      <c r="G40" s="17" t="s">
        <v>144</v>
      </c>
      <c r="H40" s="17" t="s">
        <v>45</v>
      </c>
      <c r="I40" s="18" t="s">
        <v>46</v>
      </c>
      <c r="J40" s="18" t="s">
        <v>46</v>
      </c>
      <c r="K40" s="19"/>
      <c r="L40" s="2" t="s">
        <v>284</v>
      </c>
      <c r="P40" s="39">
        <f t="shared" ref="P40:P71" si="2">COUNTIF($B$8:$B$111,B40)</f>
        <v>1</v>
      </c>
      <c r="Q40" s="39"/>
    </row>
    <row r="41" spans="1:17" s="2" customFormat="1" ht="20.100000000000001" customHeight="1">
      <c r="A41" s="14">
        <f t="shared" si="1"/>
        <v>34</v>
      </c>
      <c r="B41" s="43">
        <v>28208001575</v>
      </c>
      <c r="C41" s="15" t="s">
        <v>327</v>
      </c>
      <c r="D41" s="16" t="s">
        <v>93</v>
      </c>
      <c r="E41" s="44" t="s">
        <v>234</v>
      </c>
      <c r="F41" s="42">
        <v>38246</v>
      </c>
      <c r="G41" s="17" t="s">
        <v>99</v>
      </c>
      <c r="H41" s="17" t="s">
        <v>45</v>
      </c>
      <c r="I41" s="18" t="s">
        <v>46</v>
      </c>
      <c r="J41" s="18" t="s">
        <v>46</v>
      </c>
      <c r="K41" s="19"/>
      <c r="L41" s="2" t="s">
        <v>284</v>
      </c>
      <c r="P41" s="39">
        <f t="shared" si="2"/>
        <v>1</v>
      </c>
      <c r="Q41" s="39"/>
    </row>
    <row r="42" spans="1:17" s="2" customFormat="1" ht="20.100000000000001" customHeight="1">
      <c r="A42" s="14">
        <f t="shared" si="1"/>
        <v>35</v>
      </c>
      <c r="B42" s="43">
        <v>28204301857</v>
      </c>
      <c r="C42" s="15" t="s">
        <v>328</v>
      </c>
      <c r="D42" s="16" t="s">
        <v>95</v>
      </c>
      <c r="E42" s="44" t="s">
        <v>234</v>
      </c>
      <c r="F42" s="42">
        <v>38330</v>
      </c>
      <c r="G42" s="17" t="s">
        <v>66</v>
      </c>
      <c r="H42" s="17" t="s">
        <v>45</v>
      </c>
      <c r="I42" s="18" t="s">
        <v>46</v>
      </c>
      <c r="J42" s="18" t="s">
        <v>46</v>
      </c>
      <c r="K42" s="19"/>
      <c r="L42" s="2" t="s">
        <v>284</v>
      </c>
      <c r="P42" s="39">
        <f t="shared" si="2"/>
        <v>1</v>
      </c>
      <c r="Q42" s="39"/>
    </row>
    <row r="43" spans="1:17" s="2" customFormat="1" ht="20.100000000000001" customHeight="1">
      <c r="A43" s="14">
        <f t="shared" si="1"/>
        <v>36</v>
      </c>
      <c r="B43" s="43">
        <v>28209302723</v>
      </c>
      <c r="C43" s="15" t="s">
        <v>329</v>
      </c>
      <c r="D43" s="16" t="s">
        <v>97</v>
      </c>
      <c r="E43" s="44" t="s">
        <v>234</v>
      </c>
      <c r="F43" s="42">
        <v>38001</v>
      </c>
      <c r="G43" s="17" t="s">
        <v>83</v>
      </c>
      <c r="H43" s="17" t="s">
        <v>45</v>
      </c>
      <c r="I43" s="18" t="s">
        <v>46</v>
      </c>
      <c r="J43" s="18" t="s">
        <v>46</v>
      </c>
      <c r="K43" s="19"/>
      <c r="L43" s="2" t="s">
        <v>284</v>
      </c>
      <c r="P43" s="39">
        <f t="shared" si="2"/>
        <v>1</v>
      </c>
      <c r="Q43" s="39"/>
    </row>
    <row r="44" spans="1:17" s="2" customFormat="1" ht="20.100000000000001" customHeight="1">
      <c r="A44" s="14">
        <f t="shared" si="1"/>
        <v>37</v>
      </c>
      <c r="B44" s="43">
        <v>28209404112</v>
      </c>
      <c r="C44" s="15" t="s">
        <v>330</v>
      </c>
      <c r="D44" s="16" t="s">
        <v>97</v>
      </c>
      <c r="E44" s="44" t="s">
        <v>234</v>
      </c>
      <c r="F44" s="42">
        <v>38095</v>
      </c>
      <c r="G44" s="17" t="s">
        <v>66</v>
      </c>
      <c r="H44" s="17" t="s">
        <v>45</v>
      </c>
      <c r="I44" s="18" t="s">
        <v>46</v>
      </c>
      <c r="J44" s="18" t="s">
        <v>46</v>
      </c>
      <c r="K44" s="19"/>
      <c r="L44" s="2" t="s">
        <v>284</v>
      </c>
      <c r="P44" s="39">
        <f t="shared" si="2"/>
        <v>1</v>
      </c>
      <c r="Q44" s="39"/>
    </row>
    <row r="45" spans="1:17" s="2" customFormat="1" ht="20.100000000000001" customHeight="1">
      <c r="A45" s="14">
        <f t="shared" si="1"/>
        <v>38</v>
      </c>
      <c r="B45" s="43">
        <v>28204352492</v>
      </c>
      <c r="C45" s="15" t="s">
        <v>250</v>
      </c>
      <c r="D45" s="16" t="s">
        <v>104</v>
      </c>
      <c r="E45" s="44" t="s">
        <v>234</v>
      </c>
      <c r="F45" s="42">
        <v>38079</v>
      </c>
      <c r="G45" s="17" t="s">
        <v>44</v>
      </c>
      <c r="H45" s="17" t="s">
        <v>45</v>
      </c>
      <c r="I45" s="18" t="s">
        <v>46</v>
      </c>
      <c r="J45" s="18" t="s">
        <v>46</v>
      </c>
      <c r="K45" s="19"/>
      <c r="L45" s="2" t="s">
        <v>47</v>
      </c>
      <c r="M45" s="2" t="s">
        <v>401</v>
      </c>
      <c r="P45" s="39">
        <f t="shared" si="2"/>
        <v>1</v>
      </c>
      <c r="Q45" s="39"/>
    </row>
    <row r="46" spans="1:17" s="2" customFormat="1" ht="20.100000000000001" customHeight="1">
      <c r="A46" s="14">
        <f t="shared" si="1"/>
        <v>39</v>
      </c>
      <c r="B46" s="43">
        <v>28204352494</v>
      </c>
      <c r="C46" s="15" t="s">
        <v>331</v>
      </c>
      <c r="D46" s="16" t="s">
        <v>253</v>
      </c>
      <c r="E46" s="44" t="s">
        <v>234</v>
      </c>
      <c r="F46" s="42">
        <v>38288</v>
      </c>
      <c r="G46" s="17" t="s">
        <v>74</v>
      </c>
      <c r="H46" s="17" t="s">
        <v>45</v>
      </c>
      <c r="I46" s="18" t="s">
        <v>46</v>
      </c>
      <c r="J46" s="18" t="s">
        <v>46</v>
      </c>
      <c r="K46" s="19"/>
      <c r="L46" s="2" t="s">
        <v>284</v>
      </c>
      <c r="P46" s="39">
        <f t="shared" si="2"/>
        <v>1</v>
      </c>
      <c r="Q46" s="39"/>
    </row>
    <row r="47" spans="1:17" s="2" customFormat="1" ht="20.100000000000001" customHeight="1">
      <c r="A47" s="14">
        <f t="shared" si="1"/>
        <v>40</v>
      </c>
      <c r="B47" s="43">
        <v>28204643896</v>
      </c>
      <c r="C47" s="15" t="s">
        <v>332</v>
      </c>
      <c r="D47" s="16" t="s">
        <v>109</v>
      </c>
      <c r="E47" s="44" t="s">
        <v>234</v>
      </c>
      <c r="F47" s="42">
        <v>38069</v>
      </c>
      <c r="G47" s="17" t="s">
        <v>91</v>
      </c>
      <c r="H47" s="17" t="s">
        <v>45</v>
      </c>
      <c r="I47" s="18" t="s">
        <v>46</v>
      </c>
      <c r="J47" s="18" t="s">
        <v>46</v>
      </c>
      <c r="K47" s="19"/>
      <c r="L47" s="2" t="s">
        <v>284</v>
      </c>
      <c r="P47" s="39">
        <f t="shared" si="2"/>
        <v>1</v>
      </c>
      <c r="Q47" s="39"/>
    </row>
    <row r="48" spans="1:17" s="2" customFormat="1" ht="20.100000000000001" customHeight="1">
      <c r="A48" s="14">
        <f t="shared" si="1"/>
        <v>41</v>
      </c>
      <c r="B48" s="43">
        <v>28204644280</v>
      </c>
      <c r="C48" s="15" t="s">
        <v>333</v>
      </c>
      <c r="D48" s="16" t="s">
        <v>109</v>
      </c>
      <c r="E48" s="44" t="s">
        <v>234</v>
      </c>
      <c r="F48" s="42">
        <v>38117</v>
      </c>
      <c r="G48" s="17" t="s">
        <v>74</v>
      </c>
      <c r="H48" s="17" t="s">
        <v>45</v>
      </c>
      <c r="I48" s="18" t="s">
        <v>46</v>
      </c>
      <c r="J48" s="18" t="s">
        <v>46</v>
      </c>
      <c r="K48" s="19"/>
      <c r="L48" s="2" t="s">
        <v>284</v>
      </c>
      <c r="P48" s="39">
        <f t="shared" si="2"/>
        <v>1</v>
      </c>
      <c r="Q48" s="39"/>
    </row>
    <row r="49" spans="1:17" s="2" customFormat="1" ht="20.100000000000001" customHeight="1">
      <c r="A49" s="14">
        <f t="shared" si="1"/>
        <v>42</v>
      </c>
      <c r="B49" s="43">
        <v>28209305986</v>
      </c>
      <c r="C49" s="15" t="s">
        <v>334</v>
      </c>
      <c r="D49" s="16" t="s">
        <v>109</v>
      </c>
      <c r="E49" s="44" t="s">
        <v>234</v>
      </c>
      <c r="F49" s="42">
        <v>38160</v>
      </c>
      <c r="G49" s="17" t="s">
        <v>44</v>
      </c>
      <c r="H49" s="17" t="s">
        <v>45</v>
      </c>
      <c r="I49" s="18" t="s">
        <v>46</v>
      </c>
      <c r="J49" s="18" t="s">
        <v>46</v>
      </c>
      <c r="K49" s="19"/>
      <c r="L49" s="2" t="s">
        <v>284</v>
      </c>
      <c r="P49" s="39">
        <f t="shared" si="2"/>
        <v>1</v>
      </c>
      <c r="Q49" s="39"/>
    </row>
    <row r="50" spans="1:17" s="2" customFormat="1" ht="20.100000000000001" customHeight="1">
      <c r="A50" s="14">
        <f t="shared" si="1"/>
        <v>43</v>
      </c>
      <c r="B50" s="43">
        <v>28204634160</v>
      </c>
      <c r="C50" s="15" t="s">
        <v>96</v>
      </c>
      <c r="D50" s="16" t="s">
        <v>147</v>
      </c>
      <c r="E50" s="44" t="s">
        <v>234</v>
      </c>
      <c r="F50" s="42">
        <v>38276</v>
      </c>
      <c r="G50" s="17" t="s">
        <v>74</v>
      </c>
      <c r="H50" s="17" t="s">
        <v>45</v>
      </c>
      <c r="I50" s="18" t="s">
        <v>46</v>
      </c>
      <c r="J50" s="18" t="s">
        <v>46</v>
      </c>
      <c r="K50" s="19"/>
      <c r="L50" s="2" t="s">
        <v>284</v>
      </c>
      <c r="P50" s="39">
        <f t="shared" si="2"/>
        <v>1</v>
      </c>
      <c r="Q50" s="39"/>
    </row>
    <row r="51" spans="1:17" s="2" customFormat="1" ht="20.100000000000001" customHeight="1">
      <c r="A51" s="14">
        <f t="shared" si="1"/>
        <v>44</v>
      </c>
      <c r="B51" s="43">
        <v>28204646606</v>
      </c>
      <c r="C51" s="15" t="s">
        <v>182</v>
      </c>
      <c r="D51" s="16" t="s">
        <v>111</v>
      </c>
      <c r="E51" s="44" t="s">
        <v>234</v>
      </c>
      <c r="F51" s="42">
        <v>38011</v>
      </c>
      <c r="G51" s="17" t="s">
        <v>159</v>
      </c>
      <c r="H51" s="17" t="s">
        <v>45</v>
      </c>
      <c r="I51" s="18" t="s">
        <v>46</v>
      </c>
      <c r="J51" s="18" t="s">
        <v>46</v>
      </c>
      <c r="K51" s="19"/>
      <c r="L51" s="2" t="s">
        <v>284</v>
      </c>
      <c r="P51" s="39">
        <f t="shared" si="2"/>
        <v>1</v>
      </c>
      <c r="Q51" s="39"/>
    </row>
    <row r="52" spans="1:17" s="2" customFormat="1" ht="20.100000000000001" customHeight="1">
      <c r="A52" s="14">
        <f t="shared" si="1"/>
        <v>45</v>
      </c>
      <c r="B52" s="43">
        <v>28204302236</v>
      </c>
      <c r="C52" s="15" t="s">
        <v>335</v>
      </c>
      <c r="D52" s="16" t="s">
        <v>115</v>
      </c>
      <c r="E52" s="44" t="s">
        <v>234</v>
      </c>
      <c r="F52" s="42">
        <v>38037</v>
      </c>
      <c r="G52" s="17" t="s">
        <v>91</v>
      </c>
      <c r="H52" s="17" t="s">
        <v>45</v>
      </c>
      <c r="I52" s="18" t="s">
        <v>46</v>
      </c>
      <c r="J52" s="18" t="s">
        <v>46</v>
      </c>
      <c r="K52" s="19"/>
      <c r="L52" s="2" t="s">
        <v>284</v>
      </c>
      <c r="P52" s="39">
        <f t="shared" si="2"/>
        <v>1</v>
      </c>
      <c r="Q52" s="39"/>
    </row>
    <row r="53" spans="1:17" s="2" customFormat="1" ht="20.100000000000001" customHeight="1">
      <c r="A53" s="14">
        <f t="shared" si="1"/>
        <v>46</v>
      </c>
      <c r="B53" s="43">
        <v>28212305796</v>
      </c>
      <c r="C53" s="15" t="s">
        <v>336</v>
      </c>
      <c r="D53" s="16" t="s">
        <v>337</v>
      </c>
      <c r="E53" s="44" t="s">
        <v>234</v>
      </c>
      <c r="F53" s="42">
        <v>38062</v>
      </c>
      <c r="G53" s="17" t="s">
        <v>99</v>
      </c>
      <c r="H53" s="17" t="s">
        <v>75</v>
      </c>
      <c r="I53" s="18" t="s">
        <v>46</v>
      </c>
      <c r="J53" s="18" t="s">
        <v>46</v>
      </c>
      <c r="K53" s="19"/>
      <c r="L53" s="2" t="s">
        <v>284</v>
      </c>
      <c r="P53" s="39">
        <f t="shared" si="2"/>
        <v>1</v>
      </c>
      <c r="Q53" s="39"/>
    </row>
    <row r="54" spans="1:17" s="2" customFormat="1" ht="20.100000000000001" customHeight="1">
      <c r="A54" s="14">
        <f t="shared" si="1"/>
        <v>47</v>
      </c>
      <c r="B54" s="43">
        <v>28214300667</v>
      </c>
      <c r="C54" s="15" t="s">
        <v>338</v>
      </c>
      <c r="D54" s="16" t="s">
        <v>337</v>
      </c>
      <c r="E54" s="44" t="s">
        <v>234</v>
      </c>
      <c r="F54" s="42">
        <v>38284</v>
      </c>
      <c r="G54" s="17" t="s">
        <v>159</v>
      </c>
      <c r="H54" s="17" t="s">
        <v>75</v>
      </c>
      <c r="I54" s="18" t="s">
        <v>46</v>
      </c>
      <c r="J54" s="18" t="s">
        <v>46</v>
      </c>
      <c r="K54" s="19"/>
      <c r="L54" s="2" t="s">
        <v>284</v>
      </c>
      <c r="P54" s="39">
        <f t="shared" si="2"/>
        <v>1</v>
      </c>
      <c r="Q54" s="39"/>
    </row>
    <row r="55" spans="1:17" s="2" customFormat="1" ht="20.100000000000001" customHeight="1">
      <c r="A55" s="14">
        <f t="shared" si="1"/>
        <v>48</v>
      </c>
      <c r="B55" s="43">
        <v>28209306013</v>
      </c>
      <c r="C55" s="15" t="s">
        <v>339</v>
      </c>
      <c r="D55" s="16" t="s">
        <v>340</v>
      </c>
      <c r="E55" s="44" t="s">
        <v>234</v>
      </c>
      <c r="F55" s="42">
        <v>38222</v>
      </c>
      <c r="G55" s="17" t="s">
        <v>44</v>
      </c>
      <c r="H55" s="17" t="s">
        <v>45</v>
      </c>
      <c r="I55" s="18" t="s">
        <v>46</v>
      </c>
      <c r="J55" s="18" t="s">
        <v>46</v>
      </c>
      <c r="K55" s="19"/>
      <c r="L55" s="2" t="s">
        <v>284</v>
      </c>
      <c r="P55" s="39">
        <f t="shared" si="2"/>
        <v>1</v>
      </c>
      <c r="Q55" s="39"/>
    </row>
    <row r="56" spans="1:17" s="2" customFormat="1" ht="20.100000000000001" customHeight="1">
      <c r="A56" s="14">
        <f t="shared" si="1"/>
        <v>49</v>
      </c>
      <c r="B56" s="43">
        <v>28214600918</v>
      </c>
      <c r="C56" s="15" t="s">
        <v>341</v>
      </c>
      <c r="D56" s="16" t="s">
        <v>342</v>
      </c>
      <c r="E56" s="44" t="s">
        <v>234</v>
      </c>
      <c r="F56" s="42">
        <v>38197</v>
      </c>
      <c r="G56" s="17" t="s">
        <v>74</v>
      </c>
      <c r="H56" s="17" t="s">
        <v>75</v>
      </c>
      <c r="I56" s="18" t="s">
        <v>46</v>
      </c>
      <c r="J56" s="18" t="s">
        <v>46</v>
      </c>
      <c r="K56" s="19"/>
      <c r="L56" s="2" t="s">
        <v>284</v>
      </c>
      <c r="P56" s="39">
        <f t="shared" si="2"/>
        <v>1</v>
      </c>
      <c r="Q56" s="39"/>
    </row>
    <row r="57" spans="1:17" s="2" customFormat="1" ht="20.100000000000001" customHeight="1">
      <c r="A57" s="14">
        <f t="shared" si="1"/>
        <v>50</v>
      </c>
      <c r="B57" s="43">
        <v>28204653060</v>
      </c>
      <c r="C57" s="15" t="s">
        <v>98</v>
      </c>
      <c r="D57" s="16" t="s">
        <v>343</v>
      </c>
      <c r="E57" s="44" t="s">
        <v>234</v>
      </c>
      <c r="F57" s="42">
        <v>38245</v>
      </c>
      <c r="G57" s="17" t="s">
        <v>83</v>
      </c>
      <c r="H57" s="17" t="s">
        <v>45</v>
      </c>
      <c r="I57" s="18" t="s">
        <v>46</v>
      </c>
      <c r="J57" s="18" t="s">
        <v>46</v>
      </c>
      <c r="K57" s="19"/>
      <c r="L57" s="2" t="s">
        <v>284</v>
      </c>
      <c r="P57" s="39">
        <f t="shared" si="2"/>
        <v>1</v>
      </c>
      <c r="Q57" s="39"/>
    </row>
    <row r="58" spans="1:17" s="2" customFormat="1" ht="20.100000000000001" customHeight="1">
      <c r="A58" s="14">
        <f t="shared" si="1"/>
        <v>51</v>
      </c>
      <c r="B58" s="43">
        <v>28204340510</v>
      </c>
      <c r="C58" s="15" t="s">
        <v>114</v>
      </c>
      <c r="D58" s="16" t="s">
        <v>189</v>
      </c>
      <c r="E58" s="44" t="s">
        <v>234</v>
      </c>
      <c r="F58" s="42">
        <v>38238</v>
      </c>
      <c r="G58" s="17" t="s">
        <v>51</v>
      </c>
      <c r="H58" s="17" t="s">
        <v>45</v>
      </c>
      <c r="I58" s="18" t="s">
        <v>46</v>
      </c>
      <c r="J58" s="18" t="s">
        <v>46</v>
      </c>
      <c r="K58" s="19"/>
      <c r="L58" s="2" t="s">
        <v>47</v>
      </c>
      <c r="M58" s="2" t="s">
        <v>401</v>
      </c>
      <c r="P58" s="39">
        <f t="shared" si="2"/>
        <v>1</v>
      </c>
      <c r="Q58" s="39"/>
    </row>
    <row r="59" spans="1:17" s="2" customFormat="1" ht="20.100000000000001" customHeight="1">
      <c r="A59" s="14">
        <f t="shared" si="1"/>
        <v>52</v>
      </c>
      <c r="B59" s="43">
        <v>28204302881</v>
      </c>
      <c r="C59" s="15" t="s">
        <v>261</v>
      </c>
      <c r="D59" s="16" t="s">
        <v>121</v>
      </c>
      <c r="E59" s="44" t="s">
        <v>234</v>
      </c>
      <c r="F59" s="42">
        <v>38164</v>
      </c>
      <c r="G59" s="17" t="s">
        <v>83</v>
      </c>
      <c r="H59" s="17" t="s">
        <v>45</v>
      </c>
      <c r="I59" s="18" t="s">
        <v>46</v>
      </c>
      <c r="J59" s="18" t="s">
        <v>46</v>
      </c>
      <c r="K59" s="19"/>
      <c r="L59" s="2" t="s">
        <v>47</v>
      </c>
      <c r="M59" s="2" t="s">
        <v>401</v>
      </c>
      <c r="P59" s="39">
        <f t="shared" si="2"/>
        <v>1</v>
      </c>
      <c r="Q59" s="39"/>
    </row>
    <row r="60" spans="1:17" s="2" customFormat="1" ht="20.100000000000001" customHeight="1">
      <c r="A60" s="14">
        <f t="shared" si="1"/>
        <v>53</v>
      </c>
      <c r="B60" s="43">
        <v>28204303102</v>
      </c>
      <c r="C60" s="15" t="s">
        <v>344</v>
      </c>
      <c r="D60" s="16" t="s">
        <v>121</v>
      </c>
      <c r="E60" s="44" t="s">
        <v>234</v>
      </c>
      <c r="F60" s="42">
        <v>37993</v>
      </c>
      <c r="G60" s="17" t="s">
        <v>63</v>
      </c>
      <c r="H60" s="17" t="s">
        <v>45</v>
      </c>
      <c r="I60" s="18" t="s">
        <v>46</v>
      </c>
      <c r="J60" s="18" t="s">
        <v>46</v>
      </c>
      <c r="K60" s="19"/>
      <c r="L60" s="2" t="s">
        <v>284</v>
      </c>
      <c r="P60" s="39">
        <f t="shared" si="2"/>
        <v>1</v>
      </c>
      <c r="Q60" s="39"/>
    </row>
    <row r="61" spans="1:17" s="2" customFormat="1" ht="20.100000000000001" customHeight="1">
      <c r="A61" s="14">
        <f t="shared" si="1"/>
        <v>54</v>
      </c>
      <c r="B61" s="43">
        <v>28214622833</v>
      </c>
      <c r="C61" s="15" t="s">
        <v>345</v>
      </c>
      <c r="D61" s="16" t="s">
        <v>346</v>
      </c>
      <c r="E61" s="44" t="s">
        <v>234</v>
      </c>
      <c r="F61" s="42">
        <v>38019</v>
      </c>
      <c r="G61" s="17" t="s">
        <v>63</v>
      </c>
      <c r="H61" s="17" t="s">
        <v>75</v>
      </c>
      <c r="I61" s="18" t="s">
        <v>46</v>
      </c>
      <c r="J61" s="18" t="s">
        <v>46</v>
      </c>
      <c r="K61" s="19"/>
      <c r="L61" s="2" t="s">
        <v>284</v>
      </c>
      <c r="P61" s="39">
        <f t="shared" si="2"/>
        <v>1</v>
      </c>
      <c r="Q61" s="39"/>
    </row>
    <row r="62" spans="1:17" s="2" customFormat="1" ht="20.100000000000001" customHeight="1">
      <c r="A62" s="14">
        <f t="shared" si="1"/>
        <v>55</v>
      </c>
      <c r="B62" s="43">
        <v>28208041739</v>
      </c>
      <c r="C62" s="15" t="s">
        <v>347</v>
      </c>
      <c r="D62" s="16" t="s">
        <v>231</v>
      </c>
      <c r="E62" s="44" t="s">
        <v>234</v>
      </c>
      <c r="F62" s="42">
        <v>38151</v>
      </c>
      <c r="G62" s="17" t="s">
        <v>74</v>
      </c>
      <c r="H62" s="17" t="s">
        <v>45</v>
      </c>
      <c r="I62" s="18" t="s">
        <v>46</v>
      </c>
      <c r="J62" s="18" t="s">
        <v>46</v>
      </c>
      <c r="K62" s="19"/>
      <c r="L62" s="2" t="s">
        <v>284</v>
      </c>
      <c r="P62" s="39">
        <f t="shared" si="2"/>
        <v>1</v>
      </c>
      <c r="Q62" s="39"/>
    </row>
    <row r="63" spans="1:17" s="2" customFormat="1" ht="20.100000000000001" customHeight="1">
      <c r="A63" s="14">
        <f t="shared" si="1"/>
        <v>56</v>
      </c>
      <c r="B63" s="43">
        <v>28204322977</v>
      </c>
      <c r="C63" s="15" t="s">
        <v>339</v>
      </c>
      <c r="D63" s="16" t="s">
        <v>127</v>
      </c>
      <c r="E63" s="44" t="s">
        <v>234</v>
      </c>
      <c r="F63" s="42">
        <v>38053</v>
      </c>
      <c r="G63" s="17" t="s">
        <v>348</v>
      </c>
      <c r="H63" s="17" t="s">
        <v>45</v>
      </c>
      <c r="I63" s="18" t="s">
        <v>46</v>
      </c>
      <c r="J63" s="18" t="s">
        <v>46</v>
      </c>
      <c r="K63" s="19"/>
      <c r="L63" s="2" t="s">
        <v>284</v>
      </c>
      <c r="P63" s="39">
        <f t="shared" si="2"/>
        <v>1</v>
      </c>
      <c r="Q63" s="39"/>
    </row>
    <row r="64" spans="1:17" s="2" customFormat="1" ht="20.100000000000001" customHeight="1">
      <c r="A64" s="14">
        <f t="shared" si="1"/>
        <v>57</v>
      </c>
      <c r="B64" s="43">
        <v>28204352723</v>
      </c>
      <c r="C64" s="15" t="s">
        <v>349</v>
      </c>
      <c r="D64" s="16" t="s">
        <v>127</v>
      </c>
      <c r="E64" s="44" t="s">
        <v>234</v>
      </c>
      <c r="F64" s="42">
        <v>38287</v>
      </c>
      <c r="G64" s="17" t="s">
        <v>54</v>
      </c>
      <c r="H64" s="17" t="s">
        <v>45</v>
      </c>
      <c r="I64" s="18" t="s">
        <v>46</v>
      </c>
      <c r="J64" s="18" t="s">
        <v>46</v>
      </c>
      <c r="K64" s="19"/>
      <c r="L64" s="2" t="s">
        <v>284</v>
      </c>
      <c r="P64" s="39">
        <f t="shared" si="2"/>
        <v>1</v>
      </c>
      <c r="Q64" s="39"/>
    </row>
    <row r="65" spans="1:17" s="2" customFormat="1" ht="20.100000000000001" customHeight="1">
      <c r="A65" s="14">
        <f t="shared" si="1"/>
        <v>58</v>
      </c>
      <c r="B65" s="43">
        <v>28204503710</v>
      </c>
      <c r="C65" s="15" t="s">
        <v>81</v>
      </c>
      <c r="D65" s="16" t="s">
        <v>350</v>
      </c>
      <c r="E65" s="44" t="s">
        <v>234</v>
      </c>
      <c r="F65" s="42">
        <v>38212</v>
      </c>
      <c r="G65" s="17" t="s">
        <v>99</v>
      </c>
      <c r="H65" s="17" t="s">
        <v>45</v>
      </c>
      <c r="I65" s="18" t="s">
        <v>46</v>
      </c>
      <c r="J65" s="18" t="s">
        <v>46</v>
      </c>
      <c r="K65" s="19"/>
      <c r="L65" s="2" t="s">
        <v>284</v>
      </c>
      <c r="P65" s="39">
        <f t="shared" si="2"/>
        <v>1</v>
      </c>
      <c r="Q65" s="39"/>
    </row>
    <row r="66" spans="1:17" s="2" customFormat="1" ht="20.100000000000001" customHeight="1">
      <c r="A66" s="14">
        <f t="shared" si="1"/>
        <v>59</v>
      </c>
      <c r="B66" s="43">
        <v>28204403355</v>
      </c>
      <c r="C66" s="15" t="s">
        <v>273</v>
      </c>
      <c r="D66" s="16" t="s">
        <v>130</v>
      </c>
      <c r="E66" s="44" t="s">
        <v>234</v>
      </c>
      <c r="F66" s="42">
        <v>38318</v>
      </c>
      <c r="G66" s="17" t="s">
        <v>74</v>
      </c>
      <c r="H66" s="17" t="s">
        <v>45</v>
      </c>
      <c r="I66" s="18" t="s">
        <v>46</v>
      </c>
      <c r="J66" s="18" t="s">
        <v>46</v>
      </c>
      <c r="K66" s="19"/>
      <c r="L66" s="2" t="s">
        <v>47</v>
      </c>
      <c r="M66" s="2" t="s">
        <v>401</v>
      </c>
      <c r="P66" s="39">
        <f t="shared" si="2"/>
        <v>1</v>
      </c>
      <c r="Q66" s="39"/>
    </row>
    <row r="67" spans="1:17" s="2" customFormat="1" ht="20.100000000000001" customHeight="1">
      <c r="A67" s="14">
        <f t="shared" si="1"/>
        <v>60</v>
      </c>
      <c r="B67" s="43">
        <v>28204148590</v>
      </c>
      <c r="C67" s="15" t="s">
        <v>145</v>
      </c>
      <c r="D67" s="16" t="s">
        <v>150</v>
      </c>
      <c r="E67" s="44" t="s">
        <v>234</v>
      </c>
      <c r="F67" s="42">
        <v>38345</v>
      </c>
      <c r="G67" s="17" t="s">
        <v>78</v>
      </c>
      <c r="H67" s="17" t="s">
        <v>45</v>
      </c>
      <c r="I67" s="18" t="s">
        <v>46</v>
      </c>
      <c r="J67" s="18" t="s">
        <v>46</v>
      </c>
      <c r="K67" s="19"/>
      <c r="L67" s="2" t="s">
        <v>284</v>
      </c>
      <c r="P67" s="39">
        <f t="shared" si="2"/>
        <v>1</v>
      </c>
      <c r="Q67" s="39"/>
    </row>
    <row r="68" spans="1:17" s="2" customFormat="1" ht="20.100000000000001" customHeight="1">
      <c r="A68" s="14">
        <f t="shared" si="1"/>
        <v>61</v>
      </c>
      <c r="B68" s="43">
        <v>28204653742</v>
      </c>
      <c r="C68" s="15" t="s">
        <v>351</v>
      </c>
      <c r="D68" s="16" t="s">
        <v>150</v>
      </c>
      <c r="E68" s="44" t="s">
        <v>234</v>
      </c>
      <c r="F68" s="42">
        <v>38144</v>
      </c>
      <c r="G68" s="17" t="s">
        <v>44</v>
      </c>
      <c r="H68" s="17" t="s">
        <v>45</v>
      </c>
      <c r="I68" s="18" t="s">
        <v>46</v>
      </c>
      <c r="J68" s="18" t="s">
        <v>46</v>
      </c>
      <c r="K68" s="19"/>
      <c r="L68" s="2" t="s">
        <v>284</v>
      </c>
      <c r="P68" s="39">
        <f t="shared" si="2"/>
        <v>1</v>
      </c>
      <c r="Q68" s="39"/>
    </row>
    <row r="69" spans="1:17" s="2" customFormat="1" ht="20.100000000000001" customHeight="1">
      <c r="A69" s="14">
        <f t="shared" si="1"/>
        <v>62</v>
      </c>
      <c r="B69" s="43">
        <v>28204920586</v>
      </c>
      <c r="C69" s="15" t="s">
        <v>352</v>
      </c>
      <c r="D69" s="16" t="s">
        <v>150</v>
      </c>
      <c r="E69" s="44" t="s">
        <v>234</v>
      </c>
      <c r="F69" s="42">
        <v>38123</v>
      </c>
      <c r="G69" s="17" t="s">
        <v>44</v>
      </c>
      <c r="H69" s="17" t="s">
        <v>45</v>
      </c>
      <c r="I69" s="18" t="s">
        <v>46</v>
      </c>
      <c r="J69" s="18" t="s">
        <v>46</v>
      </c>
      <c r="K69" s="19"/>
      <c r="L69" s="2" t="s">
        <v>284</v>
      </c>
      <c r="P69" s="39">
        <f t="shared" si="2"/>
        <v>1</v>
      </c>
      <c r="Q69" s="39"/>
    </row>
    <row r="70" spans="1:17" s="2" customFormat="1" ht="20.100000000000001" customHeight="1">
      <c r="A70" s="14">
        <f t="shared" si="1"/>
        <v>63</v>
      </c>
      <c r="B70" s="43">
        <v>28204601160</v>
      </c>
      <c r="C70" s="15" t="s">
        <v>353</v>
      </c>
      <c r="D70" s="16" t="s">
        <v>204</v>
      </c>
      <c r="E70" s="44" t="s">
        <v>234</v>
      </c>
      <c r="F70" s="42">
        <v>38277</v>
      </c>
      <c r="G70" s="17" t="s">
        <v>159</v>
      </c>
      <c r="H70" s="17" t="s">
        <v>45</v>
      </c>
      <c r="I70" s="18" t="s">
        <v>46</v>
      </c>
      <c r="J70" s="18" t="s">
        <v>46</v>
      </c>
      <c r="K70" s="19"/>
      <c r="L70" s="2" t="s">
        <v>284</v>
      </c>
      <c r="P70" s="39">
        <f t="shared" si="2"/>
        <v>1</v>
      </c>
      <c r="Q70" s="39"/>
    </row>
    <row r="71" spans="1:17" s="2" customFormat="1" ht="20.100000000000001" customHeight="1">
      <c r="A71" s="14">
        <f t="shared" si="1"/>
        <v>64</v>
      </c>
      <c r="B71" s="43">
        <v>28210406043</v>
      </c>
      <c r="C71" s="15" t="s">
        <v>354</v>
      </c>
      <c r="D71" s="16" t="s">
        <v>355</v>
      </c>
      <c r="E71" s="44" t="s">
        <v>234</v>
      </c>
      <c r="F71" s="42">
        <v>38323</v>
      </c>
      <c r="G71" s="17" t="s">
        <v>44</v>
      </c>
      <c r="H71" s="17" t="s">
        <v>75</v>
      </c>
      <c r="I71" s="18" t="s">
        <v>46</v>
      </c>
      <c r="J71" s="18" t="s">
        <v>46</v>
      </c>
      <c r="K71" s="19"/>
      <c r="L71" s="2" t="s">
        <v>284</v>
      </c>
      <c r="P71" s="39">
        <f t="shared" si="2"/>
        <v>1</v>
      </c>
      <c r="Q71" s="39"/>
    </row>
    <row r="72" spans="1:17" s="2" customFormat="1" ht="20.100000000000001" customHeight="1">
      <c r="A72" s="14">
        <f t="shared" si="1"/>
        <v>65</v>
      </c>
      <c r="B72" s="43">
        <v>28214321644</v>
      </c>
      <c r="C72" s="15" t="s">
        <v>356</v>
      </c>
      <c r="D72" s="16" t="s">
        <v>357</v>
      </c>
      <c r="E72" s="44" t="s">
        <v>234</v>
      </c>
      <c r="F72" s="42">
        <v>38232</v>
      </c>
      <c r="G72" s="17" t="s">
        <v>74</v>
      </c>
      <c r="H72" s="17" t="s">
        <v>75</v>
      </c>
      <c r="I72" s="18" t="s">
        <v>46</v>
      </c>
      <c r="J72" s="18" t="s">
        <v>46</v>
      </c>
      <c r="K72" s="19"/>
      <c r="L72" s="2" t="s">
        <v>284</v>
      </c>
      <c r="P72" s="39">
        <f t="shared" ref="P72:P82" si="3">COUNTIF($B$8:$B$111,B72)</f>
        <v>1</v>
      </c>
      <c r="Q72" s="39"/>
    </row>
    <row r="73" spans="1:17" s="2" customFormat="1" ht="20.100000000000001" customHeight="1">
      <c r="A73" s="14">
        <f t="shared" si="1"/>
        <v>66</v>
      </c>
      <c r="B73" s="43">
        <v>28204351301</v>
      </c>
      <c r="C73" s="15" t="s">
        <v>280</v>
      </c>
      <c r="D73" s="16" t="s">
        <v>132</v>
      </c>
      <c r="E73" s="44" t="s">
        <v>234</v>
      </c>
      <c r="F73" s="42">
        <v>37990</v>
      </c>
      <c r="G73" s="17" t="s">
        <v>144</v>
      </c>
      <c r="H73" s="17" t="s">
        <v>45</v>
      </c>
      <c r="I73" s="18" t="s">
        <v>46</v>
      </c>
      <c r="J73" s="18" t="s">
        <v>46</v>
      </c>
      <c r="K73" s="19"/>
      <c r="L73" s="2" t="s">
        <v>47</v>
      </c>
      <c r="M73" s="2" t="s">
        <v>401</v>
      </c>
      <c r="P73" s="39">
        <f t="shared" si="3"/>
        <v>1</v>
      </c>
      <c r="Q73" s="39"/>
    </row>
    <row r="74" spans="1:17" s="2" customFormat="1" ht="20.100000000000001" customHeight="1">
      <c r="A74" s="14">
        <f t="shared" ref="A74:A82" si="4">A73+1</f>
        <v>67</v>
      </c>
      <c r="B74" s="43">
        <v>28204353465</v>
      </c>
      <c r="C74" s="15" t="s">
        <v>358</v>
      </c>
      <c r="D74" s="16" t="s">
        <v>132</v>
      </c>
      <c r="E74" s="44" t="s">
        <v>234</v>
      </c>
      <c r="F74" s="42">
        <v>38260</v>
      </c>
      <c r="G74" s="17" t="s">
        <v>51</v>
      </c>
      <c r="H74" s="17" t="s">
        <v>45</v>
      </c>
      <c r="I74" s="18" t="s">
        <v>46</v>
      </c>
      <c r="J74" s="18" t="s">
        <v>46</v>
      </c>
      <c r="K74" s="19"/>
      <c r="L74" s="2" t="s">
        <v>284</v>
      </c>
      <c r="P74" s="39">
        <f t="shared" si="3"/>
        <v>1</v>
      </c>
      <c r="Q74" s="39"/>
    </row>
    <row r="75" spans="1:17" s="2" customFormat="1" ht="20.100000000000001" customHeight="1">
      <c r="A75" s="14">
        <f t="shared" si="4"/>
        <v>68</v>
      </c>
      <c r="B75" s="43">
        <v>28204804993</v>
      </c>
      <c r="C75" s="15" t="s">
        <v>359</v>
      </c>
      <c r="D75" s="16" t="s">
        <v>152</v>
      </c>
      <c r="E75" s="44" t="s">
        <v>234</v>
      </c>
      <c r="F75" s="42">
        <v>38201</v>
      </c>
      <c r="G75" s="17" t="s">
        <v>159</v>
      </c>
      <c r="H75" s="17" t="s">
        <v>45</v>
      </c>
      <c r="I75" s="18" t="s">
        <v>46</v>
      </c>
      <c r="J75" s="18" t="s">
        <v>46</v>
      </c>
      <c r="K75" s="19"/>
      <c r="L75" s="2" t="s">
        <v>284</v>
      </c>
      <c r="P75" s="39">
        <f t="shared" si="3"/>
        <v>1</v>
      </c>
      <c r="Q75" s="39"/>
    </row>
    <row r="76" spans="1:17" s="2" customFormat="1" ht="20.100000000000001" customHeight="1">
      <c r="A76" s="14">
        <f t="shared" si="4"/>
        <v>69</v>
      </c>
      <c r="B76" s="43">
        <v>28209348212</v>
      </c>
      <c r="C76" s="15" t="s">
        <v>106</v>
      </c>
      <c r="D76" s="16" t="s">
        <v>135</v>
      </c>
      <c r="E76" s="44" t="s">
        <v>234</v>
      </c>
      <c r="F76" s="42">
        <v>38095</v>
      </c>
      <c r="G76" s="17" t="s">
        <v>57</v>
      </c>
      <c r="H76" s="17" t="s">
        <v>45</v>
      </c>
      <c r="I76" s="18" t="s">
        <v>46</v>
      </c>
      <c r="J76" s="18" t="s">
        <v>46</v>
      </c>
      <c r="K76" s="19"/>
      <c r="L76" s="2" t="s">
        <v>284</v>
      </c>
      <c r="P76" s="39">
        <f t="shared" si="3"/>
        <v>1</v>
      </c>
      <c r="Q76" s="39"/>
    </row>
    <row r="77" spans="1:17" s="2" customFormat="1" ht="20.100000000000001" customHeight="1">
      <c r="A77" s="14">
        <f t="shared" si="4"/>
        <v>70</v>
      </c>
      <c r="B77" s="43">
        <v>28214323596</v>
      </c>
      <c r="C77" s="15" t="s">
        <v>360</v>
      </c>
      <c r="D77" s="16" t="s">
        <v>361</v>
      </c>
      <c r="E77" s="44" t="s">
        <v>234</v>
      </c>
      <c r="F77" s="42">
        <v>37987</v>
      </c>
      <c r="G77" s="17" t="s">
        <v>54</v>
      </c>
      <c r="H77" s="17" t="s">
        <v>75</v>
      </c>
      <c r="I77" s="18" t="s">
        <v>46</v>
      </c>
      <c r="J77" s="18" t="s">
        <v>46</v>
      </c>
      <c r="K77" s="19"/>
      <c r="L77" s="2" t="s">
        <v>284</v>
      </c>
      <c r="P77" s="39">
        <f t="shared" si="3"/>
        <v>1</v>
      </c>
      <c r="Q77" s="39"/>
    </row>
    <row r="78" spans="1:17" s="2" customFormat="1" ht="20.100000000000001" customHeight="1">
      <c r="A78" s="14">
        <f t="shared" si="4"/>
        <v>71</v>
      </c>
      <c r="B78" s="43">
        <v>28204603028</v>
      </c>
      <c r="C78" s="15" t="s">
        <v>362</v>
      </c>
      <c r="D78" s="16" t="s">
        <v>281</v>
      </c>
      <c r="E78" s="44" t="s">
        <v>234</v>
      </c>
      <c r="F78" s="42">
        <v>38063</v>
      </c>
      <c r="G78" s="17" t="s">
        <v>57</v>
      </c>
      <c r="H78" s="17" t="s">
        <v>45</v>
      </c>
      <c r="I78" s="18" t="s">
        <v>46</v>
      </c>
      <c r="J78" s="18" t="s">
        <v>46</v>
      </c>
      <c r="K78" s="19"/>
      <c r="L78" s="2" t="s">
        <v>284</v>
      </c>
      <c r="P78" s="39">
        <f t="shared" si="3"/>
        <v>1</v>
      </c>
      <c r="Q78" s="39"/>
    </row>
    <row r="79" spans="1:17" s="2" customFormat="1" ht="20.100000000000001" customHeight="1">
      <c r="A79" s="14">
        <f t="shared" si="4"/>
        <v>72</v>
      </c>
      <c r="B79" s="43">
        <v>28209339287</v>
      </c>
      <c r="C79" s="15" t="s">
        <v>363</v>
      </c>
      <c r="D79" s="16" t="s">
        <v>281</v>
      </c>
      <c r="E79" s="44" t="s">
        <v>234</v>
      </c>
      <c r="F79" s="42">
        <v>38068</v>
      </c>
      <c r="G79" s="17" t="s">
        <v>348</v>
      </c>
      <c r="H79" s="17" t="s">
        <v>45</v>
      </c>
      <c r="I79" s="18" t="s">
        <v>46</v>
      </c>
      <c r="J79" s="18" t="s">
        <v>46</v>
      </c>
      <c r="K79" s="19"/>
      <c r="L79" s="2" t="s">
        <v>284</v>
      </c>
      <c r="P79" s="39">
        <f t="shared" si="3"/>
        <v>1</v>
      </c>
      <c r="Q79" s="39"/>
    </row>
    <row r="80" spans="1:17" s="2" customFormat="1" ht="20.100000000000001" customHeight="1">
      <c r="A80" s="14">
        <f t="shared" si="4"/>
        <v>73</v>
      </c>
      <c r="B80" s="43">
        <v>28209347123</v>
      </c>
      <c r="C80" s="15" t="s">
        <v>106</v>
      </c>
      <c r="D80" s="16" t="s">
        <v>281</v>
      </c>
      <c r="E80" s="44" t="s">
        <v>234</v>
      </c>
      <c r="F80" s="42">
        <v>38255</v>
      </c>
      <c r="G80" s="17" t="s">
        <v>74</v>
      </c>
      <c r="H80" s="17" t="s">
        <v>45</v>
      </c>
      <c r="I80" s="18" t="s">
        <v>46</v>
      </c>
      <c r="J80" s="18" t="s">
        <v>46</v>
      </c>
      <c r="K80" s="19"/>
      <c r="L80" s="2" t="s">
        <v>284</v>
      </c>
      <c r="P80" s="39">
        <f t="shared" si="3"/>
        <v>1</v>
      </c>
      <c r="Q80" s="39"/>
    </row>
    <row r="81" spans="1:17" s="2" customFormat="1" ht="20.100000000000001" customHeight="1">
      <c r="A81" s="14">
        <f t="shared" si="4"/>
        <v>74</v>
      </c>
      <c r="B81" s="43">
        <v>28209349937</v>
      </c>
      <c r="C81" s="15" t="s">
        <v>364</v>
      </c>
      <c r="D81" s="16" t="s">
        <v>281</v>
      </c>
      <c r="E81" s="44" t="s">
        <v>234</v>
      </c>
      <c r="F81" s="42">
        <v>38275</v>
      </c>
      <c r="G81" s="17" t="s">
        <v>44</v>
      </c>
      <c r="H81" s="17" t="s">
        <v>45</v>
      </c>
      <c r="I81" s="18" t="s">
        <v>46</v>
      </c>
      <c r="J81" s="18" t="s">
        <v>46</v>
      </c>
      <c r="K81" s="19"/>
      <c r="L81" s="2" t="s">
        <v>284</v>
      </c>
      <c r="P81" s="39">
        <f t="shared" si="3"/>
        <v>1</v>
      </c>
      <c r="Q81" s="39"/>
    </row>
    <row r="82" spans="1:17" s="2" customFormat="1" ht="20.100000000000001" customHeight="1">
      <c r="A82" s="14">
        <f t="shared" si="4"/>
        <v>75</v>
      </c>
      <c r="B82" s="43">
        <v>28214625434</v>
      </c>
      <c r="C82" s="15" t="s">
        <v>365</v>
      </c>
      <c r="D82" s="16" t="s">
        <v>281</v>
      </c>
      <c r="E82" s="44" t="s">
        <v>234</v>
      </c>
      <c r="F82" s="42">
        <v>38265</v>
      </c>
      <c r="G82" s="17" t="s">
        <v>44</v>
      </c>
      <c r="H82" s="17" t="s">
        <v>45</v>
      </c>
      <c r="I82" s="18" t="s">
        <v>46</v>
      </c>
      <c r="J82" s="18" t="s">
        <v>46</v>
      </c>
      <c r="K82" s="19"/>
      <c r="L82" s="2" t="s">
        <v>284</v>
      </c>
      <c r="P82" s="39">
        <f t="shared" si="3"/>
        <v>1</v>
      </c>
      <c r="Q82" s="39"/>
    </row>
    <row r="83" spans="1:17" s="2" customFormat="1" ht="20.100000000000001" customHeight="1">
      <c r="A83" s="92" t="s">
        <v>402</v>
      </c>
      <c r="B83" s="93"/>
      <c r="C83" s="93"/>
      <c r="D83" s="93"/>
      <c r="E83" s="93"/>
      <c r="F83" s="93"/>
      <c r="G83" s="93"/>
      <c r="H83" s="93"/>
      <c r="I83" s="93"/>
      <c r="J83" s="93"/>
      <c r="K83" s="94"/>
      <c r="P83" s="39">
        <f t="shared" ref="P83:P111" si="5">COUNTIF($B$8:$B$111,B83)</f>
        <v>0</v>
      </c>
      <c r="Q83" s="39">
        <f>COUNTIF($B$8:$B$111,B83)</f>
        <v>0</v>
      </c>
    </row>
    <row r="84" spans="1:17" s="2" customFormat="1" ht="20.100000000000001" customHeight="1">
      <c r="A84" s="14">
        <v>1</v>
      </c>
      <c r="B84" s="43">
        <v>27211203203</v>
      </c>
      <c r="C84" s="15" t="s">
        <v>366</v>
      </c>
      <c r="D84" s="16" t="s">
        <v>42</v>
      </c>
      <c r="E84" s="44" t="s">
        <v>234</v>
      </c>
      <c r="F84" s="42">
        <v>37773</v>
      </c>
      <c r="G84" s="17" t="s">
        <v>348</v>
      </c>
      <c r="H84" s="17" t="s">
        <v>75</v>
      </c>
      <c r="I84" s="18" t="s">
        <v>46</v>
      </c>
      <c r="J84" s="18" t="s">
        <v>46</v>
      </c>
      <c r="K84" s="19"/>
      <c r="L84" s="2" t="s">
        <v>367</v>
      </c>
      <c r="P84" s="39">
        <f t="shared" si="5"/>
        <v>1</v>
      </c>
      <c r="Q84" s="39"/>
    </row>
    <row r="85" spans="1:17" s="2" customFormat="1" ht="20.100000000000001" customHeight="1">
      <c r="A85" s="14">
        <v>2</v>
      </c>
      <c r="B85" s="43">
        <v>28214303801</v>
      </c>
      <c r="C85" s="15" t="s">
        <v>368</v>
      </c>
      <c r="D85" s="16" t="s">
        <v>42</v>
      </c>
      <c r="E85" s="44" t="s">
        <v>234</v>
      </c>
      <c r="F85" s="42">
        <v>38240</v>
      </c>
      <c r="G85" s="17" t="s">
        <v>44</v>
      </c>
      <c r="H85" s="17" t="s">
        <v>75</v>
      </c>
      <c r="I85" s="18" t="s">
        <v>46</v>
      </c>
      <c r="J85" s="18" t="s">
        <v>46</v>
      </c>
      <c r="K85" s="19"/>
      <c r="L85" s="2" t="s">
        <v>367</v>
      </c>
      <c r="P85" s="39">
        <f t="shared" si="5"/>
        <v>1</v>
      </c>
      <c r="Q85" s="39"/>
    </row>
    <row r="86" spans="1:17" s="2" customFormat="1" ht="20.100000000000001" customHeight="1">
      <c r="A86" s="14">
        <v>3</v>
      </c>
      <c r="B86" s="43">
        <v>28214350601</v>
      </c>
      <c r="C86" s="15" t="s">
        <v>369</v>
      </c>
      <c r="D86" s="16" t="s">
        <v>42</v>
      </c>
      <c r="E86" s="44" t="s">
        <v>234</v>
      </c>
      <c r="F86" s="42">
        <v>38072</v>
      </c>
      <c r="G86" s="17" t="s">
        <v>44</v>
      </c>
      <c r="H86" s="17" t="s">
        <v>75</v>
      </c>
      <c r="I86" s="18" t="s">
        <v>46</v>
      </c>
      <c r="J86" s="18" t="s">
        <v>46</v>
      </c>
      <c r="K86" s="19"/>
      <c r="L86" s="2" t="s">
        <v>367</v>
      </c>
      <c r="P86" s="39">
        <f t="shared" si="5"/>
        <v>1</v>
      </c>
      <c r="Q86" s="39"/>
    </row>
    <row r="87" spans="1:17" s="2" customFormat="1" ht="20.100000000000001" customHeight="1">
      <c r="A87" s="14">
        <v>4</v>
      </c>
      <c r="B87" s="43">
        <v>28214303979</v>
      </c>
      <c r="C87" s="15" t="s">
        <v>370</v>
      </c>
      <c r="D87" s="16" t="s">
        <v>236</v>
      </c>
      <c r="E87" s="44" t="s">
        <v>234</v>
      </c>
      <c r="F87" s="42">
        <v>38166</v>
      </c>
      <c r="G87" s="17" t="s">
        <v>66</v>
      </c>
      <c r="H87" s="17" t="s">
        <v>75</v>
      </c>
      <c r="I87" s="18" t="s">
        <v>46</v>
      </c>
      <c r="J87" s="18" t="s">
        <v>46</v>
      </c>
      <c r="K87" s="19"/>
      <c r="L87" s="2" t="s">
        <v>367</v>
      </c>
      <c r="P87" s="39">
        <f t="shared" si="5"/>
        <v>1</v>
      </c>
      <c r="Q87" s="39"/>
    </row>
    <row r="88" spans="1:17" s="2" customFormat="1" ht="20.100000000000001" customHeight="1">
      <c r="A88" s="14">
        <v>5</v>
      </c>
      <c r="B88" s="43">
        <v>28219336937</v>
      </c>
      <c r="C88" s="15" t="s">
        <v>371</v>
      </c>
      <c r="D88" s="16" t="s">
        <v>215</v>
      </c>
      <c r="E88" s="44" t="s">
        <v>234</v>
      </c>
      <c r="F88" s="42">
        <v>38344</v>
      </c>
      <c r="G88" s="17" t="s">
        <v>44</v>
      </c>
      <c r="H88" s="17" t="s">
        <v>75</v>
      </c>
      <c r="I88" s="18" t="s">
        <v>46</v>
      </c>
      <c r="J88" s="18" t="s">
        <v>46</v>
      </c>
      <c r="K88" s="19"/>
      <c r="L88" s="2" t="s">
        <v>367</v>
      </c>
      <c r="P88" s="39">
        <f t="shared" si="5"/>
        <v>1</v>
      </c>
      <c r="Q88" s="39"/>
    </row>
    <row r="89" spans="1:17" s="2" customFormat="1" ht="20.100000000000001" customHeight="1">
      <c r="A89" s="14">
        <v>6</v>
      </c>
      <c r="B89" s="43">
        <v>28219339360</v>
      </c>
      <c r="C89" s="15" t="s">
        <v>372</v>
      </c>
      <c r="D89" s="16" t="s">
        <v>215</v>
      </c>
      <c r="E89" s="44" t="s">
        <v>234</v>
      </c>
      <c r="F89" s="42">
        <v>38081</v>
      </c>
      <c r="G89" s="17" t="s">
        <v>74</v>
      </c>
      <c r="H89" s="17" t="s">
        <v>75</v>
      </c>
      <c r="I89" s="18" t="s">
        <v>46</v>
      </c>
      <c r="J89" s="18" t="s">
        <v>46</v>
      </c>
      <c r="K89" s="19"/>
      <c r="L89" s="2" t="s">
        <v>367</v>
      </c>
      <c r="P89" s="39">
        <f t="shared" si="5"/>
        <v>1</v>
      </c>
      <c r="Q89" s="39"/>
    </row>
    <row r="90" spans="1:17" s="2" customFormat="1" ht="20.100000000000001" customHeight="1">
      <c r="A90" s="14">
        <v>7</v>
      </c>
      <c r="B90" s="43">
        <v>27212123229</v>
      </c>
      <c r="C90" s="15" t="s">
        <v>287</v>
      </c>
      <c r="D90" s="16" t="s">
        <v>56</v>
      </c>
      <c r="E90" s="44" t="s">
        <v>234</v>
      </c>
      <c r="F90" s="42">
        <v>37811</v>
      </c>
      <c r="G90" s="17" t="s">
        <v>44</v>
      </c>
      <c r="H90" s="17" t="s">
        <v>45</v>
      </c>
      <c r="I90" s="18" t="s">
        <v>46</v>
      </c>
      <c r="J90" s="18" t="s">
        <v>46</v>
      </c>
      <c r="K90" s="19"/>
      <c r="L90" s="2" t="s">
        <v>367</v>
      </c>
      <c r="P90" s="39">
        <f t="shared" si="5"/>
        <v>1</v>
      </c>
      <c r="Q90" s="39"/>
    </row>
    <row r="91" spans="1:17" s="2" customFormat="1" ht="20.100000000000001" customHeight="1">
      <c r="A91" s="14">
        <v>8</v>
      </c>
      <c r="B91" s="43">
        <v>28209306451</v>
      </c>
      <c r="C91" s="15" t="s">
        <v>313</v>
      </c>
      <c r="D91" s="16" t="s">
        <v>56</v>
      </c>
      <c r="E91" s="44" t="s">
        <v>234</v>
      </c>
      <c r="F91" s="42">
        <v>37987</v>
      </c>
      <c r="G91" s="17" t="s">
        <v>66</v>
      </c>
      <c r="H91" s="17" t="s">
        <v>45</v>
      </c>
      <c r="I91" s="18" t="s">
        <v>46</v>
      </c>
      <c r="J91" s="18" t="s">
        <v>46</v>
      </c>
      <c r="K91" s="19"/>
      <c r="L91" s="2" t="s">
        <v>367</v>
      </c>
      <c r="P91" s="39">
        <f t="shared" si="5"/>
        <v>1</v>
      </c>
      <c r="Q91" s="39"/>
    </row>
    <row r="92" spans="1:17" s="2" customFormat="1" ht="20.100000000000001" customHeight="1">
      <c r="A92" s="14">
        <v>9</v>
      </c>
      <c r="B92" s="43">
        <v>28214650995</v>
      </c>
      <c r="C92" s="15" t="s">
        <v>373</v>
      </c>
      <c r="D92" s="16" t="s">
        <v>242</v>
      </c>
      <c r="E92" s="44" t="s">
        <v>234</v>
      </c>
      <c r="F92" s="42">
        <v>38004</v>
      </c>
      <c r="G92" s="17" t="s">
        <v>44</v>
      </c>
      <c r="H92" s="17" t="s">
        <v>75</v>
      </c>
      <c r="I92" s="18" t="s">
        <v>46</v>
      </c>
      <c r="J92" s="18" t="s">
        <v>46</v>
      </c>
      <c r="K92" s="19"/>
      <c r="L92" s="2" t="s">
        <v>367</v>
      </c>
      <c r="P92" s="39">
        <f t="shared" si="5"/>
        <v>1</v>
      </c>
      <c r="Q92" s="39"/>
    </row>
    <row r="93" spans="1:17" s="2" customFormat="1" ht="20.100000000000001" customHeight="1">
      <c r="A93" s="14">
        <v>10</v>
      </c>
      <c r="B93" s="43">
        <v>28214341604</v>
      </c>
      <c r="C93" s="15" t="s">
        <v>374</v>
      </c>
      <c r="D93" s="16" t="s">
        <v>166</v>
      </c>
      <c r="E93" s="44" t="s">
        <v>234</v>
      </c>
      <c r="F93" s="42">
        <v>38261</v>
      </c>
      <c r="G93" s="17" t="s">
        <v>44</v>
      </c>
      <c r="H93" s="17" t="s">
        <v>75</v>
      </c>
      <c r="I93" s="18" t="s">
        <v>46</v>
      </c>
      <c r="J93" s="18" t="s">
        <v>46</v>
      </c>
      <c r="K93" s="19"/>
      <c r="L93" s="2" t="s">
        <v>367</v>
      </c>
      <c r="P93" s="39">
        <f t="shared" si="5"/>
        <v>1</v>
      </c>
      <c r="Q93" s="39"/>
    </row>
    <row r="94" spans="1:17" s="2" customFormat="1" ht="20.100000000000001" customHeight="1">
      <c r="A94" s="14">
        <v>11</v>
      </c>
      <c r="B94" s="43">
        <v>27212135518</v>
      </c>
      <c r="C94" s="15" t="s">
        <v>375</v>
      </c>
      <c r="D94" s="16" t="s">
        <v>221</v>
      </c>
      <c r="E94" s="44" t="s">
        <v>234</v>
      </c>
      <c r="F94" s="42">
        <v>37848</v>
      </c>
      <c r="G94" s="17" t="s">
        <v>44</v>
      </c>
      <c r="H94" s="17" t="s">
        <v>75</v>
      </c>
      <c r="I94" s="18" t="s">
        <v>46</v>
      </c>
      <c r="J94" s="18" t="s">
        <v>46</v>
      </c>
      <c r="K94" s="19"/>
      <c r="L94" s="2" t="s">
        <v>367</v>
      </c>
      <c r="P94" s="39">
        <f t="shared" si="5"/>
        <v>1</v>
      </c>
      <c r="Q94" s="39"/>
    </row>
    <row r="95" spans="1:17" s="2" customFormat="1" ht="20.100000000000001" customHeight="1">
      <c r="A95" s="14">
        <v>12</v>
      </c>
      <c r="B95" s="43">
        <v>28204600226</v>
      </c>
      <c r="C95" s="15" t="s">
        <v>376</v>
      </c>
      <c r="D95" s="16" t="s">
        <v>77</v>
      </c>
      <c r="E95" s="44" t="s">
        <v>234</v>
      </c>
      <c r="F95" s="42">
        <v>38274</v>
      </c>
      <c r="G95" s="17" t="s">
        <v>51</v>
      </c>
      <c r="H95" s="17" t="s">
        <v>45</v>
      </c>
      <c r="I95" s="18" t="s">
        <v>46</v>
      </c>
      <c r="J95" s="18" t="s">
        <v>46</v>
      </c>
      <c r="K95" s="19"/>
      <c r="L95" s="2" t="s">
        <v>367</v>
      </c>
      <c r="P95" s="39">
        <f t="shared" si="5"/>
        <v>1</v>
      </c>
      <c r="Q95" s="39"/>
    </row>
    <row r="96" spans="1:17" s="2" customFormat="1" ht="20.100000000000001" customHeight="1">
      <c r="A96" s="14">
        <v>13</v>
      </c>
      <c r="B96" s="43">
        <v>28200422345</v>
      </c>
      <c r="C96" s="15" t="s">
        <v>377</v>
      </c>
      <c r="D96" s="16" t="s">
        <v>80</v>
      </c>
      <c r="E96" s="44" t="s">
        <v>234</v>
      </c>
      <c r="F96" s="42">
        <v>38250</v>
      </c>
      <c r="G96" s="17" t="s">
        <v>54</v>
      </c>
      <c r="H96" s="17" t="s">
        <v>45</v>
      </c>
      <c r="I96" s="18" t="s">
        <v>46</v>
      </c>
      <c r="J96" s="18" t="s">
        <v>46</v>
      </c>
      <c r="K96" s="19"/>
      <c r="L96" s="2" t="s">
        <v>367</v>
      </c>
      <c r="P96" s="39">
        <f t="shared" si="5"/>
        <v>1</v>
      </c>
      <c r="Q96" s="39"/>
    </row>
    <row r="97" spans="1:17" s="2" customFormat="1" ht="20.100000000000001" customHeight="1">
      <c r="A97" s="14">
        <v>14</v>
      </c>
      <c r="B97" s="43">
        <v>28209327699</v>
      </c>
      <c r="C97" s="15" t="s">
        <v>378</v>
      </c>
      <c r="D97" s="16" t="s">
        <v>45</v>
      </c>
      <c r="E97" s="44" t="s">
        <v>234</v>
      </c>
      <c r="F97" s="42">
        <v>37999</v>
      </c>
      <c r="G97" s="17" t="s">
        <v>44</v>
      </c>
      <c r="H97" s="17" t="s">
        <v>45</v>
      </c>
      <c r="I97" s="18" t="s">
        <v>46</v>
      </c>
      <c r="J97" s="18" t="s">
        <v>46</v>
      </c>
      <c r="K97" s="19"/>
      <c r="L97" s="2" t="s">
        <v>367</v>
      </c>
      <c r="P97" s="39">
        <f t="shared" si="5"/>
        <v>1</v>
      </c>
      <c r="Q97" s="39"/>
    </row>
    <row r="98" spans="1:17" s="2" customFormat="1" ht="20.100000000000001" customHeight="1">
      <c r="A98" s="14">
        <v>15</v>
      </c>
      <c r="B98" s="43">
        <v>28208444139</v>
      </c>
      <c r="C98" s="15" t="s">
        <v>379</v>
      </c>
      <c r="D98" s="16" t="s">
        <v>115</v>
      </c>
      <c r="E98" s="44" t="s">
        <v>234</v>
      </c>
      <c r="F98" s="42">
        <v>38172</v>
      </c>
      <c r="G98" s="17" t="s">
        <v>74</v>
      </c>
      <c r="H98" s="17" t="s">
        <v>45</v>
      </c>
      <c r="I98" s="18" t="s">
        <v>46</v>
      </c>
      <c r="J98" s="18" t="s">
        <v>46</v>
      </c>
      <c r="K98" s="19"/>
      <c r="L98" s="2" t="s">
        <v>367</v>
      </c>
      <c r="P98" s="39">
        <f t="shared" si="5"/>
        <v>1</v>
      </c>
      <c r="Q98" s="39"/>
    </row>
    <row r="99" spans="1:17" s="2" customFormat="1" ht="20.100000000000001" customHeight="1">
      <c r="A99" s="14">
        <v>16</v>
      </c>
      <c r="B99" s="43">
        <v>28204633793</v>
      </c>
      <c r="C99" s="15" t="s">
        <v>380</v>
      </c>
      <c r="D99" s="16" t="s">
        <v>340</v>
      </c>
      <c r="E99" s="44" t="s">
        <v>234</v>
      </c>
      <c r="F99" s="42">
        <v>38006</v>
      </c>
      <c r="G99" s="17" t="s">
        <v>74</v>
      </c>
      <c r="H99" s="17" t="s">
        <v>45</v>
      </c>
      <c r="I99" s="18" t="s">
        <v>46</v>
      </c>
      <c r="J99" s="18" t="s">
        <v>46</v>
      </c>
      <c r="K99" s="19"/>
      <c r="L99" s="2" t="s">
        <v>367</v>
      </c>
      <c r="P99" s="39">
        <f t="shared" si="5"/>
        <v>1</v>
      </c>
      <c r="Q99" s="39"/>
    </row>
    <row r="100" spans="1:17" s="2" customFormat="1" ht="20.100000000000001" customHeight="1">
      <c r="A100" s="14">
        <v>17</v>
      </c>
      <c r="B100" s="43">
        <v>28219303451</v>
      </c>
      <c r="C100" s="15" t="s">
        <v>381</v>
      </c>
      <c r="D100" s="16" t="s">
        <v>189</v>
      </c>
      <c r="E100" s="44" t="s">
        <v>234</v>
      </c>
      <c r="F100" s="42">
        <v>38310</v>
      </c>
      <c r="G100" s="17" t="s">
        <v>63</v>
      </c>
      <c r="H100" s="17" t="s">
        <v>75</v>
      </c>
      <c r="I100" s="18" t="s">
        <v>46</v>
      </c>
      <c r="J100" s="18" t="s">
        <v>46</v>
      </c>
      <c r="K100" s="19"/>
      <c r="L100" s="2" t="s">
        <v>367</v>
      </c>
      <c r="P100" s="39">
        <f t="shared" si="5"/>
        <v>1</v>
      </c>
      <c r="Q100" s="39"/>
    </row>
    <row r="101" spans="1:17" s="2" customFormat="1" ht="20.100000000000001" customHeight="1">
      <c r="A101" s="14">
        <v>18</v>
      </c>
      <c r="B101" s="43">
        <v>28219334784</v>
      </c>
      <c r="C101" s="15" t="s">
        <v>319</v>
      </c>
      <c r="D101" s="16" t="s">
        <v>382</v>
      </c>
      <c r="E101" s="44" t="s">
        <v>234</v>
      </c>
      <c r="F101" s="42">
        <v>38145</v>
      </c>
      <c r="G101" s="17" t="s">
        <v>51</v>
      </c>
      <c r="H101" s="17" t="s">
        <v>75</v>
      </c>
      <c r="I101" s="18" t="s">
        <v>46</v>
      </c>
      <c r="J101" s="18" t="s">
        <v>46</v>
      </c>
      <c r="K101" s="19"/>
      <c r="L101" s="2" t="s">
        <v>367</v>
      </c>
      <c r="P101" s="39">
        <f t="shared" si="5"/>
        <v>1</v>
      </c>
      <c r="Q101" s="39"/>
    </row>
    <row r="102" spans="1:17" s="2" customFormat="1" ht="20.100000000000001" customHeight="1">
      <c r="A102" s="14">
        <v>19</v>
      </c>
      <c r="B102" s="43">
        <v>28209351526</v>
      </c>
      <c r="C102" s="15" t="s">
        <v>383</v>
      </c>
      <c r="D102" s="16" t="s">
        <v>231</v>
      </c>
      <c r="E102" s="44" t="s">
        <v>234</v>
      </c>
      <c r="F102" s="42">
        <v>38040</v>
      </c>
      <c r="G102" s="17" t="s">
        <v>44</v>
      </c>
      <c r="H102" s="17" t="s">
        <v>45</v>
      </c>
      <c r="I102" s="18" t="s">
        <v>46</v>
      </c>
      <c r="J102" s="18" t="s">
        <v>46</v>
      </c>
      <c r="K102" s="19"/>
      <c r="L102" s="2" t="s">
        <v>367</v>
      </c>
      <c r="P102" s="39">
        <f t="shared" si="5"/>
        <v>1</v>
      </c>
      <c r="Q102" s="39"/>
    </row>
    <row r="103" spans="1:17" s="2" customFormat="1" ht="20.100000000000001" customHeight="1">
      <c r="A103" s="14">
        <v>20</v>
      </c>
      <c r="B103" s="43">
        <v>28204625452</v>
      </c>
      <c r="C103" s="15" t="s">
        <v>148</v>
      </c>
      <c r="D103" s="16" t="s">
        <v>127</v>
      </c>
      <c r="E103" s="44" t="s">
        <v>234</v>
      </c>
      <c r="F103" s="42">
        <v>38311</v>
      </c>
      <c r="G103" s="17" t="s">
        <v>51</v>
      </c>
      <c r="H103" s="17" t="s">
        <v>45</v>
      </c>
      <c r="I103" s="18" t="s">
        <v>46</v>
      </c>
      <c r="J103" s="18" t="s">
        <v>46</v>
      </c>
      <c r="K103" s="19"/>
      <c r="L103" s="2" t="s">
        <v>367</v>
      </c>
      <c r="P103" s="39">
        <f t="shared" si="5"/>
        <v>1</v>
      </c>
      <c r="Q103" s="39"/>
    </row>
    <row r="104" spans="1:17" s="2" customFormat="1" ht="20.100000000000001" customHeight="1">
      <c r="A104" s="14">
        <v>21</v>
      </c>
      <c r="B104" s="43">
        <v>28209346165</v>
      </c>
      <c r="C104" s="15" t="s">
        <v>384</v>
      </c>
      <c r="D104" s="16" t="s">
        <v>127</v>
      </c>
      <c r="E104" s="44" t="s">
        <v>234</v>
      </c>
      <c r="F104" s="42">
        <v>38033</v>
      </c>
      <c r="G104" s="17" t="s">
        <v>74</v>
      </c>
      <c r="H104" s="17" t="s">
        <v>45</v>
      </c>
      <c r="I104" s="18" t="s">
        <v>46</v>
      </c>
      <c r="J104" s="18" t="s">
        <v>46</v>
      </c>
      <c r="K104" s="19"/>
      <c r="L104" s="2" t="s">
        <v>367</v>
      </c>
      <c r="P104" s="39">
        <f t="shared" si="5"/>
        <v>1</v>
      </c>
      <c r="Q104" s="39"/>
    </row>
    <row r="105" spans="1:17" s="2" customFormat="1" ht="20.100000000000001" customHeight="1">
      <c r="A105" s="14">
        <v>22</v>
      </c>
      <c r="B105" s="43">
        <v>28204603120</v>
      </c>
      <c r="C105" s="15" t="s">
        <v>385</v>
      </c>
      <c r="D105" s="16" t="s">
        <v>130</v>
      </c>
      <c r="E105" s="44" t="s">
        <v>234</v>
      </c>
      <c r="F105" s="42">
        <v>38071</v>
      </c>
      <c r="G105" s="17" t="s">
        <v>44</v>
      </c>
      <c r="H105" s="17" t="s">
        <v>45</v>
      </c>
      <c r="I105" s="18" t="s">
        <v>46</v>
      </c>
      <c r="J105" s="18" t="s">
        <v>46</v>
      </c>
      <c r="K105" s="19"/>
      <c r="L105" s="2" t="s">
        <v>367</v>
      </c>
      <c r="P105" s="39">
        <f t="shared" si="5"/>
        <v>1</v>
      </c>
      <c r="Q105" s="39"/>
    </row>
    <row r="106" spans="1:17" s="2" customFormat="1" ht="20.100000000000001" customHeight="1">
      <c r="A106" s="14">
        <v>23</v>
      </c>
      <c r="B106" s="43">
        <v>27202141163</v>
      </c>
      <c r="C106" s="15" t="s">
        <v>386</v>
      </c>
      <c r="D106" s="16" t="s">
        <v>150</v>
      </c>
      <c r="E106" s="44" t="s">
        <v>234</v>
      </c>
      <c r="F106" s="42">
        <v>37754</v>
      </c>
      <c r="G106" s="17" t="s">
        <v>66</v>
      </c>
      <c r="H106" s="17" t="s">
        <v>45</v>
      </c>
      <c r="I106" s="18" t="s">
        <v>46</v>
      </c>
      <c r="J106" s="18" t="s">
        <v>46</v>
      </c>
      <c r="K106" s="19"/>
      <c r="L106" s="2" t="s">
        <v>367</v>
      </c>
      <c r="P106" s="39">
        <f t="shared" si="5"/>
        <v>1</v>
      </c>
      <c r="Q106" s="39"/>
    </row>
    <row r="107" spans="1:17" s="2" customFormat="1" ht="20.100000000000001" customHeight="1">
      <c r="A107" s="14">
        <v>24</v>
      </c>
      <c r="B107" s="43">
        <v>28204605217</v>
      </c>
      <c r="C107" s="15" t="s">
        <v>384</v>
      </c>
      <c r="D107" s="16" t="s">
        <v>150</v>
      </c>
      <c r="E107" s="44" t="s">
        <v>234</v>
      </c>
      <c r="F107" s="42">
        <v>38162</v>
      </c>
      <c r="G107" s="17" t="s">
        <v>74</v>
      </c>
      <c r="H107" s="17" t="s">
        <v>45</v>
      </c>
      <c r="I107" s="18" t="s">
        <v>46</v>
      </c>
      <c r="J107" s="18" t="s">
        <v>46</v>
      </c>
      <c r="K107" s="19"/>
      <c r="L107" s="2" t="s">
        <v>367</v>
      </c>
      <c r="P107" s="39">
        <f t="shared" si="5"/>
        <v>1</v>
      </c>
      <c r="Q107" s="39"/>
    </row>
    <row r="108" spans="1:17" s="2" customFormat="1" ht="20.100000000000001" customHeight="1">
      <c r="A108" s="14">
        <v>25</v>
      </c>
      <c r="B108" s="43">
        <v>28204604054</v>
      </c>
      <c r="C108" s="15" t="s">
        <v>387</v>
      </c>
      <c r="D108" s="16" t="s">
        <v>388</v>
      </c>
      <c r="E108" s="44" t="s">
        <v>234</v>
      </c>
      <c r="F108" s="42">
        <v>38138</v>
      </c>
      <c r="G108" s="17" t="s">
        <v>44</v>
      </c>
      <c r="H108" s="17" t="s">
        <v>45</v>
      </c>
      <c r="I108" s="18" t="s">
        <v>46</v>
      </c>
      <c r="J108" s="18" t="s">
        <v>46</v>
      </c>
      <c r="K108" s="19"/>
      <c r="L108" s="2" t="s">
        <v>367</v>
      </c>
      <c r="P108" s="39">
        <f t="shared" si="5"/>
        <v>1</v>
      </c>
      <c r="Q108" s="39"/>
    </row>
    <row r="109" spans="1:17" s="2" customFormat="1" ht="20.100000000000001" customHeight="1">
      <c r="A109" s="14">
        <v>26</v>
      </c>
      <c r="B109" s="43">
        <v>28214302088</v>
      </c>
      <c r="C109" s="15" t="s">
        <v>389</v>
      </c>
      <c r="D109" s="16" t="s">
        <v>390</v>
      </c>
      <c r="E109" s="44" t="s">
        <v>234</v>
      </c>
      <c r="F109" s="42">
        <v>38137</v>
      </c>
      <c r="G109" s="17" t="s">
        <v>44</v>
      </c>
      <c r="H109" s="17" t="s">
        <v>75</v>
      </c>
      <c r="I109" s="18" t="s">
        <v>46</v>
      </c>
      <c r="J109" s="18" t="s">
        <v>46</v>
      </c>
      <c r="K109" s="19"/>
      <c r="L109" s="2" t="s">
        <v>367</v>
      </c>
      <c r="P109" s="39">
        <f t="shared" si="5"/>
        <v>1</v>
      </c>
      <c r="Q109" s="39"/>
    </row>
    <row r="110" spans="1:17" s="2" customFormat="1" ht="20.100000000000001" customHeight="1">
      <c r="A110" s="14">
        <v>27</v>
      </c>
      <c r="B110" s="43">
        <v>28214650521</v>
      </c>
      <c r="C110" s="15" t="s">
        <v>391</v>
      </c>
      <c r="D110" s="16" t="s">
        <v>392</v>
      </c>
      <c r="E110" s="44" t="s">
        <v>234</v>
      </c>
      <c r="F110" s="42">
        <v>37577</v>
      </c>
      <c r="G110" s="17" t="s">
        <v>44</v>
      </c>
      <c r="H110" s="17" t="s">
        <v>75</v>
      </c>
      <c r="I110" s="18" t="s">
        <v>46</v>
      </c>
      <c r="J110" s="18" t="s">
        <v>46</v>
      </c>
      <c r="K110" s="19"/>
      <c r="L110" s="2" t="s">
        <v>367</v>
      </c>
      <c r="P110" s="39">
        <f t="shared" si="5"/>
        <v>1</v>
      </c>
      <c r="Q110" s="39"/>
    </row>
    <row r="111" spans="1:17" s="2" customFormat="1" ht="20.100000000000001" customHeight="1">
      <c r="A111" s="67">
        <v>28</v>
      </c>
      <c r="B111" s="68">
        <v>26212833364</v>
      </c>
      <c r="C111" s="69" t="s">
        <v>398</v>
      </c>
      <c r="D111" s="70" t="s">
        <v>221</v>
      </c>
      <c r="E111" s="77" t="s">
        <v>234</v>
      </c>
      <c r="F111" s="71">
        <v>37005</v>
      </c>
      <c r="G111" s="72" t="s">
        <v>399</v>
      </c>
      <c r="H111" s="72" t="s">
        <v>75</v>
      </c>
      <c r="I111" s="73" t="s">
        <v>46</v>
      </c>
      <c r="J111" s="73" t="s">
        <v>46</v>
      </c>
      <c r="K111" s="74"/>
      <c r="L111" s="2" t="s">
        <v>367</v>
      </c>
      <c r="P111" s="39">
        <f t="shared" si="5"/>
        <v>1</v>
      </c>
      <c r="Q111" s="39"/>
    </row>
    <row r="112" spans="1:17" s="45" customFormat="1" ht="21.95" customHeight="1">
      <c r="A112" s="46"/>
      <c r="B112" s="47"/>
      <c r="C112" s="48"/>
      <c r="D112" s="49"/>
      <c r="E112" s="50"/>
      <c r="F112" s="51"/>
      <c r="I112" s="52"/>
      <c r="J112" s="52"/>
      <c r="K112" s="53"/>
    </row>
    <row r="113" spans="1:17" s="2" customFormat="1" ht="14.25">
      <c r="A113" s="55"/>
      <c r="B113" s="81" t="s">
        <v>16</v>
      </c>
      <c r="C113" s="81"/>
      <c r="D113" s="81"/>
      <c r="E113" s="55"/>
      <c r="F113" s="23"/>
      <c r="G113" s="23"/>
      <c r="H113" s="23"/>
      <c r="I113" s="55" t="s">
        <v>28</v>
      </c>
      <c r="K113" s="55"/>
      <c r="L113" s="23"/>
      <c r="P113" s="2">
        <f>COUNTIF($I$8:$I$126,"X")</f>
        <v>103</v>
      </c>
      <c r="Q113" s="2" t="s">
        <v>25</v>
      </c>
    </row>
    <row r="114" spans="1:17" s="2" customFormat="1" ht="12.75">
      <c r="A114" s="21"/>
      <c r="B114" s="21"/>
      <c r="C114" s="21"/>
      <c r="D114" s="21"/>
      <c r="E114" s="21"/>
      <c r="F114" s="24"/>
      <c r="G114" s="21"/>
      <c r="H114" s="21"/>
      <c r="I114" s="21"/>
      <c r="J114" s="21"/>
      <c r="K114" s="21"/>
      <c r="L114" s="25"/>
      <c r="P114" s="2">
        <f>COUNTIF($K$8:$K$110,"x")</f>
        <v>0</v>
      </c>
      <c r="Q114" s="2" t="s">
        <v>26</v>
      </c>
    </row>
    <row r="115" spans="1:17" s="2" customFormat="1" ht="12.75">
      <c r="A115" s="21"/>
      <c r="B115" s="21"/>
      <c r="C115" s="21"/>
      <c r="D115" s="21"/>
      <c r="E115" s="21"/>
      <c r="F115" s="24"/>
      <c r="G115" s="21"/>
      <c r="H115" s="21"/>
      <c r="I115" s="21"/>
      <c r="J115" s="21"/>
      <c r="K115" s="21"/>
      <c r="L115" s="25"/>
    </row>
    <row r="116" spans="1:17" s="2" customFormat="1" ht="12.75">
      <c r="A116" s="21"/>
      <c r="B116" s="21"/>
      <c r="C116" s="21"/>
      <c r="D116" s="21"/>
      <c r="E116" s="21"/>
      <c r="F116" s="24"/>
      <c r="G116" s="21"/>
      <c r="H116" s="21"/>
      <c r="I116" s="21"/>
      <c r="J116" s="21"/>
      <c r="K116" s="21"/>
      <c r="L116" s="25"/>
    </row>
    <row r="117" spans="1:17" s="2" customFormat="1" ht="12.75">
      <c r="A117" s="21"/>
      <c r="B117" s="21"/>
      <c r="C117" s="21"/>
      <c r="D117" s="21"/>
      <c r="E117" s="21"/>
      <c r="F117" s="24"/>
      <c r="G117" s="21"/>
      <c r="H117" s="21"/>
      <c r="I117" s="21"/>
      <c r="J117" s="21"/>
      <c r="K117" s="21"/>
      <c r="L117" s="25"/>
    </row>
    <row r="118" spans="1:17" s="2" customFormat="1" ht="12.75">
      <c r="A118" s="21"/>
      <c r="B118" s="21"/>
      <c r="C118" s="21"/>
      <c r="D118" s="21"/>
      <c r="E118" s="21"/>
      <c r="F118" s="24"/>
      <c r="G118" s="21"/>
      <c r="H118" s="21"/>
      <c r="I118" s="21"/>
      <c r="J118" s="21"/>
      <c r="K118" s="21"/>
      <c r="L118" s="25"/>
    </row>
    <row r="119" spans="1:17" s="2" customFormat="1" ht="12.75">
      <c r="A119" s="21"/>
      <c r="B119" s="21"/>
      <c r="C119" s="21"/>
      <c r="D119" s="21"/>
      <c r="E119" s="21"/>
      <c r="F119" s="24"/>
      <c r="G119" s="21"/>
      <c r="H119" s="21"/>
      <c r="I119" s="21"/>
      <c r="J119" s="21"/>
      <c r="K119" s="21"/>
      <c r="L119" s="25"/>
    </row>
    <row r="120" spans="1:17" s="2" customFormat="1" ht="14.25">
      <c r="A120" s="26"/>
      <c r="B120" s="81" t="s">
        <v>29</v>
      </c>
      <c r="C120" s="81"/>
      <c r="D120" s="81"/>
      <c r="E120" s="55"/>
      <c r="F120" s="41"/>
      <c r="I120" s="55" t="s">
        <v>23</v>
      </c>
      <c r="J120" s="4"/>
      <c r="K120" s="4"/>
      <c r="L120" s="25"/>
    </row>
    <row r="121" spans="1:17">
      <c r="B121" s="81"/>
      <c r="C121" s="81"/>
      <c r="D121" s="81"/>
    </row>
    <row r="122" spans="1:17">
      <c r="C122" s="65"/>
    </row>
  </sheetData>
  <autoFilter ref="A6:V6" xr:uid="{00000000-0009-0000-0000-000000000000}">
    <filterColumn colId="2" showButton="0"/>
  </autoFilter>
  <sortState xmlns:xlrd2="http://schemas.microsoft.com/office/spreadsheetml/2017/richdata2" ref="A8:Q82">
    <sortCondition ref="D8:D82"/>
  </sortState>
  <mergeCells count="12">
    <mergeCell ref="A1:C1"/>
    <mergeCell ref="D1:K1"/>
    <mergeCell ref="A2:C2"/>
    <mergeCell ref="D2:K2"/>
    <mergeCell ref="D3:K3"/>
    <mergeCell ref="A4:K4"/>
    <mergeCell ref="A7:K7"/>
    <mergeCell ref="B121:D121"/>
    <mergeCell ref="C6:D6"/>
    <mergeCell ref="B113:D113"/>
    <mergeCell ref="B120:D120"/>
    <mergeCell ref="A83:K83"/>
  </mergeCells>
  <conditionalFormatting sqref="L8:L111">
    <cfRule type="cellIs" dxfId="7" priority="1" operator="equal">
      <formula>"XÉT VỚT KLTN"</formula>
    </cfRule>
    <cfRule type="cellIs" dxfId="6" priority="2" operator="equal">
      <formula>"ĐỦ ĐK KLTN"</formula>
    </cfRule>
  </conditionalFormatting>
  <pageMargins left="0.54" right="0.24" top="0.54" bottom="0.56999999999999995" header="0.3" footer="0.2"/>
  <pageSetup paperSize="9" scale="95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P48"/>
  <sheetViews>
    <sheetView topLeftCell="A25" workbookViewId="0">
      <selection activeCell="K9" sqref="K9"/>
    </sheetView>
  </sheetViews>
  <sheetFormatPr defaultRowHeight="12.75"/>
  <cols>
    <col min="1" max="1" width="3.85546875" style="2" bestFit="1" customWidth="1"/>
    <col min="2" max="2" width="10.42578125" style="2" bestFit="1" customWidth="1"/>
    <col min="3" max="3" width="15.7109375" style="2" customWidth="1"/>
    <col min="4" max="4" width="7.85546875" style="2" customWidth="1"/>
    <col min="5" max="5" width="12.28515625" style="2" customWidth="1"/>
    <col min="6" max="6" width="10.7109375" style="40" customWidth="1"/>
    <col min="7" max="7" width="12.5703125" style="2" customWidth="1"/>
    <col min="8" max="8" width="8.7109375" style="27" customWidth="1"/>
    <col min="9" max="10" width="8.7109375" style="2" customWidth="1"/>
    <col min="11" max="11" width="12.140625" style="2" bestFit="1" customWidth="1"/>
    <col min="12" max="12" width="12.140625" style="2" customWidth="1"/>
    <col min="13" max="13" width="21.7109375" style="2" bestFit="1" customWidth="1"/>
    <col min="14" max="14" width="20.140625" style="2" bestFit="1" customWidth="1"/>
    <col min="15" max="16384" width="9.140625" style="2"/>
  </cols>
  <sheetData>
    <row r="1" spans="1:16" ht="15">
      <c r="A1" s="82" t="s">
        <v>38</v>
      </c>
      <c r="B1" s="82"/>
      <c r="C1" s="82"/>
      <c r="D1" s="83" t="s">
        <v>22</v>
      </c>
      <c r="E1" s="83"/>
      <c r="F1" s="83"/>
      <c r="G1" s="83"/>
      <c r="H1" s="83"/>
      <c r="I1" s="83"/>
      <c r="J1" s="83"/>
      <c r="K1" s="1"/>
    </row>
    <row r="2" spans="1:16" ht="14.25">
      <c r="A2" s="84" t="s">
        <v>27</v>
      </c>
      <c r="B2" s="84"/>
      <c r="C2" s="84"/>
      <c r="D2" s="85" t="s">
        <v>34</v>
      </c>
      <c r="E2" s="85"/>
      <c r="F2" s="85"/>
      <c r="G2" s="85"/>
      <c r="H2" s="85"/>
      <c r="I2" s="85"/>
      <c r="J2" s="85"/>
      <c r="K2" s="1"/>
    </row>
    <row r="3" spans="1:16" ht="14.25">
      <c r="A3" s="78"/>
      <c r="B3" s="78"/>
      <c r="C3" s="78"/>
      <c r="D3" s="85" t="s">
        <v>1</v>
      </c>
      <c r="E3" s="85"/>
      <c r="F3" s="85"/>
      <c r="G3" s="85"/>
      <c r="H3" s="85"/>
      <c r="I3" s="85"/>
      <c r="J3" s="85"/>
      <c r="K3" s="1"/>
    </row>
    <row r="4" spans="1:16" ht="16.5" customHeight="1">
      <c r="A4" s="86" t="s">
        <v>39</v>
      </c>
      <c r="B4" s="86"/>
      <c r="C4" s="86"/>
      <c r="D4" s="86"/>
      <c r="E4" s="86"/>
      <c r="F4" s="86"/>
      <c r="G4" s="86"/>
      <c r="H4" s="86"/>
      <c r="I4" s="86"/>
      <c r="J4" s="86"/>
      <c r="K4" s="1"/>
      <c r="M4" s="3" t="s">
        <v>0</v>
      </c>
    </row>
    <row r="5" spans="1:16" ht="15" customHeight="1">
      <c r="A5" s="86" t="s">
        <v>17</v>
      </c>
      <c r="B5" s="86"/>
      <c r="C5" s="86"/>
      <c r="D5" s="86"/>
      <c r="E5" s="86"/>
      <c r="F5" s="86"/>
      <c r="G5" s="86"/>
      <c r="H5" s="86"/>
      <c r="I5" s="86"/>
      <c r="J5" s="86"/>
      <c r="K5" s="1"/>
    </row>
    <row r="6" spans="1:16" ht="15" hidden="1" customHeight="1">
      <c r="A6" s="5"/>
      <c r="B6" s="6" t="s">
        <v>2</v>
      </c>
      <c r="C6" s="5" t="s">
        <v>3</v>
      </c>
      <c r="D6" s="5" t="s">
        <v>4</v>
      </c>
      <c r="E6" s="5"/>
      <c r="F6" s="5" t="s">
        <v>5</v>
      </c>
      <c r="G6" s="5" t="s">
        <v>6</v>
      </c>
      <c r="H6" s="5" t="s">
        <v>7</v>
      </c>
      <c r="I6" s="7"/>
      <c r="J6" s="7"/>
      <c r="K6" s="8">
        <v>102</v>
      </c>
    </row>
    <row r="7" spans="1:16" ht="44.25" customHeight="1">
      <c r="A7" s="9" t="s">
        <v>8</v>
      </c>
      <c r="B7" s="10" t="s">
        <v>9</v>
      </c>
      <c r="C7" s="87" t="s">
        <v>10</v>
      </c>
      <c r="D7" s="88"/>
      <c r="E7" s="11" t="s">
        <v>18</v>
      </c>
      <c r="F7" s="12" t="s">
        <v>12</v>
      </c>
      <c r="G7" s="9" t="s">
        <v>13</v>
      </c>
      <c r="H7" s="9" t="s">
        <v>14</v>
      </c>
      <c r="I7" s="10" t="s">
        <v>32</v>
      </c>
      <c r="J7" s="10" t="s">
        <v>15</v>
      </c>
      <c r="K7" s="1"/>
      <c r="L7" s="54"/>
      <c r="M7" s="54"/>
    </row>
    <row r="8" spans="1:16" ht="24.75" customHeight="1">
      <c r="A8" s="89" t="s">
        <v>19</v>
      </c>
      <c r="B8" s="90"/>
      <c r="C8" s="90"/>
      <c r="D8" s="90"/>
      <c r="E8" s="90"/>
      <c r="F8" s="90"/>
      <c r="G8" s="90"/>
      <c r="H8" s="90"/>
      <c r="I8" s="90"/>
      <c r="J8" s="91"/>
      <c r="K8" s="13">
        <v>6.2026000000000003</v>
      </c>
      <c r="M8" s="39" t="s">
        <v>37</v>
      </c>
      <c r="N8" s="39" t="s">
        <v>40</v>
      </c>
    </row>
    <row r="9" spans="1:16" ht="24" customHeight="1">
      <c r="A9" s="56">
        <v>1</v>
      </c>
      <c r="B9" s="64">
        <v>28209334698</v>
      </c>
      <c r="C9" s="57" t="s">
        <v>233</v>
      </c>
      <c r="D9" s="58" t="s">
        <v>213</v>
      </c>
      <c r="E9" s="59" t="s">
        <v>234</v>
      </c>
      <c r="F9" s="60">
        <v>37769</v>
      </c>
      <c r="G9" s="61" t="s">
        <v>44</v>
      </c>
      <c r="H9" s="61" t="s">
        <v>45</v>
      </c>
      <c r="I9" s="62" t="s">
        <v>46</v>
      </c>
      <c r="J9" s="63"/>
      <c r="K9" s="2" t="s">
        <v>47</v>
      </c>
      <c r="O9" s="39"/>
      <c r="P9" s="39">
        <f>COUNTIF($B$8:$B$111,B9)</f>
        <v>1</v>
      </c>
    </row>
    <row r="10" spans="1:16" ht="24" customHeight="1">
      <c r="A10" s="56">
        <v>2</v>
      </c>
      <c r="B10" s="64">
        <v>28209304351</v>
      </c>
      <c r="C10" s="57" t="s">
        <v>235</v>
      </c>
      <c r="D10" s="58" t="s">
        <v>236</v>
      </c>
      <c r="E10" s="59" t="s">
        <v>234</v>
      </c>
      <c r="F10" s="60">
        <v>38005</v>
      </c>
      <c r="G10" s="61" t="s">
        <v>44</v>
      </c>
      <c r="H10" s="61" t="s">
        <v>45</v>
      </c>
      <c r="I10" s="62" t="s">
        <v>46</v>
      </c>
      <c r="J10" s="63"/>
      <c r="K10" s="2" t="s">
        <v>47</v>
      </c>
      <c r="O10" s="39"/>
      <c r="P10" s="39">
        <f t="shared" ref="P10:P38" si="0">COUNTIF($B$8:$B$111,B10)</f>
        <v>1</v>
      </c>
    </row>
    <row r="11" spans="1:16" ht="24" customHeight="1">
      <c r="A11" s="56">
        <v>3</v>
      </c>
      <c r="B11" s="64">
        <v>28203541399</v>
      </c>
      <c r="C11" s="57" t="s">
        <v>237</v>
      </c>
      <c r="D11" s="58" t="s">
        <v>238</v>
      </c>
      <c r="E11" s="59" t="s">
        <v>234</v>
      </c>
      <c r="F11" s="60">
        <v>38298</v>
      </c>
      <c r="G11" s="61" t="s">
        <v>57</v>
      </c>
      <c r="H11" s="61" t="s">
        <v>45</v>
      </c>
      <c r="I11" s="62" t="s">
        <v>46</v>
      </c>
      <c r="J11" s="63"/>
      <c r="K11" s="2" t="s">
        <v>47</v>
      </c>
      <c r="O11" s="39"/>
      <c r="P11" s="39">
        <f t="shared" si="0"/>
        <v>1</v>
      </c>
    </row>
    <row r="12" spans="1:16" ht="24" customHeight="1">
      <c r="A12" s="56">
        <v>4</v>
      </c>
      <c r="B12" s="64">
        <v>28204647820</v>
      </c>
      <c r="C12" s="57" t="s">
        <v>240</v>
      </c>
      <c r="D12" s="58" t="s">
        <v>56</v>
      </c>
      <c r="E12" s="59" t="s">
        <v>234</v>
      </c>
      <c r="F12" s="60">
        <v>38207</v>
      </c>
      <c r="G12" s="61" t="s">
        <v>74</v>
      </c>
      <c r="H12" s="61" t="s">
        <v>45</v>
      </c>
      <c r="I12" s="62" t="s">
        <v>46</v>
      </c>
      <c r="J12" s="63"/>
      <c r="K12" s="2" t="s">
        <v>47</v>
      </c>
      <c r="O12" s="39"/>
      <c r="P12" s="39">
        <f t="shared" si="0"/>
        <v>1</v>
      </c>
    </row>
    <row r="13" spans="1:16" ht="24" customHeight="1">
      <c r="A13" s="56">
        <v>5</v>
      </c>
      <c r="B13" s="64">
        <v>28204645342</v>
      </c>
      <c r="C13" s="57" t="s">
        <v>244</v>
      </c>
      <c r="D13" s="58" t="s">
        <v>77</v>
      </c>
      <c r="E13" s="59" t="s">
        <v>234</v>
      </c>
      <c r="F13" s="60">
        <v>38294</v>
      </c>
      <c r="G13" s="61" t="s">
        <v>74</v>
      </c>
      <c r="H13" s="61" t="s">
        <v>45</v>
      </c>
      <c r="I13" s="62" t="s">
        <v>46</v>
      </c>
      <c r="J13" s="63"/>
      <c r="K13" s="2" t="s">
        <v>47</v>
      </c>
      <c r="O13" s="39"/>
      <c r="P13" s="39">
        <f t="shared" si="0"/>
        <v>1</v>
      </c>
    </row>
    <row r="14" spans="1:16" ht="24" customHeight="1">
      <c r="A14" s="56">
        <v>6</v>
      </c>
      <c r="B14" s="64">
        <v>28207203002</v>
      </c>
      <c r="C14" s="57" t="s">
        <v>245</v>
      </c>
      <c r="D14" s="58" t="s">
        <v>246</v>
      </c>
      <c r="E14" s="59" t="s">
        <v>234</v>
      </c>
      <c r="F14" s="60">
        <v>38135</v>
      </c>
      <c r="G14" s="61" t="s">
        <v>83</v>
      </c>
      <c r="H14" s="61" t="s">
        <v>45</v>
      </c>
      <c r="I14" s="62" t="s">
        <v>46</v>
      </c>
      <c r="J14" s="63"/>
      <c r="K14" s="2" t="s">
        <v>47</v>
      </c>
      <c r="O14" s="39"/>
      <c r="P14" s="39">
        <f t="shared" si="0"/>
        <v>1</v>
      </c>
    </row>
    <row r="15" spans="1:16" ht="24" customHeight="1">
      <c r="A15" s="56">
        <v>7</v>
      </c>
      <c r="B15" s="64">
        <v>28204604425</v>
      </c>
      <c r="C15" s="57" t="s">
        <v>247</v>
      </c>
      <c r="D15" s="58" t="s">
        <v>173</v>
      </c>
      <c r="E15" s="59" t="s">
        <v>234</v>
      </c>
      <c r="F15" s="60">
        <v>38019</v>
      </c>
      <c r="G15" s="61" t="s">
        <v>99</v>
      </c>
      <c r="H15" s="61" t="s">
        <v>45</v>
      </c>
      <c r="I15" s="62" t="s">
        <v>46</v>
      </c>
      <c r="J15" s="63"/>
      <c r="K15" s="2" t="s">
        <v>47</v>
      </c>
      <c r="O15" s="39"/>
      <c r="P15" s="39">
        <f t="shared" si="0"/>
        <v>1</v>
      </c>
    </row>
    <row r="16" spans="1:16" ht="24" customHeight="1">
      <c r="A16" s="56">
        <v>8</v>
      </c>
      <c r="B16" s="64">
        <v>28204643061</v>
      </c>
      <c r="C16" s="57" t="s">
        <v>55</v>
      </c>
      <c r="D16" s="58" t="s">
        <v>89</v>
      </c>
      <c r="E16" s="59" t="s">
        <v>234</v>
      </c>
      <c r="F16" s="60">
        <v>38153</v>
      </c>
      <c r="G16" s="61" t="s">
        <v>44</v>
      </c>
      <c r="H16" s="61" t="s">
        <v>45</v>
      </c>
      <c r="I16" s="62" t="s">
        <v>46</v>
      </c>
      <c r="J16" s="63"/>
      <c r="K16" s="2" t="s">
        <v>47</v>
      </c>
      <c r="O16" s="39"/>
      <c r="P16" s="39">
        <f t="shared" si="0"/>
        <v>1</v>
      </c>
    </row>
    <row r="17" spans="1:16" ht="24" customHeight="1">
      <c r="A17" s="56">
        <v>9</v>
      </c>
      <c r="B17" s="64">
        <v>28209327112</v>
      </c>
      <c r="C17" s="57" t="s">
        <v>248</v>
      </c>
      <c r="D17" s="58" t="s">
        <v>93</v>
      </c>
      <c r="E17" s="59" t="s">
        <v>234</v>
      </c>
      <c r="F17" s="60">
        <v>37843</v>
      </c>
      <c r="G17" s="61" t="s">
        <v>144</v>
      </c>
      <c r="H17" s="61" t="s">
        <v>45</v>
      </c>
      <c r="I17" s="62" t="s">
        <v>46</v>
      </c>
      <c r="J17" s="63"/>
      <c r="K17" s="2" t="s">
        <v>47</v>
      </c>
      <c r="O17" s="39"/>
      <c r="P17" s="39">
        <f t="shared" si="0"/>
        <v>1</v>
      </c>
    </row>
    <row r="18" spans="1:16" ht="24" customHeight="1">
      <c r="A18" s="56">
        <v>10</v>
      </c>
      <c r="B18" s="64">
        <v>28209327114</v>
      </c>
      <c r="C18" s="57" t="s">
        <v>249</v>
      </c>
      <c r="D18" s="58" t="s">
        <v>93</v>
      </c>
      <c r="E18" s="59" t="s">
        <v>234</v>
      </c>
      <c r="F18" s="60">
        <v>37843</v>
      </c>
      <c r="G18" s="61" t="s">
        <v>144</v>
      </c>
      <c r="H18" s="61" t="s">
        <v>45</v>
      </c>
      <c r="I18" s="62" t="s">
        <v>46</v>
      </c>
      <c r="J18" s="63"/>
      <c r="K18" s="2" t="s">
        <v>47</v>
      </c>
      <c r="O18" s="39"/>
      <c r="P18" s="39">
        <f t="shared" si="0"/>
        <v>1</v>
      </c>
    </row>
    <row r="19" spans="1:16" ht="24" customHeight="1">
      <c r="A19" s="56">
        <v>11</v>
      </c>
      <c r="B19" s="64">
        <v>28204303425</v>
      </c>
      <c r="C19" s="57" t="s">
        <v>251</v>
      </c>
      <c r="D19" s="58" t="s">
        <v>107</v>
      </c>
      <c r="E19" s="59" t="s">
        <v>234</v>
      </c>
      <c r="F19" s="60">
        <v>38039</v>
      </c>
      <c r="G19" s="61" t="s">
        <v>74</v>
      </c>
      <c r="H19" s="61" t="s">
        <v>45</v>
      </c>
      <c r="I19" s="62" t="s">
        <v>46</v>
      </c>
      <c r="J19" s="63"/>
      <c r="K19" s="2" t="s">
        <v>47</v>
      </c>
      <c r="O19" s="39"/>
      <c r="P19" s="39">
        <f t="shared" si="0"/>
        <v>1</v>
      </c>
    </row>
    <row r="20" spans="1:16" ht="24" customHeight="1">
      <c r="A20" s="56">
        <v>12</v>
      </c>
      <c r="B20" s="64">
        <v>28209300059</v>
      </c>
      <c r="C20" s="57" t="s">
        <v>252</v>
      </c>
      <c r="D20" s="58" t="s">
        <v>253</v>
      </c>
      <c r="E20" s="59" t="s">
        <v>234</v>
      </c>
      <c r="F20" s="60">
        <v>38107</v>
      </c>
      <c r="G20" s="61" t="s">
        <v>63</v>
      </c>
      <c r="H20" s="61" t="s">
        <v>45</v>
      </c>
      <c r="I20" s="62" t="s">
        <v>46</v>
      </c>
      <c r="J20" s="63"/>
      <c r="K20" s="2" t="s">
        <v>47</v>
      </c>
      <c r="O20" s="39"/>
      <c r="P20" s="39">
        <f t="shared" si="0"/>
        <v>1</v>
      </c>
    </row>
    <row r="21" spans="1:16" ht="24" customHeight="1">
      <c r="A21" s="56">
        <v>13</v>
      </c>
      <c r="B21" s="64">
        <v>28204352495</v>
      </c>
      <c r="C21" s="57" t="s">
        <v>254</v>
      </c>
      <c r="D21" s="58" t="s">
        <v>183</v>
      </c>
      <c r="E21" s="59" t="s">
        <v>234</v>
      </c>
      <c r="F21" s="60">
        <v>38242</v>
      </c>
      <c r="G21" s="61" t="s">
        <v>74</v>
      </c>
      <c r="H21" s="61" t="s">
        <v>45</v>
      </c>
      <c r="I21" s="62" t="s">
        <v>46</v>
      </c>
      <c r="J21" s="63"/>
      <c r="K21" s="2" t="s">
        <v>47</v>
      </c>
      <c r="O21" s="39"/>
      <c r="P21" s="39">
        <f t="shared" si="0"/>
        <v>1</v>
      </c>
    </row>
    <row r="22" spans="1:16" ht="24" customHeight="1">
      <c r="A22" s="56">
        <v>14</v>
      </c>
      <c r="B22" s="64">
        <v>28204653654</v>
      </c>
      <c r="C22" s="57" t="s">
        <v>255</v>
      </c>
      <c r="D22" s="58" t="s">
        <v>111</v>
      </c>
      <c r="E22" s="59" t="s">
        <v>234</v>
      </c>
      <c r="F22" s="60">
        <v>38093</v>
      </c>
      <c r="G22" s="61" t="s">
        <v>74</v>
      </c>
      <c r="H22" s="61" t="s">
        <v>45</v>
      </c>
      <c r="I22" s="62" t="s">
        <v>46</v>
      </c>
      <c r="J22" s="63"/>
      <c r="K22" s="2" t="s">
        <v>47</v>
      </c>
      <c r="O22" s="39"/>
      <c r="P22" s="39">
        <f t="shared" si="0"/>
        <v>1</v>
      </c>
    </row>
    <row r="23" spans="1:16" ht="24" customHeight="1">
      <c r="A23" s="56">
        <v>15</v>
      </c>
      <c r="B23" s="64">
        <v>28214600901</v>
      </c>
      <c r="C23" s="57" t="s">
        <v>256</v>
      </c>
      <c r="D23" s="58" t="s">
        <v>119</v>
      </c>
      <c r="E23" s="59" t="s">
        <v>234</v>
      </c>
      <c r="F23" s="60">
        <v>38177</v>
      </c>
      <c r="G23" s="61" t="s">
        <v>66</v>
      </c>
      <c r="H23" s="61" t="s">
        <v>75</v>
      </c>
      <c r="I23" s="62" t="s">
        <v>46</v>
      </c>
      <c r="J23" s="63"/>
      <c r="K23" s="2" t="s">
        <v>47</v>
      </c>
      <c r="O23" s="39"/>
      <c r="P23" s="39">
        <f t="shared" si="0"/>
        <v>1</v>
      </c>
    </row>
    <row r="24" spans="1:16" ht="24" customHeight="1">
      <c r="A24" s="56">
        <v>16</v>
      </c>
      <c r="B24" s="64">
        <v>28218027672</v>
      </c>
      <c r="C24" s="57" t="s">
        <v>257</v>
      </c>
      <c r="D24" s="58" t="s">
        <v>258</v>
      </c>
      <c r="E24" s="59" t="s">
        <v>234</v>
      </c>
      <c r="F24" s="60">
        <v>38273</v>
      </c>
      <c r="G24" s="61" t="s">
        <v>44</v>
      </c>
      <c r="H24" s="61" t="s">
        <v>75</v>
      </c>
      <c r="I24" s="62" t="s">
        <v>46</v>
      </c>
      <c r="J24" s="63"/>
      <c r="K24" s="2" t="s">
        <v>47</v>
      </c>
      <c r="O24" s="39"/>
      <c r="P24" s="39">
        <f t="shared" si="0"/>
        <v>1</v>
      </c>
    </row>
    <row r="25" spans="1:16" ht="24" customHeight="1">
      <c r="A25" s="56">
        <v>17</v>
      </c>
      <c r="B25" s="64">
        <v>28204141690</v>
      </c>
      <c r="C25" s="57" t="s">
        <v>259</v>
      </c>
      <c r="D25" s="58" t="s">
        <v>121</v>
      </c>
      <c r="E25" s="59" t="s">
        <v>234</v>
      </c>
      <c r="F25" s="60">
        <v>38268</v>
      </c>
      <c r="G25" s="61" t="s">
        <v>260</v>
      </c>
      <c r="H25" s="61" t="s">
        <v>45</v>
      </c>
      <c r="I25" s="62" t="s">
        <v>46</v>
      </c>
      <c r="J25" s="63"/>
      <c r="K25" s="2" t="s">
        <v>47</v>
      </c>
      <c r="O25" s="39"/>
      <c r="P25" s="39">
        <f t="shared" si="0"/>
        <v>1</v>
      </c>
    </row>
    <row r="26" spans="1:16" ht="24" customHeight="1">
      <c r="A26" s="56">
        <v>18</v>
      </c>
      <c r="B26" s="64">
        <v>28215050032</v>
      </c>
      <c r="C26" s="57" t="s">
        <v>262</v>
      </c>
      <c r="D26" s="58" t="s">
        <v>263</v>
      </c>
      <c r="E26" s="59" t="s">
        <v>234</v>
      </c>
      <c r="F26" s="60">
        <v>38318</v>
      </c>
      <c r="G26" s="61" t="s">
        <v>144</v>
      </c>
      <c r="H26" s="61" t="s">
        <v>75</v>
      </c>
      <c r="I26" s="62" t="s">
        <v>46</v>
      </c>
      <c r="J26" s="63"/>
      <c r="K26" s="2" t="s">
        <v>47</v>
      </c>
      <c r="O26" s="39"/>
      <c r="P26" s="39">
        <f t="shared" si="0"/>
        <v>1</v>
      </c>
    </row>
    <row r="27" spans="1:16" ht="24" customHeight="1">
      <c r="A27" s="56">
        <v>19</v>
      </c>
      <c r="B27" s="64">
        <v>28204601531</v>
      </c>
      <c r="C27" s="57" t="s">
        <v>264</v>
      </c>
      <c r="D27" s="58" t="s">
        <v>123</v>
      </c>
      <c r="E27" s="59" t="s">
        <v>234</v>
      </c>
      <c r="F27" s="60">
        <v>38108</v>
      </c>
      <c r="G27" s="61" t="s">
        <v>265</v>
      </c>
      <c r="H27" s="61" t="s">
        <v>45</v>
      </c>
      <c r="I27" s="62" t="s">
        <v>46</v>
      </c>
      <c r="J27" s="63"/>
      <c r="K27" s="2" t="s">
        <v>47</v>
      </c>
      <c r="O27" s="39"/>
      <c r="P27" s="39">
        <f t="shared" si="0"/>
        <v>1</v>
      </c>
    </row>
    <row r="28" spans="1:16" ht="24" customHeight="1">
      <c r="A28" s="56">
        <v>20</v>
      </c>
      <c r="B28" s="64">
        <v>28202733539</v>
      </c>
      <c r="C28" s="57" t="s">
        <v>266</v>
      </c>
      <c r="D28" s="58" t="s">
        <v>127</v>
      </c>
      <c r="E28" s="59" t="s">
        <v>234</v>
      </c>
      <c r="F28" s="60">
        <v>38339</v>
      </c>
      <c r="G28" s="61" t="s">
        <v>44</v>
      </c>
      <c r="H28" s="61" t="s">
        <v>45</v>
      </c>
      <c r="I28" s="62" t="s">
        <v>46</v>
      </c>
      <c r="J28" s="63"/>
      <c r="K28" s="2" t="s">
        <v>47</v>
      </c>
      <c r="O28" s="39"/>
      <c r="P28" s="39">
        <f t="shared" si="0"/>
        <v>1</v>
      </c>
    </row>
    <row r="29" spans="1:16" ht="24" customHeight="1">
      <c r="A29" s="56">
        <v>21</v>
      </c>
      <c r="B29" s="64">
        <v>28219349416</v>
      </c>
      <c r="C29" s="57" t="s">
        <v>267</v>
      </c>
      <c r="D29" s="58" t="s">
        <v>268</v>
      </c>
      <c r="E29" s="59" t="s">
        <v>234</v>
      </c>
      <c r="F29" s="60">
        <v>38288</v>
      </c>
      <c r="G29" s="61" t="s">
        <v>74</v>
      </c>
      <c r="H29" s="61" t="s">
        <v>75</v>
      </c>
      <c r="I29" s="62" t="s">
        <v>46</v>
      </c>
      <c r="J29" s="63"/>
      <c r="K29" s="2" t="s">
        <v>47</v>
      </c>
      <c r="O29" s="39"/>
      <c r="P29" s="39">
        <f t="shared" si="0"/>
        <v>1</v>
      </c>
    </row>
    <row r="30" spans="1:16" ht="24" customHeight="1">
      <c r="A30" s="56">
        <v>22</v>
      </c>
      <c r="B30" s="64">
        <v>28218141105</v>
      </c>
      <c r="C30" s="57" t="s">
        <v>269</v>
      </c>
      <c r="D30" s="58" t="s">
        <v>195</v>
      </c>
      <c r="E30" s="59" t="s">
        <v>234</v>
      </c>
      <c r="F30" s="60">
        <v>38239</v>
      </c>
      <c r="G30" s="61" t="s">
        <v>74</v>
      </c>
      <c r="H30" s="61" t="s">
        <v>45</v>
      </c>
      <c r="I30" s="62" t="s">
        <v>46</v>
      </c>
      <c r="J30" s="63"/>
      <c r="K30" s="2" t="s">
        <v>47</v>
      </c>
      <c r="O30" s="39"/>
      <c r="P30" s="39">
        <f t="shared" si="0"/>
        <v>1</v>
      </c>
    </row>
    <row r="31" spans="1:16" ht="24" customHeight="1">
      <c r="A31" s="56">
        <v>23</v>
      </c>
      <c r="B31" s="64">
        <v>28209349820</v>
      </c>
      <c r="C31" s="57" t="s">
        <v>270</v>
      </c>
      <c r="D31" s="58" t="s">
        <v>271</v>
      </c>
      <c r="E31" s="59" t="s">
        <v>234</v>
      </c>
      <c r="F31" s="60">
        <v>38030</v>
      </c>
      <c r="G31" s="61" t="s">
        <v>74</v>
      </c>
      <c r="H31" s="61" t="s">
        <v>45</v>
      </c>
      <c r="I31" s="62" t="s">
        <v>46</v>
      </c>
      <c r="J31" s="63"/>
      <c r="K31" s="2" t="s">
        <v>47</v>
      </c>
      <c r="O31" s="39"/>
      <c r="P31" s="39">
        <f t="shared" si="0"/>
        <v>1</v>
      </c>
    </row>
    <row r="32" spans="1:16" ht="24" customHeight="1">
      <c r="A32" s="56">
        <v>24</v>
      </c>
      <c r="B32" s="64">
        <v>28209348409</v>
      </c>
      <c r="C32" s="57" t="s">
        <v>272</v>
      </c>
      <c r="D32" s="58" t="s">
        <v>129</v>
      </c>
      <c r="E32" s="59" t="s">
        <v>234</v>
      </c>
      <c r="F32" s="60">
        <v>38142</v>
      </c>
      <c r="G32" s="61" t="s">
        <v>61</v>
      </c>
      <c r="H32" s="61" t="s">
        <v>45</v>
      </c>
      <c r="I32" s="62" t="s">
        <v>46</v>
      </c>
      <c r="J32" s="63"/>
      <c r="K32" s="2" t="s">
        <v>47</v>
      </c>
      <c r="O32" s="39"/>
      <c r="P32" s="39">
        <f t="shared" si="0"/>
        <v>1</v>
      </c>
    </row>
    <row r="33" spans="1:16" ht="24" customHeight="1">
      <c r="A33" s="56">
        <v>25</v>
      </c>
      <c r="B33" s="64">
        <v>28209305366</v>
      </c>
      <c r="C33" s="57" t="s">
        <v>274</v>
      </c>
      <c r="D33" s="58" t="s">
        <v>150</v>
      </c>
      <c r="E33" s="59" t="s">
        <v>234</v>
      </c>
      <c r="F33" s="60">
        <v>37694</v>
      </c>
      <c r="G33" s="61" t="s">
        <v>44</v>
      </c>
      <c r="H33" s="61" t="s">
        <v>45</v>
      </c>
      <c r="I33" s="62" t="s">
        <v>46</v>
      </c>
      <c r="J33" s="63"/>
      <c r="K33" s="2" t="s">
        <v>47</v>
      </c>
      <c r="O33" s="39"/>
      <c r="P33" s="39">
        <f t="shared" si="0"/>
        <v>1</v>
      </c>
    </row>
    <row r="34" spans="1:16" ht="24" customHeight="1">
      <c r="A34" s="56">
        <v>26</v>
      </c>
      <c r="B34" s="64">
        <v>28209324400</v>
      </c>
      <c r="C34" s="57" t="s">
        <v>275</v>
      </c>
      <c r="D34" s="58" t="s">
        <v>150</v>
      </c>
      <c r="E34" s="59" t="s">
        <v>234</v>
      </c>
      <c r="F34" s="60">
        <v>38162</v>
      </c>
      <c r="G34" s="61" t="s">
        <v>144</v>
      </c>
      <c r="H34" s="61" t="s">
        <v>45</v>
      </c>
      <c r="I34" s="62" t="s">
        <v>46</v>
      </c>
      <c r="J34" s="63"/>
      <c r="K34" s="2" t="s">
        <v>47</v>
      </c>
      <c r="O34" s="39"/>
      <c r="P34" s="39">
        <f t="shared" si="0"/>
        <v>1</v>
      </c>
    </row>
    <row r="35" spans="1:16" ht="24" customHeight="1">
      <c r="A35" s="56">
        <v>27</v>
      </c>
      <c r="B35" s="64">
        <v>28214340148</v>
      </c>
      <c r="C35" s="57" t="s">
        <v>276</v>
      </c>
      <c r="D35" s="58" t="s">
        <v>277</v>
      </c>
      <c r="E35" s="59" t="s">
        <v>234</v>
      </c>
      <c r="F35" s="60">
        <v>38049</v>
      </c>
      <c r="G35" s="61" t="s">
        <v>74</v>
      </c>
      <c r="H35" s="61" t="s">
        <v>75</v>
      </c>
      <c r="I35" s="62" t="s">
        <v>46</v>
      </c>
      <c r="J35" s="63"/>
      <c r="K35" s="2" t="s">
        <v>47</v>
      </c>
      <c r="O35" s="39"/>
      <c r="P35" s="39">
        <f t="shared" si="0"/>
        <v>1</v>
      </c>
    </row>
    <row r="36" spans="1:16" ht="24" customHeight="1">
      <c r="A36" s="56">
        <v>28</v>
      </c>
      <c r="B36" s="64">
        <v>28209338225</v>
      </c>
      <c r="C36" s="57" t="s">
        <v>278</v>
      </c>
      <c r="D36" s="58" t="s">
        <v>279</v>
      </c>
      <c r="E36" s="59" t="s">
        <v>234</v>
      </c>
      <c r="F36" s="60">
        <v>38012</v>
      </c>
      <c r="G36" s="61" t="s">
        <v>74</v>
      </c>
      <c r="H36" s="61" t="s">
        <v>45</v>
      </c>
      <c r="I36" s="62" t="s">
        <v>46</v>
      </c>
      <c r="J36" s="63"/>
      <c r="K36" s="2" t="s">
        <v>47</v>
      </c>
      <c r="O36" s="39"/>
      <c r="P36" s="39">
        <f t="shared" si="0"/>
        <v>1</v>
      </c>
    </row>
    <row r="37" spans="1:16" ht="24" customHeight="1">
      <c r="A37" s="56">
        <v>29</v>
      </c>
      <c r="B37" s="64">
        <v>28204328368</v>
      </c>
      <c r="C37" s="57" t="s">
        <v>145</v>
      </c>
      <c r="D37" s="58" t="s">
        <v>281</v>
      </c>
      <c r="E37" s="59" t="s">
        <v>234</v>
      </c>
      <c r="F37" s="60">
        <v>38192</v>
      </c>
      <c r="G37" s="61" t="s">
        <v>44</v>
      </c>
      <c r="H37" s="61" t="s">
        <v>45</v>
      </c>
      <c r="I37" s="62" t="s">
        <v>46</v>
      </c>
      <c r="J37" s="63"/>
      <c r="K37" s="2" t="s">
        <v>47</v>
      </c>
      <c r="O37" s="39"/>
      <c r="P37" s="39">
        <f t="shared" si="0"/>
        <v>1</v>
      </c>
    </row>
    <row r="38" spans="1:16" ht="24" customHeight="1">
      <c r="A38" s="56">
        <v>30</v>
      </c>
      <c r="B38" s="64">
        <v>28214301830</v>
      </c>
      <c r="C38" s="57" t="s">
        <v>297</v>
      </c>
      <c r="D38" s="58" t="s">
        <v>215</v>
      </c>
      <c r="E38" s="59" t="s">
        <v>234</v>
      </c>
      <c r="F38" s="60">
        <v>38220</v>
      </c>
      <c r="G38" s="61" t="s">
        <v>44</v>
      </c>
      <c r="H38" s="61" t="s">
        <v>75</v>
      </c>
      <c r="I38" s="62" t="s">
        <v>46</v>
      </c>
      <c r="J38" s="63"/>
      <c r="K38" s="2" t="s">
        <v>284</v>
      </c>
      <c r="L38" s="2" t="s">
        <v>400</v>
      </c>
      <c r="O38" s="39"/>
      <c r="P38" s="39">
        <f t="shared" si="0"/>
        <v>1</v>
      </c>
    </row>
    <row r="39" spans="1:16">
      <c r="A39" s="28"/>
      <c r="B39" s="29"/>
      <c r="C39" s="30"/>
      <c r="D39" s="31"/>
      <c r="E39" s="31"/>
      <c r="F39" s="32"/>
      <c r="G39" s="33"/>
      <c r="H39" s="34"/>
      <c r="I39" s="35"/>
      <c r="J39" s="35"/>
      <c r="K39" s="22"/>
    </row>
    <row r="40" spans="1:16">
      <c r="A40" s="4"/>
      <c r="B40" s="4"/>
      <c r="C40" s="4"/>
      <c r="D40" s="4"/>
      <c r="E40" s="4"/>
      <c r="F40" s="24"/>
      <c r="G40" s="20"/>
      <c r="H40" s="21"/>
      <c r="I40" s="4"/>
      <c r="J40" s="4"/>
      <c r="K40" s="22"/>
    </row>
    <row r="41" spans="1:16" ht="14.25">
      <c r="A41" s="55"/>
      <c r="B41" s="81" t="s">
        <v>16</v>
      </c>
      <c r="C41" s="81"/>
      <c r="D41" s="81"/>
      <c r="E41" s="55"/>
      <c r="F41" s="23"/>
      <c r="G41" s="23"/>
      <c r="H41" s="55" t="s">
        <v>28</v>
      </c>
      <c r="J41" s="55"/>
      <c r="K41" s="23"/>
      <c r="O41" s="2">
        <f>COUNTIF($I$8:$I$53,"X")</f>
        <v>30</v>
      </c>
      <c r="P41" s="2" t="s">
        <v>25</v>
      </c>
    </row>
    <row r="42" spans="1:16">
      <c r="A42" s="21"/>
      <c r="B42" s="21"/>
      <c r="C42" s="21"/>
      <c r="D42" s="21"/>
      <c r="E42" s="21"/>
      <c r="F42" s="24"/>
      <c r="G42" s="21"/>
      <c r="H42" s="21"/>
      <c r="I42" s="21"/>
      <c r="J42" s="21"/>
      <c r="K42" s="25"/>
      <c r="O42" s="2">
        <f>COUNTIF($J$8:$J$53,"x")</f>
        <v>0</v>
      </c>
      <c r="P42" s="2" t="s">
        <v>26</v>
      </c>
    </row>
    <row r="43" spans="1:16">
      <c r="A43" s="21"/>
      <c r="B43" s="21"/>
      <c r="C43" s="21"/>
      <c r="D43" s="21"/>
      <c r="E43" s="21"/>
      <c r="F43" s="24"/>
      <c r="G43" s="21"/>
      <c r="H43" s="21"/>
      <c r="I43" s="21"/>
      <c r="J43" s="21"/>
      <c r="K43" s="25"/>
    </row>
    <row r="44" spans="1:16">
      <c r="A44" s="21"/>
      <c r="B44" s="21"/>
      <c r="C44" s="21"/>
      <c r="D44" s="21"/>
      <c r="E44" s="21"/>
      <c r="F44" s="24"/>
      <c r="G44" s="21"/>
      <c r="H44" s="21"/>
      <c r="I44" s="21"/>
      <c r="J44" s="21"/>
      <c r="K44" s="25"/>
    </row>
    <row r="45" spans="1:16">
      <c r="A45" s="21"/>
      <c r="B45" s="21"/>
      <c r="C45" s="21"/>
      <c r="D45" s="21"/>
      <c r="E45" s="21"/>
      <c r="F45" s="24"/>
      <c r="G45" s="21"/>
      <c r="H45" s="21"/>
      <c r="I45" s="21"/>
      <c r="J45" s="21"/>
      <c r="K45" s="25"/>
    </row>
    <row r="46" spans="1:16">
      <c r="A46" s="21"/>
      <c r="B46" s="21"/>
      <c r="C46" s="21"/>
      <c r="D46" s="21"/>
      <c r="E46" s="21"/>
      <c r="F46" s="24"/>
      <c r="G46" s="21"/>
      <c r="H46" s="21"/>
      <c r="I46" s="21"/>
      <c r="J46" s="21"/>
      <c r="K46" s="25"/>
    </row>
    <row r="47" spans="1:16">
      <c r="A47" s="21"/>
      <c r="B47" s="21"/>
      <c r="C47" s="21"/>
      <c r="D47" s="21"/>
      <c r="E47" s="21"/>
      <c r="F47" s="24"/>
      <c r="G47" s="21"/>
      <c r="H47" s="21"/>
      <c r="I47" s="21"/>
      <c r="J47" s="21"/>
      <c r="K47" s="25"/>
    </row>
    <row r="48" spans="1:16" ht="14.25">
      <c r="A48" s="26"/>
      <c r="B48" s="81" t="s">
        <v>29</v>
      </c>
      <c r="C48" s="81"/>
      <c r="D48" s="81"/>
      <c r="E48" s="55"/>
      <c r="F48" s="41"/>
      <c r="H48" s="55" t="s">
        <v>23</v>
      </c>
      <c r="I48" s="4"/>
      <c r="J48" s="4"/>
      <c r="K48" s="25"/>
    </row>
  </sheetData>
  <autoFilter ref="A8:P8" xr:uid="{00000000-0001-0000-01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1">
    <mergeCell ref="C7:D7"/>
    <mergeCell ref="A8:J8"/>
    <mergeCell ref="B41:D41"/>
    <mergeCell ref="B48:D48"/>
    <mergeCell ref="A1:C1"/>
    <mergeCell ref="D1:J1"/>
    <mergeCell ref="A2:C2"/>
    <mergeCell ref="D2:J2"/>
    <mergeCell ref="A4:J4"/>
    <mergeCell ref="A5:J5"/>
    <mergeCell ref="D3:J3"/>
  </mergeCells>
  <conditionalFormatting sqref="K8:K38">
    <cfRule type="cellIs" dxfId="5" priority="1" operator="equal">
      <formula>"XÉT VỚT KLTN"</formula>
    </cfRule>
    <cfRule type="cellIs" dxfId="4" priority="2" operator="equal">
      <formula>"ĐỦ ĐK KLTN"</formula>
    </cfRule>
  </conditionalFormatting>
  <pageMargins left="0.54" right="0.24" top="0.75" bottom="0.75" header="0.3" footer="0.3"/>
  <pageSetup paperSize="9" scale="95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P76"/>
  <sheetViews>
    <sheetView topLeftCell="A49" workbookViewId="0">
      <selection activeCell="F76" sqref="F76"/>
    </sheetView>
  </sheetViews>
  <sheetFormatPr defaultRowHeight="12.75"/>
  <cols>
    <col min="1" max="1" width="3.85546875" style="2" bestFit="1" customWidth="1"/>
    <col min="2" max="2" width="10.42578125" style="2" bestFit="1" customWidth="1"/>
    <col min="3" max="3" width="18.42578125" style="2" bestFit="1" customWidth="1"/>
    <col min="4" max="4" width="7.85546875" style="2" customWidth="1"/>
    <col min="5" max="5" width="12.28515625" style="2" customWidth="1"/>
    <col min="6" max="6" width="10.7109375" style="40" customWidth="1"/>
    <col min="7" max="7" width="10.7109375" style="2" customWidth="1"/>
    <col min="8" max="8" width="8.7109375" style="27" customWidth="1"/>
    <col min="9" max="10" width="8.7109375" style="2" customWidth="1"/>
    <col min="11" max="11" width="14" style="2" bestFit="1" customWidth="1"/>
    <col min="12" max="12" width="12.140625" style="2" customWidth="1"/>
    <col min="13" max="13" width="21.7109375" style="2" bestFit="1" customWidth="1"/>
    <col min="14" max="14" width="20.140625" style="2" bestFit="1" customWidth="1"/>
    <col min="15" max="16384" width="9.140625" style="2"/>
  </cols>
  <sheetData>
    <row r="1" spans="1:16" ht="15">
      <c r="A1" s="82" t="s">
        <v>38</v>
      </c>
      <c r="B1" s="82"/>
      <c r="C1" s="82"/>
      <c r="D1" s="83" t="s">
        <v>22</v>
      </c>
      <c r="E1" s="83"/>
      <c r="F1" s="83"/>
      <c r="G1" s="83"/>
      <c r="H1" s="83"/>
      <c r="I1" s="83"/>
      <c r="J1" s="83"/>
      <c r="K1" s="1"/>
    </row>
    <row r="2" spans="1:16" ht="14.25">
      <c r="A2" s="84" t="s">
        <v>27</v>
      </c>
      <c r="B2" s="84"/>
      <c r="C2" s="84"/>
      <c r="D2" s="85" t="s">
        <v>35</v>
      </c>
      <c r="E2" s="85"/>
      <c r="F2" s="85"/>
      <c r="G2" s="85"/>
      <c r="H2" s="85"/>
      <c r="I2" s="85"/>
      <c r="J2" s="85"/>
      <c r="K2" s="1"/>
    </row>
    <row r="3" spans="1:16" ht="14.25">
      <c r="A3" s="78"/>
      <c r="B3" s="78"/>
      <c r="C3" s="78"/>
      <c r="D3" s="85" t="s">
        <v>30</v>
      </c>
      <c r="E3" s="85"/>
      <c r="F3" s="85"/>
      <c r="G3" s="85"/>
      <c r="H3" s="85"/>
      <c r="I3" s="85"/>
      <c r="J3" s="85"/>
      <c r="K3" s="1"/>
    </row>
    <row r="4" spans="1:16" ht="19.5" customHeight="1">
      <c r="A4" s="86" t="s">
        <v>39</v>
      </c>
      <c r="B4" s="86"/>
      <c r="C4" s="86"/>
      <c r="D4" s="86"/>
      <c r="E4" s="86"/>
      <c r="F4" s="86"/>
      <c r="G4" s="86"/>
      <c r="H4" s="86"/>
      <c r="I4" s="86"/>
      <c r="J4" s="86"/>
      <c r="K4" s="1"/>
      <c r="M4" s="3" t="s">
        <v>0</v>
      </c>
    </row>
    <row r="5" spans="1:16" ht="15" customHeight="1">
      <c r="A5" s="86" t="s">
        <v>17</v>
      </c>
      <c r="B5" s="86"/>
      <c r="C5" s="86"/>
      <c r="D5" s="86"/>
      <c r="E5" s="86"/>
      <c r="F5" s="86"/>
      <c r="G5" s="86"/>
      <c r="H5" s="86"/>
      <c r="I5" s="86"/>
      <c r="J5" s="86"/>
      <c r="K5" s="1"/>
    </row>
    <row r="6" spans="1:16" ht="15" hidden="1" customHeight="1">
      <c r="A6" s="5"/>
      <c r="B6" s="6" t="s">
        <v>2</v>
      </c>
      <c r="C6" s="5" t="s">
        <v>3</v>
      </c>
      <c r="D6" s="5" t="s">
        <v>4</v>
      </c>
      <c r="E6" s="5"/>
      <c r="F6" s="5" t="s">
        <v>5</v>
      </c>
      <c r="G6" s="5" t="s">
        <v>6</v>
      </c>
      <c r="H6" s="5" t="s">
        <v>7</v>
      </c>
      <c r="I6" s="7"/>
      <c r="J6" s="7"/>
      <c r="K6" s="8">
        <v>102</v>
      </c>
    </row>
    <row r="7" spans="1:16" ht="44.25" customHeight="1">
      <c r="A7" s="9" t="s">
        <v>8</v>
      </c>
      <c r="B7" s="10" t="s">
        <v>9</v>
      </c>
      <c r="C7" s="87" t="s">
        <v>10</v>
      </c>
      <c r="D7" s="88"/>
      <c r="E7" s="11" t="s">
        <v>18</v>
      </c>
      <c r="F7" s="12" t="s">
        <v>12</v>
      </c>
      <c r="G7" s="9" t="s">
        <v>13</v>
      </c>
      <c r="H7" s="9" t="s">
        <v>14</v>
      </c>
      <c r="I7" s="10" t="s">
        <v>32</v>
      </c>
      <c r="J7" s="10" t="s">
        <v>15</v>
      </c>
      <c r="K7" s="1"/>
      <c r="L7" s="54"/>
      <c r="M7" s="54"/>
    </row>
    <row r="8" spans="1:16" ht="20.100000000000001" customHeight="1">
      <c r="A8" s="89" t="s">
        <v>19</v>
      </c>
      <c r="B8" s="90"/>
      <c r="C8" s="90"/>
      <c r="D8" s="90"/>
      <c r="E8" s="90"/>
      <c r="F8" s="90"/>
      <c r="G8" s="90"/>
      <c r="H8" s="90"/>
      <c r="I8" s="90"/>
      <c r="J8" s="91"/>
      <c r="K8" s="13">
        <v>6.2026000000000003</v>
      </c>
      <c r="M8" s="39" t="s">
        <v>37</v>
      </c>
      <c r="N8" s="39" t="s">
        <v>40</v>
      </c>
    </row>
    <row r="9" spans="1:16" ht="20.100000000000001" customHeight="1">
      <c r="A9" s="56">
        <v>1</v>
      </c>
      <c r="B9" s="64">
        <v>28204900973</v>
      </c>
      <c r="C9" s="57" t="s">
        <v>41</v>
      </c>
      <c r="D9" s="58" t="s">
        <v>42</v>
      </c>
      <c r="E9" s="59" t="s">
        <v>43</v>
      </c>
      <c r="F9" s="60">
        <v>38175</v>
      </c>
      <c r="G9" s="61" t="s">
        <v>44</v>
      </c>
      <c r="H9" s="61" t="s">
        <v>45</v>
      </c>
      <c r="I9" s="62" t="s">
        <v>46</v>
      </c>
      <c r="J9" s="63"/>
      <c r="K9" s="13" t="s">
        <v>47</v>
      </c>
      <c r="N9" s="39"/>
      <c r="O9" s="39"/>
      <c r="P9" s="39">
        <f t="shared" ref="P9:P55" si="0">COUNTIF($B$9:$B$67,B9)</f>
        <v>1</v>
      </c>
    </row>
    <row r="10" spans="1:16" ht="20.100000000000001" customHeight="1">
      <c r="A10" s="56">
        <v>2</v>
      </c>
      <c r="B10" s="64">
        <v>28204903911</v>
      </c>
      <c r="C10" s="57" t="s">
        <v>48</v>
      </c>
      <c r="D10" s="58" t="s">
        <v>42</v>
      </c>
      <c r="E10" s="59" t="s">
        <v>43</v>
      </c>
      <c r="F10" s="60">
        <v>38088</v>
      </c>
      <c r="G10" s="61" t="s">
        <v>44</v>
      </c>
      <c r="H10" s="61" t="s">
        <v>45</v>
      </c>
      <c r="I10" s="62" t="s">
        <v>46</v>
      </c>
      <c r="J10" s="63"/>
      <c r="K10" s="13" t="s">
        <v>47</v>
      </c>
      <c r="N10" s="39"/>
      <c r="O10" s="39"/>
      <c r="P10" s="39">
        <f t="shared" si="0"/>
        <v>1</v>
      </c>
    </row>
    <row r="11" spans="1:16" ht="20.100000000000001" customHeight="1">
      <c r="A11" s="56">
        <v>3</v>
      </c>
      <c r="B11" s="64">
        <v>28207347390</v>
      </c>
      <c r="C11" s="57" t="s">
        <v>49</v>
      </c>
      <c r="D11" s="58" t="s">
        <v>42</v>
      </c>
      <c r="E11" s="59" t="s">
        <v>43</v>
      </c>
      <c r="F11" s="60">
        <v>38033</v>
      </c>
      <c r="G11" s="61" t="s">
        <v>44</v>
      </c>
      <c r="H11" s="61" t="s">
        <v>45</v>
      </c>
      <c r="I11" s="62" t="s">
        <v>46</v>
      </c>
      <c r="J11" s="63"/>
      <c r="K11" s="13" t="s">
        <v>47</v>
      </c>
      <c r="N11" s="39"/>
      <c r="O11" s="39"/>
      <c r="P11" s="39">
        <f t="shared" si="0"/>
        <v>1</v>
      </c>
    </row>
    <row r="12" spans="1:16" ht="20.100000000000001" customHeight="1">
      <c r="A12" s="56">
        <v>4</v>
      </c>
      <c r="B12" s="64">
        <v>28208101888</v>
      </c>
      <c r="C12" s="57" t="s">
        <v>50</v>
      </c>
      <c r="D12" s="58" t="s">
        <v>42</v>
      </c>
      <c r="E12" s="59" t="s">
        <v>43</v>
      </c>
      <c r="F12" s="60">
        <v>37955</v>
      </c>
      <c r="G12" s="61" t="s">
        <v>51</v>
      </c>
      <c r="H12" s="61" t="s">
        <v>45</v>
      </c>
      <c r="I12" s="62" t="s">
        <v>46</v>
      </c>
      <c r="J12" s="63"/>
      <c r="K12" s="13" t="s">
        <v>47</v>
      </c>
      <c r="N12" s="39"/>
      <c r="O12" s="39"/>
      <c r="P12" s="39">
        <f t="shared" si="0"/>
        <v>1</v>
      </c>
    </row>
    <row r="13" spans="1:16" ht="20.100000000000001" customHeight="1">
      <c r="A13" s="56">
        <v>5</v>
      </c>
      <c r="B13" s="64">
        <v>28204900572</v>
      </c>
      <c r="C13" s="57" t="s">
        <v>52</v>
      </c>
      <c r="D13" s="58" t="s">
        <v>53</v>
      </c>
      <c r="E13" s="59" t="s">
        <v>43</v>
      </c>
      <c r="F13" s="60">
        <v>37987</v>
      </c>
      <c r="G13" s="61" t="s">
        <v>54</v>
      </c>
      <c r="H13" s="61" t="s">
        <v>45</v>
      </c>
      <c r="I13" s="62" t="s">
        <v>46</v>
      </c>
      <c r="J13" s="63"/>
      <c r="K13" s="13" t="s">
        <v>47</v>
      </c>
      <c r="N13" s="39"/>
      <c r="O13" s="39"/>
      <c r="P13" s="39">
        <f t="shared" si="0"/>
        <v>1</v>
      </c>
    </row>
    <row r="14" spans="1:16" ht="20.100000000000001" customHeight="1">
      <c r="A14" s="56">
        <v>6</v>
      </c>
      <c r="B14" s="64">
        <v>28204942443</v>
      </c>
      <c r="C14" s="57" t="s">
        <v>55</v>
      </c>
      <c r="D14" s="58" t="s">
        <v>56</v>
      </c>
      <c r="E14" s="59" t="s">
        <v>43</v>
      </c>
      <c r="F14" s="60">
        <v>38111</v>
      </c>
      <c r="G14" s="61" t="s">
        <v>57</v>
      </c>
      <c r="H14" s="61" t="s">
        <v>45</v>
      </c>
      <c r="I14" s="62" t="s">
        <v>46</v>
      </c>
      <c r="J14" s="63"/>
      <c r="K14" s="13" t="s">
        <v>47</v>
      </c>
      <c r="N14" s="39"/>
      <c r="O14" s="39"/>
      <c r="P14" s="39">
        <f t="shared" si="0"/>
        <v>1</v>
      </c>
    </row>
    <row r="15" spans="1:16" ht="20.100000000000001" customHeight="1">
      <c r="A15" s="56">
        <v>7</v>
      </c>
      <c r="B15" s="64">
        <v>28209520764</v>
      </c>
      <c r="C15" s="57" t="s">
        <v>58</v>
      </c>
      <c r="D15" s="58" t="s">
        <v>56</v>
      </c>
      <c r="E15" s="59" t="s">
        <v>43</v>
      </c>
      <c r="F15" s="60">
        <v>38256</v>
      </c>
      <c r="G15" s="61" t="s">
        <v>57</v>
      </c>
      <c r="H15" s="61" t="s">
        <v>45</v>
      </c>
      <c r="I15" s="62" t="s">
        <v>46</v>
      </c>
      <c r="J15" s="63"/>
      <c r="K15" s="13" t="s">
        <v>47</v>
      </c>
      <c r="N15" s="39"/>
      <c r="O15" s="39"/>
      <c r="P15" s="39">
        <f t="shared" si="0"/>
        <v>1</v>
      </c>
    </row>
    <row r="16" spans="1:16" ht="20.100000000000001" customHeight="1">
      <c r="A16" s="56">
        <v>8</v>
      </c>
      <c r="B16" s="64">
        <v>28205043277</v>
      </c>
      <c r="C16" s="57" t="s">
        <v>59</v>
      </c>
      <c r="D16" s="58" t="s">
        <v>60</v>
      </c>
      <c r="E16" s="59" t="s">
        <v>43</v>
      </c>
      <c r="F16" s="60">
        <v>38123</v>
      </c>
      <c r="G16" s="61" t="s">
        <v>61</v>
      </c>
      <c r="H16" s="61" t="s">
        <v>45</v>
      </c>
      <c r="I16" s="62" t="s">
        <v>46</v>
      </c>
      <c r="J16" s="63"/>
      <c r="K16" s="13" t="s">
        <v>47</v>
      </c>
      <c r="N16" s="39"/>
      <c r="O16" s="39"/>
      <c r="P16" s="39">
        <f t="shared" si="0"/>
        <v>1</v>
      </c>
    </row>
    <row r="17" spans="1:16" ht="20.100000000000001" customHeight="1">
      <c r="A17" s="56">
        <v>9</v>
      </c>
      <c r="B17" s="64">
        <v>28209301429</v>
      </c>
      <c r="C17" s="57" t="s">
        <v>62</v>
      </c>
      <c r="D17" s="58" t="s">
        <v>60</v>
      </c>
      <c r="E17" s="59" t="s">
        <v>43</v>
      </c>
      <c r="F17" s="60">
        <v>38097</v>
      </c>
      <c r="G17" s="61" t="s">
        <v>63</v>
      </c>
      <c r="H17" s="61" t="s">
        <v>45</v>
      </c>
      <c r="I17" s="62" t="s">
        <v>46</v>
      </c>
      <c r="J17" s="63"/>
      <c r="K17" s="13" t="s">
        <v>47</v>
      </c>
      <c r="N17" s="39"/>
      <c r="O17" s="39"/>
      <c r="P17" s="39">
        <f t="shared" si="0"/>
        <v>1</v>
      </c>
    </row>
    <row r="18" spans="1:16" ht="20.100000000000001" customHeight="1">
      <c r="A18" s="56">
        <v>10</v>
      </c>
      <c r="B18" s="64">
        <v>28204506303</v>
      </c>
      <c r="C18" s="57" t="s">
        <v>64</v>
      </c>
      <c r="D18" s="58" t="s">
        <v>65</v>
      </c>
      <c r="E18" s="59" t="s">
        <v>43</v>
      </c>
      <c r="F18" s="60">
        <v>38115</v>
      </c>
      <c r="G18" s="61" t="s">
        <v>66</v>
      </c>
      <c r="H18" s="61" t="s">
        <v>45</v>
      </c>
      <c r="I18" s="62" t="s">
        <v>46</v>
      </c>
      <c r="J18" s="63"/>
      <c r="K18" s="13" t="s">
        <v>47</v>
      </c>
      <c r="N18" s="39"/>
      <c r="O18" s="39"/>
      <c r="P18" s="39">
        <f t="shared" si="0"/>
        <v>1</v>
      </c>
    </row>
    <row r="19" spans="1:16" ht="20.100000000000001" customHeight="1">
      <c r="A19" s="56">
        <v>11</v>
      </c>
      <c r="B19" s="64">
        <v>28205024480</v>
      </c>
      <c r="C19" s="57" t="s">
        <v>67</v>
      </c>
      <c r="D19" s="58" t="s">
        <v>65</v>
      </c>
      <c r="E19" s="59" t="s">
        <v>43</v>
      </c>
      <c r="F19" s="60">
        <v>38296</v>
      </c>
      <c r="G19" s="61" t="s">
        <v>44</v>
      </c>
      <c r="H19" s="61" t="s">
        <v>45</v>
      </c>
      <c r="I19" s="62" t="s">
        <v>46</v>
      </c>
      <c r="J19" s="63"/>
      <c r="K19" s="13" t="s">
        <v>47</v>
      </c>
      <c r="N19" s="39"/>
      <c r="O19" s="39"/>
      <c r="P19" s="39">
        <f t="shared" si="0"/>
        <v>1</v>
      </c>
    </row>
    <row r="20" spans="1:16" ht="20.100000000000001" customHeight="1">
      <c r="A20" s="56">
        <v>12</v>
      </c>
      <c r="B20" s="64">
        <v>28204951257</v>
      </c>
      <c r="C20" s="57" t="s">
        <v>68</v>
      </c>
      <c r="D20" s="58" t="s">
        <v>69</v>
      </c>
      <c r="E20" s="59" t="s">
        <v>43</v>
      </c>
      <c r="F20" s="60">
        <v>38178</v>
      </c>
      <c r="G20" s="61" t="s">
        <v>70</v>
      </c>
      <c r="H20" s="61" t="s">
        <v>45</v>
      </c>
      <c r="I20" s="62" t="s">
        <v>46</v>
      </c>
      <c r="J20" s="63"/>
      <c r="K20" s="13" t="s">
        <v>47</v>
      </c>
      <c r="N20" s="39"/>
      <c r="O20" s="39"/>
      <c r="P20" s="39">
        <f t="shared" si="0"/>
        <v>1</v>
      </c>
    </row>
    <row r="21" spans="1:16" ht="20.100000000000001" customHeight="1">
      <c r="A21" s="56">
        <v>13</v>
      </c>
      <c r="B21" s="64">
        <v>28206232346</v>
      </c>
      <c r="C21" s="57" t="s">
        <v>71</v>
      </c>
      <c r="D21" s="58" t="s">
        <v>69</v>
      </c>
      <c r="E21" s="59" t="s">
        <v>43</v>
      </c>
      <c r="F21" s="60">
        <v>38115</v>
      </c>
      <c r="G21" s="61" t="s">
        <v>44</v>
      </c>
      <c r="H21" s="61" t="s">
        <v>45</v>
      </c>
      <c r="I21" s="62" t="s">
        <v>46</v>
      </c>
      <c r="J21" s="63"/>
      <c r="K21" s="13" t="s">
        <v>47</v>
      </c>
      <c r="N21" s="39"/>
      <c r="O21" s="39"/>
      <c r="P21" s="39">
        <f t="shared" si="0"/>
        <v>1</v>
      </c>
    </row>
    <row r="22" spans="1:16" ht="20.100000000000001" customHeight="1">
      <c r="A22" s="56">
        <v>14</v>
      </c>
      <c r="B22" s="64">
        <v>28215052278</v>
      </c>
      <c r="C22" s="57" t="s">
        <v>72</v>
      </c>
      <c r="D22" s="58" t="s">
        <v>73</v>
      </c>
      <c r="E22" s="59" t="s">
        <v>43</v>
      </c>
      <c r="F22" s="60">
        <v>38329</v>
      </c>
      <c r="G22" s="61" t="s">
        <v>74</v>
      </c>
      <c r="H22" s="61" t="s">
        <v>75</v>
      </c>
      <c r="I22" s="62" t="s">
        <v>46</v>
      </c>
      <c r="J22" s="63"/>
      <c r="K22" s="13" t="s">
        <v>47</v>
      </c>
      <c r="N22" s="39"/>
      <c r="O22" s="39"/>
      <c r="P22" s="39">
        <f t="shared" si="0"/>
        <v>1</v>
      </c>
    </row>
    <row r="23" spans="1:16" ht="20.100000000000001" customHeight="1">
      <c r="A23" s="56">
        <v>15</v>
      </c>
      <c r="B23" s="64">
        <v>28204602812</v>
      </c>
      <c r="C23" s="57" t="s">
        <v>76</v>
      </c>
      <c r="D23" s="58" t="s">
        <v>77</v>
      </c>
      <c r="E23" s="59" t="s">
        <v>43</v>
      </c>
      <c r="F23" s="60">
        <v>37708</v>
      </c>
      <c r="G23" s="61" t="s">
        <v>78</v>
      </c>
      <c r="H23" s="61" t="s">
        <v>45</v>
      </c>
      <c r="I23" s="62" t="s">
        <v>46</v>
      </c>
      <c r="J23" s="63"/>
      <c r="K23" s="13" t="s">
        <v>47</v>
      </c>
      <c r="N23" s="39"/>
      <c r="O23" s="39"/>
      <c r="P23" s="39">
        <f t="shared" si="0"/>
        <v>1</v>
      </c>
    </row>
    <row r="24" spans="1:16" ht="20.100000000000001" customHeight="1">
      <c r="A24" s="56">
        <v>16</v>
      </c>
      <c r="B24" s="64">
        <v>28204650659</v>
      </c>
      <c r="C24" s="57" t="s">
        <v>79</v>
      </c>
      <c r="D24" s="58" t="s">
        <v>80</v>
      </c>
      <c r="E24" s="59" t="s">
        <v>43</v>
      </c>
      <c r="F24" s="60">
        <v>38196</v>
      </c>
      <c r="G24" s="61" t="s">
        <v>44</v>
      </c>
      <c r="H24" s="61" t="s">
        <v>45</v>
      </c>
      <c r="I24" s="62" t="s">
        <v>46</v>
      </c>
      <c r="J24" s="63"/>
      <c r="K24" s="13" t="s">
        <v>47</v>
      </c>
      <c r="N24" s="39"/>
      <c r="O24" s="39"/>
      <c r="P24" s="39">
        <f t="shared" si="0"/>
        <v>1</v>
      </c>
    </row>
    <row r="25" spans="1:16" ht="20.100000000000001" customHeight="1">
      <c r="A25" s="56">
        <v>17</v>
      </c>
      <c r="B25" s="64">
        <v>28204940570</v>
      </c>
      <c r="C25" s="57" t="s">
        <v>81</v>
      </c>
      <c r="D25" s="58" t="s">
        <v>80</v>
      </c>
      <c r="E25" s="59" t="s">
        <v>43</v>
      </c>
      <c r="F25" s="60">
        <v>38315</v>
      </c>
      <c r="G25" s="61" t="s">
        <v>51</v>
      </c>
      <c r="H25" s="61" t="s">
        <v>45</v>
      </c>
      <c r="I25" s="62" t="s">
        <v>46</v>
      </c>
      <c r="J25" s="63"/>
      <c r="K25" s="13" t="s">
        <v>47</v>
      </c>
      <c r="N25" s="39"/>
      <c r="O25" s="39"/>
      <c r="P25" s="39">
        <f t="shared" si="0"/>
        <v>1</v>
      </c>
    </row>
    <row r="26" spans="1:16" ht="20.100000000000001" customHeight="1">
      <c r="A26" s="56">
        <v>18</v>
      </c>
      <c r="B26" s="64">
        <v>28204953779</v>
      </c>
      <c r="C26" s="57" t="s">
        <v>82</v>
      </c>
      <c r="D26" s="58" t="s">
        <v>80</v>
      </c>
      <c r="E26" s="59" t="s">
        <v>43</v>
      </c>
      <c r="F26" s="60">
        <v>38203</v>
      </c>
      <c r="G26" s="61" t="s">
        <v>83</v>
      </c>
      <c r="H26" s="61" t="s">
        <v>45</v>
      </c>
      <c r="I26" s="62" t="s">
        <v>46</v>
      </c>
      <c r="J26" s="63"/>
      <c r="K26" s="13" t="s">
        <v>47</v>
      </c>
      <c r="N26" s="39"/>
      <c r="O26" s="39"/>
      <c r="P26" s="39">
        <f t="shared" si="0"/>
        <v>1</v>
      </c>
    </row>
    <row r="27" spans="1:16" ht="20.100000000000001" customHeight="1">
      <c r="A27" s="56">
        <v>19</v>
      </c>
      <c r="B27" s="64">
        <v>28204953811</v>
      </c>
      <c r="C27" s="57" t="s">
        <v>84</v>
      </c>
      <c r="D27" s="58" t="s">
        <v>80</v>
      </c>
      <c r="E27" s="59" t="s">
        <v>43</v>
      </c>
      <c r="F27" s="60">
        <v>38075</v>
      </c>
      <c r="G27" s="61" t="s">
        <v>57</v>
      </c>
      <c r="H27" s="61" t="s">
        <v>45</v>
      </c>
      <c r="I27" s="62" t="s">
        <v>46</v>
      </c>
      <c r="J27" s="63"/>
      <c r="K27" s="13" t="s">
        <v>47</v>
      </c>
      <c r="N27" s="39"/>
      <c r="O27" s="39"/>
      <c r="P27" s="39">
        <f t="shared" si="0"/>
        <v>1</v>
      </c>
    </row>
    <row r="28" spans="1:16" ht="20.100000000000001" customHeight="1">
      <c r="A28" s="56">
        <v>20</v>
      </c>
      <c r="B28" s="64">
        <v>28205034452</v>
      </c>
      <c r="C28" s="57" t="s">
        <v>85</v>
      </c>
      <c r="D28" s="58" t="s">
        <v>86</v>
      </c>
      <c r="E28" s="59" t="s">
        <v>43</v>
      </c>
      <c r="F28" s="60">
        <v>38160</v>
      </c>
      <c r="G28" s="61" t="s">
        <v>87</v>
      </c>
      <c r="H28" s="61" t="s">
        <v>45</v>
      </c>
      <c r="I28" s="62" t="s">
        <v>46</v>
      </c>
      <c r="J28" s="63"/>
      <c r="K28" s="13" t="s">
        <v>47</v>
      </c>
      <c r="N28" s="39"/>
      <c r="O28" s="39"/>
      <c r="P28" s="39">
        <f t="shared" si="0"/>
        <v>1</v>
      </c>
    </row>
    <row r="29" spans="1:16" ht="20.100000000000001" customHeight="1">
      <c r="A29" s="56">
        <v>21</v>
      </c>
      <c r="B29" s="64">
        <v>28209503692</v>
      </c>
      <c r="C29" s="57" t="s">
        <v>88</v>
      </c>
      <c r="D29" s="58" t="s">
        <v>89</v>
      </c>
      <c r="E29" s="59" t="s">
        <v>43</v>
      </c>
      <c r="F29" s="60">
        <v>38230</v>
      </c>
      <c r="G29" s="61" t="s">
        <v>70</v>
      </c>
      <c r="H29" s="61" t="s">
        <v>45</v>
      </c>
      <c r="I29" s="62" t="s">
        <v>46</v>
      </c>
      <c r="J29" s="63"/>
      <c r="K29" s="13" t="s">
        <v>47</v>
      </c>
      <c r="N29" s="39"/>
      <c r="O29" s="39"/>
      <c r="P29" s="39">
        <f t="shared" si="0"/>
        <v>1</v>
      </c>
    </row>
    <row r="30" spans="1:16" ht="20.100000000000001" customHeight="1">
      <c r="A30" s="56">
        <v>22</v>
      </c>
      <c r="B30" s="64">
        <v>28209545438</v>
      </c>
      <c r="C30" s="57" t="s">
        <v>90</v>
      </c>
      <c r="D30" s="58" t="s">
        <v>89</v>
      </c>
      <c r="E30" s="59" t="s">
        <v>43</v>
      </c>
      <c r="F30" s="60">
        <v>38201</v>
      </c>
      <c r="G30" s="61" t="s">
        <v>91</v>
      </c>
      <c r="H30" s="61" t="s">
        <v>45</v>
      </c>
      <c r="I30" s="62" t="s">
        <v>46</v>
      </c>
      <c r="J30" s="63"/>
      <c r="K30" s="13" t="s">
        <v>47</v>
      </c>
      <c r="N30" s="39"/>
      <c r="O30" s="39"/>
      <c r="P30" s="39">
        <f t="shared" si="0"/>
        <v>1</v>
      </c>
    </row>
    <row r="31" spans="1:16" ht="20.100000000000001" customHeight="1">
      <c r="A31" s="56">
        <v>23</v>
      </c>
      <c r="B31" s="64">
        <v>28209501924</v>
      </c>
      <c r="C31" s="57" t="s">
        <v>92</v>
      </c>
      <c r="D31" s="58" t="s">
        <v>93</v>
      </c>
      <c r="E31" s="59" t="s">
        <v>43</v>
      </c>
      <c r="F31" s="60">
        <v>38249</v>
      </c>
      <c r="G31" s="61" t="s">
        <v>91</v>
      </c>
      <c r="H31" s="61" t="s">
        <v>45</v>
      </c>
      <c r="I31" s="62" t="s">
        <v>46</v>
      </c>
      <c r="J31" s="63"/>
      <c r="K31" s="13" t="s">
        <v>47</v>
      </c>
      <c r="N31" s="39"/>
      <c r="O31" s="39"/>
      <c r="P31" s="39">
        <f t="shared" si="0"/>
        <v>1</v>
      </c>
    </row>
    <row r="32" spans="1:16" ht="20.100000000000001" customHeight="1">
      <c r="A32" s="56">
        <v>24</v>
      </c>
      <c r="B32" s="64">
        <v>28204904700</v>
      </c>
      <c r="C32" s="57" t="s">
        <v>94</v>
      </c>
      <c r="D32" s="58" t="s">
        <v>95</v>
      </c>
      <c r="E32" s="59" t="s">
        <v>43</v>
      </c>
      <c r="F32" s="60">
        <v>38223</v>
      </c>
      <c r="G32" s="61" t="s">
        <v>74</v>
      </c>
      <c r="H32" s="61" t="s">
        <v>45</v>
      </c>
      <c r="I32" s="62" t="s">
        <v>46</v>
      </c>
      <c r="J32" s="63"/>
      <c r="K32" s="13" t="s">
        <v>47</v>
      </c>
      <c r="N32" s="39"/>
      <c r="O32" s="39"/>
      <c r="P32" s="39">
        <f t="shared" si="0"/>
        <v>1</v>
      </c>
    </row>
    <row r="33" spans="1:16" ht="20.100000000000001" customHeight="1">
      <c r="A33" s="56">
        <v>25</v>
      </c>
      <c r="B33" s="64">
        <v>28204644925</v>
      </c>
      <c r="C33" s="57" t="s">
        <v>96</v>
      </c>
      <c r="D33" s="58" t="s">
        <v>97</v>
      </c>
      <c r="E33" s="59" t="s">
        <v>43</v>
      </c>
      <c r="F33" s="60">
        <v>38209</v>
      </c>
      <c r="G33" s="61" t="s">
        <v>44</v>
      </c>
      <c r="H33" s="61" t="s">
        <v>45</v>
      </c>
      <c r="I33" s="62" t="s">
        <v>46</v>
      </c>
      <c r="J33" s="63"/>
      <c r="K33" s="13" t="s">
        <v>47</v>
      </c>
      <c r="N33" s="39"/>
      <c r="O33" s="39"/>
      <c r="P33" s="39">
        <f t="shared" si="0"/>
        <v>1</v>
      </c>
    </row>
    <row r="34" spans="1:16" ht="20.100000000000001" customHeight="1">
      <c r="A34" s="56">
        <v>26</v>
      </c>
      <c r="B34" s="64">
        <v>28207105121</v>
      </c>
      <c r="C34" s="57" t="s">
        <v>98</v>
      </c>
      <c r="D34" s="58" t="s">
        <v>97</v>
      </c>
      <c r="E34" s="59" t="s">
        <v>43</v>
      </c>
      <c r="F34" s="60">
        <v>38007</v>
      </c>
      <c r="G34" s="61" t="s">
        <v>99</v>
      </c>
      <c r="H34" s="61" t="s">
        <v>45</v>
      </c>
      <c r="I34" s="62" t="s">
        <v>46</v>
      </c>
      <c r="J34" s="63"/>
      <c r="K34" s="13" t="s">
        <v>47</v>
      </c>
      <c r="N34" s="39"/>
      <c r="O34" s="39"/>
      <c r="P34" s="39">
        <f t="shared" si="0"/>
        <v>1</v>
      </c>
    </row>
    <row r="35" spans="1:16" ht="20.100000000000001" customHeight="1">
      <c r="A35" s="56">
        <v>27</v>
      </c>
      <c r="B35" s="64">
        <v>28214536100</v>
      </c>
      <c r="C35" s="57" t="s">
        <v>100</v>
      </c>
      <c r="D35" s="58" t="s">
        <v>97</v>
      </c>
      <c r="E35" s="59" t="s">
        <v>43</v>
      </c>
      <c r="F35" s="60">
        <v>38296</v>
      </c>
      <c r="G35" s="61" t="s">
        <v>91</v>
      </c>
      <c r="H35" s="61" t="s">
        <v>45</v>
      </c>
      <c r="I35" s="62" t="s">
        <v>46</v>
      </c>
      <c r="J35" s="63"/>
      <c r="K35" s="13" t="s">
        <v>47</v>
      </c>
      <c r="N35" s="39"/>
      <c r="O35" s="39"/>
      <c r="P35" s="39">
        <f t="shared" si="0"/>
        <v>1</v>
      </c>
    </row>
    <row r="36" spans="1:16" ht="20.100000000000001" customHeight="1">
      <c r="A36" s="56">
        <v>28</v>
      </c>
      <c r="B36" s="64">
        <v>28204953969</v>
      </c>
      <c r="C36" s="57" t="s">
        <v>101</v>
      </c>
      <c r="D36" s="58" t="s">
        <v>102</v>
      </c>
      <c r="E36" s="59" t="s">
        <v>43</v>
      </c>
      <c r="F36" s="60">
        <v>37999</v>
      </c>
      <c r="G36" s="61" t="s">
        <v>63</v>
      </c>
      <c r="H36" s="61" t="s">
        <v>45</v>
      </c>
      <c r="I36" s="62" t="s">
        <v>46</v>
      </c>
      <c r="J36" s="63"/>
      <c r="K36" s="13" t="s">
        <v>47</v>
      </c>
      <c r="N36" s="39"/>
      <c r="O36" s="39"/>
      <c r="P36" s="39">
        <f t="shared" si="0"/>
        <v>1</v>
      </c>
    </row>
    <row r="37" spans="1:16" ht="20.100000000000001" customHeight="1">
      <c r="A37" s="56">
        <v>29</v>
      </c>
      <c r="B37" s="64">
        <v>28204927087</v>
      </c>
      <c r="C37" s="57" t="s">
        <v>103</v>
      </c>
      <c r="D37" s="58" t="s">
        <v>104</v>
      </c>
      <c r="E37" s="59" t="s">
        <v>43</v>
      </c>
      <c r="F37" s="60">
        <v>38222</v>
      </c>
      <c r="G37" s="61" t="s">
        <v>91</v>
      </c>
      <c r="H37" s="61" t="s">
        <v>45</v>
      </c>
      <c r="I37" s="62" t="s">
        <v>46</v>
      </c>
      <c r="J37" s="63"/>
      <c r="K37" s="13" t="s">
        <v>47</v>
      </c>
      <c r="N37" s="39"/>
      <c r="O37" s="39"/>
      <c r="P37" s="39">
        <f t="shared" si="0"/>
        <v>1</v>
      </c>
    </row>
    <row r="38" spans="1:16" ht="20.100000000000001" customHeight="1">
      <c r="A38" s="56">
        <v>30</v>
      </c>
      <c r="B38" s="64">
        <v>28204953830</v>
      </c>
      <c r="C38" s="57" t="s">
        <v>105</v>
      </c>
      <c r="D38" s="58" t="s">
        <v>104</v>
      </c>
      <c r="E38" s="59" t="s">
        <v>43</v>
      </c>
      <c r="F38" s="60">
        <v>38026</v>
      </c>
      <c r="G38" s="61" t="s">
        <v>44</v>
      </c>
      <c r="H38" s="61" t="s">
        <v>45</v>
      </c>
      <c r="I38" s="62" t="s">
        <v>46</v>
      </c>
      <c r="J38" s="63"/>
      <c r="K38" s="13" t="s">
        <v>47</v>
      </c>
      <c r="N38" s="39"/>
      <c r="O38" s="39"/>
      <c r="P38" s="39">
        <f t="shared" si="0"/>
        <v>1</v>
      </c>
    </row>
    <row r="39" spans="1:16" ht="20.100000000000001" customHeight="1">
      <c r="A39" s="56">
        <v>31</v>
      </c>
      <c r="B39" s="64">
        <v>28204354629</v>
      </c>
      <c r="C39" s="57" t="s">
        <v>106</v>
      </c>
      <c r="D39" s="58" t="s">
        <v>107</v>
      </c>
      <c r="E39" s="59" t="s">
        <v>43</v>
      </c>
      <c r="F39" s="60">
        <v>38236</v>
      </c>
      <c r="G39" s="61" t="s">
        <v>51</v>
      </c>
      <c r="H39" s="61" t="s">
        <v>45</v>
      </c>
      <c r="I39" s="62" t="s">
        <v>46</v>
      </c>
      <c r="J39" s="63"/>
      <c r="K39" s="13" t="s">
        <v>47</v>
      </c>
      <c r="N39" s="39"/>
      <c r="O39" s="39"/>
      <c r="P39" s="39">
        <f t="shared" si="0"/>
        <v>1</v>
      </c>
    </row>
    <row r="40" spans="1:16" ht="20.100000000000001" customHeight="1">
      <c r="A40" s="56">
        <v>32</v>
      </c>
      <c r="B40" s="64">
        <v>28208027141</v>
      </c>
      <c r="C40" s="57" t="s">
        <v>108</v>
      </c>
      <c r="D40" s="58" t="s">
        <v>109</v>
      </c>
      <c r="E40" s="59" t="s">
        <v>43</v>
      </c>
      <c r="F40" s="60">
        <v>38268</v>
      </c>
      <c r="G40" s="61" t="s">
        <v>44</v>
      </c>
      <c r="H40" s="61" t="s">
        <v>45</v>
      </c>
      <c r="I40" s="62" t="s">
        <v>46</v>
      </c>
      <c r="J40" s="63"/>
      <c r="K40" s="13" t="s">
        <v>47</v>
      </c>
      <c r="N40" s="39"/>
      <c r="O40" s="39"/>
      <c r="P40" s="39">
        <f t="shared" si="0"/>
        <v>1</v>
      </c>
    </row>
    <row r="41" spans="1:16" ht="20.100000000000001" customHeight="1">
      <c r="A41" s="56">
        <v>33</v>
      </c>
      <c r="B41" s="64">
        <v>28204953971</v>
      </c>
      <c r="C41" s="57" t="s">
        <v>110</v>
      </c>
      <c r="D41" s="58" t="s">
        <v>111</v>
      </c>
      <c r="E41" s="59" t="s">
        <v>43</v>
      </c>
      <c r="F41" s="60">
        <v>37991</v>
      </c>
      <c r="G41" s="61" t="s">
        <v>57</v>
      </c>
      <c r="H41" s="61" t="s">
        <v>45</v>
      </c>
      <c r="I41" s="62" t="s">
        <v>46</v>
      </c>
      <c r="J41" s="63"/>
      <c r="K41" s="13" t="s">
        <v>47</v>
      </c>
      <c r="N41" s="39"/>
      <c r="O41" s="39"/>
      <c r="P41" s="39">
        <f t="shared" si="0"/>
        <v>1</v>
      </c>
    </row>
    <row r="42" spans="1:16" ht="20.100000000000001" customHeight="1">
      <c r="A42" s="56">
        <v>34</v>
      </c>
      <c r="B42" s="64">
        <v>28206502607</v>
      </c>
      <c r="C42" s="57" t="s">
        <v>112</v>
      </c>
      <c r="D42" s="58" t="s">
        <v>111</v>
      </c>
      <c r="E42" s="59" t="s">
        <v>43</v>
      </c>
      <c r="F42" s="60">
        <v>38304</v>
      </c>
      <c r="G42" s="61" t="s">
        <v>61</v>
      </c>
      <c r="H42" s="61" t="s">
        <v>45</v>
      </c>
      <c r="I42" s="62" t="s">
        <v>46</v>
      </c>
      <c r="J42" s="63"/>
      <c r="K42" s="13" t="s">
        <v>47</v>
      </c>
      <c r="N42" s="39"/>
      <c r="O42" s="39"/>
      <c r="P42" s="39">
        <f t="shared" si="0"/>
        <v>1</v>
      </c>
    </row>
    <row r="43" spans="1:16" ht="20.100000000000001" customHeight="1">
      <c r="A43" s="56">
        <v>35</v>
      </c>
      <c r="B43" s="64">
        <v>28204603346</v>
      </c>
      <c r="C43" s="57" t="s">
        <v>113</v>
      </c>
      <c r="D43" s="58" t="s">
        <v>45</v>
      </c>
      <c r="E43" s="59" t="s">
        <v>43</v>
      </c>
      <c r="F43" s="60">
        <v>38170</v>
      </c>
      <c r="G43" s="61" t="s">
        <v>74</v>
      </c>
      <c r="H43" s="61" t="s">
        <v>45</v>
      </c>
      <c r="I43" s="62" t="s">
        <v>46</v>
      </c>
      <c r="J43" s="63"/>
      <c r="K43" s="13" t="s">
        <v>47</v>
      </c>
      <c r="N43" s="39"/>
      <c r="O43" s="39"/>
      <c r="P43" s="39">
        <f t="shared" si="0"/>
        <v>1</v>
      </c>
    </row>
    <row r="44" spans="1:16" ht="20.100000000000001" customHeight="1">
      <c r="A44" s="56">
        <v>36</v>
      </c>
      <c r="B44" s="64">
        <v>28204953834</v>
      </c>
      <c r="C44" s="57" t="s">
        <v>114</v>
      </c>
      <c r="D44" s="58" t="s">
        <v>115</v>
      </c>
      <c r="E44" s="59" t="s">
        <v>43</v>
      </c>
      <c r="F44" s="60">
        <v>38128</v>
      </c>
      <c r="G44" s="61" t="s">
        <v>57</v>
      </c>
      <c r="H44" s="61" t="s">
        <v>45</v>
      </c>
      <c r="I44" s="62" t="s">
        <v>46</v>
      </c>
      <c r="J44" s="63"/>
      <c r="K44" s="13" t="s">
        <v>47</v>
      </c>
      <c r="N44" s="39"/>
      <c r="O44" s="39"/>
      <c r="P44" s="39">
        <f t="shared" si="0"/>
        <v>1</v>
      </c>
    </row>
    <row r="45" spans="1:16" ht="20.100000000000001" customHeight="1">
      <c r="A45" s="56">
        <v>37</v>
      </c>
      <c r="B45" s="64">
        <v>28214905549</v>
      </c>
      <c r="C45" s="57" t="s">
        <v>116</v>
      </c>
      <c r="D45" s="58" t="s">
        <v>117</v>
      </c>
      <c r="E45" s="59" t="s">
        <v>43</v>
      </c>
      <c r="F45" s="60">
        <v>38102</v>
      </c>
      <c r="G45" s="61" t="s">
        <v>63</v>
      </c>
      <c r="H45" s="61" t="s">
        <v>75</v>
      </c>
      <c r="I45" s="62" t="s">
        <v>46</v>
      </c>
      <c r="J45" s="63"/>
      <c r="K45" s="13" t="s">
        <v>47</v>
      </c>
      <c r="N45" s="39"/>
      <c r="O45" s="39"/>
      <c r="P45" s="39">
        <f t="shared" si="0"/>
        <v>1</v>
      </c>
    </row>
    <row r="46" spans="1:16" ht="20.100000000000001" customHeight="1">
      <c r="A46" s="56">
        <v>38</v>
      </c>
      <c r="B46" s="64">
        <v>28214904414</v>
      </c>
      <c r="C46" s="57" t="s">
        <v>118</v>
      </c>
      <c r="D46" s="58" t="s">
        <v>119</v>
      </c>
      <c r="E46" s="59" t="s">
        <v>43</v>
      </c>
      <c r="F46" s="60">
        <v>38280</v>
      </c>
      <c r="G46" s="61" t="s">
        <v>74</v>
      </c>
      <c r="H46" s="61" t="s">
        <v>75</v>
      </c>
      <c r="I46" s="62" t="s">
        <v>46</v>
      </c>
      <c r="J46" s="63"/>
      <c r="K46" s="13" t="s">
        <v>47</v>
      </c>
      <c r="N46" s="39"/>
      <c r="O46" s="39"/>
      <c r="P46" s="39">
        <f t="shared" si="0"/>
        <v>1</v>
      </c>
    </row>
    <row r="47" spans="1:16" ht="20.100000000000001" customHeight="1">
      <c r="A47" s="56">
        <v>39</v>
      </c>
      <c r="B47" s="64">
        <v>28204645106</v>
      </c>
      <c r="C47" s="57" t="s">
        <v>120</v>
      </c>
      <c r="D47" s="58" t="s">
        <v>121</v>
      </c>
      <c r="E47" s="59" t="s">
        <v>43</v>
      </c>
      <c r="F47" s="60">
        <v>38174</v>
      </c>
      <c r="G47" s="61" t="s">
        <v>57</v>
      </c>
      <c r="H47" s="61" t="s">
        <v>45</v>
      </c>
      <c r="I47" s="62" t="s">
        <v>46</v>
      </c>
      <c r="J47" s="63"/>
      <c r="K47" s="13" t="s">
        <v>47</v>
      </c>
      <c r="N47" s="39"/>
      <c r="O47" s="39"/>
      <c r="P47" s="39">
        <f t="shared" si="0"/>
        <v>1</v>
      </c>
    </row>
    <row r="48" spans="1:16" ht="20.100000000000001" customHeight="1">
      <c r="A48" s="56">
        <v>40</v>
      </c>
      <c r="B48" s="64">
        <v>28209505177</v>
      </c>
      <c r="C48" s="57" t="s">
        <v>122</v>
      </c>
      <c r="D48" s="58" t="s">
        <v>123</v>
      </c>
      <c r="E48" s="59" t="s">
        <v>43</v>
      </c>
      <c r="F48" s="60">
        <v>38317</v>
      </c>
      <c r="G48" s="61" t="s">
        <v>57</v>
      </c>
      <c r="H48" s="61" t="s">
        <v>45</v>
      </c>
      <c r="I48" s="62" t="s">
        <v>46</v>
      </c>
      <c r="J48" s="63"/>
      <c r="K48" s="13" t="s">
        <v>47</v>
      </c>
      <c r="N48" s="39"/>
      <c r="O48" s="39"/>
      <c r="P48" s="39">
        <f t="shared" si="0"/>
        <v>1</v>
      </c>
    </row>
    <row r="49" spans="1:16" ht="20.100000000000001" customHeight="1">
      <c r="A49" s="56">
        <v>41</v>
      </c>
      <c r="B49" s="64">
        <v>28219505457</v>
      </c>
      <c r="C49" s="57" t="s">
        <v>124</v>
      </c>
      <c r="D49" s="58" t="s">
        <v>125</v>
      </c>
      <c r="E49" s="59" t="s">
        <v>43</v>
      </c>
      <c r="F49" s="60">
        <v>37987</v>
      </c>
      <c r="G49" s="61" t="s">
        <v>91</v>
      </c>
      <c r="H49" s="61" t="s">
        <v>75</v>
      </c>
      <c r="I49" s="62" t="s">
        <v>46</v>
      </c>
      <c r="J49" s="63"/>
      <c r="K49" s="13" t="s">
        <v>47</v>
      </c>
      <c r="N49" s="39"/>
      <c r="O49" s="39"/>
      <c r="P49" s="39">
        <f t="shared" si="0"/>
        <v>1</v>
      </c>
    </row>
    <row r="50" spans="1:16" ht="20.100000000000001" customHeight="1">
      <c r="A50" s="56">
        <v>42</v>
      </c>
      <c r="B50" s="64">
        <v>28209548177</v>
      </c>
      <c r="C50" s="57" t="s">
        <v>126</v>
      </c>
      <c r="D50" s="58" t="s">
        <v>127</v>
      </c>
      <c r="E50" s="59" t="s">
        <v>43</v>
      </c>
      <c r="F50" s="60">
        <v>38038</v>
      </c>
      <c r="G50" s="61" t="s">
        <v>44</v>
      </c>
      <c r="H50" s="61" t="s">
        <v>45</v>
      </c>
      <c r="I50" s="62" t="s">
        <v>46</v>
      </c>
      <c r="J50" s="63"/>
      <c r="K50" s="13" t="s">
        <v>47</v>
      </c>
      <c r="N50" s="39"/>
      <c r="O50" s="39"/>
      <c r="P50" s="39">
        <f t="shared" si="0"/>
        <v>1</v>
      </c>
    </row>
    <row r="51" spans="1:16" ht="20.100000000000001" customHeight="1">
      <c r="A51" s="56">
        <v>43</v>
      </c>
      <c r="B51" s="64">
        <v>28208201217</v>
      </c>
      <c r="C51" s="57" t="s">
        <v>128</v>
      </c>
      <c r="D51" s="58" t="s">
        <v>129</v>
      </c>
      <c r="E51" s="59" t="s">
        <v>43</v>
      </c>
      <c r="F51" s="60">
        <v>38020</v>
      </c>
      <c r="G51" s="61" t="s">
        <v>70</v>
      </c>
      <c r="H51" s="61" t="s">
        <v>45</v>
      </c>
      <c r="I51" s="62" t="s">
        <v>46</v>
      </c>
      <c r="J51" s="63"/>
      <c r="K51" s="13" t="s">
        <v>47</v>
      </c>
      <c r="N51" s="39"/>
      <c r="O51" s="39"/>
      <c r="P51" s="39">
        <f t="shared" si="0"/>
        <v>1</v>
      </c>
    </row>
    <row r="52" spans="1:16" ht="20.100000000000001" customHeight="1">
      <c r="A52" s="56">
        <v>44</v>
      </c>
      <c r="B52" s="64">
        <v>28205050801</v>
      </c>
      <c r="C52" s="57" t="s">
        <v>79</v>
      </c>
      <c r="D52" s="58" t="s">
        <v>130</v>
      </c>
      <c r="E52" s="59" t="s">
        <v>43</v>
      </c>
      <c r="F52" s="60">
        <v>38103</v>
      </c>
      <c r="G52" s="61" t="s">
        <v>74</v>
      </c>
      <c r="H52" s="61" t="s">
        <v>45</v>
      </c>
      <c r="I52" s="62" t="s">
        <v>46</v>
      </c>
      <c r="J52" s="63"/>
      <c r="K52" s="13" t="s">
        <v>47</v>
      </c>
      <c r="N52" s="39"/>
      <c r="O52" s="39"/>
      <c r="P52" s="39">
        <f t="shared" si="0"/>
        <v>1</v>
      </c>
    </row>
    <row r="53" spans="1:16" ht="20.100000000000001" customHeight="1">
      <c r="A53" s="56">
        <v>45</v>
      </c>
      <c r="B53" s="64">
        <v>28204903112</v>
      </c>
      <c r="C53" s="57" t="s">
        <v>131</v>
      </c>
      <c r="D53" s="58" t="s">
        <v>132</v>
      </c>
      <c r="E53" s="59" t="s">
        <v>43</v>
      </c>
      <c r="F53" s="60">
        <v>38291</v>
      </c>
      <c r="G53" s="61" t="s">
        <v>74</v>
      </c>
      <c r="H53" s="61" t="s">
        <v>45</v>
      </c>
      <c r="I53" s="62" t="s">
        <v>46</v>
      </c>
      <c r="J53" s="63"/>
      <c r="K53" s="13" t="s">
        <v>47</v>
      </c>
      <c r="N53" s="39"/>
      <c r="O53" s="39"/>
      <c r="P53" s="39">
        <f t="shared" si="0"/>
        <v>1</v>
      </c>
    </row>
    <row r="54" spans="1:16" ht="20.100000000000001" customHeight="1">
      <c r="A54" s="56">
        <v>46</v>
      </c>
      <c r="B54" s="64">
        <v>28205052331</v>
      </c>
      <c r="C54" s="57" t="s">
        <v>133</v>
      </c>
      <c r="D54" s="58" t="s">
        <v>132</v>
      </c>
      <c r="E54" s="59" t="s">
        <v>43</v>
      </c>
      <c r="F54" s="60">
        <v>38149</v>
      </c>
      <c r="G54" s="61" t="s">
        <v>44</v>
      </c>
      <c r="H54" s="61" t="s">
        <v>45</v>
      </c>
      <c r="I54" s="62" t="s">
        <v>46</v>
      </c>
      <c r="J54" s="63"/>
      <c r="K54" s="13" t="s">
        <v>47</v>
      </c>
      <c r="N54" s="39"/>
      <c r="O54" s="39"/>
      <c r="P54" s="39">
        <f t="shared" si="0"/>
        <v>1</v>
      </c>
    </row>
    <row r="55" spans="1:16" ht="20.100000000000001" customHeight="1">
      <c r="A55" s="56">
        <v>47</v>
      </c>
      <c r="B55" s="64">
        <v>28205000948</v>
      </c>
      <c r="C55" s="57" t="s">
        <v>134</v>
      </c>
      <c r="D55" s="58" t="s">
        <v>135</v>
      </c>
      <c r="E55" s="59" t="s">
        <v>43</v>
      </c>
      <c r="F55" s="60">
        <v>38024</v>
      </c>
      <c r="G55" s="61" t="s">
        <v>74</v>
      </c>
      <c r="H55" s="61" t="s">
        <v>45</v>
      </c>
      <c r="I55" s="62" t="s">
        <v>46</v>
      </c>
      <c r="J55" s="63"/>
      <c r="K55" s="13" t="s">
        <v>47</v>
      </c>
      <c r="N55" s="39"/>
      <c r="O55" s="39"/>
      <c r="P55" s="39">
        <f t="shared" si="0"/>
        <v>1</v>
      </c>
    </row>
    <row r="56" spans="1:16" ht="20.100000000000001" customHeight="1">
      <c r="A56" s="56">
        <v>48</v>
      </c>
      <c r="B56" s="64">
        <v>27202537458</v>
      </c>
      <c r="C56" s="57" t="s">
        <v>396</v>
      </c>
      <c r="D56" s="58" t="s">
        <v>77</v>
      </c>
      <c r="E56" s="97" t="s">
        <v>397</v>
      </c>
      <c r="F56" s="60">
        <v>37891</v>
      </c>
      <c r="G56" s="61" t="s">
        <v>66</v>
      </c>
      <c r="H56" s="61" t="s">
        <v>45</v>
      </c>
      <c r="I56" s="62" t="s">
        <v>46</v>
      </c>
      <c r="J56" s="63"/>
      <c r="K56" s="2" t="s">
        <v>47</v>
      </c>
      <c r="N56" s="39"/>
      <c r="O56" s="39"/>
      <c r="P56" s="39">
        <v>1</v>
      </c>
    </row>
    <row r="57" spans="1:16" ht="20.100000000000001" customHeight="1">
      <c r="A57" s="89" t="s">
        <v>20</v>
      </c>
      <c r="B57" s="90"/>
      <c r="C57" s="90"/>
      <c r="D57" s="90"/>
      <c r="E57" s="90"/>
      <c r="F57" s="90"/>
      <c r="G57" s="90"/>
      <c r="H57" s="90"/>
      <c r="I57" s="90"/>
      <c r="J57" s="91"/>
      <c r="K57" s="13">
        <f>COUNTIF($B$43:$B$68,B57)</f>
        <v>0</v>
      </c>
      <c r="P57" s="39">
        <f t="shared" ref="P57:P67" si="1">COUNTIF($B$9:$B$67,B57)</f>
        <v>0</v>
      </c>
    </row>
    <row r="58" spans="1:16" ht="20.100000000000001" customHeight="1">
      <c r="A58" s="56">
        <v>1</v>
      </c>
      <c r="B58" s="64">
        <v>28214645961</v>
      </c>
      <c r="C58" s="57" t="s">
        <v>136</v>
      </c>
      <c r="D58" s="58" t="s">
        <v>137</v>
      </c>
      <c r="E58" s="59" t="s">
        <v>43</v>
      </c>
      <c r="F58" s="60">
        <v>38274</v>
      </c>
      <c r="G58" s="61" t="s">
        <v>74</v>
      </c>
      <c r="H58" s="61" t="s">
        <v>75</v>
      </c>
      <c r="I58" s="62" t="s">
        <v>46</v>
      </c>
      <c r="J58" s="63"/>
      <c r="K58" s="13" t="s">
        <v>138</v>
      </c>
      <c r="N58" s="39"/>
      <c r="O58" s="39"/>
      <c r="P58" s="39">
        <f t="shared" si="1"/>
        <v>1</v>
      </c>
    </row>
    <row r="59" spans="1:16" ht="20.100000000000001" customHeight="1">
      <c r="A59" s="56">
        <v>2</v>
      </c>
      <c r="B59" s="64">
        <v>28215000718</v>
      </c>
      <c r="C59" s="57" t="s">
        <v>139</v>
      </c>
      <c r="D59" s="58" t="s">
        <v>140</v>
      </c>
      <c r="E59" s="59" t="s">
        <v>43</v>
      </c>
      <c r="F59" s="60">
        <v>38261</v>
      </c>
      <c r="G59" s="61" t="s">
        <v>57</v>
      </c>
      <c r="H59" s="61" t="s">
        <v>75</v>
      </c>
      <c r="I59" s="62" t="s">
        <v>46</v>
      </c>
      <c r="J59" s="63"/>
      <c r="K59" s="13" t="s">
        <v>138</v>
      </c>
      <c r="N59" s="39"/>
      <c r="O59" s="39"/>
      <c r="P59" s="39">
        <f t="shared" si="1"/>
        <v>1</v>
      </c>
    </row>
    <row r="60" spans="1:16" ht="20.100000000000001" customHeight="1">
      <c r="A60" s="56">
        <v>3</v>
      </c>
      <c r="B60" s="64">
        <v>28204606822</v>
      </c>
      <c r="C60" s="57" t="s">
        <v>141</v>
      </c>
      <c r="D60" s="58" t="s">
        <v>80</v>
      </c>
      <c r="E60" s="59" t="s">
        <v>43</v>
      </c>
      <c r="F60" s="60">
        <v>38127</v>
      </c>
      <c r="G60" s="61" t="s">
        <v>74</v>
      </c>
      <c r="H60" s="61" t="s">
        <v>45</v>
      </c>
      <c r="I60" s="62" t="s">
        <v>46</v>
      </c>
      <c r="J60" s="63"/>
      <c r="K60" s="13" t="s">
        <v>138</v>
      </c>
      <c r="N60" s="39"/>
      <c r="O60" s="39"/>
      <c r="P60" s="39">
        <f t="shared" si="1"/>
        <v>1</v>
      </c>
    </row>
    <row r="61" spans="1:16" ht="20.100000000000001" customHeight="1">
      <c r="A61" s="56">
        <v>4</v>
      </c>
      <c r="B61" s="64">
        <v>28215236338</v>
      </c>
      <c r="C61" s="57" t="s">
        <v>142</v>
      </c>
      <c r="D61" s="58" t="s">
        <v>143</v>
      </c>
      <c r="E61" s="59" t="s">
        <v>43</v>
      </c>
      <c r="F61" s="60">
        <v>38161</v>
      </c>
      <c r="G61" s="61" t="s">
        <v>144</v>
      </c>
      <c r="H61" s="61" t="s">
        <v>75</v>
      </c>
      <c r="I61" s="62" t="s">
        <v>46</v>
      </c>
      <c r="J61" s="63"/>
      <c r="K61" s="13" t="s">
        <v>138</v>
      </c>
      <c r="N61" s="39"/>
      <c r="O61" s="39"/>
      <c r="P61" s="39">
        <f t="shared" si="1"/>
        <v>1</v>
      </c>
    </row>
    <row r="62" spans="1:16" ht="20.100000000000001" customHeight="1">
      <c r="A62" s="56">
        <v>5</v>
      </c>
      <c r="B62" s="64">
        <v>28209538080</v>
      </c>
      <c r="C62" s="57" t="s">
        <v>145</v>
      </c>
      <c r="D62" s="58" t="s">
        <v>109</v>
      </c>
      <c r="E62" s="59" t="s">
        <v>43</v>
      </c>
      <c r="F62" s="60">
        <v>38282</v>
      </c>
      <c r="G62" s="61" t="s">
        <v>74</v>
      </c>
      <c r="H62" s="61" t="s">
        <v>45</v>
      </c>
      <c r="I62" s="62" t="s">
        <v>46</v>
      </c>
      <c r="J62" s="63"/>
      <c r="K62" s="13" t="s">
        <v>138</v>
      </c>
      <c r="N62" s="39"/>
      <c r="O62" s="39"/>
      <c r="P62" s="39">
        <f t="shared" si="1"/>
        <v>1</v>
      </c>
    </row>
    <row r="63" spans="1:16" ht="20.100000000000001" customHeight="1">
      <c r="A63" s="56">
        <v>6</v>
      </c>
      <c r="B63" s="64">
        <v>28209304734</v>
      </c>
      <c r="C63" s="57" t="s">
        <v>146</v>
      </c>
      <c r="D63" s="58" t="s">
        <v>147</v>
      </c>
      <c r="E63" s="59" t="s">
        <v>43</v>
      </c>
      <c r="F63" s="60">
        <v>38114</v>
      </c>
      <c r="G63" s="61" t="s">
        <v>99</v>
      </c>
      <c r="H63" s="61" t="s">
        <v>45</v>
      </c>
      <c r="I63" s="62" t="s">
        <v>46</v>
      </c>
      <c r="J63" s="63"/>
      <c r="K63" s="13" t="s">
        <v>138</v>
      </c>
      <c r="N63" s="39"/>
      <c r="O63" s="39"/>
      <c r="P63" s="39">
        <f t="shared" si="1"/>
        <v>1</v>
      </c>
    </row>
    <row r="64" spans="1:16" ht="20.100000000000001" customHeight="1">
      <c r="A64" s="56">
        <v>7</v>
      </c>
      <c r="B64" s="64">
        <v>28204951445</v>
      </c>
      <c r="C64" s="57" t="s">
        <v>148</v>
      </c>
      <c r="D64" s="58" t="s">
        <v>123</v>
      </c>
      <c r="E64" s="59" t="s">
        <v>43</v>
      </c>
      <c r="F64" s="60">
        <v>38175</v>
      </c>
      <c r="G64" s="61" t="s">
        <v>74</v>
      </c>
      <c r="H64" s="61" t="s">
        <v>45</v>
      </c>
      <c r="I64" s="62" t="s">
        <v>46</v>
      </c>
      <c r="J64" s="63"/>
      <c r="K64" s="13" t="s">
        <v>138</v>
      </c>
      <c r="N64" s="39"/>
      <c r="O64" s="39"/>
      <c r="P64" s="39">
        <f t="shared" si="1"/>
        <v>1</v>
      </c>
    </row>
    <row r="65" spans="1:16" ht="20.100000000000001" customHeight="1">
      <c r="A65" s="56">
        <v>8</v>
      </c>
      <c r="B65" s="64">
        <v>28208101446</v>
      </c>
      <c r="C65" s="57" t="s">
        <v>149</v>
      </c>
      <c r="D65" s="58" t="s">
        <v>130</v>
      </c>
      <c r="E65" s="59" t="s">
        <v>43</v>
      </c>
      <c r="F65" s="60">
        <v>38136</v>
      </c>
      <c r="G65" s="61" t="s">
        <v>144</v>
      </c>
      <c r="H65" s="61" t="s">
        <v>45</v>
      </c>
      <c r="I65" s="62" t="s">
        <v>46</v>
      </c>
      <c r="J65" s="63"/>
      <c r="K65" s="13" t="s">
        <v>138</v>
      </c>
      <c r="N65" s="39"/>
      <c r="O65" s="39"/>
      <c r="P65" s="39">
        <f t="shared" si="1"/>
        <v>1</v>
      </c>
    </row>
    <row r="66" spans="1:16" ht="20.100000000000001" customHeight="1">
      <c r="A66" s="56">
        <v>9</v>
      </c>
      <c r="B66" s="64">
        <v>28201351998</v>
      </c>
      <c r="C66" s="57" t="s">
        <v>79</v>
      </c>
      <c r="D66" s="58" t="s">
        <v>150</v>
      </c>
      <c r="E66" s="59" t="s">
        <v>43</v>
      </c>
      <c r="F66" s="60">
        <v>38302</v>
      </c>
      <c r="G66" s="61" t="s">
        <v>74</v>
      </c>
      <c r="H66" s="61" t="s">
        <v>45</v>
      </c>
      <c r="I66" s="62" t="s">
        <v>46</v>
      </c>
      <c r="J66" s="63"/>
      <c r="K66" s="13" t="s">
        <v>138</v>
      </c>
      <c r="N66" s="39"/>
      <c r="O66" s="39"/>
      <c r="P66" s="39">
        <f t="shared" si="1"/>
        <v>1</v>
      </c>
    </row>
    <row r="67" spans="1:16" ht="20.100000000000001" customHeight="1">
      <c r="A67" s="67">
        <v>10</v>
      </c>
      <c r="B67" s="75">
        <v>28204606771</v>
      </c>
      <c r="C67" s="69" t="s">
        <v>151</v>
      </c>
      <c r="D67" s="70" t="s">
        <v>152</v>
      </c>
      <c r="E67" s="80" t="s">
        <v>43</v>
      </c>
      <c r="F67" s="76">
        <v>38110</v>
      </c>
      <c r="G67" s="72" t="s">
        <v>57</v>
      </c>
      <c r="H67" s="72" t="s">
        <v>45</v>
      </c>
      <c r="I67" s="73" t="s">
        <v>46</v>
      </c>
      <c r="J67" s="74"/>
      <c r="K67" s="13" t="s">
        <v>138</v>
      </c>
      <c r="N67" s="39"/>
      <c r="O67" s="39"/>
      <c r="P67" s="39">
        <f t="shared" si="1"/>
        <v>1</v>
      </c>
    </row>
    <row r="68" spans="1:16">
      <c r="A68" s="4"/>
      <c r="B68" s="4"/>
      <c r="C68" s="4"/>
      <c r="D68" s="4"/>
      <c r="E68" s="4"/>
      <c r="F68" s="24"/>
      <c r="G68" s="20"/>
      <c r="H68" s="21"/>
      <c r="I68" s="4"/>
      <c r="J68" s="4"/>
      <c r="K68" s="22"/>
    </row>
    <row r="69" spans="1:16" ht="14.25">
      <c r="A69" s="55"/>
      <c r="B69" s="81" t="s">
        <v>16</v>
      </c>
      <c r="C69" s="81"/>
      <c r="D69" s="81"/>
      <c r="E69" s="55"/>
      <c r="F69" s="23"/>
      <c r="G69" s="23"/>
      <c r="H69" s="55" t="s">
        <v>28</v>
      </c>
      <c r="J69" s="55"/>
      <c r="K69" s="23"/>
      <c r="O69" s="2">
        <f>COUNTIF($I$8:$I$81,"X")</f>
        <v>58</v>
      </c>
      <c r="P69" s="2" t="s">
        <v>25</v>
      </c>
    </row>
    <row r="70" spans="1:16">
      <c r="A70" s="21"/>
      <c r="B70" s="21"/>
      <c r="C70" s="21"/>
      <c r="D70" s="21"/>
      <c r="E70" s="21"/>
      <c r="F70" s="24"/>
      <c r="G70" s="21"/>
      <c r="H70" s="21"/>
      <c r="I70" s="21"/>
      <c r="J70" s="21"/>
      <c r="K70" s="25"/>
      <c r="O70" s="2">
        <f>COUNTIF($J$8:$J$81,"x")</f>
        <v>0</v>
      </c>
      <c r="P70" s="2" t="s">
        <v>26</v>
      </c>
    </row>
    <row r="71" spans="1:16">
      <c r="A71" s="21"/>
      <c r="B71" s="21"/>
      <c r="C71" s="21"/>
      <c r="D71" s="21"/>
      <c r="E71" s="21"/>
      <c r="F71" s="24"/>
      <c r="G71" s="21"/>
      <c r="H71" s="21"/>
      <c r="I71" s="21"/>
      <c r="J71" s="21"/>
      <c r="K71" s="25"/>
    </row>
    <row r="72" spans="1:16">
      <c r="A72" s="21"/>
      <c r="B72" s="21"/>
      <c r="C72" s="21"/>
      <c r="D72" s="21"/>
      <c r="E72" s="21"/>
      <c r="F72" s="24"/>
      <c r="G72" s="21"/>
      <c r="H72" s="21"/>
      <c r="I72" s="21"/>
      <c r="J72" s="21"/>
      <c r="K72" s="25"/>
    </row>
    <row r="73" spans="1:16">
      <c r="A73" s="21"/>
      <c r="B73" s="21"/>
      <c r="C73" s="21"/>
      <c r="D73" s="21"/>
      <c r="E73" s="21"/>
      <c r="F73" s="24"/>
      <c r="G73" s="21"/>
      <c r="H73" s="21"/>
      <c r="I73" s="21"/>
      <c r="J73" s="21"/>
      <c r="K73" s="25"/>
    </row>
    <row r="74" spans="1:16">
      <c r="A74" s="21"/>
      <c r="B74" s="21"/>
      <c r="C74" s="21"/>
      <c r="D74" s="21"/>
      <c r="E74" s="21"/>
      <c r="F74" s="24"/>
      <c r="G74" s="21"/>
      <c r="H74" s="21"/>
      <c r="I74" s="21"/>
      <c r="J74" s="21"/>
      <c r="K74" s="25"/>
    </row>
    <row r="75" spans="1:16">
      <c r="A75" s="21"/>
      <c r="B75" s="21"/>
      <c r="C75" s="21"/>
      <c r="D75" s="21"/>
      <c r="E75" s="21"/>
      <c r="F75" s="24"/>
      <c r="G75" s="21"/>
      <c r="H75" s="21"/>
      <c r="I75" s="21"/>
      <c r="J75" s="21"/>
      <c r="K75" s="25"/>
    </row>
    <row r="76" spans="1:16" ht="14.25">
      <c r="A76" s="26"/>
      <c r="B76" s="81" t="s">
        <v>29</v>
      </c>
      <c r="C76" s="81"/>
      <c r="D76" s="81"/>
      <c r="E76" s="55"/>
      <c r="F76" s="41"/>
      <c r="H76" s="55" t="s">
        <v>23</v>
      </c>
      <c r="I76" s="4"/>
      <c r="J76" s="4"/>
      <c r="K76" s="25"/>
    </row>
  </sheetData>
  <sortState xmlns:xlrd2="http://schemas.microsoft.com/office/spreadsheetml/2017/richdata2" ref="A57:P67">
    <sortCondition ref="D57:D67"/>
  </sortState>
  <mergeCells count="12">
    <mergeCell ref="C7:D7"/>
    <mergeCell ref="A8:J8"/>
    <mergeCell ref="A57:J57"/>
    <mergeCell ref="B69:D69"/>
    <mergeCell ref="B76:D76"/>
    <mergeCell ref="A5:J5"/>
    <mergeCell ref="A1:C1"/>
    <mergeCell ref="D1:J1"/>
    <mergeCell ref="A2:C2"/>
    <mergeCell ref="D2:J2"/>
    <mergeCell ref="A4:J4"/>
    <mergeCell ref="D3:J3"/>
  </mergeCells>
  <conditionalFormatting sqref="K8:K67">
    <cfRule type="cellIs" dxfId="3" priority="1" operator="equal">
      <formula>"XÉT VỚT KLTN"</formula>
    </cfRule>
    <cfRule type="cellIs" dxfId="2" priority="2" operator="equal">
      <formula>"ĐỦ ĐK KLTN"</formula>
    </cfRule>
  </conditionalFormatting>
  <pageMargins left="0.42" right="0.24" top="0.38" bottom="0.5" header="0.4" footer="0.3"/>
  <pageSetup paperSize="9" scale="95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6"/>
  <sheetViews>
    <sheetView topLeftCell="A46" workbookViewId="0">
      <selection activeCell="A9" sqref="A9:XFD66"/>
    </sheetView>
  </sheetViews>
  <sheetFormatPr defaultRowHeight="12.75"/>
  <cols>
    <col min="1" max="1" width="3.85546875" style="2" bestFit="1" customWidth="1"/>
    <col min="2" max="2" width="10.42578125" style="2" bestFit="1" customWidth="1"/>
    <col min="3" max="3" width="15.7109375" style="2" customWidth="1"/>
    <col min="4" max="4" width="9.7109375" style="2" customWidth="1"/>
    <col min="5" max="5" width="12.28515625" style="2" customWidth="1"/>
    <col min="6" max="6" width="10.7109375" style="40" customWidth="1"/>
    <col min="7" max="7" width="10.7109375" style="2" customWidth="1"/>
    <col min="8" max="8" width="8.7109375" style="27" customWidth="1"/>
    <col min="9" max="10" width="8.7109375" style="2" customWidth="1"/>
    <col min="11" max="11" width="12.85546875" style="2" bestFit="1" customWidth="1"/>
    <col min="12" max="12" width="12.140625" style="2" customWidth="1"/>
    <col min="13" max="13" width="21.7109375" style="2" bestFit="1" customWidth="1"/>
    <col min="14" max="14" width="20.140625" style="2" bestFit="1" customWidth="1"/>
    <col min="15" max="16384" width="9.140625" style="2"/>
  </cols>
  <sheetData>
    <row r="1" spans="1:16" ht="15">
      <c r="A1" s="82" t="s">
        <v>38</v>
      </c>
      <c r="B1" s="82"/>
      <c r="C1" s="82"/>
      <c r="D1" s="83" t="s">
        <v>22</v>
      </c>
      <c r="E1" s="83"/>
      <c r="F1" s="83"/>
      <c r="G1" s="83"/>
      <c r="H1" s="83"/>
      <c r="I1" s="83"/>
      <c r="J1" s="83"/>
      <c r="K1" s="1"/>
    </row>
    <row r="2" spans="1:16" ht="14.25">
      <c r="A2" s="84" t="s">
        <v>27</v>
      </c>
      <c r="B2" s="84"/>
      <c r="C2" s="84"/>
      <c r="D2" s="85" t="s">
        <v>36</v>
      </c>
      <c r="E2" s="85"/>
      <c r="F2" s="85"/>
      <c r="G2" s="85"/>
      <c r="H2" s="85"/>
      <c r="I2" s="85"/>
      <c r="J2" s="85"/>
      <c r="K2" s="1"/>
    </row>
    <row r="3" spans="1:16" ht="14.25">
      <c r="A3" s="78"/>
      <c r="B3" s="78"/>
      <c r="C3" s="78"/>
      <c r="D3" s="85" t="s">
        <v>33</v>
      </c>
      <c r="E3" s="85"/>
      <c r="F3" s="85"/>
      <c r="G3" s="85"/>
      <c r="H3" s="85"/>
      <c r="I3" s="85"/>
      <c r="J3" s="85"/>
      <c r="K3" s="1"/>
    </row>
    <row r="4" spans="1:16" ht="17.25" customHeight="1">
      <c r="A4" s="86" t="s">
        <v>39</v>
      </c>
      <c r="B4" s="86"/>
      <c r="C4" s="86"/>
      <c r="D4" s="86"/>
      <c r="E4" s="86"/>
      <c r="F4" s="86"/>
      <c r="G4" s="86"/>
      <c r="H4" s="86"/>
      <c r="I4" s="86"/>
      <c r="J4" s="86"/>
      <c r="K4" s="1"/>
      <c r="M4" s="3" t="s">
        <v>0</v>
      </c>
    </row>
    <row r="5" spans="1:16" ht="15" customHeight="1">
      <c r="A5" s="86" t="s">
        <v>17</v>
      </c>
      <c r="B5" s="86"/>
      <c r="C5" s="86"/>
      <c r="D5" s="86"/>
      <c r="E5" s="86"/>
      <c r="F5" s="86"/>
      <c r="G5" s="86"/>
      <c r="H5" s="86"/>
      <c r="I5" s="86"/>
      <c r="J5" s="86"/>
      <c r="K5" s="1"/>
    </row>
    <row r="6" spans="1:16" ht="15" hidden="1" customHeight="1">
      <c r="A6" s="5"/>
      <c r="B6" s="6" t="s">
        <v>2</v>
      </c>
      <c r="C6" s="5" t="s">
        <v>3</v>
      </c>
      <c r="D6" s="5" t="s">
        <v>4</v>
      </c>
      <c r="E6" s="5"/>
      <c r="F6" s="5" t="s">
        <v>5</v>
      </c>
      <c r="G6" s="5" t="s">
        <v>6</v>
      </c>
      <c r="H6" s="5" t="s">
        <v>7</v>
      </c>
      <c r="I6" s="7"/>
      <c r="J6" s="7"/>
      <c r="K6" s="8">
        <v>102</v>
      </c>
    </row>
    <row r="7" spans="1:16" ht="44.25" customHeight="1">
      <c r="A7" s="9" t="s">
        <v>8</v>
      </c>
      <c r="B7" s="10" t="s">
        <v>9</v>
      </c>
      <c r="C7" s="87" t="s">
        <v>10</v>
      </c>
      <c r="D7" s="88"/>
      <c r="E7" s="11" t="s">
        <v>18</v>
      </c>
      <c r="F7" s="12" t="s">
        <v>12</v>
      </c>
      <c r="G7" s="9" t="s">
        <v>13</v>
      </c>
      <c r="H7" s="9" t="s">
        <v>14</v>
      </c>
      <c r="I7" s="10" t="s">
        <v>31</v>
      </c>
      <c r="J7" s="10" t="s">
        <v>15</v>
      </c>
      <c r="K7" s="1"/>
      <c r="L7" s="54"/>
      <c r="M7" s="54"/>
    </row>
    <row r="8" spans="1:16" ht="24.75" customHeight="1">
      <c r="A8" s="89" t="s">
        <v>19</v>
      </c>
      <c r="B8" s="90"/>
      <c r="C8" s="90"/>
      <c r="D8" s="90"/>
      <c r="E8" s="90"/>
      <c r="F8" s="90"/>
      <c r="G8" s="90"/>
      <c r="H8" s="90"/>
      <c r="I8" s="90"/>
      <c r="J8" s="91"/>
      <c r="K8" s="13">
        <v>6.2026000000000003</v>
      </c>
      <c r="M8" s="39" t="s">
        <v>37</v>
      </c>
      <c r="N8" s="39" t="s">
        <v>40</v>
      </c>
    </row>
    <row r="9" spans="1:16" ht="20.100000000000001" customHeight="1">
      <c r="A9" s="56">
        <v>1</v>
      </c>
      <c r="B9" s="64">
        <v>28209447047</v>
      </c>
      <c r="C9" s="57" t="s">
        <v>153</v>
      </c>
      <c r="D9" s="58" t="s">
        <v>42</v>
      </c>
      <c r="E9" s="59" t="s">
        <v>154</v>
      </c>
      <c r="F9" s="60">
        <v>38317</v>
      </c>
      <c r="G9" s="61" t="s">
        <v>83</v>
      </c>
      <c r="H9" s="61" t="s">
        <v>45</v>
      </c>
      <c r="I9" s="62" t="s">
        <v>46</v>
      </c>
      <c r="J9" s="63"/>
      <c r="K9" s="13" t="s">
        <v>47</v>
      </c>
      <c r="N9" s="39"/>
      <c r="O9" s="39"/>
      <c r="P9" s="39">
        <f t="shared" ref="P9:P40" si="0">COUNTIF($B$9:$B$71,B9)</f>
        <v>1</v>
      </c>
    </row>
    <row r="10" spans="1:16" ht="20.100000000000001" customHeight="1">
      <c r="A10" s="56">
        <v>2</v>
      </c>
      <c r="B10" s="64">
        <v>28219450034</v>
      </c>
      <c r="C10" s="57" t="s">
        <v>155</v>
      </c>
      <c r="D10" s="58" t="s">
        <v>156</v>
      </c>
      <c r="E10" s="59" t="s">
        <v>154</v>
      </c>
      <c r="F10" s="60">
        <v>38034</v>
      </c>
      <c r="G10" s="61" t="s">
        <v>51</v>
      </c>
      <c r="H10" s="61" t="s">
        <v>75</v>
      </c>
      <c r="I10" s="62" t="s">
        <v>46</v>
      </c>
      <c r="J10" s="63"/>
      <c r="K10" s="13" t="s">
        <v>47</v>
      </c>
      <c r="N10" s="39"/>
      <c r="O10" s="39"/>
      <c r="P10" s="39">
        <f t="shared" si="0"/>
        <v>1</v>
      </c>
    </row>
    <row r="11" spans="1:16" ht="20.100000000000001" customHeight="1">
      <c r="A11" s="56">
        <v>3</v>
      </c>
      <c r="B11" s="64">
        <v>28204800292</v>
      </c>
      <c r="C11" s="57" t="s">
        <v>157</v>
      </c>
      <c r="D11" s="58" t="s">
        <v>158</v>
      </c>
      <c r="E11" s="59" t="s">
        <v>154</v>
      </c>
      <c r="F11" s="60">
        <v>38134</v>
      </c>
      <c r="G11" s="61" t="s">
        <v>63</v>
      </c>
      <c r="H11" s="61" t="s">
        <v>45</v>
      </c>
      <c r="I11" s="62" t="s">
        <v>46</v>
      </c>
      <c r="J11" s="63"/>
      <c r="K11" s="13" t="s">
        <v>47</v>
      </c>
      <c r="N11" s="39"/>
      <c r="O11" s="39"/>
      <c r="P11" s="39">
        <f t="shared" si="0"/>
        <v>1</v>
      </c>
    </row>
    <row r="12" spans="1:16" ht="20.100000000000001" customHeight="1">
      <c r="A12" s="56">
        <v>4</v>
      </c>
      <c r="B12" s="64">
        <v>28209403258</v>
      </c>
      <c r="C12" s="57" t="s">
        <v>149</v>
      </c>
      <c r="D12" s="58" t="s">
        <v>158</v>
      </c>
      <c r="E12" s="59" t="s">
        <v>154</v>
      </c>
      <c r="F12" s="60">
        <v>38262</v>
      </c>
      <c r="G12" s="61" t="s">
        <v>159</v>
      </c>
      <c r="H12" s="61" t="s">
        <v>45</v>
      </c>
      <c r="I12" s="62" t="s">
        <v>46</v>
      </c>
      <c r="J12" s="63"/>
      <c r="K12" s="13" t="s">
        <v>47</v>
      </c>
      <c r="N12" s="39"/>
      <c r="O12" s="39"/>
      <c r="P12" s="39">
        <f t="shared" si="0"/>
        <v>1</v>
      </c>
    </row>
    <row r="13" spans="1:16" ht="20.100000000000001" customHeight="1">
      <c r="A13" s="56">
        <v>5</v>
      </c>
      <c r="B13" s="64">
        <v>28204800736</v>
      </c>
      <c r="C13" s="57" t="s">
        <v>160</v>
      </c>
      <c r="D13" s="58" t="s">
        <v>161</v>
      </c>
      <c r="E13" s="59" t="s">
        <v>154</v>
      </c>
      <c r="F13" s="60">
        <v>38259</v>
      </c>
      <c r="G13" s="61" t="s">
        <v>63</v>
      </c>
      <c r="H13" s="61" t="s">
        <v>45</v>
      </c>
      <c r="I13" s="62" t="s">
        <v>46</v>
      </c>
      <c r="J13" s="63"/>
      <c r="K13" s="13" t="s">
        <v>47</v>
      </c>
      <c r="N13" s="39"/>
      <c r="O13" s="39"/>
      <c r="P13" s="39">
        <f t="shared" si="0"/>
        <v>1</v>
      </c>
    </row>
    <row r="14" spans="1:16" ht="20.100000000000001" customHeight="1">
      <c r="A14" s="56">
        <v>6</v>
      </c>
      <c r="B14" s="64">
        <v>28209448030</v>
      </c>
      <c r="C14" s="57" t="s">
        <v>106</v>
      </c>
      <c r="D14" s="58" t="s">
        <v>161</v>
      </c>
      <c r="E14" s="59" t="s">
        <v>154</v>
      </c>
      <c r="F14" s="60">
        <v>38027</v>
      </c>
      <c r="G14" s="61" t="s">
        <v>91</v>
      </c>
      <c r="H14" s="61" t="s">
        <v>45</v>
      </c>
      <c r="I14" s="62" t="s">
        <v>46</v>
      </c>
      <c r="J14" s="63"/>
      <c r="K14" s="13" t="s">
        <v>47</v>
      </c>
      <c r="N14" s="39"/>
      <c r="O14" s="39"/>
      <c r="P14" s="39">
        <f t="shared" si="0"/>
        <v>1</v>
      </c>
    </row>
    <row r="15" spans="1:16" ht="20.100000000000001" customHeight="1">
      <c r="A15" s="56">
        <v>7</v>
      </c>
      <c r="B15" s="64">
        <v>28206843548</v>
      </c>
      <c r="C15" s="57" t="s">
        <v>162</v>
      </c>
      <c r="D15" s="58" t="s">
        <v>56</v>
      </c>
      <c r="E15" s="59" t="s">
        <v>154</v>
      </c>
      <c r="F15" s="60">
        <v>38132</v>
      </c>
      <c r="G15" s="61" t="s">
        <v>74</v>
      </c>
      <c r="H15" s="61" t="s">
        <v>45</v>
      </c>
      <c r="I15" s="62" t="s">
        <v>46</v>
      </c>
      <c r="J15" s="63"/>
      <c r="K15" s="13" t="s">
        <v>47</v>
      </c>
      <c r="N15" s="39"/>
      <c r="O15" s="39"/>
      <c r="P15" s="39">
        <f t="shared" si="0"/>
        <v>1</v>
      </c>
    </row>
    <row r="16" spans="1:16" ht="20.100000000000001" customHeight="1">
      <c r="A16" s="56">
        <v>8</v>
      </c>
      <c r="B16" s="64">
        <v>28209439533</v>
      </c>
      <c r="C16" s="57" t="s">
        <v>163</v>
      </c>
      <c r="D16" s="58" t="s">
        <v>56</v>
      </c>
      <c r="E16" s="59" t="s">
        <v>154</v>
      </c>
      <c r="F16" s="60">
        <v>38142</v>
      </c>
      <c r="G16" s="61" t="s">
        <v>57</v>
      </c>
      <c r="H16" s="61" t="s">
        <v>45</v>
      </c>
      <c r="I16" s="62" t="s">
        <v>46</v>
      </c>
      <c r="J16" s="63"/>
      <c r="K16" s="13" t="s">
        <v>47</v>
      </c>
      <c r="N16" s="39"/>
      <c r="O16" s="39"/>
      <c r="P16" s="39">
        <f t="shared" si="0"/>
        <v>1</v>
      </c>
    </row>
    <row r="17" spans="1:16" ht="20.100000000000001" customHeight="1">
      <c r="A17" s="56">
        <v>9</v>
      </c>
      <c r="B17" s="64">
        <v>28209440371</v>
      </c>
      <c r="C17" s="57" t="s">
        <v>164</v>
      </c>
      <c r="D17" s="58" t="s">
        <v>56</v>
      </c>
      <c r="E17" s="59" t="s">
        <v>154</v>
      </c>
      <c r="F17" s="60">
        <v>38179</v>
      </c>
      <c r="G17" s="61" t="s">
        <v>74</v>
      </c>
      <c r="H17" s="61" t="s">
        <v>45</v>
      </c>
      <c r="I17" s="62" t="s">
        <v>46</v>
      </c>
      <c r="J17" s="63"/>
      <c r="K17" s="13" t="s">
        <v>47</v>
      </c>
      <c r="N17" s="39"/>
      <c r="O17" s="39"/>
      <c r="P17" s="39">
        <f t="shared" si="0"/>
        <v>1</v>
      </c>
    </row>
    <row r="18" spans="1:16" ht="20.100000000000001" customHeight="1">
      <c r="A18" s="56">
        <v>10</v>
      </c>
      <c r="B18" s="64">
        <v>28209446141</v>
      </c>
      <c r="C18" s="57" t="s">
        <v>98</v>
      </c>
      <c r="D18" s="58" t="s">
        <v>60</v>
      </c>
      <c r="E18" s="59" t="s">
        <v>154</v>
      </c>
      <c r="F18" s="60">
        <v>38332</v>
      </c>
      <c r="G18" s="61" t="s">
        <v>99</v>
      </c>
      <c r="H18" s="61" t="s">
        <v>45</v>
      </c>
      <c r="I18" s="62" t="s">
        <v>46</v>
      </c>
      <c r="J18" s="63"/>
      <c r="K18" s="13" t="s">
        <v>47</v>
      </c>
      <c r="N18" s="39"/>
      <c r="O18" s="39"/>
      <c r="P18" s="39">
        <f t="shared" si="0"/>
        <v>1</v>
      </c>
    </row>
    <row r="19" spans="1:16" ht="20.100000000000001" customHeight="1">
      <c r="A19" s="56">
        <v>11</v>
      </c>
      <c r="B19" s="64">
        <v>28204303386</v>
      </c>
      <c r="C19" s="57" t="s">
        <v>165</v>
      </c>
      <c r="D19" s="58" t="s">
        <v>166</v>
      </c>
      <c r="E19" s="59" t="s">
        <v>154</v>
      </c>
      <c r="F19" s="60">
        <v>38107</v>
      </c>
      <c r="G19" s="61" t="s">
        <v>44</v>
      </c>
      <c r="H19" s="61" t="s">
        <v>45</v>
      </c>
      <c r="I19" s="62" t="s">
        <v>46</v>
      </c>
      <c r="J19" s="63"/>
      <c r="K19" s="13" t="s">
        <v>47</v>
      </c>
      <c r="N19" s="39"/>
      <c r="O19" s="39"/>
      <c r="P19" s="39">
        <f t="shared" si="0"/>
        <v>1</v>
      </c>
    </row>
    <row r="20" spans="1:16" ht="20.100000000000001" customHeight="1">
      <c r="A20" s="56">
        <v>12</v>
      </c>
      <c r="B20" s="64">
        <v>28204803150</v>
      </c>
      <c r="C20" s="57" t="s">
        <v>68</v>
      </c>
      <c r="D20" s="58" t="s">
        <v>167</v>
      </c>
      <c r="E20" s="59" t="s">
        <v>154</v>
      </c>
      <c r="F20" s="60">
        <v>38321</v>
      </c>
      <c r="G20" s="61" t="s">
        <v>159</v>
      </c>
      <c r="H20" s="61" t="s">
        <v>45</v>
      </c>
      <c r="I20" s="62" t="s">
        <v>46</v>
      </c>
      <c r="J20" s="63"/>
      <c r="K20" s="13" t="s">
        <v>47</v>
      </c>
      <c r="N20" s="39"/>
      <c r="O20" s="39"/>
      <c r="P20" s="39">
        <f t="shared" si="0"/>
        <v>1</v>
      </c>
    </row>
    <row r="21" spans="1:16" ht="20.100000000000001" customHeight="1">
      <c r="A21" s="56">
        <v>13</v>
      </c>
      <c r="B21" s="64">
        <v>28204804846</v>
      </c>
      <c r="C21" s="57" t="s">
        <v>168</v>
      </c>
      <c r="D21" s="58" t="s">
        <v>80</v>
      </c>
      <c r="E21" s="59" t="s">
        <v>154</v>
      </c>
      <c r="F21" s="60">
        <v>37516</v>
      </c>
      <c r="G21" s="61" t="s">
        <v>61</v>
      </c>
      <c r="H21" s="61" t="s">
        <v>45</v>
      </c>
      <c r="I21" s="62" t="s">
        <v>46</v>
      </c>
      <c r="J21" s="63"/>
      <c r="K21" s="13" t="s">
        <v>47</v>
      </c>
      <c r="N21" s="39"/>
      <c r="O21" s="39"/>
      <c r="P21" s="39">
        <f t="shared" si="0"/>
        <v>1</v>
      </c>
    </row>
    <row r="22" spans="1:16" ht="20.100000000000001" customHeight="1">
      <c r="A22" s="56">
        <v>14</v>
      </c>
      <c r="B22" s="64">
        <v>28204851725</v>
      </c>
      <c r="C22" s="57" t="s">
        <v>169</v>
      </c>
      <c r="D22" s="58" t="s">
        <v>80</v>
      </c>
      <c r="E22" s="59" t="s">
        <v>154</v>
      </c>
      <c r="F22" s="60">
        <v>38194</v>
      </c>
      <c r="G22" s="61" t="s">
        <v>44</v>
      </c>
      <c r="H22" s="61" t="s">
        <v>45</v>
      </c>
      <c r="I22" s="62" t="s">
        <v>46</v>
      </c>
      <c r="J22" s="63"/>
      <c r="K22" s="13" t="s">
        <v>47</v>
      </c>
      <c r="N22" s="39"/>
      <c r="O22" s="39"/>
      <c r="P22" s="39">
        <f t="shared" si="0"/>
        <v>1</v>
      </c>
    </row>
    <row r="23" spans="1:16" ht="20.100000000000001" customHeight="1">
      <c r="A23" s="56">
        <v>15</v>
      </c>
      <c r="B23" s="64">
        <v>28208144873</v>
      </c>
      <c r="C23" s="57" t="s">
        <v>68</v>
      </c>
      <c r="D23" s="58" t="s">
        <v>80</v>
      </c>
      <c r="E23" s="59" t="s">
        <v>154</v>
      </c>
      <c r="F23" s="60">
        <v>38195</v>
      </c>
      <c r="G23" s="61" t="s">
        <v>74</v>
      </c>
      <c r="H23" s="61" t="s">
        <v>45</v>
      </c>
      <c r="I23" s="62" t="s">
        <v>46</v>
      </c>
      <c r="J23" s="63"/>
      <c r="K23" s="13" t="s">
        <v>47</v>
      </c>
      <c r="N23" s="39"/>
      <c r="O23" s="39"/>
      <c r="P23" s="39">
        <f t="shared" si="0"/>
        <v>1</v>
      </c>
    </row>
    <row r="24" spans="1:16" ht="20.100000000000001" customHeight="1">
      <c r="A24" s="56">
        <v>16</v>
      </c>
      <c r="B24" s="64">
        <v>28219448506</v>
      </c>
      <c r="C24" s="57" t="s">
        <v>170</v>
      </c>
      <c r="D24" s="58" t="s">
        <v>171</v>
      </c>
      <c r="E24" s="59" t="s">
        <v>154</v>
      </c>
      <c r="F24" s="60">
        <v>38306</v>
      </c>
      <c r="G24" s="61" t="s">
        <v>61</v>
      </c>
      <c r="H24" s="61" t="s">
        <v>75</v>
      </c>
      <c r="I24" s="62" t="s">
        <v>46</v>
      </c>
      <c r="J24" s="63"/>
      <c r="K24" s="13" t="s">
        <v>47</v>
      </c>
      <c r="N24" s="39"/>
      <c r="O24" s="39"/>
      <c r="P24" s="39">
        <f t="shared" si="0"/>
        <v>1</v>
      </c>
    </row>
    <row r="25" spans="1:16" ht="20.100000000000001" customHeight="1">
      <c r="A25" s="56">
        <v>17</v>
      </c>
      <c r="B25" s="64">
        <v>28204853941</v>
      </c>
      <c r="C25" s="57" t="s">
        <v>172</v>
      </c>
      <c r="D25" s="58" t="s">
        <v>173</v>
      </c>
      <c r="E25" s="59" t="s">
        <v>154</v>
      </c>
      <c r="F25" s="60">
        <v>38275</v>
      </c>
      <c r="G25" s="61" t="s">
        <v>44</v>
      </c>
      <c r="H25" s="61" t="s">
        <v>45</v>
      </c>
      <c r="I25" s="62" t="s">
        <v>46</v>
      </c>
      <c r="J25" s="63"/>
      <c r="K25" s="13" t="s">
        <v>47</v>
      </c>
      <c r="N25" s="39"/>
      <c r="O25" s="39"/>
      <c r="P25" s="39">
        <f t="shared" si="0"/>
        <v>1</v>
      </c>
    </row>
    <row r="26" spans="1:16" ht="20.100000000000001" customHeight="1">
      <c r="A26" s="56">
        <v>18</v>
      </c>
      <c r="B26" s="64">
        <v>28209448609</v>
      </c>
      <c r="C26" s="57" t="s">
        <v>174</v>
      </c>
      <c r="D26" s="58" t="s">
        <v>173</v>
      </c>
      <c r="E26" s="59" t="s">
        <v>154</v>
      </c>
      <c r="F26" s="60">
        <v>38006</v>
      </c>
      <c r="G26" s="61" t="s">
        <v>91</v>
      </c>
      <c r="H26" s="61" t="s">
        <v>45</v>
      </c>
      <c r="I26" s="62" t="s">
        <v>46</v>
      </c>
      <c r="J26" s="63"/>
      <c r="K26" s="13" t="s">
        <v>47</v>
      </c>
      <c r="N26" s="39"/>
      <c r="O26" s="39"/>
      <c r="P26" s="39">
        <f t="shared" si="0"/>
        <v>1</v>
      </c>
    </row>
    <row r="27" spans="1:16" ht="20.100000000000001" customHeight="1">
      <c r="A27" s="56">
        <v>19</v>
      </c>
      <c r="B27" s="64">
        <v>28204603318</v>
      </c>
      <c r="C27" s="57" t="s">
        <v>175</v>
      </c>
      <c r="D27" s="58" t="s">
        <v>93</v>
      </c>
      <c r="E27" s="59" t="s">
        <v>154</v>
      </c>
      <c r="F27" s="60">
        <v>38062</v>
      </c>
      <c r="G27" s="61" t="s">
        <v>66</v>
      </c>
      <c r="H27" s="61" t="s">
        <v>45</v>
      </c>
      <c r="I27" s="62" t="s">
        <v>46</v>
      </c>
      <c r="J27" s="63"/>
      <c r="K27" s="13" t="s">
        <v>47</v>
      </c>
      <c r="N27" s="39"/>
      <c r="O27" s="39"/>
      <c r="P27" s="39">
        <f t="shared" si="0"/>
        <v>1</v>
      </c>
    </row>
    <row r="28" spans="1:16" ht="20.100000000000001" customHeight="1">
      <c r="A28" s="56">
        <v>20</v>
      </c>
      <c r="B28" s="64">
        <v>28214852807</v>
      </c>
      <c r="C28" s="57" t="s">
        <v>176</v>
      </c>
      <c r="D28" s="58" t="s">
        <v>75</v>
      </c>
      <c r="E28" s="59" t="s">
        <v>154</v>
      </c>
      <c r="F28" s="60">
        <v>38203</v>
      </c>
      <c r="G28" s="61" t="s">
        <v>54</v>
      </c>
      <c r="H28" s="61" t="s">
        <v>75</v>
      </c>
      <c r="I28" s="62" t="s">
        <v>46</v>
      </c>
      <c r="J28" s="63"/>
      <c r="K28" s="13" t="s">
        <v>47</v>
      </c>
      <c r="N28" s="39"/>
      <c r="O28" s="39"/>
      <c r="P28" s="39">
        <f t="shared" si="0"/>
        <v>1</v>
      </c>
    </row>
    <row r="29" spans="1:16" ht="20.100000000000001" customHeight="1">
      <c r="A29" s="56">
        <v>21</v>
      </c>
      <c r="B29" s="64">
        <v>28209436377</v>
      </c>
      <c r="C29" s="57" t="s">
        <v>177</v>
      </c>
      <c r="D29" s="58" t="s">
        <v>178</v>
      </c>
      <c r="E29" s="59" t="s">
        <v>154</v>
      </c>
      <c r="F29" s="60">
        <v>38327</v>
      </c>
      <c r="G29" s="61" t="s">
        <v>44</v>
      </c>
      <c r="H29" s="61" t="s">
        <v>45</v>
      </c>
      <c r="I29" s="62" t="s">
        <v>46</v>
      </c>
      <c r="J29" s="63"/>
      <c r="K29" s="13" t="s">
        <v>47</v>
      </c>
      <c r="N29" s="39"/>
      <c r="O29" s="39"/>
      <c r="P29" s="39">
        <f t="shared" si="0"/>
        <v>1</v>
      </c>
    </row>
    <row r="30" spans="1:16" ht="20.100000000000001" customHeight="1">
      <c r="A30" s="56">
        <v>22</v>
      </c>
      <c r="B30" s="64">
        <v>28219405547</v>
      </c>
      <c r="C30" s="57" t="s">
        <v>179</v>
      </c>
      <c r="D30" s="58" t="s">
        <v>180</v>
      </c>
      <c r="E30" s="59" t="s">
        <v>154</v>
      </c>
      <c r="F30" s="60">
        <v>38244</v>
      </c>
      <c r="G30" s="61" t="s">
        <v>83</v>
      </c>
      <c r="H30" s="61" t="s">
        <v>75</v>
      </c>
      <c r="I30" s="62" t="s">
        <v>46</v>
      </c>
      <c r="J30" s="63"/>
      <c r="K30" s="13" t="s">
        <v>47</v>
      </c>
      <c r="N30" s="39"/>
      <c r="O30" s="39"/>
      <c r="P30" s="39">
        <f t="shared" si="0"/>
        <v>1</v>
      </c>
    </row>
    <row r="31" spans="1:16" ht="20.100000000000001" customHeight="1">
      <c r="A31" s="56">
        <v>23</v>
      </c>
      <c r="B31" s="64">
        <v>28219454520</v>
      </c>
      <c r="C31" s="57" t="s">
        <v>181</v>
      </c>
      <c r="D31" s="58" t="s">
        <v>107</v>
      </c>
      <c r="E31" s="59" t="s">
        <v>154</v>
      </c>
      <c r="F31" s="60">
        <v>38252</v>
      </c>
      <c r="G31" s="61" t="s">
        <v>91</v>
      </c>
      <c r="H31" s="61" t="s">
        <v>75</v>
      </c>
      <c r="I31" s="62" t="s">
        <v>46</v>
      </c>
      <c r="J31" s="63"/>
      <c r="K31" s="13" t="s">
        <v>47</v>
      </c>
      <c r="N31" s="39"/>
      <c r="O31" s="39"/>
      <c r="P31" s="39">
        <f t="shared" si="0"/>
        <v>1</v>
      </c>
    </row>
    <row r="32" spans="1:16" ht="20.100000000000001" customHeight="1">
      <c r="A32" s="56">
        <v>24</v>
      </c>
      <c r="B32" s="64">
        <v>28204834224</v>
      </c>
      <c r="C32" s="57" t="s">
        <v>182</v>
      </c>
      <c r="D32" s="58" t="s">
        <v>183</v>
      </c>
      <c r="E32" s="59" t="s">
        <v>154</v>
      </c>
      <c r="F32" s="60">
        <v>37914</v>
      </c>
      <c r="G32" s="61" t="s">
        <v>91</v>
      </c>
      <c r="H32" s="61" t="s">
        <v>45</v>
      </c>
      <c r="I32" s="62" t="s">
        <v>46</v>
      </c>
      <c r="J32" s="63"/>
      <c r="K32" s="13" t="s">
        <v>47</v>
      </c>
      <c r="N32" s="39"/>
      <c r="O32" s="39"/>
      <c r="P32" s="39">
        <f t="shared" si="0"/>
        <v>1</v>
      </c>
    </row>
    <row r="33" spans="1:16" ht="20.100000000000001" customHeight="1">
      <c r="A33" s="56">
        <v>25</v>
      </c>
      <c r="B33" s="64">
        <v>28219402032</v>
      </c>
      <c r="C33" s="57" t="s">
        <v>184</v>
      </c>
      <c r="D33" s="58" t="s">
        <v>183</v>
      </c>
      <c r="E33" s="59" t="s">
        <v>154</v>
      </c>
      <c r="F33" s="60">
        <v>38273</v>
      </c>
      <c r="G33" s="61" t="s">
        <v>63</v>
      </c>
      <c r="H33" s="61" t="s">
        <v>75</v>
      </c>
      <c r="I33" s="62" t="s">
        <v>46</v>
      </c>
      <c r="J33" s="63"/>
      <c r="K33" s="13" t="s">
        <v>47</v>
      </c>
      <c r="N33" s="39"/>
      <c r="O33" s="39"/>
      <c r="P33" s="39">
        <f t="shared" si="0"/>
        <v>1</v>
      </c>
    </row>
    <row r="34" spans="1:16" ht="20.100000000000001" customHeight="1">
      <c r="A34" s="56">
        <v>26</v>
      </c>
      <c r="B34" s="64">
        <v>28208005760</v>
      </c>
      <c r="C34" s="57" t="s">
        <v>185</v>
      </c>
      <c r="D34" s="58" t="s">
        <v>109</v>
      </c>
      <c r="E34" s="59" t="s">
        <v>154</v>
      </c>
      <c r="F34" s="60">
        <v>38021</v>
      </c>
      <c r="G34" s="61" t="s">
        <v>57</v>
      </c>
      <c r="H34" s="61" t="s">
        <v>45</v>
      </c>
      <c r="I34" s="62" t="s">
        <v>46</v>
      </c>
      <c r="J34" s="63"/>
      <c r="K34" s="13" t="s">
        <v>47</v>
      </c>
      <c r="N34" s="39"/>
      <c r="O34" s="39"/>
      <c r="P34" s="39">
        <f t="shared" si="0"/>
        <v>1</v>
      </c>
    </row>
    <row r="35" spans="1:16" ht="20.100000000000001" customHeight="1">
      <c r="A35" s="56">
        <v>27</v>
      </c>
      <c r="B35" s="64">
        <v>28209446339</v>
      </c>
      <c r="C35" s="57" t="s">
        <v>186</v>
      </c>
      <c r="D35" s="58" t="s">
        <v>147</v>
      </c>
      <c r="E35" s="59" t="s">
        <v>154</v>
      </c>
      <c r="F35" s="60">
        <v>38192</v>
      </c>
      <c r="G35" s="61" t="s">
        <v>74</v>
      </c>
      <c r="H35" s="61" t="s">
        <v>45</v>
      </c>
      <c r="I35" s="62" t="s">
        <v>46</v>
      </c>
      <c r="J35" s="63"/>
      <c r="K35" s="13" t="s">
        <v>47</v>
      </c>
      <c r="N35" s="39"/>
      <c r="O35" s="39"/>
      <c r="P35" s="39">
        <f t="shared" si="0"/>
        <v>1</v>
      </c>
    </row>
    <row r="36" spans="1:16" ht="20.100000000000001" customHeight="1">
      <c r="A36" s="56">
        <v>28</v>
      </c>
      <c r="B36" s="64">
        <v>28204804089</v>
      </c>
      <c r="C36" s="57" t="s">
        <v>187</v>
      </c>
      <c r="D36" s="58" t="s">
        <v>111</v>
      </c>
      <c r="E36" s="59" t="s">
        <v>154</v>
      </c>
      <c r="F36" s="60">
        <v>38338</v>
      </c>
      <c r="G36" s="61" t="s">
        <v>44</v>
      </c>
      <c r="H36" s="61" t="s">
        <v>45</v>
      </c>
      <c r="I36" s="62" t="s">
        <v>46</v>
      </c>
      <c r="J36" s="63"/>
      <c r="K36" s="13" t="s">
        <v>47</v>
      </c>
      <c r="N36" s="39"/>
      <c r="O36" s="39"/>
      <c r="P36" s="39">
        <f t="shared" si="0"/>
        <v>1</v>
      </c>
    </row>
    <row r="37" spans="1:16" ht="20.100000000000001" customHeight="1">
      <c r="A37" s="56">
        <v>29</v>
      </c>
      <c r="B37" s="64">
        <v>28209400737</v>
      </c>
      <c r="C37" s="57" t="s">
        <v>188</v>
      </c>
      <c r="D37" s="58" t="s">
        <v>189</v>
      </c>
      <c r="E37" s="59" t="s">
        <v>154</v>
      </c>
      <c r="F37" s="60">
        <v>38166</v>
      </c>
      <c r="G37" s="61" t="s">
        <v>44</v>
      </c>
      <c r="H37" s="61" t="s">
        <v>45</v>
      </c>
      <c r="I37" s="62" t="s">
        <v>46</v>
      </c>
      <c r="J37" s="63"/>
      <c r="K37" s="13" t="s">
        <v>47</v>
      </c>
      <c r="N37" s="39"/>
      <c r="O37" s="39"/>
      <c r="P37" s="39">
        <f t="shared" si="0"/>
        <v>1</v>
      </c>
    </row>
    <row r="38" spans="1:16" ht="20.100000000000001" customHeight="1">
      <c r="A38" s="56">
        <v>30</v>
      </c>
      <c r="B38" s="64">
        <v>28204827968</v>
      </c>
      <c r="C38" s="57" t="s">
        <v>175</v>
      </c>
      <c r="D38" s="58" t="s">
        <v>121</v>
      </c>
      <c r="E38" s="59" t="s">
        <v>154</v>
      </c>
      <c r="F38" s="60">
        <v>38005</v>
      </c>
      <c r="G38" s="61" t="s">
        <v>44</v>
      </c>
      <c r="H38" s="61" t="s">
        <v>45</v>
      </c>
      <c r="I38" s="62" t="s">
        <v>46</v>
      </c>
      <c r="J38" s="63"/>
      <c r="K38" s="13" t="s">
        <v>47</v>
      </c>
      <c r="N38" s="39"/>
      <c r="O38" s="39"/>
      <c r="P38" s="39">
        <f t="shared" si="0"/>
        <v>1</v>
      </c>
    </row>
    <row r="39" spans="1:16" ht="20.100000000000001" customHeight="1">
      <c r="A39" s="56">
        <v>31</v>
      </c>
      <c r="B39" s="64">
        <v>28209442463</v>
      </c>
      <c r="C39" s="57" t="s">
        <v>190</v>
      </c>
      <c r="D39" s="58" t="s">
        <v>121</v>
      </c>
      <c r="E39" s="59" t="s">
        <v>154</v>
      </c>
      <c r="F39" s="60">
        <v>38133</v>
      </c>
      <c r="G39" s="61" t="s">
        <v>74</v>
      </c>
      <c r="H39" s="61" t="s">
        <v>45</v>
      </c>
      <c r="I39" s="62" t="s">
        <v>46</v>
      </c>
      <c r="J39" s="63"/>
      <c r="K39" s="13" t="s">
        <v>47</v>
      </c>
      <c r="N39" s="39"/>
      <c r="O39" s="39"/>
      <c r="P39" s="39">
        <f t="shared" si="0"/>
        <v>1</v>
      </c>
    </row>
    <row r="40" spans="1:16" ht="20.100000000000001" customHeight="1">
      <c r="A40" s="56">
        <v>32</v>
      </c>
      <c r="B40" s="64">
        <v>28209404842</v>
      </c>
      <c r="C40" s="57" t="s">
        <v>122</v>
      </c>
      <c r="D40" s="58" t="s">
        <v>191</v>
      </c>
      <c r="E40" s="59" t="s">
        <v>154</v>
      </c>
      <c r="F40" s="60">
        <v>38173</v>
      </c>
      <c r="G40" s="61" t="s">
        <v>159</v>
      </c>
      <c r="H40" s="61" t="s">
        <v>45</v>
      </c>
      <c r="I40" s="62" t="s">
        <v>46</v>
      </c>
      <c r="J40" s="63"/>
      <c r="K40" s="13" t="s">
        <v>47</v>
      </c>
      <c r="N40" s="39"/>
      <c r="O40" s="39"/>
      <c r="P40" s="39">
        <f t="shared" si="0"/>
        <v>1</v>
      </c>
    </row>
    <row r="41" spans="1:16" ht="20.100000000000001" customHeight="1">
      <c r="A41" s="56">
        <v>33</v>
      </c>
      <c r="B41" s="64">
        <v>28219447238</v>
      </c>
      <c r="C41" s="57" t="s">
        <v>192</v>
      </c>
      <c r="D41" s="58" t="s">
        <v>193</v>
      </c>
      <c r="E41" s="59" t="s">
        <v>154</v>
      </c>
      <c r="F41" s="60">
        <v>38272</v>
      </c>
      <c r="G41" s="61" t="s">
        <v>99</v>
      </c>
      <c r="H41" s="61" t="s">
        <v>45</v>
      </c>
      <c r="I41" s="62" t="s">
        <v>46</v>
      </c>
      <c r="J41" s="63"/>
      <c r="K41" s="13" t="s">
        <v>47</v>
      </c>
      <c r="N41" s="39"/>
      <c r="O41" s="39"/>
      <c r="P41" s="39">
        <f t="shared" ref="P41:P65" si="1">COUNTIF($B$9:$B$71,B41)</f>
        <v>1</v>
      </c>
    </row>
    <row r="42" spans="1:16" ht="20.100000000000001" customHeight="1">
      <c r="A42" s="56">
        <v>34</v>
      </c>
      <c r="B42" s="64">
        <v>28204606714</v>
      </c>
      <c r="C42" s="57" t="s">
        <v>194</v>
      </c>
      <c r="D42" s="58" t="s">
        <v>195</v>
      </c>
      <c r="E42" s="59" t="s">
        <v>154</v>
      </c>
      <c r="F42" s="60">
        <v>38023</v>
      </c>
      <c r="G42" s="61" t="s">
        <v>44</v>
      </c>
      <c r="H42" s="61" t="s">
        <v>45</v>
      </c>
      <c r="I42" s="62" t="s">
        <v>46</v>
      </c>
      <c r="J42" s="63"/>
      <c r="K42" s="13" t="s">
        <v>47</v>
      </c>
      <c r="N42" s="39"/>
      <c r="O42" s="39"/>
      <c r="P42" s="39">
        <f t="shared" si="1"/>
        <v>1</v>
      </c>
    </row>
    <row r="43" spans="1:16" ht="20.100000000000001" customHeight="1">
      <c r="A43" s="56">
        <v>35</v>
      </c>
      <c r="B43" s="64">
        <v>28209404639</v>
      </c>
      <c r="C43" s="57" t="s">
        <v>196</v>
      </c>
      <c r="D43" s="58" t="s">
        <v>197</v>
      </c>
      <c r="E43" s="59" t="s">
        <v>154</v>
      </c>
      <c r="F43" s="60">
        <v>37792</v>
      </c>
      <c r="G43" s="61" t="s">
        <v>91</v>
      </c>
      <c r="H43" s="61" t="s">
        <v>45</v>
      </c>
      <c r="I43" s="62" t="s">
        <v>46</v>
      </c>
      <c r="J43" s="63"/>
      <c r="K43" s="13" t="s">
        <v>47</v>
      </c>
      <c r="N43" s="39"/>
      <c r="O43" s="39"/>
      <c r="P43" s="39">
        <f t="shared" si="1"/>
        <v>1</v>
      </c>
    </row>
    <row r="44" spans="1:16" ht="20.100000000000001" customHeight="1">
      <c r="A44" s="56">
        <v>36</v>
      </c>
      <c r="B44" s="64">
        <v>28204802510</v>
      </c>
      <c r="C44" s="57" t="s">
        <v>198</v>
      </c>
      <c r="D44" s="58" t="s">
        <v>130</v>
      </c>
      <c r="E44" s="59" t="s">
        <v>154</v>
      </c>
      <c r="F44" s="60">
        <v>38155</v>
      </c>
      <c r="G44" s="61" t="s">
        <v>44</v>
      </c>
      <c r="H44" s="61" t="s">
        <v>45</v>
      </c>
      <c r="I44" s="62" t="s">
        <v>46</v>
      </c>
      <c r="J44" s="63"/>
      <c r="K44" s="13" t="s">
        <v>47</v>
      </c>
      <c r="N44" s="39"/>
      <c r="O44" s="39"/>
      <c r="P44" s="39">
        <f t="shared" si="1"/>
        <v>1</v>
      </c>
    </row>
    <row r="45" spans="1:16" ht="20.100000000000001" customHeight="1">
      <c r="A45" s="56">
        <v>37</v>
      </c>
      <c r="B45" s="64">
        <v>28209404363</v>
      </c>
      <c r="C45" s="57" t="s">
        <v>199</v>
      </c>
      <c r="D45" s="58" t="s">
        <v>130</v>
      </c>
      <c r="E45" s="59" t="s">
        <v>154</v>
      </c>
      <c r="F45" s="60">
        <v>38285</v>
      </c>
      <c r="G45" s="61" t="s">
        <v>99</v>
      </c>
      <c r="H45" s="61" t="s">
        <v>45</v>
      </c>
      <c r="I45" s="62" t="s">
        <v>46</v>
      </c>
      <c r="J45" s="63"/>
      <c r="K45" s="13" t="s">
        <v>47</v>
      </c>
      <c r="N45" s="39"/>
      <c r="O45" s="39"/>
      <c r="P45" s="39">
        <f t="shared" si="1"/>
        <v>1</v>
      </c>
    </row>
    <row r="46" spans="1:16" ht="20.100000000000001" customHeight="1">
      <c r="A46" s="56">
        <v>38</v>
      </c>
      <c r="B46" s="64">
        <v>28209425134</v>
      </c>
      <c r="C46" s="57" t="s">
        <v>200</v>
      </c>
      <c r="D46" s="58" t="s">
        <v>201</v>
      </c>
      <c r="E46" s="59" t="s">
        <v>154</v>
      </c>
      <c r="F46" s="60">
        <v>37996</v>
      </c>
      <c r="G46" s="61" t="s">
        <v>66</v>
      </c>
      <c r="H46" s="61" t="s">
        <v>45</v>
      </c>
      <c r="I46" s="62" t="s">
        <v>46</v>
      </c>
      <c r="J46" s="63"/>
      <c r="K46" s="13" t="s">
        <v>47</v>
      </c>
      <c r="N46" s="39"/>
      <c r="O46" s="39"/>
      <c r="P46" s="39">
        <f t="shared" si="1"/>
        <v>1</v>
      </c>
    </row>
    <row r="47" spans="1:16" ht="20.100000000000001" customHeight="1">
      <c r="A47" s="56">
        <v>39</v>
      </c>
      <c r="B47" s="64">
        <v>28208053686</v>
      </c>
      <c r="C47" s="57" t="s">
        <v>202</v>
      </c>
      <c r="D47" s="58" t="s">
        <v>150</v>
      </c>
      <c r="E47" s="59" t="s">
        <v>154</v>
      </c>
      <c r="F47" s="60">
        <v>38245</v>
      </c>
      <c r="G47" s="61" t="s">
        <v>99</v>
      </c>
      <c r="H47" s="61" t="s">
        <v>45</v>
      </c>
      <c r="I47" s="62" t="s">
        <v>46</v>
      </c>
      <c r="J47" s="63"/>
      <c r="K47" s="13" t="s">
        <v>47</v>
      </c>
      <c r="N47" s="39"/>
      <c r="O47" s="39"/>
      <c r="P47" s="39">
        <f t="shared" si="1"/>
        <v>1</v>
      </c>
    </row>
    <row r="48" spans="1:16" ht="20.100000000000001" customHeight="1">
      <c r="A48" s="56">
        <v>40</v>
      </c>
      <c r="B48" s="64">
        <v>28209450498</v>
      </c>
      <c r="C48" s="57" t="s">
        <v>203</v>
      </c>
      <c r="D48" s="58" t="s">
        <v>204</v>
      </c>
      <c r="E48" s="59" t="s">
        <v>154</v>
      </c>
      <c r="F48" s="60">
        <v>38164</v>
      </c>
      <c r="G48" s="61" t="s">
        <v>74</v>
      </c>
      <c r="H48" s="61" t="s">
        <v>45</v>
      </c>
      <c r="I48" s="62" t="s">
        <v>46</v>
      </c>
      <c r="J48" s="63"/>
      <c r="K48" s="13" t="s">
        <v>47</v>
      </c>
      <c r="N48" s="39"/>
      <c r="O48" s="39"/>
      <c r="P48" s="39">
        <f t="shared" si="1"/>
        <v>1</v>
      </c>
    </row>
    <row r="49" spans="1:16" ht="20.100000000000001" customHeight="1">
      <c r="A49" s="56">
        <v>41</v>
      </c>
      <c r="B49" s="64">
        <v>28209424381</v>
      </c>
      <c r="C49" s="57" t="s">
        <v>205</v>
      </c>
      <c r="D49" s="58" t="s">
        <v>206</v>
      </c>
      <c r="E49" s="59" t="s">
        <v>154</v>
      </c>
      <c r="F49" s="60">
        <v>38052</v>
      </c>
      <c r="G49" s="61" t="s">
        <v>70</v>
      </c>
      <c r="H49" s="61" t="s">
        <v>45</v>
      </c>
      <c r="I49" s="62" t="s">
        <v>46</v>
      </c>
      <c r="J49" s="63"/>
      <c r="K49" s="13" t="s">
        <v>47</v>
      </c>
      <c r="N49" s="39"/>
      <c r="O49" s="39"/>
      <c r="P49" s="39">
        <f t="shared" si="1"/>
        <v>1</v>
      </c>
    </row>
    <row r="50" spans="1:16" ht="20.100000000000001" customHeight="1">
      <c r="A50" s="56">
        <v>42</v>
      </c>
      <c r="B50" s="64">
        <v>28209451283</v>
      </c>
      <c r="C50" s="57" t="s">
        <v>207</v>
      </c>
      <c r="D50" s="58" t="s">
        <v>132</v>
      </c>
      <c r="E50" s="59" t="s">
        <v>154</v>
      </c>
      <c r="F50" s="60">
        <v>38182</v>
      </c>
      <c r="G50" s="61" t="s">
        <v>91</v>
      </c>
      <c r="H50" s="61" t="s">
        <v>45</v>
      </c>
      <c r="I50" s="62" t="s">
        <v>46</v>
      </c>
      <c r="J50" s="63"/>
      <c r="K50" s="13" t="s">
        <v>47</v>
      </c>
      <c r="N50" s="39"/>
      <c r="O50" s="39"/>
      <c r="P50" s="39">
        <f t="shared" si="1"/>
        <v>1</v>
      </c>
    </row>
    <row r="51" spans="1:16" ht="20.100000000000001" customHeight="1">
      <c r="A51" s="56">
        <v>43</v>
      </c>
      <c r="B51" s="64">
        <v>28204804983</v>
      </c>
      <c r="C51" s="57" t="s">
        <v>208</v>
      </c>
      <c r="D51" s="58" t="s">
        <v>209</v>
      </c>
      <c r="E51" s="59" t="s">
        <v>154</v>
      </c>
      <c r="F51" s="60">
        <v>38262</v>
      </c>
      <c r="G51" s="61" t="s">
        <v>44</v>
      </c>
      <c r="H51" s="61" t="s">
        <v>45</v>
      </c>
      <c r="I51" s="62" t="s">
        <v>46</v>
      </c>
      <c r="J51" s="63"/>
      <c r="K51" s="13" t="s">
        <v>47</v>
      </c>
      <c r="N51" s="39"/>
      <c r="O51" s="39"/>
      <c r="P51" s="39">
        <f t="shared" si="1"/>
        <v>1</v>
      </c>
    </row>
    <row r="52" spans="1:16" ht="20.100000000000001" customHeight="1">
      <c r="A52" s="89" t="s">
        <v>20</v>
      </c>
      <c r="B52" s="90"/>
      <c r="C52" s="90"/>
      <c r="D52" s="90"/>
      <c r="E52" s="90"/>
      <c r="F52" s="90"/>
      <c r="G52" s="90"/>
      <c r="H52" s="90"/>
      <c r="I52" s="90"/>
      <c r="J52" s="91"/>
      <c r="K52" s="13"/>
      <c r="M52" s="39"/>
      <c r="N52" s="39"/>
      <c r="P52" s="39">
        <f t="shared" si="1"/>
        <v>0</v>
      </c>
    </row>
    <row r="53" spans="1:16" ht="20.100000000000001" customHeight="1">
      <c r="A53" s="56">
        <v>1</v>
      </c>
      <c r="B53" s="64">
        <v>28219404751</v>
      </c>
      <c r="C53" s="57" t="s">
        <v>210</v>
      </c>
      <c r="D53" s="58" t="s">
        <v>211</v>
      </c>
      <c r="E53" s="59" t="s">
        <v>154</v>
      </c>
      <c r="F53" s="60">
        <v>38320</v>
      </c>
      <c r="G53" s="61" t="s">
        <v>51</v>
      </c>
      <c r="H53" s="61" t="s">
        <v>75</v>
      </c>
      <c r="I53" s="62" t="s">
        <v>46</v>
      </c>
      <c r="J53" s="63"/>
      <c r="K53" s="13" t="s">
        <v>138</v>
      </c>
      <c r="N53" s="39"/>
      <c r="O53" s="39"/>
      <c r="P53" s="39">
        <f t="shared" si="1"/>
        <v>1</v>
      </c>
    </row>
    <row r="54" spans="1:16" ht="20.100000000000001" customHeight="1">
      <c r="A54" s="56">
        <v>2</v>
      </c>
      <c r="B54" s="64">
        <v>28204843416</v>
      </c>
      <c r="C54" s="57" t="s">
        <v>212</v>
      </c>
      <c r="D54" s="58" t="s">
        <v>213</v>
      </c>
      <c r="E54" s="59" t="s">
        <v>154</v>
      </c>
      <c r="F54" s="60">
        <v>38063</v>
      </c>
      <c r="G54" s="61" t="s">
        <v>44</v>
      </c>
      <c r="H54" s="61" t="s">
        <v>45</v>
      </c>
      <c r="I54" s="62" t="s">
        <v>46</v>
      </c>
      <c r="J54" s="63"/>
      <c r="K54" s="13" t="s">
        <v>138</v>
      </c>
      <c r="N54" s="39"/>
      <c r="O54" s="39"/>
      <c r="P54" s="39">
        <f t="shared" si="1"/>
        <v>1</v>
      </c>
    </row>
    <row r="55" spans="1:16" ht="20.100000000000001" customHeight="1">
      <c r="A55" s="56">
        <v>3</v>
      </c>
      <c r="B55" s="64">
        <v>28215006784</v>
      </c>
      <c r="C55" s="57" t="s">
        <v>214</v>
      </c>
      <c r="D55" s="58" t="s">
        <v>215</v>
      </c>
      <c r="E55" s="59" t="s">
        <v>154</v>
      </c>
      <c r="F55" s="60">
        <v>36655</v>
      </c>
      <c r="G55" s="61" t="s">
        <v>216</v>
      </c>
      <c r="H55" s="61" t="s">
        <v>75</v>
      </c>
      <c r="I55" s="62" t="s">
        <v>46</v>
      </c>
      <c r="J55" s="63"/>
      <c r="K55" s="13" t="s">
        <v>138</v>
      </c>
      <c r="N55" s="39"/>
      <c r="O55" s="39"/>
      <c r="P55" s="39">
        <f t="shared" si="1"/>
        <v>1</v>
      </c>
    </row>
    <row r="56" spans="1:16" ht="20.100000000000001" customHeight="1">
      <c r="A56" s="56">
        <v>4</v>
      </c>
      <c r="B56" s="64">
        <v>28204630157</v>
      </c>
      <c r="C56" s="57" t="s">
        <v>217</v>
      </c>
      <c r="D56" s="58" t="s">
        <v>161</v>
      </c>
      <c r="E56" s="59" t="s">
        <v>154</v>
      </c>
      <c r="F56" s="60">
        <v>38128</v>
      </c>
      <c r="G56" s="61" t="s">
        <v>44</v>
      </c>
      <c r="H56" s="61" t="s">
        <v>45</v>
      </c>
      <c r="I56" s="62" t="s">
        <v>46</v>
      </c>
      <c r="J56" s="63"/>
      <c r="K56" s="13" t="s">
        <v>138</v>
      </c>
      <c r="N56" s="39"/>
      <c r="O56" s="39"/>
      <c r="P56" s="39">
        <f t="shared" si="1"/>
        <v>1</v>
      </c>
    </row>
    <row r="57" spans="1:16" ht="20.100000000000001" customHeight="1">
      <c r="A57" s="56">
        <v>5</v>
      </c>
      <c r="B57" s="64">
        <v>28209402683</v>
      </c>
      <c r="C57" s="57" t="s">
        <v>218</v>
      </c>
      <c r="D57" s="58" t="s">
        <v>219</v>
      </c>
      <c r="E57" s="59" t="s">
        <v>154</v>
      </c>
      <c r="F57" s="60">
        <v>38183</v>
      </c>
      <c r="G57" s="61" t="s">
        <v>57</v>
      </c>
      <c r="H57" s="61" t="s">
        <v>45</v>
      </c>
      <c r="I57" s="62" t="s">
        <v>46</v>
      </c>
      <c r="J57" s="63"/>
      <c r="K57" s="13" t="s">
        <v>138</v>
      </c>
      <c r="N57" s="39"/>
      <c r="O57" s="39"/>
      <c r="P57" s="39">
        <f t="shared" si="1"/>
        <v>1</v>
      </c>
    </row>
    <row r="58" spans="1:16" ht="20.100000000000001" customHeight="1">
      <c r="A58" s="56">
        <v>6</v>
      </c>
      <c r="B58" s="64">
        <v>28214846667</v>
      </c>
      <c r="C58" s="57" t="s">
        <v>220</v>
      </c>
      <c r="D58" s="58" t="s">
        <v>221</v>
      </c>
      <c r="E58" s="59" t="s">
        <v>154</v>
      </c>
      <c r="F58" s="60">
        <v>38073</v>
      </c>
      <c r="G58" s="61" t="s">
        <v>159</v>
      </c>
      <c r="H58" s="61" t="s">
        <v>75</v>
      </c>
      <c r="I58" s="62" t="s">
        <v>46</v>
      </c>
      <c r="J58" s="63"/>
      <c r="K58" s="13" t="s">
        <v>138</v>
      </c>
      <c r="N58" s="39"/>
      <c r="O58" s="39"/>
      <c r="P58" s="39">
        <f t="shared" si="1"/>
        <v>1</v>
      </c>
    </row>
    <row r="59" spans="1:16" ht="20.100000000000001" customHeight="1">
      <c r="A59" s="56">
        <v>7</v>
      </c>
      <c r="B59" s="64">
        <v>28209406191</v>
      </c>
      <c r="C59" s="57" t="s">
        <v>222</v>
      </c>
      <c r="D59" s="58" t="s">
        <v>80</v>
      </c>
      <c r="E59" s="59" t="s">
        <v>154</v>
      </c>
      <c r="F59" s="60">
        <v>38200</v>
      </c>
      <c r="G59" s="61" t="s">
        <v>44</v>
      </c>
      <c r="H59" s="61" t="s">
        <v>45</v>
      </c>
      <c r="I59" s="62" t="s">
        <v>46</v>
      </c>
      <c r="J59" s="63"/>
      <c r="K59" s="13" t="s">
        <v>138</v>
      </c>
      <c r="N59" s="39"/>
      <c r="O59" s="39"/>
      <c r="P59" s="39">
        <f t="shared" si="1"/>
        <v>1</v>
      </c>
    </row>
    <row r="60" spans="1:16" ht="20.100000000000001" customHeight="1">
      <c r="A60" s="56">
        <v>8</v>
      </c>
      <c r="B60" s="64">
        <v>28219404408</v>
      </c>
      <c r="C60" s="57" t="s">
        <v>223</v>
      </c>
      <c r="D60" s="58" t="s">
        <v>224</v>
      </c>
      <c r="E60" s="59" t="s">
        <v>154</v>
      </c>
      <c r="F60" s="60">
        <v>37991</v>
      </c>
      <c r="G60" s="61" t="s">
        <v>44</v>
      </c>
      <c r="H60" s="61" t="s">
        <v>75</v>
      </c>
      <c r="I60" s="62" t="s">
        <v>46</v>
      </c>
      <c r="J60" s="63"/>
      <c r="K60" s="13" t="s">
        <v>138</v>
      </c>
      <c r="N60" s="39"/>
      <c r="O60" s="39"/>
      <c r="P60" s="39">
        <f t="shared" si="1"/>
        <v>1</v>
      </c>
    </row>
    <row r="61" spans="1:16" ht="20.100000000000001" customHeight="1">
      <c r="A61" s="56">
        <v>9</v>
      </c>
      <c r="B61" s="64">
        <v>28204822751</v>
      </c>
      <c r="C61" s="57" t="s">
        <v>225</v>
      </c>
      <c r="D61" s="58" t="s">
        <v>93</v>
      </c>
      <c r="E61" s="59" t="s">
        <v>154</v>
      </c>
      <c r="F61" s="60">
        <v>38309</v>
      </c>
      <c r="G61" s="61" t="s">
        <v>74</v>
      </c>
      <c r="H61" s="61" t="s">
        <v>45</v>
      </c>
      <c r="I61" s="62" t="s">
        <v>46</v>
      </c>
      <c r="J61" s="63"/>
      <c r="K61" s="13" t="s">
        <v>138</v>
      </c>
      <c r="N61" s="39"/>
      <c r="O61" s="39"/>
      <c r="P61" s="39">
        <f t="shared" si="1"/>
        <v>1</v>
      </c>
    </row>
    <row r="62" spans="1:16" ht="20.100000000000001" customHeight="1">
      <c r="A62" s="56">
        <v>10</v>
      </c>
      <c r="B62" s="64">
        <v>28214202457</v>
      </c>
      <c r="C62" s="57" t="s">
        <v>226</v>
      </c>
      <c r="D62" s="58" t="s">
        <v>107</v>
      </c>
      <c r="E62" s="59" t="s">
        <v>154</v>
      </c>
      <c r="F62" s="60">
        <v>38024</v>
      </c>
      <c r="G62" s="61" t="s">
        <v>51</v>
      </c>
      <c r="H62" s="61" t="s">
        <v>75</v>
      </c>
      <c r="I62" s="62" t="s">
        <v>46</v>
      </c>
      <c r="J62" s="63"/>
      <c r="K62" s="13" t="s">
        <v>138</v>
      </c>
      <c r="N62" s="39"/>
      <c r="O62" s="39"/>
      <c r="P62" s="39">
        <f t="shared" si="1"/>
        <v>1</v>
      </c>
    </row>
    <row r="63" spans="1:16" ht="20.100000000000001" customHeight="1">
      <c r="A63" s="56">
        <v>11</v>
      </c>
      <c r="B63" s="64">
        <v>28209442887</v>
      </c>
      <c r="C63" s="57" t="s">
        <v>227</v>
      </c>
      <c r="D63" s="58" t="s">
        <v>228</v>
      </c>
      <c r="E63" s="59" t="s">
        <v>154</v>
      </c>
      <c r="F63" s="60">
        <v>38175</v>
      </c>
      <c r="G63" s="61" t="s">
        <v>57</v>
      </c>
      <c r="H63" s="61" t="s">
        <v>45</v>
      </c>
      <c r="I63" s="62" t="s">
        <v>46</v>
      </c>
      <c r="J63" s="63"/>
      <c r="K63" s="13" t="s">
        <v>138</v>
      </c>
      <c r="N63" s="39"/>
      <c r="O63" s="39"/>
      <c r="P63" s="39">
        <f t="shared" si="1"/>
        <v>1</v>
      </c>
    </row>
    <row r="64" spans="1:16" ht="20.100000000000001" customHeight="1">
      <c r="A64" s="56">
        <v>12</v>
      </c>
      <c r="B64" s="64">
        <v>28219405077</v>
      </c>
      <c r="C64" s="57" t="s">
        <v>229</v>
      </c>
      <c r="D64" s="58" t="s">
        <v>230</v>
      </c>
      <c r="E64" s="59" t="s">
        <v>154</v>
      </c>
      <c r="F64" s="60">
        <v>38280</v>
      </c>
      <c r="G64" s="61" t="s">
        <v>74</v>
      </c>
      <c r="H64" s="61" t="s">
        <v>75</v>
      </c>
      <c r="I64" s="62" t="s">
        <v>46</v>
      </c>
      <c r="J64" s="63"/>
      <c r="K64" s="13" t="s">
        <v>138</v>
      </c>
      <c r="N64" s="39"/>
      <c r="O64" s="39"/>
      <c r="P64" s="39">
        <f t="shared" si="1"/>
        <v>1</v>
      </c>
    </row>
    <row r="65" spans="1:16" ht="20.100000000000001" customHeight="1">
      <c r="A65" s="56">
        <v>13</v>
      </c>
      <c r="B65" s="64">
        <v>28204802680</v>
      </c>
      <c r="C65" s="57" t="s">
        <v>98</v>
      </c>
      <c r="D65" s="58" t="s">
        <v>231</v>
      </c>
      <c r="E65" s="59" t="s">
        <v>154</v>
      </c>
      <c r="F65" s="60">
        <v>38180</v>
      </c>
      <c r="G65" s="61" t="s">
        <v>44</v>
      </c>
      <c r="H65" s="61" t="s">
        <v>45</v>
      </c>
      <c r="I65" s="62" t="s">
        <v>46</v>
      </c>
      <c r="J65" s="63"/>
      <c r="K65" s="13" t="s">
        <v>138</v>
      </c>
      <c r="N65" s="39"/>
      <c r="O65" s="39"/>
      <c r="P65" s="39">
        <f t="shared" si="1"/>
        <v>1</v>
      </c>
    </row>
    <row r="66" spans="1:16" ht="20.100000000000001" customHeight="1">
      <c r="A66" s="56">
        <v>14</v>
      </c>
      <c r="B66" s="64">
        <v>27202438028</v>
      </c>
      <c r="C66" s="57" t="s">
        <v>403</v>
      </c>
      <c r="D66" s="58" t="s">
        <v>195</v>
      </c>
      <c r="E66" s="97" t="s">
        <v>404</v>
      </c>
      <c r="F66" s="60">
        <v>37809</v>
      </c>
      <c r="G66" s="61" t="s">
        <v>57</v>
      </c>
      <c r="H66" s="61" t="s">
        <v>45</v>
      </c>
      <c r="I66" s="62" t="s">
        <v>46</v>
      </c>
      <c r="J66" s="63"/>
      <c r="K66" s="13" t="s">
        <v>138</v>
      </c>
      <c r="N66" s="39">
        <v>1</v>
      </c>
      <c r="O66" s="39"/>
      <c r="P66" s="39"/>
    </row>
    <row r="67" spans="1:16">
      <c r="A67" s="28"/>
      <c r="B67" s="29"/>
      <c r="C67" s="30"/>
      <c r="D67" s="31"/>
      <c r="E67" s="31"/>
      <c r="F67" s="32"/>
      <c r="G67" s="33"/>
      <c r="H67" s="34"/>
      <c r="I67" s="35"/>
      <c r="J67" s="35"/>
      <c r="K67" s="22"/>
    </row>
    <row r="68" spans="1:16">
      <c r="A68" s="4"/>
      <c r="B68" s="4"/>
      <c r="C68" s="4"/>
      <c r="D68" s="4"/>
      <c r="E68" s="4"/>
      <c r="F68" s="24"/>
      <c r="G68" s="20"/>
      <c r="H68" s="21"/>
      <c r="I68" s="4"/>
      <c r="J68" s="4"/>
      <c r="K68" s="22"/>
    </row>
    <row r="69" spans="1:16" ht="14.25">
      <c r="A69" s="55"/>
      <c r="B69" s="81" t="s">
        <v>16</v>
      </c>
      <c r="C69" s="81"/>
      <c r="D69" s="81"/>
      <c r="E69" s="55"/>
      <c r="F69" s="23"/>
      <c r="G69" s="23"/>
      <c r="H69" s="55" t="s">
        <v>28</v>
      </c>
      <c r="J69" s="55"/>
      <c r="K69" s="23"/>
      <c r="O69" s="2">
        <f>COUNTIF($I$8:$I$81,"X")</f>
        <v>57</v>
      </c>
      <c r="P69" s="2" t="s">
        <v>25</v>
      </c>
    </row>
    <row r="70" spans="1:16">
      <c r="A70" s="21"/>
      <c r="B70" s="21"/>
      <c r="C70" s="21"/>
      <c r="D70" s="21"/>
      <c r="E70" s="21"/>
      <c r="F70" s="24"/>
      <c r="G70" s="21"/>
      <c r="H70" s="21"/>
      <c r="I70" s="21"/>
      <c r="J70" s="21"/>
      <c r="K70" s="25"/>
      <c r="O70" s="2">
        <f>COUNTIF($J$8:$J$81,"x")</f>
        <v>0</v>
      </c>
      <c r="P70" s="2" t="s">
        <v>26</v>
      </c>
    </row>
    <row r="71" spans="1:16">
      <c r="A71" s="21"/>
      <c r="B71" s="21"/>
      <c r="C71" s="21"/>
      <c r="D71" s="21"/>
      <c r="E71" s="21"/>
      <c r="F71" s="24"/>
      <c r="G71" s="21"/>
      <c r="H71" s="21"/>
      <c r="I71" s="21"/>
      <c r="J71" s="21"/>
      <c r="K71" s="25"/>
    </row>
    <row r="72" spans="1:16">
      <c r="A72" s="21"/>
      <c r="B72" s="21"/>
      <c r="C72" s="21"/>
      <c r="D72" s="21"/>
      <c r="E72" s="21"/>
      <c r="F72" s="24"/>
      <c r="G72" s="21"/>
      <c r="H72" s="21"/>
      <c r="I72" s="21"/>
      <c r="J72" s="21"/>
      <c r="K72" s="25"/>
    </row>
    <row r="73" spans="1:16">
      <c r="A73" s="21"/>
      <c r="B73" s="21"/>
      <c r="C73" s="21"/>
      <c r="D73" s="21"/>
      <c r="E73" s="21"/>
      <c r="F73" s="24"/>
      <c r="G73" s="21"/>
      <c r="H73" s="21"/>
      <c r="I73" s="21"/>
      <c r="J73" s="21"/>
      <c r="K73" s="25"/>
    </row>
    <row r="74" spans="1:16">
      <c r="A74" s="21"/>
      <c r="B74" s="21"/>
      <c r="C74" s="21"/>
      <c r="D74" s="21"/>
      <c r="E74" s="21"/>
      <c r="F74" s="24"/>
      <c r="G74" s="21"/>
      <c r="H74" s="21"/>
      <c r="I74" s="21"/>
      <c r="J74" s="21"/>
      <c r="K74" s="25"/>
    </row>
    <row r="75" spans="1:16">
      <c r="A75" s="21"/>
      <c r="B75" s="21"/>
      <c r="C75" s="21"/>
      <c r="D75" s="21"/>
      <c r="E75" s="21"/>
      <c r="F75" s="24"/>
      <c r="G75" s="21"/>
      <c r="H75" s="21"/>
      <c r="I75" s="21"/>
      <c r="J75" s="21"/>
      <c r="K75" s="25"/>
    </row>
    <row r="76" spans="1:16" ht="14.25">
      <c r="A76" s="26"/>
      <c r="B76" s="81" t="s">
        <v>29</v>
      </c>
      <c r="C76" s="81"/>
      <c r="D76" s="81"/>
      <c r="E76" s="55"/>
      <c r="F76" s="41"/>
      <c r="H76" s="55" t="s">
        <v>23</v>
      </c>
      <c r="I76" s="4"/>
      <c r="J76" s="4"/>
      <c r="K76" s="25"/>
    </row>
  </sheetData>
  <autoFilter ref="A8:P8" xr:uid="{00000000-0001-0000-03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sortState xmlns:xlrd2="http://schemas.microsoft.com/office/spreadsheetml/2017/richdata2" ref="A8:P71">
    <sortCondition ref="D8:D71"/>
  </sortState>
  <mergeCells count="12">
    <mergeCell ref="B76:D76"/>
    <mergeCell ref="A1:C1"/>
    <mergeCell ref="D1:J1"/>
    <mergeCell ref="A2:C2"/>
    <mergeCell ref="D2:J2"/>
    <mergeCell ref="A4:J4"/>
    <mergeCell ref="B69:D69"/>
    <mergeCell ref="A5:J5"/>
    <mergeCell ref="C7:D7"/>
    <mergeCell ref="A8:J8"/>
    <mergeCell ref="D3:J3"/>
    <mergeCell ref="A52:J52"/>
  </mergeCells>
  <conditionalFormatting sqref="K8:K66">
    <cfRule type="cellIs" dxfId="1" priority="1" operator="equal">
      <formula>"XÉT VỚT KLTN"</formula>
    </cfRule>
    <cfRule type="cellIs" dxfId="0" priority="2" operator="equal">
      <formula>"ĐỦ ĐK KLTN"</formula>
    </cfRule>
  </conditionalFormatting>
  <pageMargins left="0.54" right="0.24" top="0.33" bottom="0.62" header="0.3" footer="0.22"/>
  <pageSetup paperSize="9" scale="95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DỰ THI _PSU-QTH </vt:lpstr>
      <vt:lpstr>PSU-QTH</vt:lpstr>
      <vt:lpstr>PSU-KKT </vt:lpstr>
      <vt:lpstr>PSU-QNH</vt:lpstr>
      <vt:lpstr>'DỰ THI _PSU-QTH '!Print_Area</vt:lpstr>
      <vt:lpstr>'PSU-KKT '!Print_Area</vt:lpstr>
      <vt:lpstr>'PSU-QNH'!Print_Area</vt:lpstr>
      <vt:lpstr>'PSU-QTH'!Print_Area</vt:lpstr>
      <vt:lpstr>'DỰ THI _PSU-QTH '!Print_Titles</vt:lpstr>
      <vt:lpstr>'PSU-KKT '!Print_Titles</vt:lpstr>
      <vt:lpstr>'PSU-QNH'!Print_Titles</vt:lpstr>
      <vt:lpstr>'PSU-QTH'!Print_Titles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 Nguyen Thi Kim</cp:lastModifiedBy>
  <cp:lastPrinted>2026-03-18T07:27:44Z</cp:lastPrinted>
  <dcterms:created xsi:type="dcterms:W3CDTF">2019-02-20T08:52:33Z</dcterms:created>
  <dcterms:modified xsi:type="dcterms:W3CDTF">2026-03-18T07:28:05Z</dcterms:modified>
</cp:coreProperties>
</file>