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ang\CHƯƠNG TRÌNH ĐÀO TẠO\TỐT NGHIỆP\KHTN THÁNG 12-2026\XÉT\"/>
    </mc:Choice>
  </mc:AlternateContent>
  <xr:revisionPtr revIDLastSave="0" documentId="13_ncr:1_{4380E040-7EA9-45F4-8791-028CDD341B0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SU-KKT " sheetId="10" r:id="rId1"/>
    <sheet name="PSU-QNH" sheetId="2" r:id="rId2"/>
  </sheets>
  <definedNames>
    <definedName name="_xlnm.Print_Area" localSheetId="0">'PSU-KKT '!$A$1:$J$20</definedName>
    <definedName name="_xlnm.Print_Area" localSheetId="1">'PSU-QNH'!$A$1:$J$30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0" i="10" l="1"/>
  <c r="P11" i="10"/>
  <c r="P9" i="10"/>
  <c r="N10" i="2"/>
  <c r="N11" i="2"/>
  <c r="N12" i="2"/>
  <c r="N13" i="2"/>
  <c r="N14" i="2"/>
  <c r="N15" i="2"/>
  <c r="N16" i="2"/>
  <c r="N17" i="2"/>
  <c r="N18" i="2"/>
  <c r="N19" i="2"/>
  <c r="N20" i="2"/>
  <c r="N21" i="2"/>
  <c r="N9" i="2"/>
  <c r="M15" i="2" l="1"/>
  <c r="O14" i="10" l="1"/>
  <c r="O13" i="10"/>
  <c r="O23" i="2" l="1"/>
  <c r="O24" i="2" l="1"/>
</calcChain>
</file>

<file path=xl/sharedStrings.xml><?xml version="1.0" encoding="utf-8"?>
<sst xmlns="http://schemas.openxmlformats.org/spreadsheetml/2006/main" count="168" uniqueCount="80">
  <si>
    <t>'DATA'</t>
  </si>
  <si>
    <t>tl</t>
  </si>
  <si>
    <t>h</t>
  </si>
  <si>
    <t>t</t>
  </si>
  <si>
    <t>ns</t>
  </si>
  <si>
    <t>nsi</t>
  </si>
  <si>
    <t>gt</t>
  </si>
  <si>
    <t>STT</t>
  </si>
  <si>
    <t>MÃ SINH VIÊN</t>
  </si>
  <si>
    <t>HỌ VÀ TÊN</t>
  </si>
  <si>
    <t>NGÀY SINH</t>
  </si>
  <si>
    <t>NƠI SINH</t>
  </si>
  <si>
    <t>GIỚI</t>
  </si>
  <si>
    <t>GHI CHÚ</t>
  </si>
  <si>
    <t>TRƯỞNG BAN THƯ KÝ</t>
  </si>
  <si>
    <t xml:space="preserve"> </t>
  </si>
  <si>
    <t>KHỐI LỚP</t>
  </si>
  <si>
    <t>DIỆN ĐỦ ĐIỀU KIỆN THỰC HIỆN KHÓA LUẬN TỐT NGHIỆP</t>
  </si>
  <si>
    <t>DIỆN XÉT VỚT ĐIỀU KIỆN THỰC HIỆN KHÓA LUẬN TỐT NGHIỆP</t>
  </si>
  <si>
    <t>DANH SÁCH SV ĐƯỢC XÉT THỰC HIỆN KHÓA LUẬN TỐT NGHIỆP</t>
  </si>
  <si>
    <t>TS. Võ Thanh Hải</t>
  </si>
  <si>
    <t>M1</t>
  </si>
  <si>
    <t>M2</t>
  </si>
  <si>
    <t>HỘI ĐỒNG TỐT NGHIỆP</t>
  </si>
  <si>
    <t>CT. HỘI ĐỒNG TỐT NGHIỆP</t>
  </si>
  <si>
    <t>ThS. Nguyễn Ân</t>
  </si>
  <si>
    <t>CHUYÊN NGÀNH: KẾ TOÁN KIỂM TOÁN CHUẨN PSU</t>
  </si>
  <si>
    <t>KLTN 
( 3 TC)</t>
  </si>
  <si>
    <t>KLTN 
(3TC)</t>
  </si>
  <si>
    <t>CHUYÊN NGÀNH: TÀI CHÍNH - NGÂN HÀNG CHUẨN PSU</t>
  </si>
  <si>
    <t>NGÀNH: KẾ TOÁN</t>
  </si>
  <si>
    <t xml:space="preserve"> NGÀNH: TÀI CHÍNH - NGÂN HÀNG </t>
  </si>
  <si>
    <t>IS-MGT 499</t>
  </si>
  <si>
    <t xml:space="preserve"> ĐẠI HỌC DUY TÂN</t>
  </si>
  <si>
    <t>(Ban hành kèm theo Quyết định số : .. .. .. .. /QĐ-ĐHDT ngày .. .. .. / .. .. .. / 2026 của Giám đốc Đại học Duy Tân)</t>
  </si>
  <si>
    <t>Ngô Minh</t>
  </si>
  <si>
    <t>Hiển</t>
  </si>
  <si>
    <t>K29PSU-KKT</t>
  </si>
  <si>
    <t>Quảng Nam</t>
  </si>
  <si>
    <t>Nam</t>
  </si>
  <si>
    <t>X</t>
  </si>
  <si>
    <t>ĐỦ ĐK KLTN</t>
  </si>
  <si>
    <t>Huỳnh Thanh</t>
  </si>
  <si>
    <t>Phú</t>
  </si>
  <si>
    <t>Đoàn Nguyễn Công</t>
  </si>
  <si>
    <t>Đại</t>
  </si>
  <si>
    <t>K28PSU-KKT</t>
  </si>
  <si>
    <t>Đà Nẵng</t>
  </si>
  <si>
    <t>Trần Bảo</t>
  </si>
  <si>
    <t>Quỳnh</t>
  </si>
  <si>
    <t>K29PSU-QNH</t>
  </si>
  <si>
    <t>Nữ</t>
  </si>
  <si>
    <t>XÉT VỚT KLTN</t>
  </si>
  <si>
    <t>Cao Văn</t>
  </si>
  <si>
    <t>Quảng Trị</t>
  </si>
  <si>
    <t>Nguyễn Thị Kim</t>
  </si>
  <si>
    <t>Anh</t>
  </si>
  <si>
    <t>K28PSU-QNH</t>
  </si>
  <si>
    <t>Đắk Lắk</t>
  </si>
  <si>
    <t>Phạm Thanh</t>
  </si>
  <si>
    <t>Bình</t>
  </si>
  <si>
    <t>Nguyễn Xuân</t>
  </si>
  <si>
    <t>Hạ</t>
  </si>
  <si>
    <t>Quảng Ngãi</t>
  </si>
  <si>
    <t>Thái Bá</t>
  </si>
  <si>
    <t>Huy</t>
  </si>
  <si>
    <t>Gia Lai</t>
  </si>
  <si>
    <t>Nguyễn Trịnh Thu</t>
  </si>
  <si>
    <t>Nguyên</t>
  </si>
  <si>
    <t xml:space="preserve">Đà Nẵng </t>
  </si>
  <si>
    <t>Nguyễn Thị Phương</t>
  </si>
  <si>
    <t>Nhi</t>
  </si>
  <si>
    <t>Nguyễn Thị Trâm</t>
  </si>
  <si>
    <t>Thái Đăng Hoàng</t>
  </si>
  <si>
    <t>Dương</t>
  </si>
  <si>
    <t>Hà Tĩnh</t>
  </si>
  <si>
    <t>Lê Mỹ</t>
  </si>
  <si>
    <t>Huyền</t>
  </si>
  <si>
    <t>Nguyễn Phước</t>
  </si>
  <si>
    <t>Lộc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</si>
</sst>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3"/>
      <color theme="1"/>
      <name val="Times New Roman"/>
      <family val="2"/>
    </font>
    <font>
      <sz val="9"/>
      <color theme="1"/>
      <name val="Times New Roman"/>
      <family val="1"/>
    </font>
    <font>
      <i/>
      <sz val="10"/>
      <name val="Times New Roman"/>
      <family val="1"/>
    </font>
    <font>
      <i/>
      <sz val="11"/>
      <color rgb="FFFF0000"/>
      <name val="Times New Roman"/>
      <family val="1"/>
    </font>
    <font>
      <i/>
      <sz val="10"/>
      <color rgb="FFFF0000"/>
      <name val="Times New Roman"/>
      <family val="1"/>
    </font>
    <font>
      <i/>
      <sz val="8"/>
      <name val="Times New Roman"/>
      <family val="1"/>
    </font>
    <font>
      <b/>
      <sz val="10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  <charset val="163"/>
    </font>
    <font>
      <sz val="8"/>
      <name val="Times New Roman"/>
      <family val="1"/>
    </font>
    <font>
      <sz val="11"/>
      <color rgb="FF000000"/>
      <name val="Calibri"/>
      <family val="2"/>
    </font>
    <font>
      <sz val="9"/>
      <name val="Times New Roman"/>
      <family val="1"/>
    </font>
    <font>
      <sz val="13"/>
      <name val="VNtimes new roman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2"/>
      <color rgb="FFFF0000"/>
      <name val="Times New Roman"/>
      <family val="1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0"/>
      </left>
      <right style="thin">
        <color indexed="60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13" fillId="0" borderId="0"/>
    <xf numFmtId="0" fontId="16" fillId="0" borderId="0"/>
    <xf numFmtId="0" fontId="4" fillId="0" borderId="0"/>
    <xf numFmtId="0" fontId="16" fillId="0" borderId="0"/>
    <xf numFmtId="0" fontId="18" fillId="0" borderId="0"/>
    <xf numFmtId="0" fontId="19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4" fillId="0" borderId="0" xfId="3" applyFont="1"/>
    <xf numFmtId="0" fontId="3" fillId="0" borderId="0" xfId="2"/>
    <xf numFmtId="0" fontId="7" fillId="2" borderId="0" xfId="4" quotePrefix="1" applyFont="1" applyFill="1" applyAlignment="1">
      <alignment vertical="center"/>
    </xf>
    <xf numFmtId="0" fontId="4" fillId="0" borderId="0" xfId="3" applyFont="1" applyAlignment="1">
      <alignment vertical="center"/>
    </xf>
    <xf numFmtId="0" fontId="9" fillId="0" borderId="0" xfId="3" applyFont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12" fillId="0" borderId="1" xfId="3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/>
    </xf>
    <xf numFmtId="14" fontId="12" fillId="0" borderId="1" xfId="3" applyNumberFormat="1" applyFont="1" applyBorder="1" applyAlignment="1">
      <alignment horizontal="center" vertical="center" wrapText="1"/>
    </xf>
    <xf numFmtId="0" fontId="15" fillId="2" borderId="0" xfId="3" applyFont="1" applyFill="1" applyAlignment="1">
      <alignment vertical="center"/>
    </xf>
    <xf numFmtId="0" fontId="12" fillId="0" borderId="0" xfId="3" applyFont="1" applyAlignment="1">
      <alignment vertical="center"/>
    </xf>
    <xf numFmtId="0" fontId="12" fillId="0" borderId="0" xfId="3" applyFont="1" applyAlignment="1">
      <alignment horizontal="center" vertical="center"/>
    </xf>
    <xf numFmtId="0" fontId="15" fillId="0" borderId="0" xfId="3" applyFont="1"/>
    <xf numFmtId="0" fontId="5" fillId="0" borderId="0" xfId="9" applyFont="1"/>
    <xf numFmtId="14" fontId="12" fillId="0" borderId="0" xfId="3" applyNumberFormat="1" applyFont="1" applyAlignment="1">
      <alignment horizontal="center" vertical="center"/>
    </xf>
    <xf numFmtId="0" fontId="17" fillId="0" borderId="0" xfId="3" applyFont="1"/>
    <xf numFmtId="0" fontId="12" fillId="0" borderId="0" xfId="3" applyFont="1" applyAlignment="1">
      <alignment horizontal="left" vertical="center"/>
    </xf>
    <xf numFmtId="0" fontId="3" fillId="0" borderId="0" xfId="2" applyAlignment="1">
      <alignment horizontal="center" vertical="center"/>
    </xf>
    <xf numFmtId="0" fontId="20" fillId="0" borderId="0" xfId="2" applyFont="1"/>
    <xf numFmtId="0" fontId="3" fillId="0" borderId="0" xfId="2" applyAlignment="1">
      <alignment horizontal="center"/>
    </xf>
    <xf numFmtId="14" fontId="4" fillId="0" borderId="0" xfId="3" applyNumberFormat="1" applyFont="1" applyAlignment="1">
      <alignment vertical="center"/>
    </xf>
    <xf numFmtId="0" fontId="21" fillId="0" borderId="0" xfId="2" applyFont="1"/>
    <xf numFmtId="0" fontId="5" fillId="0" borderId="0" xfId="9" applyFont="1" applyAlignment="1">
      <alignment horizontal="center"/>
    </xf>
    <xf numFmtId="0" fontId="4" fillId="0" borderId="5" xfId="3" applyFont="1" applyBorder="1" applyAlignment="1">
      <alignment horizontal="center" vertical="center"/>
    </xf>
    <xf numFmtId="0" fontId="4" fillId="0" borderId="7" xfId="7" applyFont="1" applyBorder="1" applyAlignment="1">
      <alignment vertical="center"/>
    </xf>
    <xf numFmtId="0" fontId="12" fillId="0" borderId="8" xfId="7" applyFont="1" applyBorder="1" applyAlignment="1">
      <alignment vertical="center"/>
    </xf>
    <xf numFmtId="0" fontId="14" fillId="0" borderId="5" xfId="7" applyFont="1" applyBorder="1" applyAlignment="1">
      <alignment horizontal="center" vertical="center"/>
    </xf>
    <xf numFmtId="14" fontId="4" fillId="0" borderId="7" xfId="7" applyNumberFormat="1" applyFont="1" applyBorder="1" applyAlignment="1">
      <alignment horizontal="center" vertical="center"/>
    </xf>
    <xf numFmtId="0" fontId="4" fillId="0" borderId="7" xfId="7" applyFont="1" applyBorder="1" applyAlignment="1">
      <alignment horizontal="center" vertical="center"/>
    </xf>
    <xf numFmtId="0" fontId="12" fillId="3" borderId="5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left" vertical="center" wrapText="1"/>
    </xf>
    <xf numFmtId="0" fontId="22" fillId="0" borderId="6" xfId="6" applyFont="1" applyBorder="1" applyAlignment="1">
      <alignment horizontal="left" vertical="center" wrapText="1"/>
    </xf>
    <xf numFmtId="0" fontId="4" fillId="0" borderId="9" xfId="3" applyFont="1" applyBorder="1" applyAlignment="1">
      <alignment horizontal="center" vertical="center"/>
    </xf>
    <xf numFmtId="0" fontId="4" fillId="0" borderId="11" xfId="7" applyFont="1" applyBorder="1" applyAlignment="1">
      <alignment vertical="center"/>
    </xf>
    <xf numFmtId="0" fontId="12" fillId="0" borderId="12" xfId="7" applyFont="1" applyBorder="1" applyAlignment="1">
      <alignment vertical="center"/>
    </xf>
    <xf numFmtId="0" fontId="4" fillId="0" borderId="11" xfId="7" applyFont="1" applyBorder="1" applyAlignment="1">
      <alignment horizontal="center" vertical="center"/>
    </xf>
    <xf numFmtId="0" fontId="12" fillId="3" borderId="9" xfId="3" applyFont="1" applyFill="1" applyBorder="1" applyAlignment="1">
      <alignment horizontal="center" vertical="center" wrapText="1"/>
    </xf>
    <xf numFmtId="0" fontId="8" fillId="3" borderId="9" xfId="3" applyFont="1" applyFill="1" applyBorder="1" applyAlignment="1">
      <alignment horizontal="left" vertical="center" wrapText="1"/>
    </xf>
    <xf numFmtId="0" fontId="22" fillId="0" borderId="10" xfId="6" applyFont="1" applyBorder="1" applyAlignment="1">
      <alignment horizontal="left" vertical="center" wrapText="1"/>
    </xf>
    <xf numFmtId="14" fontId="4" fillId="0" borderId="11" xfId="7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4" fillId="0" borderId="9" xfId="7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0" fontId="12" fillId="0" borderId="2" xfId="3" applyFont="1" applyBorder="1" applyAlignment="1">
      <alignment horizontal="left" vertical="center"/>
    </xf>
    <xf numFmtId="0" fontId="12" fillId="0" borderId="4" xfId="3" applyFont="1" applyBorder="1" applyAlignment="1">
      <alignment horizontal="left" vertical="center"/>
    </xf>
    <xf numFmtId="0" fontId="12" fillId="0" borderId="3" xfId="3" applyFont="1" applyBorder="1" applyAlignment="1">
      <alignment horizontal="left" vertical="center"/>
    </xf>
    <xf numFmtId="0" fontId="5" fillId="0" borderId="0" xfId="9" applyFont="1" applyAlignment="1">
      <alignment horizontal="center"/>
    </xf>
    <xf numFmtId="0" fontId="8" fillId="0" borderId="0" xfId="3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0" xfId="3" applyFont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5" fillId="0" borderId="0" xfId="3" applyFont="1" applyAlignment="1">
      <alignment horizontal="center" vertical="center"/>
    </xf>
  </cellXfs>
  <cellStyles count="15">
    <cellStyle name="Normal" xfId="0" builtinId="0"/>
    <cellStyle name="Normal 10" xfId="13" xr:uid="{00000000-0005-0000-0000-000001000000}"/>
    <cellStyle name="Normal 2" xfId="2" xr:uid="{00000000-0005-0000-0000-000002000000}"/>
    <cellStyle name="Normal 2 11" xfId="5" xr:uid="{00000000-0005-0000-0000-000003000000}"/>
    <cellStyle name="Normal 2 2 2" xfId="4" xr:uid="{00000000-0005-0000-0000-000004000000}"/>
    <cellStyle name="Normal 2 2 2 2" xfId="11" xr:uid="{00000000-0005-0000-0000-000005000000}"/>
    <cellStyle name="Normal 20" xfId="8" xr:uid="{00000000-0005-0000-0000-000006000000}"/>
    <cellStyle name="Normal 22" xfId="12" xr:uid="{00000000-0005-0000-0000-000007000000}"/>
    <cellStyle name="Normal 23" xfId="10" xr:uid="{00000000-0005-0000-0000-000008000000}"/>
    <cellStyle name="Normal 3 4" xfId="1" xr:uid="{00000000-0005-0000-0000-000009000000}"/>
    <cellStyle name="Normal 31" xfId="6" xr:uid="{00000000-0005-0000-0000-00000A000000}"/>
    <cellStyle name="Normal 36" xfId="14" xr:uid="{00000000-0005-0000-0000-00000B000000}"/>
    <cellStyle name="Normal 4 2" xfId="3" xr:uid="{00000000-0005-0000-0000-00000C000000}"/>
    <cellStyle name="Normal_mau TN" xfId="9" xr:uid="{00000000-0005-0000-0000-00000E000000}"/>
    <cellStyle name="Normal_Sheet1" xfId="7" xr:uid="{00000000-0005-0000-0000-00000F000000}"/>
  </cellStyles>
  <dxfs count="6"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P20"/>
  <sheetViews>
    <sheetView workbookViewId="0">
      <selection activeCell="K9" sqref="K9"/>
    </sheetView>
  </sheetViews>
  <sheetFormatPr defaultRowHeight="12.75"/>
  <cols>
    <col min="1" max="1" width="3.85546875" style="2" bestFit="1" customWidth="1"/>
    <col min="2" max="2" width="10.42578125" style="2" bestFit="1" customWidth="1"/>
    <col min="3" max="3" width="15.7109375" style="2" customWidth="1"/>
    <col min="4" max="4" width="9.7109375" style="2" customWidth="1"/>
    <col min="5" max="5" width="12.28515625" style="2" customWidth="1"/>
    <col min="6" max="6" width="10.7109375" style="23" customWidth="1"/>
    <col min="7" max="7" width="10.7109375" style="2" customWidth="1"/>
    <col min="8" max="8" width="8.7109375" style="21" customWidth="1"/>
    <col min="9" max="10" width="8.7109375" style="2" customWidth="1"/>
    <col min="11" max="11" width="14" style="2" bestFit="1" customWidth="1"/>
    <col min="12" max="12" width="12.140625" style="2" customWidth="1"/>
    <col min="13" max="13" width="21.7109375" style="2" bestFit="1" customWidth="1"/>
    <col min="14" max="14" width="20.140625" style="2" bestFit="1" customWidth="1"/>
    <col min="15" max="16384" width="9.140625" style="2"/>
  </cols>
  <sheetData>
    <row r="1" spans="1:16" ht="15">
      <c r="A1" s="53" t="s">
        <v>33</v>
      </c>
      <c r="B1" s="53"/>
      <c r="C1" s="53"/>
      <c r="D1" s="54" t="s">
        <v>19</v>
      </c>
      <c r="E1" s="54"/>
      <c r="F1" s="54"/>
      <c r="G1" s="54"/>
      <c r="H1" s="54"/>
      <c r="I1" s="54"/>
      <c r="J1" s="54"/>
      <c r="K1" s="1"/>
    </row>
    <row r="2" spans="1:16" ht="14.25">
      <c r="A2" s="55" t="s">
        <v>23</v>
      </c>
      <c r="B2" s="55"/>
      <c r="C2" s="55"/>
      <c r="D2" s="56" t="s">
        <v>30</v>
      </c>
      <c r="E2" s="56"/>
      <c r="F2" s="56"/>
      <c r="G2" s="56"/>
      <c r="H2" s="56"/>
      <c r="I2" s="56"/>
      <c r="J2" s="56"/>
      <c r="K2" s="1"/>
    </row>
    <row r="3" spans="1:16" ht="14.25">
      <c r="A3" s="44"/>
      <c r="B3" s="44"/>
      <c r="C3" s="44"/>
      <c r="D3" s="56" t="s">
        <v>26</v>
      </c>
      <c r="E3" s="56"/>
      <c r="F3" s="56"/>
      <c r="G3" s="56"/>
      <c r="H3" s="56"/>
      <c r="I3" s="56"/>
      <c r="J3" s="56"/>
      <c r="K3" s="1"/>
    </row>
    <row r="4" spans="1:16" ht="19.5" customHeight="1">
      <c r="A4" s="52" t="s">
        <v>34</v>
      </c>
      <c r="B4" s="52"/>
      <c r="C4" s="52"/>
      <c r="D4" s="52"/>
      <c r="E4" s="52"/>
      <c r="F4" s="52"/>
      <c r="G4" s="52"/>
      <c r="H4" s="52"/>
      <c r="I4" s="52"/>
      <c r="J4" s="52"/>
      <c r="K4" s="1"/>
      <c r="M4" s="3" t="s">
        <v>0</v>
      </c>
    </row>
    <row r="5" spans="1:16" ht="15" customHeight="1">
      <c r="A5" s="52" t="s">
        <v>15</v>
      </c>
      <c r="B5" s="52"/>
      <c r="C5" s="52"/>
      <c r="D5" s="52"/>
      <c r="E5" s="52"/>
      <c r="F5" s="52"/>
      <c r="G5" s="52"/>
      <c r="H5" s="52"/>
      <c r="I5" s="52"/>
      <c r="J5" s="52"/>
      <c r="K5" s="1"/>
    </row>
    <row r="6" spans="1:16" ht="15" hidden="1" customHeight="1">
      <c r="A6" s="5"/>
      <c r="B6" s="6" t="s">
        <v>1</v>
      </c>
      <c r="C6" s="5" t="s">
        <v>2</v>
      </c>
      <c r="D6" s="5" t="s">
        <v>3</v>
      </c>
      <c r="E6" s="5"/>
      <c r="F6" s="5" t="s">
        <v>4</v>
      </c>
      <c r="G6" s="5" t="s">
        <v>5</v>
      </c>
      <c r="H6" s="5" t="s">
        <v>6</v>
      </c>
      <c r="I6" s="7"/>
      <c r="J6" s="7"/>
      <c r="K6" s="8">
        <v>102</v>
      </c>
    </row>
    <row r="7" spans="1:16" ht="44.25" customHeight="1">
      <c r="A7" s="9" t="s">
        <v>7</v>
      </c>
      <c r="B7" s="10" t="s">
        <v>8</v>
      </c>
      <c r="C7" s="46" t="s">
        <v>9</v>
      </c>
      <c r="D7" s="47"/>
      <c r="E7" s="11" t="s">
        <v>16</v>
      </c>
      <c r="F7" s="12" t="s">
        <v>10</v>
      </c>
      <c r="G7" s="9" t="s">
        <v>11</v>
      </c>
      <c r="H7" s="9" t="s">
        <v>12</v>
      </c>
      <c r="I7" s="10" t="s">
        <v>28</v>
      </c>
      <c r="J7" s="10" t="s">
        <v>13</v>
      </c>
      <c r="K7" s="1"/>
      <c r="L7" s="25"/>
      <c r="M7" s="25"/>
    </row>
    <row r="8" spans="1:16" ht="24.75" customHeight="1">
      <c r="A8" s="48" t="s">
        <v>17</v>
      </c>
      <c r="B8" s="49"/>
      <c r="C8" s="49"/>
      <c r="D8" s="49"/>
      <c r="E8" s="49"/>
      <c r="F8" s="49"/>
      <c r="G8" s="49"/>
      <c r="H8" s="49"/>
      <c r="I8" s="49"/>
      <c r="J8" s="50"/>
      <c r="K8" s="13">
        <v>12.2026</v>
      </c>
      <c r="M8" s="22" t="s">
        <v>32</v>
      </c>
      <c r="N8" s="22"/>
    </row>
    <row r="9" spans="1:16" ht="24" customHeight="1">
      <c r="A9" s="27">
        <v>1</v>
      </c>
      <c r="B9" s="35">
        <v>28215052278</v>
      </c>
      <c r="C9" s="28" t="s">
        <v>35</v>
      </c>
      <c r="D9" s="29" t="s">
        <v>36</v>
      </c>
      <c r="E9" s="30" t="s">
        <v>37</v>
      </c>
      <c r="F9" s="31">
        <v>38329</v>
      </c>
      <c r="G9" s="32" t="s">
        <v>38</v>
      </c>
      <c r="H9" s="32" t="s">
        <v>39</v>
      </c>
      <c r="I9" s="33" t="s">
        <v>40</v>
      </c>
      <c r="J9" s="34"/>
      <c r="K9" s="2" t="s">
        <v>41</v>
      </c>
      <c r="N9" s="22"/>
      <c r="O9" s="22"/>
      <c r="P9" s="22">
        <f>COUNTIF($B$9:$B$21,B9)</f>
        <v>1</v>
      </c>
    </row>
    <row r="10" spans="1:16" ht="24" customHeight="1">
      <c r="A10" s="27">
        <v>2</v>
      </c>
      <c r="B10" s="35">
        <v>28214904414</v>
      </c>
      <c r="C10" s="28" t="s">
        <v>42</v>
      </c>
      <c r="D10" s="29" t="s">
        <v>43</v>
      </c>
      <c r="E10" s="30" t="s">
        <v>37</v>
      </c>
      <c r="F10" s="31">
        <v>38280</v>
      </c>
      <c r="G10" s="32" t="s">
        <v>38</v>
      </c>
      <c r="H10" s="32" t="s">
        <v>39</v>
      </c>
      <c r="I10" s="33" t="s">
        <v>40</v>
      </c>
      <c r="J10" s="34"/>
      <c r="K10" s="2" t="s">
        <v>41</v>
      </c>
      <c r="N10" s="22"/>
      <c r="O10" s="22"/>
      <c r="P10" s="22">
        <f t="shared" ref="P10:P11" si="0">COUNTIF($B$9:$B$21,B10)</f>
        <v>1</v>
      </c>
    </row>
    <row r="11" spans="1:16" ht="24" customHeight="1">
      <c r="A11" s="36">
        <v>3</v>
      </c>
      <c r="B11" s="42">
        <v>28214645961</v>
      </c>
      <c r="C11" s="37" t="s">
        <v>44</v>
      </c>
      <c r="D11" s="38" t="s">
        <v>45</v>
      </c>
      <c r="E11" s="45" t="s">
        <v>46</v>
      </c>
      <c r="F11" s="43">
        <v>38274</v>
      </c>
      <c r="G11" s="39" t="s">
        <v>47</v>
      </c>
      <c r="H11" s="39" t="s">
        <v>39</v>
      </c>
      <c r="I11" s="40" t="s">
        <v>40</v>
      </c>
      <c r="J11" s="41"/>
      <c r="K11" s="2" t="s">
        <v>41</v>
      </c>
      <c r="N11" s="22"/>
      <c r="O11" s="22"/>
      <c r="P11" s="22">
        <f t="shared" si="0"/>
        <v>1</v>
      </c>
    </row>
    <row r="12" spans="1:16">
      <c r="A12" s="4"/>
      <c r="B12" s="4"/>
      <c r="C12" s="4"/>
      <c r="D12" s="4"/>
      <c r="E12" s="4"/>
      <c r="F12" s="18"/>
      <c r="G12" s="14"/>
      <c r="H12" s="15"/>
      <c r="I12" s="4"/>
      <c r="J12" s="4"/>
      <c r="K12" s="16"/>
    </row>
    <row r="13" spans="1:16" ht="14.25">
      <c r="A13" s="26"/>
      <c r="B13" s="51" t="s">
        <v>14</v>
      </c>
      <c r="C13" s="51"/>
      <c r="D13" s="51"/>
      <c r="E13" s="26"/>
      <c r="F13" s="17"/>
      <c r="G13" s="17"/>
      <c r="H13" s="26" t="s">
        <v>24</v>
      </c>
      <c r="J13" s="26"/>
      <c r="K13" s="17"/>
      <c r="O13" s="2">
        <f>COUNTIF($I$8:$I$25,"X")</f>
        <v>3</v>
      </c>
      <c r="P13" s="2" t="s">
        <v>21</v>
      </c>
    </row>
    <row r="14" spans="1:16">
      <c r="A14" s="15"/>
      <c r="B14" s="15"/>
      <c r="C14" s="15"/>
      <c r="D14" s="15"/>
      <c r="E14" s="15"/>
      <c r="F14" s="18"/>
      <c r="G14" s="15"/>
      <c r="H14" s="15"/>
      <c r="I14" s="15"/>
      <c r="J14" s="15"/>
      <c r="K14" s="19"/>
      <c r="O14" s="2">
        <f>COUNTIF($J$8:$J$25,"x")</f>
        <v>0</v>
      </c>
      <c r="P14" s="2" t="s">
        <v>22</v>
      </c>
    </row>
    <row r="15" spans="1:16">
      <c r="A15" s="15"/>
      <c r="B15" s="15"/>
      <c r="C15" s="15"/>
      <c r="D15" s="15"/>
      <c r="E15" s="15"/>
      <c r="F15" s="18"/>
      <c r="G15" s="15"/>
      <c r="H15" s="15"/>
      <c r="I15" s="15"/>
      <c r="J15" s="15"/>
      <c r="K15" s="19"/>
    </row>
    <row r="16" spans="1:16">
      <c r="A16" s="15"/>
      <c r="B16" s="15"/>
      <c r="C16" s="15"/>
      <c r="D16" s="15"/>
      <c r="E16" s="15"/>
      <c r="F16" s="18"/>
      <c r="G16" s="15"/>
      <c r="H16" s="15"/>
      <c r="I16" s="15"/>
      <c r="J16" s="15"/>
      <c r="K16" s="19"/>
    </row>
    <row r="17" spans="1:11">
      <c r="A17" s="15"/>
      <c r="B17" s="15"/>
      <c r="C17" s="15"/>
      <c r="D17" s="15"/>
      <c r="E17" s="15"/>
      <c r="F17" s="18"/>
      <c r="G17" s="15"/>
      <c r="H17" s="15"/>
      <c r="I17" s="15"/>
      <c r="J17" s="15"/>
      <c r="K17" s="19"/>
    </row>
    <row r="18" spans="1:11">
      <c r="A18" s="15"/>
      <c r="B18" s="15"/>
      <c r="C18" s="15"/>
      <c r="D18" s="15"/>
      <c r="E18" s="15"/>
      <c r="F18" s="18"/>
      <c r="G18" s="15"/>
      <c r="H18" s="15"/>
      <c r="I18" s="15"/>
      <c r="J18" s="15"/>
      <c r="K18" s="19"/>
    </row>
    <row r="19" spans="1:11">
      <c r="A19" s="15"/>
      <c r="B19" s="15"/>
      <c r="C19" s="15"/>
      <c r="D19" s="15"/>
      <c r="E19" s="15"/>
      <c r="F19" s="18"/>
      <c r="G19" s="15"/>
      <c r="H19" s="15"/>
      <c r="I19" s="15"/>
      <c r="J19" s="15"/>
      <c r="K19" s="19"/>
    </row>
    <row r="20" spans="1:11" ht="14.25">
      <c r="A20" s="20"/>
      <c r="B20" s="51" t="s">
        <v>25</v>
      </c>
      <c r="C20" s="51"/>
      <c r="D20" s="51"/>
      <c r="E20" s="26"/>
      <c r="F20" s="24"/>
      <c r="H20" s="26" t="s">
        <v>20</v>
      </c>
      <c r="I20" s="4"/>
      <c r="J20" s="4"/>
      <c r="K20" s="19"/>
    </row>
  </sheetData>
  <sortState xmlns:xlrd2="http://schemas.microsoft.com/office/spreadsheetml/2017/richdata2" ref="A11:P11">
    <sortCondition ref="D11"/>
  </sortState>
  <mergeCells count="11">
    <mergeCell ref="A1:C1"/>
    <mergeCell ref="D1:J1"/>
    <mergeCell ref="A2:C2"/>
    <mergeCell ref="D2:J2"/>
    <mergeCell ref="A4:J4"/>
    <mergeCell ref="D3:J3"/>
    <mergeCell ref="C7:D7"/>
    <mergeCell ref="A8:J8"/>
    <mergeCell ref="B13:D13"/>
    <mergeCell ref="B20:D20"/>
    <mergeCell ref="A5:J5"/>
  </mergeCells>
  <conditionalFormatting sqref="K8">
    <cfRule type="cellIs" dxfId="5" priority="3" operator="equal">
      <formula>"XÉT VỚT KLTN"</formula>
    </cfRule>
    <cfRule type="cellIs" dxfId="4" priority="4" operator="equal">
      <formula>"ĐỦ ĐK KLTN"</formula>
    </cfRule>
  </conditionalFormatting>
  <pageMargins left="0.54" right="0.24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tabSelected="1" workbookViewId="0">
      <selection activeCell="W12" sqref="W12"/>
    </sheetView>
  </sheetViews>
  <sheetFormatPr defaultRowHeight="12.75"/>
  <cols>
    <col min="1" max="1" width="3.85546875" style="2" bestFit="1" customWidth="1"/>
    <col min="2" max="2" width="10.42578125" style="2" bestFit="1" customWidth="1"/>
    <col min="3" max="3" width="15.7109375" style="2" customWidth="1"/>
    <col min="4" max="4" width="9.7109375" style="2" customWidth="1"/>
    <col min="5" max="5" width="12.28515625" style="2" customWidth="1"/>
    <col min="6" max="6" width="10.7109375" style="23" customWidth="1"/>
    <col min="7" max="7" width="10.7109375" style="2" customWidth="1"/>
    <col min="8" max="8" width="8.7109375" style="21" customWidth="1"/>
    <col min="9" max="10" width="8.7109375" style="2" customWidth="1"/>
    <col min="11" max="11" width="9.140625" style="2"/>
    <col min="12" max="12" width="12.140625" style="2" customWidth="1"/>
    <col min="13" max="13" width="21.7109375" style="2" hidden="1" customWidth="1"/>
    <col min="14" max="14" width="20.140625" style="2" hidden="1" customWidth="1"/>
    <col min="15" max="16384" width="9.140625" style="2"/>
  </cols>
  <sheetData>
    <row r="1" spans="1:16" ht="15">
      <c r="A1" s="53" t="s">
        <v>33</v>
      </c>
      <c r="B1" s="53"/>
      <c r="C1" s="53"/>
      <c r="D1" s="54" t="s">
        <v>19</v>
      </c>
      <c r="E1" s="54"/>
      <c r="F1" s="54"/>
      <c r="G1" s="54"/>
      <c r="H1" s="54"/>
      <c r="I1" s="54"/>
      <c r="J1" s="54"/>
      <c r="K1" s="1"/>
    </row>
    <row r="2" spans="1:16" ht="14.25">
      <c r="A2" s="55" t="s">
        <v>23</v>
      </c>
      <c r="B2" s="55"/>
      <c r="C2" s="55"/>
      <c r="D2" s="56" t="s">
        <v>31</v>
      </c>
      <c r="E2" s="56"/>
      <c r="F2" s="56"/>
      <c r="G2" s="56"/>
      <c r="H2" s="56"/>
      <c r="I2" s="56"/>
      <c r="J2" s="56"/>
      <c r="K2" s="1"/>
    </row>
    <row r="3" spans="1:16" ht="14.25">
      <c r="A3" s="44"/>
      <c r="B3" s="44"/>
      <c r="C3" s="44"/>
      <c r="D3" s="56" t="s">
        <v>29</v>
      </c>
      <c r="E3" s="56"/>
      <c r="F3" s="56"/>
      <c r="G3" s="56"/>
      <c r="H3" s="56"/>
      <c r="I3" s="56"/>
      <c r="J3" s="56"/>
      <c r="K3" s="1"/>
    </row>
    <row r="4" spans="1:16" ht="17.25" customHeight="1">
      <c r="A4" s="52" t="s">
        <v>34</v>
      </c>
      <c r="B4" s="52"/>
      <c r="C4" s="52"/>
      <c r="D4" s="52"/>
      <c r="E4" s="52"/>
      <c r="F4" s="52"/>
      <c r="G4" s="52"/>
      <c r="H4" s="52"/>
      <c r="I4" s="52"/>
      <c r="J4" s="52"/>
      <c r="K4" s="1"/>
      <c r="M4" s="3" t="s">
        <v>0</v>
      </c>
    </row>
    <row r="5" spans="1:16" ht="15" customHeight="1">
      <c r="A5" s="52" t="s">
        <v>15</v>
      </c>
      <c r="B5" s="52"/>
      <c r="C5" s="52"/>
      <c r="D5" s="52"/>
      <c r="E5" s="52"/>
      <c r="F5" s="52"/>
      <c r="G5" s="52"/>
      <c r="H5" s="52"/>
      <c r="I5" s="52"/>
      <c r="J5" s="52"/>
      <c r="K5" s="1"/>
    </row>
    <row r="6" spans="1:16" ht="15" hidden="1" customHeight="1">
      <c r="A6" s="5"/>
      <c r="B6" s="6" t="s">
        <v>1</v>
      </c>
      <c r="C6" s="5" t="s">
        <v>2</v>
      </c>
      <c r="D6" s="5" t="s">
        <v>3</v>
      </c>
      <c r="E6" s="5"/>
      <c r="F6" s="5" t="s">
        <v>4</v>
      </c>
      <c r="G6" s="5" t="s">
        <v>5</v>
      </c>
      <c r="H6" s="5" t="s">
        <v>6</v>
      </c>
      <c r="I6" s="7"/>
      <c r="J6" s="7"/>
      <c r="K6" s="8">
        <v>102</v>
      </c>
    </row>
    <row r="7" spans="1:16" ht="44.25" customHeight="1">
      <c r="A7" s="9" t="s">
        <v>7</v>
      </c>
      <c r="B7" s="10" t="s">
        <v>8</v>
      </c>
      <c r="C7" s="46" t="s">
        <v>9</v>
      </c>
      <c r="D7" s="47"/>
      <c r="E7" s="11" t="s">
        <v>16</v>
      </c>
      <c r="F7" s="12" t="s">
        <v>10</v>
      </c>
      <c r="G7" s="9" t="s">
        <v>11</v>
      </c>
      <c r="H7" s="9" t="s">
        <v>12</v>
      </c>
      <c r="I7" s="10" t="s">
        <v>27</v>
      </c>
      <c r="J7" s="10" t="s">
        <v>13</v>
      </c>
      <c r="K7" s="1"/>
      <c r="L7" s="25"/>
      <c r="M7" s="25"/>
    </row>
    <row r="8" spans="1:16" ht="24.75" customHeight="1">
      <c r="A8" s="48" t="s">
        <v>17</v>
      </c>
      <c r="B8" s="49"/>
      <c r="C8" s="49"/>
      <c r="D8" s="49"/>
      <c r="E8" s="49"/>
      <c r="F8" s="49"/>
      <c r="G8" s="49"/>
      <c r="H8" s="49"/>
      <c r="I8" s="49"/>
      <c r="J8" s="50"/>
      <c r="K8" s="13">
        <v>12.2026</v>
      </c>
      <c r="M8" s="22" t="s">
        <v>32</v>
      </c>
      <c r="N8" s="22"/>
    </row>
    <row r="9" spans="1:16" ht="24" customHeight="1">
      <c r="A9" s="27">
        <v>1</v>
      </c>
      <c r="B9" s="35">
        <v>28204642633</v>
      </c>
      <c r="C9" s="28" t="s">
        <v>55</v>
      </c>
      <c r="D9" s="29" t="s">
        <v>56</v>
      </c>
      <c r="E9" s="30" t="s">
        <v>57</v>
      </c>
      <c r="F9" s="31">
        <v>38326</v>
      </c>
      <c r="G9" s="32" t="s">
        <v>58</v>
      </c>
      <c r="H9" s="32" t="s">
        <v>51</v>
      </c>
      <c r="I9" s="33" t="s">
        <v>40</v>
      </c>
      <c r="J9" s="34"/>
      <c r="K9" s="22" t="s">
        <v>41</v>
      </c>
      <c r="N9" s="22">
        <f>COUNTIF($B$9:$B$21,B9)</f>
        <v>1</v>
      </c>
      <c r="O9" s="22"/>
      <c r="P9" s="22"/>
    </row>
    <row r="10" spans="1:16" ht="24" customHeight="1">
      <c r="A10" s="27">
        <v>2</v>
      </c>
      <c r="B10" s="35">
        <v>28204843416</v>
      </c>
      <c r="C10" s="28" t="s">
        <v>59</v>
      </c>
      <c r="D10" s="29" t="s">
        <v>60</v>
      </c>
      <c r="E10" s="30" t="s">
        <v>57</v>
      </c>
      <c r="F10" s="31">
        <v>38063</v>
      </c>
      <c r="G10" s="32" t="s">
        <v>47</v>
      </c>
      <c r="H10" s="32" t="s">
        <v>51</v>
      </c>
      <c r="I10" s="33" t="s">
        <v>40</v>
      </c>
      <c r="J10" s="34"/>
      <c r="K10" s="22" t="s">
        <v>41</v>
      </c>
      <c r="N10" s="22">
        <f t="shared" ref="N10:N21" si="0">COUNTIF($B$9:$B$21,B10)</f>
        <v>1</v>
      </c>
      <c r="O10" s="22"/>
      <c r="P10" s="22"/>
    </row>
    <row r="11" spans="1:16" ht="24" customHeight="1">
      <c r="A11" s="27">
        <v>3</v>
      </c>
      <c r="B11" s="35">
        <v>28204803989</v>
      </c>
      <c r="C11" s="28" t="s">
        <v>61</v>
      </c>
      <c r="D11" s="29" t="s">
        <v>62</v>
      </c>
      <c r="E11" s="30" t="s">
        <v>57</v>
      </c>
      <c r="F11" s="31">
        <v>38081</v>
      </c>
      <c r="G11" s="32" t="s">
        <v>63</v>
      </c>
      <c r="H11" s="32" t="s">
        <v>51</v>
      </c>
      <c r="I11" s="33" t="s">
        <v>40</v>
      </c>
      <c r="J11" s="34"/>
      <c r="K11" s="22" t="s">
        <v>41</v>
      </c>
      <c r="N11" s="22">
        <f t="shared" si="0"/>
        <v>1</v>
      </c>
      <c r="O11" s="22"/>
      <c r="P11" s="22"/>
    </row>
    <row r="12" spans="1:16" ht="24" customHeight="1">
      <c r="A12" s="27">
        <v>4</v>
      </c>
      <c r="B12" s="35">
        <v>28214846667</v>
      </c>
      <c r="C12" s="28" t="s">
        <v>64</v>
      </c>
      <c r="D12" s="29" t="s">
        <v>65</v>
      </c>
      <c r="E12" s="30" t="s">
        <v>57</v>
      </c>
      <c r="F12" s="31">
        <v>38073</v>
      </c>
      <c r="G12" s="32" t="s">
        <v>66</v>
      </c>
      <c r="H12" s="32" t="s">
        <v>39</v>
      </c>
      <c r="I12" s="33" t="s">
        <v>40</v>
      </c>
      <c r="J12" s="34"/>
      <c r="K12" s="22" t="s">
        <v>41</v>
      </c>
      <c r="N12" s="22">
        <f t="shared" si="0"/>
        <v>1</v>
      </c>
      <c r="O12" s="22"/>
      <c r="P12" s="22"/>
    </row>
    <row r="13" spans="1:16" ht="24" customHeight="1">
      <c r="A13" s="27">
        <v>5</v>
      </c>
      <c r="B13" s="35">
        <v>28204545497</v>
      </c>
      <c r="C13" s="28" t="s">
        <v>67</v>
      </c>
      <c r="D13" s="29" t="s">
        <v>68</v>
      </c>
      <c r="E13" s="30" t="s">
        <v>57</v>
      </c>
      <c r="F13" s="31">
        <v>38344</v>
      </c>
      <c r="G13" s="32" t="s">
        <v>69</v>
      </c>
      <c r="H13" s="32" t="s">
        <v>51</v>
      </c>
      <c r="I13" s="33" t="s">
        <v>40</v>
      </c>
      <c r="J13" s="34"/>
      <c r="K13" s="22" t="s">
        <v>41</v>
      </c>
      <c r="N13" s="22">
        <f t="shared" si="0"/>
        <v>1</v>
      </c>
      <c r="O13" s="22"/>
      <c r="P13" s="22"/>
    </row>
    <row r="14" spans="1:16" ht="24" customHeight="1">
      <c r="A14" s="27">
        <v>6</v>
      </c>
      <c r="B14" s="35">
        <v>28208005760</v>
      </c>
      <c r="C14" s="28" t="s">
        <v>70</v>
      </c>
      <c r="D14" s="29" t="s">
        <v>71</v>
      </c>
      <c r="E14" s="30" t="s">
        <v>57</v>
      </c>
      <c r="F14" s="31">
        <v>38021</v>
      </c>
      <c r="G14" s="32" t="s">
        <v>54</v>
      </c>
      <c r="H14" s="32" t="s">
        <v>51</v>
      </c>
      <c r="I14" s="33" t="s">
        <v>40</v>
      </c>
      <c r="J14" s="34"/>
      <c r="K14" s="22" t="s">
        <v>41</v>
      </c>
      <c r="N14" s="22">
        <f t="shared" si="0"/>
        <v>1</v>
      </c>
      <c r="O14" s="22"/>
      <c r="P14" s="22"/>
    </row>
    <row r="15" spans="1:16" ht="24.75" customHeight="1">
      <c r="A15" s="48" t="s">
        <v>18</v>
      </c>
      <c r="B15" s="49"/>
      <c r="C15" s="49"/>
      <c r="D15" s="49"/>
      <c r="E15" s="49"/>
      <c r="F15" s="49"/>
      <c r="G15" s="49"/>
      <c r="H15" s="49"/>
      <c r="I15" s="49"/>
      <c r="J15" s="50"/>
      <c r="K15" s="13"/>
      <c r="M15" s="2">
        <f>COUNTIF($B$9:$B$17,B15)</f>
        <v>0</v>
      </c>
      <c r="N15" s="22">
        <f t="shared" si="0"/>
        <v>0</v>
      </c>
    </row>
    <row r="16" spans="1:16" ht="24" customHeight="1">
      <c r="A16" s="27">
        <v>1</v>
      </c>
      <c r="B16" s="35">
        <v>28204841034</v>
      </c>
      <c r="C16" s="28" t="s">
        <v>48</v>
      </c>
      <c r="D16" s="29" t="s">
        <v>49</v>
      </c>
      <c r="E16" s="30" t="s">
        <v>50</v>
      </c>
      <c r="F16" s="31">
        <v>38138</v>
      </c>
      <c r="G16" s="32" t="s">
        <v>38</v>
      </c>
      <c r="H16" s="32" t="s">
        <v>51</v>
      </c>
      <c r="I16" s="33" t="s">
        <v>40</v>
      </c>
      <c r="J16" s="34"/>
      <c r="K16" s="22" t="s">
        <v>52</v>
      </c>
      <c r="N16" s="22">
        <f t="shared" si="0"/>
        <v>1</v>
      </c>
      <c r="O16" s="22"/>
      <c r="P16" s="22"/>
    </row>
    <row r="17" spans="1:16" ht="24" customHeight="1">
      <c r="A17" s="27">
        <v>2</v>
      </c>
      <c r="B17" s="35">
        <v>29214648447</v>
      </c>
      <c r="C17" s="28" t="s">
        <v>53</v>
      </c>
      <c r="D17" s="29" t="s">
        <v>39</v>
      </c>
      <c r="E17" s="30" t="s">
        <v>50</v>
      </c>
      <c r="F17" s="31">
        <v>38127</v>
      </c>
      <c r="G17" s="32" t="s">
        <v>54</v>
      </c>
      <c r="H17" s="32" t="s">
        <v>39</v>
      </c>
      <c r="I17" s="33" t="s">
        <v>40</v>
      </c>
      <c r="J17" s="34"/>
      <c r="K17" s="22" t="s">
        <v>52</v>
      </c>
      <c r="N17" s="22">
        <f t="shared" si="0"/>
        <v>1</v>
      </c>
      <c r="O17" s="22"/>
      <c r="P17" s="22"/>
    </row>
    <row r="18" spans="1:16" ht="24" customHeight="1">
      <c r="A18" s="27">
        <v>3</v>
      </c>
      <c r="B18" s="35">
        <v>28209400432</v>
      </c>
      <c r="C18" s="28" t="s">
        <v>72</v>
      </c>
      <c r="D18" s="29" t="s">
        <v>56</v>
      </c>
      <c r="E18" s="30" t="s">
        <v>57</v>
      </c>
      <c r="F18" s="31">
        <v>38070</v>
      </c>
      <c r="G18" s="32" t="s">
        <v>47</v>
      </c>
      <c r="H18" s="32" t="s">
        <v>51</v>
      </c>
      <c r="I18" s="33" t="s">
        <v>40</v>
      </c>
      <c r="J18" s="34"/>
      <c r="K18" s="22" t="s">
        <v>52</v>
      </c>
      <c r="N18" s="22">
        <f t="shared" si="0"/>
        <v>1</v>
      </c>
      <c r="O18" s="22"/>
      <c r="P18" s="22"/>
    </row>
    <row r="19" spans="1:16" ht="24" customHeight="1">
      <c r="A19" s="27">
        <v>4</v>
      </c>
      <c r="B19" s="35">
        <v>28214830367</v>
      </c>
      <c r="C19" s="28" t="s">
        <v>73</v>
      </c>
      <c r="D19" s="29" t="s">
        <v>74</v>
      </c>
      <c r="E19" s="30" t="s">
        <v>57</v>
      </c>
      <c r="F19" s="31">
        <v>38093</v>
      </c>
      <c r="G19" s="32" t="s">
        <v>75</v>
      </c>
      <c r="H19" s="32" t="s">
        <v>39</v>
      </c>
      <c r="I19" s="33" t="s">
        <v>40</v>
      </c>
      <c r="J19" s="34"/>
      <c r="K19" s="22" t="s">
        <v>52</v>
      </c>
      <c r="N19" s="22">
        <f t="shared" si="0"/>
        <v>1</v>
      </c>
      <c r="O19" s="22"/>
      <c r="P19" s="22"/>
    </row>
    <row r="20" spans="1:16" ht="24" customHeight="1">
      <c r="A20" s="27">
        <v>5</v>
      </c>
      <c r="B20" s="35">
        <v>28204841455</v>
      </c>
      <c r="C20" s="28" t="s">
        <v>76</v>
      </c>
      <c r="D20" s="29" t="s">
        <v>77</v>
      </c>
      <c r="E20" s="30" t="s">
        <v>57</v>
      </c>
      <c r="F20" s="31">
        <v>38182</v>
      </c>
      <c r="G20" s="32" t="s">
        <v>63</v>
      </c>
      <c r="H20" s="32" t="s">
        <v>51</v>
      </c>
      <c r="I20" s="33" t="s">
        <v>40</v>
      </c>
      <c r="J20" s="34"/>
      <c r="K20" s="22" t="s">
        <v>52</v>
      </c>
      <c r="N20" s="22">
        <f t="shared" si="0"/>
        <v>1</v>
      </c>
      <c r="O20" s="22"/>
      <c r="P20" s="22"/>
    </row>
    <row r="21" spans="1:16" ht="24" customHeight="1">
      <c r="A21" s="36">
        <v>6</v>
      </c>
      <c r="B21" s="42">
        <v>28219404408</v>
      </c>
      <c r="C21" s="37" t="s">
        <v>78</v>
      </c>
      <c r="D21" s="38" t="s">
        <v>79</v>
      </c>
      <c r="E21" s="45" t="s">
        <v>57</v>
      </c>
      <c r="F21" s="43">
        <v>37991</v>
      </c>
      <c r="G21" s="39" t="s">
        <v>47</v>
      </c>
      <c r="H21" s="39" t="s">
        <v>39</v>
      </c>
      <c r="I21" s="40" t="s">
        <v>40</v>
      </c>
      <c r="J21" s="41"/>
      <c r="K21" s="22" t="s">
        <v>52</v>
      </c>
      <c r="N21" s="22">
        <f t="shared" si="0"/>
        <v>1</v>
      </c>
      <c r="O21" s="22"/>
      <c r="P21" s="22"/>
    </row>
    <row r="22" spans="1:16">
      <c r="A22" s="4"/>
      <c r="B22" s="4"/>
      <c r="C22" s="4"/>
      <c r="D22" s="4"/>
      <c r="E22" s="4"/>
      <c r="F22" s="18"/>
      <c r="G22" s="14"/>
      <c r="H22" s="15"/>
      <c r="I22" s="4"/>
      <c r="J22" s="4"/>
      <c r="K22" s="16"/>
    </row>
    <row r="23" spans="1:16" ht="14.25">
      <c r="A23" s="26"/>
      <c r="B23" s="51" t="s">
        <v>14</v>
      </c>
      <c r="C23" s="51"/>
      <c r="D23" s="51"/>
      <c r="E23" s="26"/>
      <c r="F23" s="17"/>
      <c r="G23" s="17"/>
      <c r="H23" s="26" t="s">
        <v>24</v>
      </c>
      <c r="J23" s="26"/>
      <c r="K23" s="17"/>
      <c r="O23" s="2">
        <f>COUNTIF($I$8:$I$35,"X")</f>
        <v>12</v>
      </c>
      <c r="P23" s="2" t="s">
        <v>21</v>
      </c>
    </row>
    <row r="24" spans="1:16">
      <c r="A24" s="15"/>
      <c r="B24" s="15"/>
      <c r="C24" s="15"/>
      <c r="D24" s="15"/>
      <c r="E24" s="15"/>
      <c r="F24" s="18"/>
      <c r="G24" s="15"/>
      <c r="H24" s="15"/>
      <c r="I24" s="15"/>
      <c r="J24" s="15"/>
      <c r="K24" s="19"/>
      <c r="O24" s="2">
        <f>COUNTIF($J$8:$J$35,"x")</f>
        <v>0</v>
      </c>
      <c r="P24" s="2" t="s">
        <v>22</v>
      </c>
    </row>
    <row r="25" spans="1:16">
      <c r="A25" s="15"/>
      <c r="B25" s="15"/>
      <c r="C25" s="15"/>
      <c r="D25" s="15"/>
      <c r="E25" s="15"/>
      <c r="F25" s="18"/>
      <c r="G25" s="15"/>
      <c r="H25" s="15"/>
      <c r="I25" s="15"/>
      <c r="J25" s="15"/>
      <c r="K25" s="19"/>
    </row>
    <row r="26" spans="1:16">
      <c r="A26" s="15"/>
      <c r="B26" s="15"/>
      <c r="C26" s="15"/>
      <c r="D26" s="15"/>
      <c r="E26" s="15"/>
      <c r="F26" s="18"/>
      <c r="G26" s="15"/>
      <c r="H26" s="15"/>
      <c r="I26" s="15"/>
      <c r="J26" s="15"/>
      <c r="K26" s="19"/>
    </row>
    <row r="27" spans="1:16">
      <c r="A27" s="15"/>
      <c r="B27" s="15"/>
      <c r="C27" s="15"/>
      <c r="D27" s="15"/>
      <c r="E27" s="15"/>
      <c r="F27" s="18"/>
      <c r="G27" s="15"/>
      <c r="H27" s="15"/>
      <c r="I27" s="15"/>
      <c r="J27" s="15"/>
      <c r="K27" s="19"/>
    </row>
    <row r="28" spans="1:16">
      <c r="A28" s="15"/>
      <c r="B28" s="15"/>
      <c r="C28" s="15"/>
      <c r="D28" s="15"/>
      <c r="E28" s="15"/>
      <c r="F28" s="18"/>
      <c r="G28" s="15"/>
      <c r="H28" s="15"/>
      <c r="I28" s="15"/>
      <c r="J28" s="15"/>
      <c r="K28" s="19"/>
    </row>
    <row r="29" spans="1:16">
      <c r="A29" s="15"/>
      <c r="B29" s="15"/>
      <c r="C29" s="15"/>
      <c r="D29" s="15"/>
      <c r="E29" s="15"/>
      <c r="F29" s="18"/>
      <c r="G29" s="15"/>
      <c r="H29" s="15"/>
      <c r="I29" s="15"/>
      <c r="J29" s="15"/>
      <c r="K29" s="19"/>
    </row>
    <row r="30" spans="1:16" ht="14.25">
      <c r="A30" s="20"/>
      <c r="B30" s="51" t="s">
        <v>25</v>
      </c>
      <c r="C30" s="51"/>
      <c r="D30" s="51"/>
      <c r="E30" s="26"/>
      <c r="F30" s="24"/>
      <c r="H30" s="26" t="s">
        <v>20</v>
      </c>
      <c r="I30" s="4"/>
      <c r="J30" s="4"/>
      <c r="K30" s="19"/>
    </row>
  </sheetData>
  <sortState xmlns:xlrd2="http://schemas.microsoft.com/office/spreadsheetml/2017/richdata2" ref="A8:P25">
    <sortCondition ref="D8:D25"/>
  </sortState>
  <mergeCells count="12">
    <mergeCell ref="B30:D30"/>
    <mergeCell ref="A1:C1"/>
    <mergeCell ref="D1:J1"/>
    <mergeCell ref="A2:C2"/>
    <mergeCell ref="D2:J2"/>
    <mergeCell ref="A4:J4"/>
    <mergeCell ref="B23:D23"/>
    <mergeCell ref="A5:J5"/>
    <mergeCell ref="C7:D7"/>
    <mergeCell ref="A8:J8"/>
    <mergeCell ref="A15:J15"/>
    <mergeCell ref="D3:J3"/>
  </mergeCells>
  <conditionalFormatting sqref="K8">
    <cfRule type="cellIs" dxfId="3" priority="27" operator="equal">
      <formula>"XÉT VỚT KLTN"</formula>
    </cfRule>
    <cfRule type="cellIs" dxfId="2" priority="28" operator="equal">
      <formula>"ĐỦ ĐK KLTN"</formula>
    </cfRule>
  </conditionalFormatting>
  <conditionalFormatting sqref="K15">
    <cfRule type="cellIs" dxfId="1" priority="1" operator="equal">
      <formula>"XÉT VỚT KLTN"</formula>
    </cfRule>
    <cfRule type="cellIs" dxfId="0" priority="2" operator="equal">
      <formula>"ĐỦ ĐK KLTN"</formula>
    </cfRule>
  </conditionalFormatting>
  <pageMargins left="0.54" right="0.24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PSU-KKT </vt:lpstr>
      <vt:lpstr>PSU-QNH</vt:lpstr>
      <vt:lpstr>'PSU-KKT '!Print_Area</vt:lpstr>
      <vt:lpstr>'PSU-QNH'!Print_Area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Phuong</dc:creator>
  <cp:lastModifiedBy>Giang Hoang</cp:lastModifiedBy>
  <cp:lastPrinted>2026-03-11T09:38:02Z</cp:lastPrinted>
  <dcterms:created xsi:type="dcterms:W3CDTF">2019-02-20T08:52:33Z</dcterms:created>
  <dcterms:modified xsi:type="dcterms:W3CDTF">2026-10-05T02:57:45Z</dcterms:modified>
</cp:coreProperties>
</file>