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05" windowWidth="14805" windowHeight="7410"/>
  </bookViews>
  <sheets>
    <sheet name="AVKC" sheetId="4" r:id="rId1"/>
  </sheets>
  <definedNames>
    <definedName name="_xlnm._FilterDatabase" localSheetId="0" hidden="1">AVKC!$A$4:$Q$67</definedName>
  </definedNames>
  <calcPr calcId="144525" iterate="1"/>
</workbook>
</file>

<file path=xl/calcChain.xml><?xml version="1.0" encoding="utf-8"?>
<calcChain xmlns="http://schemas.openxmlformats.org/spreadsheetml/2006/main">
  <c r="L56" i="4" l="1"/>
  <c r="L55" i="4"/>
  <c r="L50" i="4"/>
  <c r="L54" i="4"/>
  <c r="L53" i="4"/>
  <c r="L52" i="4"/>
  <c r="L49" i="4"/>
  <c r="L48" i="4"/>
  <c r="L47" i="4"/>
  <c r="L44" i="4"/>
  <c r="L43" i="4"/>
  <c r="L42" i="4"/>
  <c r="L40" i="4"/>
  <c r="L39" i="4"/>
  <c r="L45" i="4"/>
  <c r="L37" i="4"/>
  <c r="L35" i="4"/>
  <c r="L19" i="4"/>
  <c r="L12" i="4"/>
  <c r="L29" i="4"/>
  <c r="L28" i="4"/>
  <c r="L27" i="4"/>
  <c r="L21" i="4"/>
  <c r="L14" i="4"/>
  <c r="L7" i="4"/>
  <c r="L5" i="4"/>
</calcChain>
</file>

<file path=xl/sharedStrings.xml><?xml version="1.0" encoding="utf-8"?>
<sst xmlns="http://schemas.openxmlformats.org/spreadsheetml/2006/main" count="579" uniqueCount="228">
  <si>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</si>
  <si>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</si>
  <si>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</si>
  <si>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</si>
  <si>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</si>
  <si>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</si>
  <si>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</si>
  <si>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</si>
  <si>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</si>
  <si>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</si>
  <si>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</si>
  <si>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</si>
  <si>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</si>
  <si>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</si>
  <si>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</si>
  <si>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</si>
  <si>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</si>
  <si>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</si>
  <si>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</si>
  <si>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</si>
  <si>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</si>
  <si>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</si>
  <si>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</si>
  <si>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</si>
  <si>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</si>
  <si>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</si>
  <si>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</si>
  <si>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</si>
  <si>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</si>
  <si>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</si>
  <si>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</si>
  <si>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Hình thức thi</t>
  </si>
  <si>
    <t xml:space="preserve"> NĂM HỌC 2017-2018</t>
  </si>
  <si>
    <t>VĂN PHÒNG KHOA, 208 PHAN THANH</t>
  </si>
  <si>
    <t>CMU-ENG</t>
  </si>
  <si>
    <t>CMU-ENG 130 (AIS-CIS)</t>
  </si>
  <si>
    <t>CMU-ENG 230 (CIS)</t>
  </si>
  <si>
    <t>CMU-ENG 330 (AIS)</t>
  </si>
  <si>
    <t>ENG</t>
  </si>
  <si>
    <t>ENG 332 (A)</t>
  </si>
  <si>
    <t>ENG 382 (A-C)</t>
  </si>
  <si>
    <t>PSU-ENG</t>
  </si>
  <si>
    <t>PSU-ENG 130 (AIS-CIS)</t>
  </si>
  <si>
    <t>PSU-ENG 133 (AIS-CIS)</t>
  </si>
  <si>
    <t>Reading - Level 1</t>
  </si>
  <si>
    <t>Writing - Level 1</t>
  </si>
  <si>
    <t>ENG 117 (A-AE-AG-AI-AK-AY-C-CA-CE-CG-E-G-K-O)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</si>
  <si>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</si>
  <si>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</si>
  <si>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</si>
  <si>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</si>
  <si>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</si>
  <si>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</si>
  <si>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Reading - Level 2</t>
  </si>
  <si>
    <t>ENG 166 (A-AC-AG-AI-AY-S-U-W-Y)</t>
  </si>
  <si>
    <t>Writing - Level 2</t>
  </si>
  <si>
    <t>Listening - Level 2</t>
  </si>
  <si>
    <t>ENG 168 (A-AK-AM-CE-CG-E)</t>
  </si>
  <si>
    <t>Speaking - Level 2</t>
  </si>
  <si>
    <t>ENG 169 (AY-C-CA-CW-O-Q-S-U-W-Y)</t>
  </si>
  <si>
    <t>Reading - Level 3</t>
  </si>
  <si>
    <t>Writing - Level 3</t>
  </si>
  <si>
    <t>ENG 217 (AA-AG-AI-AK-AM-AO-AU-AW-CG-CI-CK-CM-CQ-EQ-O-Q-S-Y)</t>
  </si>
  <si>
    <t>Listening - Level 3</t>
  </si>
  <si>
    <t>ENG 218 (E)</t>
  </si>
  <si>
    <t>Speaking - Level 3</t>
  </si>
  <si>
    <t>ENG 219 (A-C)</t>
  </si>
  <si>
    <t>Reading - Level 2 (International School)</t>
  </si>
  <si>
    <t>ENG 226 (A-AA-C-E-G-U-Y)</t>
  </si>
  <si>
    <t>Writing - Level 2 (International School)</t>
  </si>
  <si>
    <t>ENG 227 (CIS-GIS-IIS-KIS)</t>
  </si>
  <si>
    <t>Listening - Level 2 (International School)</t>
  </si>
  <si>
    <t>ENG 228 (AIS-EIS)</t>
  </si>
  <si>
    <t>Speaking - Level 2 (International School)</t>
  </si>
  <si>
    <t>ENG 229 (IIS-MIS)</t>
  </si>
  <si>
    <t>Reading - Level 4</t>
  </si>
  <si>
    <t>ENG 266 (A-E-O-Q-S)</t>
  </si>
  <si>
    <t>Writing - Level 4</t>
  </si>
  <si>
    <t>ENG 267 (E-I-K-S-U)</t>
  </si>
  <si>
    <t>Speaking - Level 4</t>
  </si>
  <si>
    <t>ENG 269 (AO-AQ)</t>
  </si>
  <si>
    <t>Reading - Level 5</t>
  </si>
  <si>
    <t>ENG 366 (A-C-E)</t>
  </si>
  <si>
    <t>Writing - Level 5</t>
  </si>
  <si>
    <t>ENG 367 (A-C)</t>
  </si>
  <si>
    <t>Listening - Level 5</t>
  </si>
  <si>
    <t>ENG 368 (A-C)</t>
  </si>
  <si>
    <t>Speaking - Level 5</t>
  </si>
  <si>
    <t>ENG 369 (A-C)</t>
  </si>
  <si>
    <t>IS-ENG</t>
  </si>
  <si>
    <t>TM</t>
  </si>
  <si>
    <t>CMU-ENG 130</t>
  </si>
  <si>
    <t>CMU-ENG 230</t>
  </si>
  <si>
    <t>CMU-ENG 330</t>
  </si>
  <si>
    <t>ENG 332</t>
  </si>
  <si>
    <t>ENG 382</t>
  </si>
  <si>
    <t>PSU-ENG 130</t>
  </si>
  <si>
    <t>PSU-ENG 133</t>
  </si>
  <si>
    <t>ENG 116</t>
  </si>
  <si>
    <t>ENG 117</t>
  </si>
  <si>
    <t>ENG 118</t>
  </si>
  <si>
    <t>ENG 119</t>
  </si>
  <si>
    <t>ENG 126</t>
  </si>
  <si>
    <t>ENG 127</t>
  </si>
  <si>
    <t>ENG 128</t>
  </si>
  <si>
    <t>ENG 129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</si>
  <si>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</si>
  <si>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</si>
  <si>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</si>
  <si>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</si>
  <si>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</si>
  <si>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</si>
  <si>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</si>
  <si>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</si>
  <si>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226</t>
  </si>
  <si>
    <t>ENG 227</t>
  </si>
  <si>
    <t>ENG 228</t>
  </si>
  <si>
    <t>ENG 229</t>
  </si>
  <si>
    <t>ENG 266</t>
  </si>
  <si>
    <t>ENG 267</t>
  </si>
  <si>
    <t>ENG 269</t>
  </si>
  <si>
    <t>ENG 366</t>
  </si>
  <si>
    <t>ENG 367</t>
  </si>
  <si>
    <t>ENG 368</t>
  </si>
  <si>
    <t>ENG 369</t>
  </si>
  <si>
    <t>IS-ENG 116</t>
  </si>
  <si>
    <t>IS-ENG 117</t>
  </si>
  <si>
    <t>IS-ENG 118</t>
  </si>
  <si>
    <t>IS-ENG 119</t>
  </si>
  <si>
    <t>Anh Văn CN Điện-Điện Tử</t>
  </si>
  <si>
    <t>Anh Văn CN Điện-Điện Tử Nâng Cao</t>
  </si>
  <si>
    <t>Anh Văn CN cho SV CMU 1</t>
  </si>
  <si>
    <t>Anh Văn CN cho SV CMU 2</t>
  </si>
  <si>
    <t>Anh Văn CN cho SV CMU 3</t>
  </si>
  <si>
    <t>Anh Văn CN cho SV PSU 1</t>
  </si>
  <si>
    <t>Anh Văn CN cho SV PSU Du Lịch 1</t>
  </si>
  <si>
    <t>Trắc nghiệm, Phòng LT</t>
  </si>
  <si>
    <t>Ngoại Ngữ</t>
  </si>
  <si>
    <t>Trắc nghiệm, PM</t>
  </si>
  <si>
    <t>Vấn đáp, Phòng LT</t>
  </si>
  <si>
    <t>Tự luận, Phòng LT</t>
  </si>
  <si>
    <t>Tự Luận + Trắc nghiệm, Phòng LT</t>
  </si>
  <si>
    <t>ĐTQT</t>
  </si>
  <si>
    <t>Du Lịch</t>
  </si>
  <si>
    <t>ĐTVT</t>
  </si>
  <si>
    <t>IS-ENG 119 (A)</t>
  </si>
  <si>
    <t>IS-ENG 116 (A)</t>
  </si>
  <si>
    <t>IS-ENG 117 (C)</t>
  </si>
  <si>
    <t>IS-ENG 117 (A)</t>
  </si>
  <si>
    <t>IS-ENG 118 (C)</t>
  </si>
  <si>
    <t>IS-ENG 118 (A)</t>
  </si>
  <si>
    <t>IS-ENG 116 (C)</t>
  </si>
  <si>
    <t>IS-ENG 119 (C)</t>
  </si>
  <si>
    <t>ENG 118 (A-AA-AC-AE-AQ-AS-AU-AW-AY-CA)</t>
  </si>
  <si>
    <t>ENG 118 (CG-CI-CY-E-EA-EC-EE-EG-EI-G-W-Y)</t>
  </si>
  <si>
    <t>ENG 128 (A-AA-AAIS-ACIS-AE-AEIS-AG-AI-AK-AM-AO-AOIS-AQ-AQIS-AS)</t>
  </si>
  <si>
    <t>ENG 128 (ASIS-AUIS-AWIS-C-E-G-I-IIS-K-M-O-OIS-Y-YIS)</t>
  </si>
  <si>
    <t>ENG 116 (A-AK-AM-AO-AQ-AS-AU-AW)</t>
  </si>
  <si>
    <t>ENG 116 (AY-C-CA-CC-CE-CG-CI)</t>
  </si>
  <si>
    <t>ENG 116 (CK-CM-E-G-I-K-M-O-Q)</t>
  </si>
  <si>
    <t>ENG 126 (AAIS-ACIS-AEIS-AGIS-AKIS-AQIS-ASIS-AUIS-AWIS)</t>
  </si>
  <si>
    <t>ENG 126 (AYIS-CAIS-CCIS-CEIS-CGIS-CMIS-CQIS-CSIS-CUIS)</t>
  </si>
  <si>
    <t>ENG 126 (CWIS-CYIS-EAIS-I-IIS-K-KIS-M-MIS-O)</t>
  </si>
  <si>
    <t>ENG 126 (OIS-SIS-UIS-YIS)</t>
  </si>
  <si>
    <t>ENG 216 (AE-AG-AI-AK-AM-CI-CK-CM-CO)</t>
  </si>
  <si>
    <t>ENG 216 (CS-Q-S-W-Y)</t>
  </si>
  <si>
    <t>ENG 119 (A-AA-AM-AO-AQ-AS-AU-AW-C-CE-CW-CY-E-EA)</t>
  </si>
  <si>
    <t>ENG 119 (EC-EE-EG-EI-EK-EM-EO-EQ-ES-EU-S-U-W-Y)</t>
  </si>
  <si>
    <t>ENG 127 (AA-AAIS-ACIS-AEIS-AGIS-AIIS-AIS-AMIS-AOIS-AQIS-ASIS-AUIS-AWIS-AYIS-C-CAIS-CCIS-CEIS-CGIS-CIIS)</t>
  </si>
  <si>
    <t>ENG 127 (CIS-CMIS-E-EAIS-EIS-G-GIS-I-IIS-K-KIS-MIS-OIS-QIS-SIS-U-UIS-W-WIS-Y-YIS)</t>
  </si>
  <si>
    <t>Hai</t>
  </si>
  <si>
    <t>Ba</t>
  </si>
  <si>
    <t>7h30</t>
  </si>
  <si>
    <t>8h45</t>
  </si>
  <si>
    <t>10h00</t>
  </si>
  <si>
    <t>Tư</t>
  </si>
  <si>
    <t>13h30</t>
  </si>
  <si>
    <t>16h00</t>
  </si>
  <si>
    <t>14h45</t>
  </si>
  <si>
    <t>ENG 129 (A-AAIS-ACIS-AEIS-AGIS-AIIS-AKIS-AMIS-ASIS-AUIS-AWIS-C-E-G-I-IIS-K-KIS-M)</t>
  </si>
  <si>
    <t>ENG 129 (MIS-O-OIS-YIS)</t>
  </si>
  <si>
    <t>Năm</t>
  </si>
  <si>
    <t>9h30</t>
  </si>
  <si>
    <t>K23 ADP-A</t>
  </si>
  <si>
    <t>K23 ADP-B</t>
  </si>
  <si>
    <t>1002-1003</t>
  </si>
  <si>
    <t>1001A-1101</t>
  </si>
  <si>
    <t>Phòng máy: 301-501-502-507-508-609-610-623</t>
  </si>
  <si>
    <t>Phòng máy: 501-502-507</t>
  </si>
  <si>
    <t>Phòng máy: 301-508-609-610-623</t>
  </si>
  <si>
    <t>Phòng máy: 301-501-502-507-508-609</t>
  </si>
  <si>
    <t>Phòng máy: 301-501-502-507-609-610-623</t>
  </si>
  <si>
    <t>Phòng máy: 301-501-502-507</t>
  </si>
  <si>
    <t>Phòng máy: 508-609-610-623</t>
  </si>
  <si>
    <t>03 Quang Trung</t>
  </si>
  <si>
    <t>209 Phan Thanh</t>
  </si>
  <si>
    <t>801A-801B-802-902</t>
  </si>
  <si>
    <t>213-214-313-314-413-414-307-308-407-408-306-406-401-702-801A-802-901A-902</t>
  </si>
  <si>
    <t>213-214-313-314-413-414-307-308-407-408-306-406</t>
  </si>
  <si>
    <t>401-702-802</t>
  </si>
  <si>
    <t>213-214-313-314-413-414-307-308-407-408-306-406-401-702-801A-802-901A</t>
  </si>
  <si>
    <t>213-214-313-314-413-414-307-308-407-408-401-306-406-702-801A-801B</t>
  </si>
  <si>
    <t>213-214-313-314-413-414-307-308-407-408-306-406-401-702-703-801A-802-803-901A-902-903-1001A-1002</t>
  </si>
  <si>
    <t>213-214-313-314-413-307-308-306</t>
  </si>
  <si>
    <t>414-407-408</t>
  </si>
  <si>
    <t>401-406</t>
  </si>
  <si>
    <t>213-214-313-314-413-414-307-308-407-408-306-406-401-702-703-801A-802-803-901A-902-1001A-1002</t>
  </si>
  <si>
    <t>213-214-313-314-413-414-307-308-407-408-401-306-406</t>
  </si>
  <si>
    <t>213-214-313-314-413-414-307-308-407-408-401-306-406-702-801A-801B-802-901A-902</t>
  </si>
  <si>
    <t>213-214-313-314-307-308-407-408-306-406</t>
  </si>
  <si>
    <t>413-414-401-702</t>
  </si>
  <si>
    <t>801A-802</t>
  </si>
  <si>
    <t>213-214-313-314-413-414-307-308-407-408-401-306-406-702-801A-801B-802-901A-901B-902-1001A-1001B-1002</t>
  </si>
  <si>
    <t>213-214</t>
  </si>
  <si>
    <t>313-314-307-308</t>
  </si>
  <si>
    <t>413-407-408</t>
  </si>
  <si>
    <t>314-307/1</t>
  </si>
  <si>
    <t>313-307/2</t>
  </si>
  <si>
    <t>414-406</t>
  </si>
  <si>
    <t>ENG 167 (O-Q-S-U-W-Y)</t>
  </si>
  <si>
    <t>702-703-801A-801B-802-901A-901B-902-1001A-1001B-1002</t>
  </si>
  <si>
    <t>ENG 167 (AA-AC-AE-AG-AI-AU-AW-CC-CE-CG-CI-CO-CQ-E-G-I-K-M)</t>
  </si>
  <si>
    <t>213-214-313-314-413-414-307-308-407-408-401-306-406-702-801A-801B-802-901A-901B-902</t>
  </si>
  <si>
    <t>903-1001A-1002-1003</t>
  </si>
  <si>
    <t>LỊCH THI KTHP ANH VĂN KHÔNG CHUYÊN GIAI ĐOẠN 2 HỌC KỲ I - TUẦN 20,21 (CHÍNH THỨC)</t>
  </si>
  <si>
    <t>Đà Nẵng, ngày 29 tháng 11 năm 2017</t>
  </si>
  <si>
    <t>213-214-313-314-413-414-307-308-407-408-401-406</t>
  </si>
  <si>
    <t>406-702-703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</si>
</sst>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</cellStyleXfs>
  <cellXfs count="116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6" fillId="28" borderId="19" xfId="145" applyNumberFormat="1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14" fontId="71" fillId="28" borderId="19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5" applyNumberFormat="1" applyFont="1" applyFill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0" fontId="71" fillId="0" borderId="19" xfId="0" applyFont="1" applyBorder="1" applyAlignment="1">
      <alignment horizontal="center" vertical="center" wrapText="1"/>
    </xf>
    <xf numFmtId="0" fontId="71" fillId="28" borderId="25" xfId="0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6" fillId="28" borderId="18" xfId="0" applyNumberFormat="1" applyFont="1" applyFill="1" applyBorder="1" applyAlignment="1" applyProtection="1">
      <alignment horizontal="center" vertical="center"/>
    </xf>
    <xf numFmtId="0" fontId="71" fillId="0" borderId="25" xfId="0" applyFont="1" applyBorder="1" applyAlignment="1">
      <alignment horizontal="center" vertical="center" wrapText="1"/>
    </xf>
    <xf numFmtId="0" fontId="6" fillId="28" borderId="26" xfId="0" applyNumberFormat="1" applyFont="1" applyFill="1" applyBorder="1" applyAlignment="1" applyProtection="1">
      <alignment horizontal="center" vertical="center"/>
    </xf>
    <xf numFmtId="14" fontId="71" fillId="28" borderId="25" xfId="0" applyNumberFormat="1" applyFont="1" applyFill="1" applyBorder="1" applyAlignment="1">
      <alignment horizontal="center" vertical="center"/>
    </xf>
    <xf numFmtId="0" fontId="71" fillId="28" borderId="0" xfId="137" applyFont="1" applyFill="1" applyAlignment="1">
      <alignment horizontal="left" vertical="center"/>
    </xf>
    <xf numFmtId="0" fontId="82" fillId="28" borderId="0" xfId="0" applyFont="1" applyFill="1"/>
    <xf numFmtId="0" fontId="73" fillId="28" borderId="0" xfId="137" applyFont="1" applyFill="1" applyAlignment="1">
      <alignment horizontal="left" vertical="center"/>
    </xf>
    <xf numFmtId="0" fontId="73" fillId="28" borderId="0" xfId="111" applyFont="1" applyFill="1" applyAlignment="1">
      <alignment horizontal="left" vertical="center"/>
    </xf>
    <xf numFmtId="0" fontId="3" fillId="28" borderId="0" xfId="111" applyFont="1" applyFill="1" applyAlignment="1">
      <alignment horizontal="left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71" fillId="28" borderId="19" xfId="0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28" borderId="18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left" vertical="center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1" xfId="195"/>
    <cellStyle name="Normal 12" xfId="109"/>
    <cellStyle name="Normal 13" xfId="110"/>
    <cellStyle name="Normal 14" xfId="196"/>
    <cellStyle name="Normal 15" xfId="197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9" xfId="125"/>
    <cellStyle name="Normal 3" xfId="126"/>
    <cellStyle name="Normal 3 2" xfId="127"/>
    <cellStyle name="Normal 3 3" xfId="198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2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2"/>
  <sheetViews>
    <sheetView tabSelected="1" zoomScale="90" zoomScaleNormal="90" workbookViewId="0">
      <pane ySplit="4" topLeftCell="A53" activePane="bottomLeft" state="frozen"/>
      <selection pane="bottomLeft" activeCell="E11" sqref="E11"/>
    </sheetView>
  </sheetViews>
  <sheetFormatPr defaultRowHeight="15.75"/>
  <cols>
    <col min="1" max="1" width="5.28515625" style="8" customWidth="1"/>
    <col min="2" max="2" width="5.42578125" style="1" customWidth="1"/>
    <col min="3" max="3" width="12.7109375" style="38" customWidth="1"/>
    <col min="4" max="4" width="8.140625" style="37" customWidth="1"/>
    <col min="5" max="5" width="11.7109375" style="5" customWidth="1"/>
    <col min="6" max="6" width="6" style="5" customWidth="1"/>
    <col min="7" max="7" width="15.7109375" style="5" hidden="1" customWidth="1"/>
    <col min="8" max="8" width="35" style="11" customWidth="1"/>
    <col min="9" max="9" width="19" style="5" customWidth="1"/>
    <col min="10" max="10" width="31.140625" style="7" customWidth="1"/>
    <col min="11" max="11" width="4.7109375" style="6" customWidth="1"/>
    <col min="12" max="12" width="7" style="66" customWidth="1"/>
    <col min="13" max="13" width="5.5703125" style="5" customWidth="1"/>
    <col min="14" max="14" width="30.85546875" style="4" customWidth="1"/>
    <col min="15" max="15" width="17.140625" style="1" customWidth="1"/>
    <col min="16" max="16" width="13.140625" style="3" customWidth="1"/>
    <col min="17" max="17" width="13.85546875" style="2" bestFit="1" customWidth="1"/>
    <col min="18" max="16384" width="9.140625" style="1"/>
  </cols>
  <sheetData>
    <row r="1" spans="1:17" s="50" customFormat="1" ht="18.75">
      <c r="A1" s="109" t="s">
        <v>30</v>
      </c>
      <c r="B1" s="109"/>
      <c r="C1" s="109"/>
      <c r="D1" s="109"/>
      <c r="E1" s="109"/>
      <c r="F1" s="109"/>
      <c r="G1" s="57"/>
      <c r="H1" s="101"/>
      <c r="I1" s="110" t="s">
        <v>32</v>
      </c>
      <c r="J1" s="110"/>
      <c r="K1" s="110"/>
      <c r="L1" s="111"/>
      <c r="M1" s="110"/>
      <c r="N1" s="110"/>
      <c r="O1" s="110"/>
      <c r="P1" s="110"/>
      <c r="Q1" s="110"/>
    </row>
    <row r="2" spans="1:17" s="50" customFormat="1" ht="18.75" customHeight="1">
      <c r="A2" s="112" t="s">
        <v>28</v>
      </c>
      <c r="B2" s="112"/>
      <c r="C2" s="112"/>
      <c r="D2" s="112"/>
      <c r="E2" s="112"/>
      <c r="F2" s="112"/>
      <c r="G2" s="58"/>
      <c r="H2" s="101"/>
      <c r="I2" s="113" t="s">
        <v>224</v>
      </c>
      <c r="J2" s="113"/>
      <c r="K2" s="113"/>
      <c r="L2" s="114"/>
      <c r="M2" s="113"/>
      <c r="N2" s="113"/>
      <c r="O2" s="113"/>
      <c r="P2" s="113"/>
      <c r="Q2" s="113"/>
    </row>
    <row r="3" spans="1:17" s="50" customFormat="1" ht="21" customHeight="1" thickBot="1">
      <c r="A3" s="53"/>
      <c r="B3" s="51"/>
      <c r="C3" s="91"/>
      <c r="D3" s="52"/>
      <c r="E3" s="51"/>
      <c r="F3" s="51"/>
      <c r="G3" s="58"/>
      <c r="H3" s="102"/>
      <c r="I3" s="115" t="s">
        <v>27</v>
      </c>
      <c r="J3" s="115"/>
      <c r="K3" s="115"/>
      <c r="L3" s="115"/>
      <c r="M3" s="115"/>
      <c r="N3" s="115"/>
      <c r="O3" s="115"/>
      <c r="P3" s="115"/>
      <c r="Q3" s="115"/>
    </row>
    <row r="4" spans="1:17" s="41" customFormat="1" ht="39" customHeight="1" thickTop="1">
      <c r="A4" s="49" t="s">
        <v>26</v>
      </c>
      <c r="B4" s="44" t="s">
        <v>25</v>
      </c>
      <c r="C4" s="48" t="s">
        <v>24</v>
      </c>
      <c r="D4" s="47" t="s">
        <v>23</v>
      </c>
      <c r="E4" s="45" t="s">
        <v>22</v>
      </c>
      <c r="F4" s="45" t="s">
        <v>21</v>
      </c>
      <c r="G4" s="45" t="s">
        <v>90</v>
      </c>
      <c r="H4" s="44" t="s">
        <v>20</v>
      </c>
      <c r="I4" s="44" t="s">
        <v>31</v>
      </c>
      <c r="J4" s="46" t="s">
        <v>19</v>
      </c>
      <c r="K4" s="45" t="s">
        <v>18</v>
      </c>
      <c r="L4" s="61" t="s">
        <v>17</v>
      </c>
      <c r="M4" s="45" t="s">
        <v>16</v>
      </c>
      <c r="N4" s="45" t="s">
        <v>15</v>
      </c>
      <c r="O4" s="44" t="s">
        <v>14</v>
      </c>
      <c r="P4" s="43" t="s">
        <v>13</v>
      </c>
      <c r="Q4" s="42" t="s">
        <v>12</v>
      </c>
    </row>
    <row r="5" spans="1:17" s="59" customFormat="1" ht="63" customHeight="1">
      <c r="A5" s="56">
        <v>1</v>
      </c>
      <c r="B5" s="40" t="s">
        <v>170</v>
      </c>
      <c r="C5" s="80">
        <v>43087</v>
      </c>
      <c r="D5" s="40" t="s">
        <v>172</v>
      </c>
      <c r="E5" s="67" t="s">
        <v>38</v>
      </c>
      <c r="F5" s="67">
        <v>119</v>
      </c>
      <c r="G5" s="54" t="s">
        <v>101</v>
      </c>
      <c r="H5" s="105" t="s">
        <v>48</v>
      </c>
      <c r="I5" s="55" t="s">
        <v>139</v>
      </c>
      <c r="J5" s="106" t="s">
        <v>167</v>
      </c>
      <c r="K5" s="39">
        <v>1</v>
      </c>
      <c r="L5" s="68">
        <f>ROUND(M5/25,0)</f>
        <v>23</v>
      </c>
      <c r="M5" s="54">
        <v>580</v>
      </c>
      <c r="N5" s="60" t="s">
        <v>226</v>
      </c>
      <c r="O5" s="55" t="s">
        <v>195</v>
      </c>
      <c r="P5" s="55" t="s">
        <v>137</v>
      </c>
      <c r="Q5" s="107"/>
    </row>
    <row r="6" spans="1:17" s="59" customFormat="1" ht="15.75" customHeight="1">
      <c r="A6" s="56">
        <v>2</v>
      </c>
      <c r="B6" s="40" t="s">
        <v>170</v>
      </c>
      <c r="C6" s="80">
        <v>43087</v>
      </c>
      <c r="D6" s="40" t="s">
        <v>172</v>
      </c>
      <c r="E6" s="67" t="s">
        <v>38</v>
      </c>
      <c r="F6" s="67">
        <v>269</v>
      </c>
      <c r="G6" s="54" t="s">
        <v>120</v>
      </c>
      <c r="H6" s="105" t="s">
        <v>79</v>
      </c>
      <c r="I6" s="55" t="s">
        <v>139</v>
      </c>
      <c r="J6" s="106" t="s">
        <v>80</v>
      </c>
      <c r="K6" s="39">
        <v>1</v>
      </c>
      <c r="L6" s="68">
        <v>4</v>
      </c>
      <c r="M6" s="54">
        <v>81</v>
      </c>
      <c r="N6" s="60" t="s">
        <v>196</v>
      </c>
      <c r="O6" s="55" t="s">
        <v>195</v>
      </c>
      <c r="P6" s="55" t="s">
        <v>137</v>
      </c>
      <c r="Q6" s="107"/>
    </row>
    <row r="7" spans="1:17" s="59" customFormat="1" ht="15.75" customHeight="1">
      <c r="A7" s="56">
        <v>3</v>
      </c>
      <c r="B7" s="40" t="s">
        <v>170</v>
      </c>
      <c r="C7" s="80">
        <v>43087</v>
      </c>
      <c r="D7" s="40" t="s">
        <v>172</v>
      </c>
      <c r="E7" s="67" t="s">
        <v>38</v>
      </c>
      <c r="F7" s="67">
        <v>369</v>
      </c>
      <c r="G7" s="54" t="s">
        <v>124</v>
      </c>
      <c r="H7" s="105" t="s">
        <v>87</v>
      </c>
      <c r="I7" s="55" t="s">
        <v>139</v>
      </c>
      <c r="J7" s="106" t="s">
        <v>88</v>
      </c>
      <c r="K7" s="39">
        <v>1</v>
      </c>
      <c r="L7" s="68">
        <f t="shared" ref="L7" si="0">ROUND(M7/25,0)</f>
        <v>3</v>
      </c>
      <c r="M7" s="54">
        <v>65</v>
      </c>
      <c r="N7" s="60" t="s">
        <v>227</v>
      </c>
      <c r="O7" s="55" t="s">
        <v>195</v>
      </c>
      <c r="P7" s="55" t="s">
        <v>137</v>
      </c>
      <c r="Q7" s="107"/>
    </row>
    <row r="8" spans="1:17" s="59" customFormat="1" ht="31.5" customHeight="1">
      <c r="A8" s="56">
        <v>4</v>
      </c>
      <c r="B8" s="40" t="s">
        <v>170</v>
      </c>
      <c r="C8" s="80">
        <v>43087</v>
      </c>
      <c r="D8" s="40" t="s">
        <v>172</v>
      </c>
      <c r="E8" s="67" t="s">
        <v>38</v>
      </c>
      <c r="F8" s="67">
        <v>216</v>
      </c>
      <c r="G8" s="54" t="s">
        <v>110</v>
      </c>
      <c r="H8" s="105" t="s">
        <v>60</v>
      </c>
      <c r="I8" s="55" t="s">
        <v>138</v>
      </c>
      <c r="J8" s="106" t="s">
        <v>164</v>
      </c>
      <c r="K8" s="39">
        <v>1</v>
      </c>
      <c r="L8" s="68">
        <v>8</v>
      </c>
      <c r="M8" s="54">
        <v>358</v>
      </c>
      <c r="N8" s="60" t="s">
        <v>187</v>
      </c>
      <c r="O8" s="55" t="s">
        <v>194</v>
      </c>
      <c r="P8" s="55" t="s">
        <v>137</v>
      </c>
      <c r="Q8" s="107"/>
    </row>
    <row r="9" spans="1:17" s="59" customFormat="1" ht="31.5" customHeight="1">
      <c r="A9" s="56">
        <v>5</v>
      </c>
      <c r="B9" s="40" t="s">
        <v>170</v>
      </c>
      <c r="C9" s="80">
        <v>43087</v>
      </c>
      <c r="D9" s="40" t="s">
        <v>173</v>
      </c>
      <c r="E9" s="67" t="s">
        <v>38</v>
      </c>
      <c r="F9" s="67">
        <v>216</v>
      </c>
      <c r="G9" s="54" t="s">
        <v>110</v>
      </c>
      <c r="H9" s="105" t="s">
        <v>60</v>
      </c>
      <c r="I9" s="55" t="s">
        <v>138</v>
      </c>
      <c r="J9" s="106" t="s">
        <v>165</v>
      </c>
      <c r="K9" s="39">
        <v>1</v>
      </c>
      <c r="L9" s="68">
        <v>5</v>
      </c>
      <c r="M9" s="54">
        <v>196</v>
      </c>
      <c r="N9" s="60" t="s">
        <v>189</v>
      </c>
      <c r="O9" s="55" t="s">
        <v>194</v>
      </c>
      <c r="P9" s="55" t="s">
        <v>137</v>
      </c>
      <c r="Q9" s="107"/>
    </row>
    <row r="10" spans="1:17" s="59" customFormat="1">
      <c r="A10" s="56">
        <v>6</v>
      </c>
      <c r="B10" s="40" t="s">
        <v>170</v>
      </c>
      <c r="C10" s="80">
        <v>43087</v>
      </c>
      <c r="D10" s="40" t="s">
        <v>173</v>
      </c>
      <c r="E10" s="67" t="s">
        <v>38</v>
      </c>
      <c r="F10" s="67">
        <v>126</v>
      </c>
      <c r="G10" s="54" t="s">
        <v>102</v>
      </c>
      <c r="H10" s="105" t="s">
        <v>49</v>
      </c>
      <c r="I10" s="55" t="s">
        <v>138</v>
      </c>
      <c r="J10" s="106" t="s">
        <v>163</v>
      </c>
      <c r="K10" s="39">
        <v>1</v>
      </c>
      <c r="L10" s="68">
        <v>3</v>
      </c>
      <c r="M10" s="54">
        <v>163</v>
      </c>
      <c r="N10" s="60" t="s">
        <v>188</v>
      </c>
      <c r="O10" s="55" t="s">
        <v>194</v>
      </c>
      <c r="P10" s="55" t="s">
        <v>137</v>
      </c>
      <c r="Q10" s="107"/>
    </row>
    <row r="11" spans="1:17" s="59" customFormat="1" ht="63" customHeight="1">
      <c r="A11" s="56">
        <v>7</v>
      </c>
      <c r="B11" s="40" t="s">
        <v>170</v>
      </c>
      <c r="C11" s="80">
        <v>43087</v>
      </c>
      <c r="D11" s="40" t="s">
        <v>174</v>
      </c>
      <c r="E11" s="67" t="s">
        <v>38</v>
      </c>
      <c r="F11" s="67">
        <v>226</v>
      </c>
      <c r="G11" s="54" t="s">
        <v>114</v>
      </c>
      <c r="H11" s="105" t="s">
        <v>67</v>
      </c>
      <c r="I11" s="55" t="s">
        <v>138</v>
      </c>
      <c r="J11" s="106" t="s">
        <v>68</v>
      </c>
      <c r="K11" s="39">
        <v>1</v>
      </c>
      <c r="L11" s="68">
        <v>6</v>
      </c>
      <c r="M11" s="54">
        <v>261</v>
      </c>
      <c r="N11" s="60" t="s">
        <v>190</v>
      </c>
      <c r="O11" s="55" t="s">
        <v>194</v>
      </c>
      <c r="P11" s="55" t="s">
        <v>137</v>
      </c>
      <c r="Q11" s="107"/>
    </row>
    <row r="12" spans="1:17" s="59" customFormat="1" ht="47.25">
      <c r="A12" s="56">
        <v>8</v>
      </c>
      <c r="B12" s="40" t="s">
        <v>170</v>
      </c>
      <c r="C12" s="80">
        <v>43087</v>
      </c>
      <c r="D12" s="40" t="s">
        <v>174</v>
      </c>
      <c r="E12" s="67" t="s">
        <v>38</v>
      </c>
      <c r="F12" s="67">
        <v>118</v>
      </c>
      <c r="G12" s="54" t="s">
        <v>100</v>
      </c>
      <c r="H12" s="105" t="s">
        <v>47</v>
      </c>
      <c r="I12" s="55" t="s">
        <v>136</v>
      </c>
      <c r="J12" s="106" t="s">
        <v>154</v>
      </c>
      <c r="K12" s="39">
        <v>1</v>
      </c>
      <c r="L12" s="68">
        <f>ROUND(M12/23,0)</f>
        <v>18</v>
      </c>
      <c r="M12" s="54">
        <v>413</v>
      </c>
      <c r="N12" s="60" t="s">
        <v>197</v>
      </c>
      <c r="O12" s="55" t="s">
        <v>195</v>
      </c>
      <c r="P12" s="55" t="s">
        <v>137</v>
      </c>
      <c r="Q12" s="107"/>
    </row>
    <row r="13" spans="1:17" s="59" customFormat="1" ht="9" customHeight="1">
      <c r="A13" s="69"/>
      <c r="B13" s="70"/>
      <c r="C13" s="71"/>
      <c r="D13" s="71"/>
      <c r="E13" s="71"/>
      <c r="F13" s="71"/>
      <c r="G13" s="71"/>
      <c r="H13" s="72"/>
      <c r="I13" s="74"/>
      <c r="J13" s="74"/>
      <c r="K13" s="75"/>
      <c r="L13" s="76"/>
      <c r="M13" s="77"/>
      <c r="N13" s="78"/>
      <c r="O13" s="73"/>
      <c r="P13" s="73"/>
      <c r="Q13" s="79">
        <v>0</v>
      </c>
    </row>
    <row r="14" spans="1:17" s="59" customFormat="1" ht="63" customHeight="1">
      <c r="A14" s="56">
        <v>1</v>
      </c>
      <c r="B14" s="40" t="s">
        <v>170</v>
      </c>
      <c r="C14" s="80">
        <v>43087</v>
      </c>
      <c r="D14" s="40" t="s">
        <v>176</v>
      </c>
      <c r="E14" s="67" t="s">
        <v>38</v>
      </c>
      <c r="F14" s="67">
        <v>119</v>
      </c>
      <c r="G14" s="54" t="s">
        <v>101</v>
      </c>
      <c r="H14" s="105" t="s">
        <v>48</v>
      </c>
      <c r="I14" s="55" t="s">
        <v>139</v>
      </c>
      <c r="J14" s="106" t="s">
        <v>166</v>
      </c>
      <c r="K14" s="39">
        <v>1</v>
      </c>
      <c r="L14" s="68">
        <f t="shared" ref="L14" si="1">ROUND(M14/25,0)</f>
        <v>22</v>
      </c>
      <c r="M14" s="54">
        <v>553</v>
      </c>
      <c r="N14" s="60" t="s">
        <v>198</v>
      </c>
      <c r="O14" s="55" t="s">
        <v>195</v>
      </c>
      <c r="P14" s="55" t="s">
        <v>137</v>
      </c>
      <c r="Q14" s="107"/>
    </row>
    <row r="15" spans="1:17" s="59" customFormat="1" ht="31.5" customHeight="1">
      <c r="A15" s="56">
        <v>2</v>
      </c>
      <c r="B15" s="40" t="s">
        <v>170</v>
      </c>
      <c r="C15" s="80">
        <v>43087</v>
      </c>
      <c r="D15" s="40" t="s">
        <v>176</v>
      </c>
      <c r="E15" s="67" t="s">
        <v>38</v>
      </c>
      <c r="F15" s="67">
        <v>219</v>
      </c>
      <c r="G15" s="54" t="s">
        <v>113</v>
      </c>
      <c r="H15" s="105" t="s">
        <v>65</v>
      </c>
      <c r="I15" s="55" t="s">
        <v>139</v>
      </c>
      <c r="J15" s="106" t="s">
        <v>66</v>
      </c>
      <c r="K15" s="39">
        <v>1</v>
      </c>
      <c r="L15" s="68">
        <v>4</v>
      </c>
      <c r="M15" s="54">
        <v>83</v>
      </c>
      <c r="N15" s="60" t="s">
        <v>199</v>
      </c>
      <c r="O15" s="55" t="s">
        <v>195</v>
      </c>
      <c r="P15" s="55" t="s">
        <v>137</v>
      </c>
      <c r="Q15" s="107"/>
    </row>
    <row r="16" spans="1:17" s="59" customFormat="1" ht="47.25">
      <c r="A16" s="56">
        <v>3</v>
      </c>
      <c r="B16" s="40" t="s">
        <v>170</v>
      </c>
      <c r="C16" s="80">
        <v>43087</v>
      </c>
      <c r="D16" s="40" t="s">
        <v>176</v>
      </c>
      <c r="E16" s="67" t="s">
        <v>38</v>
      </c>
      <c r="F16" s="67">
        <v>126</v>
      </c>
      <c r="G16" s="54" t="s">
        <v>102</v>
      </c>
      <c r="H16" s="105" t="s">
        <v>49</v>
      </c>
      <c r="I16" s="55" t="s">
        <v>138</v>
      </c>
      <c r="J16" s="106" t="s">
        <v>160</v>
      </c>
      <c r="K16" s="39">
        <v>1</v>
      </c>
      <c r="L16" s="68">
        <v>8</v>
      </c>
      <c r="M16" s="54">
        <v>357</v>
      </c>
      <c r="N16" s="60" t="s">
        <v>187</v>
      </c>
      <c r="O16" s="55" t="s">
        <v>194</v>
      </c>
      <c r="P16" s="55" t="s">
        <v>137</v>
      </c>
      <c r="Q16" s="107"/>
    </row>
    <row r="17" spans="1:17" s="59" customFormat="1" ht="47.25">
      <c r="A17" s="56">
        <v>4</v>
      </c>
      <c r="B17" s="40" t="s">
        <v>170</v>
      </c>
      <c r="C17" s="80">
        <v>43087</v>
      </c>
      <c r="D17" s="40" t="s">
        <v>178</v>
      </c>
      <c r="E17" s="67" t="s">
        <v>38</v>
      </c>
      <c r="F17" s="67">
        <v>126</v>
      </c>
      <c r="G17" s="54" t="s">
        <v>102</v>
      </c>
      <c r="H17" s="105" t="s">
        <v>49</v>
      </c>
      <c r="I17" s="55" t="s">
        <v>138</v>
      </c>
      <c r="J17" s="106" t="s">
        <v>161</v>
      </c>
      <c r="K17" s="39">
        <v>1</v>
      </c>
      <c r="L17" s="68">
        <v>8</v>
      </c>
      <c r="M17" s="54">
        <v>335</v>
      </c>
      <c r="N17" s="60" t="s">
        <v>187</v>
      </c>
      <c r="O17" s="55" t="s">
        <v>194</v>
      </c>
      <c r="P17" s="55" t="s">
        <v>137</v>
      </c>
      <c r="Q17" s="107"/>
    </row>
    <row r="18" spans="1:17" s="59" customFormat="1" ht="31.5">
      <c r="A18" s="56">
        <v>5</v>
      </c>
      <c r="B18" s="40" t="s">
        <v>170</v>
      </c>
      <c r="C18" s="80">
        <v>43087</v>
      </c>
      <c r="D18" s="40" t="s">
        <v>177</v>
      </c>
      <c r="E18" s="67" t="s">
        <v>38</v>
      </c>
      <c r="F18" s="67">
        <v>126</v>
      </c>
      <c r="G18" s="54" t="s">
        <v>102</v>
      </c>
      <c r="H18" s="105" t="s">
        <v>49</v>
      </c>
      <c r="I18" s="55" t="s">
        <v>138</v>
      </c>
      <c r="J18" s="106" t="s">
        <v>162</v>
      </c>
      <c r="K18" s="39">
        <v>1</v>
      </c>
      <c r="L18" s="68">
        <v>8</v>
      </c>
      <c r="M18" s="54">
        <v>361</v>
      </c>
      <c r="N18" s="60" t="s">
        <v>187</v>
      </c>
      <c r="O18" s="55" t="s">
        <v>194</v>
      </c>
      <c r="P18" s="55" t="s">
        <v>137</v>
      </c>
      <c r="Q18" s="107"/>
    </row>
    <row r="19" spans="1:17" s="59" customFormat="1" ht="47.25">
      <c r="A19" s="56">
        <v>6</v>
      </c>
      <c r="B19" s="40" t="s">
        <v>170</v>
      </c>
      <c r="C19" s="80">
        <v>43087</v>
      </c>
      <c r="D19" s="40" t="s">
        <v>177</v>
      </c>
      <c r="E19" s="67" t="s">
        <v>38</v>
      </c>
      <c r="F19" s="67">
        <v>118</v>
      </c>
      <c r="G19" s="54" t="s">
        <v>100</v>
      </c>
      <c r="H19" s="105" t="s">
        <v>47</v>
      </c>
      <c r="I19" s="55" t="s">
        <v>136</v>
      </c>
      <c r="J19" s="106" t="s">
        <v>153</v>
      </c>
      <c r="K19" s="39">
        <v>1</v>
      </c>
      <c r="L19" s="68">
        <f>ROUND(M19/23,0)</f>
        <v>17</v>
      </c>
      <c r="M19" s="54">
        <v>391</v>
      </c>
      <c r="N19" s="60" t="s">
        <v>200</v>
      </c>
      <c r="O19" s="55" t="s">
        <v>195</v>
      </c>
      <c r="P19" s="55" t="s">
        <v>137</v>
      </c>
      <c r="Q19" s="107"/>
    </row>
    <row r="20" spans="1:17" s="59" customFormat="1" ht="9" customHeight="1">
      <c r="A20" s="69"/>
      <c r="B20" s="70"/>
      <c r="C20" s="71"/>
      <c r="D20" s="71"/>
      <c r="E20" s="71"/>
      <c r="F20" s="71"/>
      <c r="G20" s="71"/>
      <c r="H20" s="72"/>
      <c r="I20" s="74"/>
      <c r="J20" s="74"/>
      <c r="K20" s="75"/>
      <c r="L20" s="76"/>
      <c r="M20" s="77"/>
      <c r="N20" s="78"/>
      <c r="O20" s="73"/>
      <c r="P20" s="73"/>
      <c r="Q20" s="79">
        <v>0</v>
      </c>
    </row>
    <row r="21" spans="1:17" s="59" customFormat="1" ht="63">
      <c r="A21" s="56">
        <v>1</v>
      </c>
      <c r="B21" s="40" t="s">
        <v>171</v>
      </c>
      <c r="C21" s="80">
        <v>43088</v>
      </c>
      <c r="D21" s="40" t="s">
        <v>172</v>
      </c>
      <c r="E21" s="67" t="s">
        <v>38</v>
      </c>
      <c r="F21" s="67">
        <v>129</v>
      </c>
      <c r="G21" s="54" t="s">
        <v>105</v>
      </c>
      <c r="H21" s="105" t="s">
        <v>52</v>
      </c>
      <c r="I21" s="55" t="s">
        <v>139</v>
      </c>
      <c r="J21" s="106" t="s">
        <v>179</v>
      </c>
      <c r="K21" s="39">
        <v>1</v>
      </c>
      <c r="L21" s="68">
        <f>ROUND(M21/25,0)</f>
        <v>27</v>
      </c>
      <c r="M21" s="54">
        <v>675</v>
      </c>
      <c r="N21" s="60" t="s">
        <v>201</v>
      </c>
      <c r="O21" s="55" t="s">
        <v>195</v>
      </c>
      <c r="P21" s="55" t="s">
        <v>137</v>
      </c>
      <c r="Q21" s="107"/>
    </row>
    <row r="22" spans="1:17" s="59" customFormat="1" ht="31.5">
      <c r="A22" s="56">
        <v>2</v>
      </c>
      <c r="B22" s="40" t="s">
        <v>171</v>
      </c>
      <c r="C22" s="80">
        <v>43088</v>
      </c>
      <c r="D22" s="40" t="s">
        <v>172</v>
      </c>
      <c r="E22" s="67" t="s">
        <v>38</v>
      </c>
      <c r="F22" s="67">
        <v>116</v>
      </c>
      <c r="G22" s="54" t="s">
        <v>98</v>
      </c>
      <c r="H22" s="105" t="s">
        <v>44</v>
      </c>
      <c r="I22" s="55" t="s">
        <v>138</v>
      </c>
      <c r="J22" s="106" t="s">
        <v>157</v>
      </c>
      <c r="K22" s="39">
        <v>1</v>
      </c>
      <c r="L22" s="68">
        <v>7</v>
      </c>
      <c r="M22" s="54">
        <v>318</v>
      </c>
      <c r="N22" s="60" t="s">
        <v>191</v>
      </c>
      <c r="O22" s="55" t="s">
        <v>194</v>
      </c>
      <c r="P22" s="55" t="s">
        <v>137</v>
      </c>
      <c r="Q22" s="107"/>
    </row>
    <row r="23" spans="1:17" s="59" customFormat="1" ht="31.5">
      <c r="A23" s="56">
        <v>3</v>
      </c>
      <c r="B23" s="40" t="s">
        <v>171</v>
      </c>
      <c r="C23" s="80">
        <v>43088</v>
      </c>
      <c r="D23" s="40" t="s">
        <v>173</v>
      </c>
      <c r="E23" s="67" t="s">
        <v>38</v>
      </c>
      <c r="F23" s="67">
        <v>116</v>
      </c>
      <c r="G23" s="54" t="s">
        <v>98</v>
      </c>
      <c r="H23" s="105" t="s">
        <v>44</v>
      </c>
      <c r="I23" s="55" t="s">
        <v>138</v>
      </c>
      <c r="J23" s="106" t="s">
        <v>158</v>
      </c>
      <c r="K23" s="39">
        <v>1</v>
      </c>
      <c r="L23" s="68">
        <v>7</v>
      </c>
      <c r="M23" s="54">
        <v>311</v>
      </c>
      <c r="N23" s="60" t="s">
        <v>191</v>
      </c>
      <c r="O23" s="55" t="s">
        <v>194</v>
      </c>
      <c r="P23" s="55" t="s">
        <v>137</v>
      </c>
      <c r="Q23" s="107"/>
    </row>
    <row r="24" spans="1:17" s="59" customFormat="1" ht="31.5">
      <c r="A24" s="56">
        <v>4</v>
      </c>
      <c r="B24" s="40" t="s">
        <v>171</v>
      </c>
      <c r="C24" s="80">
        <v>43088</v>
      </c>
      <c r="D24" s="40" t="s">
        <v>174</v>
      </c>
      <c r="E24" s="67" t="s">
        <v>38</v>
      </c>
      <c r="F24" s="67">
        <v>116</v>
      </c>
      <c r="G24" s="54" t="s">
        <v>98</v>
      </c>
      <c r="H24" s="105" t="s">
        <v>44</v>
      </c>
      <c r="I24" s="55" t="s">
        <v>138</v>
      </c>
      <c r="J24" s="106" t="s">
        <v>159</v>
      </c>
      <c r="K24" s="39">
        <v>1</v>
      </c>
      <c r="L24" s="68">
        <v>8</v>
      </c>
      <c r="M24" s="54">
        <v>334</v>
      </c>
      <c r="N24" s="60" t="s">
        <v>187</v>
      </c>
      <c r="O24" s="55" t="s">
        <v>194</v>
      </c>
      <c r="P24" s="55" t="s">
        <v>137</v>
      </c>
      <c r="Q24" s="107"/>
    </row>
    <row r="25" spans="1:17" s="59" customFormat="1" ht="63">
      <c r="A25" s="56">
        <v>5</v>
      </c>
      <c r="B25" s="40" t="s">
        <v>171</v>
      </c>
      <c r="C25" s="80">
        <v>43088</v>
      </c>
      <c r="D25" s="40" t="s">
        <v>174</v>
      </c>
      <c r="E25" s="67" t="s">
        <v>38</v>
      </c>
      <c r="F25" s="67">
        <v>128</v>
      </c>
      <c r="G25" s="54" t="s">
        <v>104</v>
      </c>
      <c r="H25" s="105" t="s">
        <v>51</v>
      </c>
      <c r="I25" s="55" t="s">
        <v>136</v>
      </c>
      <c r="J25" s="106" t="s">
        <v>155</v>
      </c>
      <c r="K25" s="39">
        <v>1</v>
      </c>
      <c r="L25" s="68">
        <v>23</v>
      </c>
      <c r="M25" s="54">
        <v>544</v>
      </c>
      <c r="N25" s="60" t="s">
        <v>202</v>
      </c>
      <c r="O25" s="55" t="s">
        <v>195</v>
      </c>
      <c r="P25" s="55" t="s">
        <v>137</v>
      </c>
      <c r="Q25" s="107"/>
    </row>
    <row r="26" spans="1:17" s="59" customFormat="1" ht="9" customHeight="1">
      <c r="A26" s="69"/>
      <c r="B26" s="70"/>
      <c r="C26" s="71"/>
      <c r="D26" s="71"/>
      <c r="E26" s="71"/>
      <c r="F26" s="71"/>
      <c r="G26" s="71"/>
      <c r="H26" s="72"/>
      <c r="I26" s="74"/>
      <c r="J26" s="74"/>
      <c r="K26" s="75"/>
      <c r="L26" s="76"/>
      <c r="M26" s="77"/>
      <c r="N26" s="78"/>
      <c r="O26" s="73"/>
      <c r="P26" s="73"/>
      <c r="Q26" s="79">
        <v>0</v>
      </c>
    </row>
    <row r="27" spans="1:17" s="59" customFormat="1">
      <c r="A27" s="56">
        <v>1</v>
      </c>
      <c r="B27" s="40" t="s">
        <v>171</v>
      </c>
      <c r="C27" s="80">
        <v>43088</v>
      </c>
      <c r="D27" s="40" t="s">
        <v>176</v>
      </c>
      <c r="E27" s="67" t="s">
        <v>38</v>
      </c>
      <c r="F27" s="67">
        <v>129</v>
      </c>
      <c r="G27" s="54" t="s">
        <v>105</v>
      </c>
      <c r="H27" s="105" t="s">
        <v>52</v>
      </c>
      <c r="I27" s="55" t="s">
        <v>139</v>
      </c>
      <c r="J27" s="106" t="s">
        <v>180</v>
      </c>
      <c r="K27" s="39">
        <v>1</v>
      </c>
      <c r="L27" s="68">
        <f t="shared" ref="L27:L29" si="2">ROUND(M27/25,0)</f>
        <v>6</v>
      </c>
      <c r="M27" s="54">
        <v>149</v>
      </c>
      <c r="N27" s="60" t="s">
        <v>204</v>
      </c>
      <c r="O27" s="55" t="s">
        <v>195</v>
      </c>
      <c r="P27" s="55" t="s">
        <v>137</v>
      </c>
      <c r="Q27" s="107"/>
    </row>
    <row r="28" spans="1:17" s="59" customFormat="1" ht="31.5" customHeight="1">
      <c r="A28" s="56">
        <v>2</v>
      </c>
      <c r="B28" s="40" t="s">
        <v>171</v>
      </c>
      <c r="C28" s="80">
        <v>43088</v>
      </c>
      <c r="D28" s="40" t="s">
        <v>176</v>
      </c>
      <c r="E28" s="67" t="s">
        <v>38</v>
      </c>
      <c r="F28" s="67">
        <v>229</v>
      </c>
      <c r="G28" s="54" t="s">
        <v>117</v>
      </c>
      <c r="H28" s="105" t="s">
        <v>73</v>
      </c>
      <c r="I28" s="55" t="s">
        <v>139</v>
      </c>
      <c r="J28" s="106" t="s">
        <v>74</v>
      </c>
      <c r="K28" s="39">
        <v>1</v>
      </c>
      <c r="L28" s="68">
        <f t="shared" si="2"/>
        <v>3</v>
      </c>
      <c r="M28" s="54">
        <v>72</v>
      </c>
      <c r="N28" s="60" t="s">
        <v>205</v>
      </c>
      <c r="O28" s="55" t="s">
        <v>195</v>
      </c>
      <c r="P28" s="55" t="s">
        <v>137</v>
      </c>
      <c r="Q28" s="107"/>
    </row>
    <row r="29" spans="1:17" s="59" customFormat="1" ht="31.5">
      <c r="A29" s="56">
        <v>3</v>
      </c>
      <c r="B29" s="40" t="s">
        <v>171</v>
      </c>
      <c r="C29" s="80">
        <v>43088</v>
      </c>
      <c r="D29" s="40" t="s">
        <v>176</v>
      </c>
      <c r="E29" s="67" t="s">
        <v>38</v>
      </c>
      <c r="F29" s="67">
        <v>169</v>
      </c>
      <c r="G29" s="54" t="s">
        <v>109</v>
      </c>
      <c r="H29" s="105" t="s">
        <v>58</v>
      </c>
      <c r="I29" s="55" t="s">
        <v>139</v>
      </c>
      <c r="J29" s="106" t="s">
        <v>59</v>
      </c>
      <c r="K29" s="39">
        <v>1</v>
      </c>
      <c r="L29" s="68">
        <f t="shared" si="2"/>
        <v>15</v>
      </c>
      <c r="M29" s="54">
        <v>386</v>
      </c>
      <c r="N29" s="60" t="s">
        <v>203</v>
      </c>
      <c r="O29" s="55" t="s">
        <v>195</v>
      </c>
      <c r="P29" s="55" t="s">
        <v>137</v>
      </c>
      <c r="Q29" s="107"/>
    </row>
    <row r="30" spans="1:17" s="59" customFormat="1" ht="31.5" customHeight="1">
      <c r="A30" s="56">
        <v>4</v>
      </c>
      <c r="B30" s="40" t="s">
        <v>171</v>
      </c>
      <c r="C30" s="80">
        <v>43088</v>
      </c>
      <c r="D30" s="40" t="s">
        <v>176</v>
      </c>
      <c r="E30" s="67" t="s">
        <v>38</v>
      </c>
      <c r="F30" s="67">
        <v>266</v>
      </c>
      <c r="G30" s="54" t="s">
        <v>118</v>
      </c>
      <c r="H30" s="105" t="s">
        <v>75</v>
      </c>
      <c r="I30" s="55" t="s">
        <v>138</v>
      </c>
      <c r="J30" s="106" t="s">
        <v>76</v>
      </c>
      <c r="K30" s="39">
        <v>1</v>
      </c>
      <c r="L30" s="68">
        <v>4</v>
      </c>
      <c r="M30" s="54">
        <v>192</v>
      </c>
      <c r="N30" s="60" t="s">
        <v>192</v>
      </c>
      <c r="O30" s="55" t="s">
        <v>194</v>
      </c>
      <c r="P30" s="55" t="s">
        <v>137</v>
      </c>
      <c r="Q30" s="107"/>
    </row>
    <row r="31" spans="1:17" s="59" customFormat="1" ht="47.25" customHeight="1">
      <c r="A31" s="56">
        <v>5</v>
      </c>
      <c r="B31" s="40" t="s">
        <v>171</v>
      </c>
      <c r="C31" s="80">
        <v>43088</v>
      </c>
      <c r="D31" s="40" t="s">
        <v>176</v>
      </c>
      <c r="E31" s="67" t="s">
        <v>38</v>
      </c>
      <c r="F31" s="67">
        <v>366</v>
      </c>
      <c r="G31" s="54" t="s">
        <v>121</v>
      </c>
      <c r="H31" s="105" t="s">
        <v>81</v>
      </c>
      <c r="I31" s="55" t="s">
        <v>138</v>
      </c>
      <c r="J31" s="106" t="s">
        <v>82</v>
      </c>
      <c r="K31" s="39">
        <v>1</v>
      </c>
      <c r="L31" s="68">
        <v>4</v>
      </c>
      <c r="M31" s="54">
        <v>138</v>
      </c>
      <c r="N31" s="60" t="s">
        <v>193</v>
      </c>
      <c r="O31" s="55" t="s">
        <v>194</v>
      </c>
      <c r="P31" s="55" t="s">
        <v>137</v>
      </c>
      <c r="Q31" s="107"/>
    </row>
    <row r="32" spans="1:17" s="59" customFormat="1" ht="31.5" customHeight="1">
      <c r="A32" s="56">
        <v>6</v>
      </c>
      <c r="B32" s="40" t="s">
        <v>171</v>
      </c>
      <c r="C32" s="80">
        <v>43088</v>
      </c>
      <c r="D32" s="40" t="s">
        <v>177</v>
      </c>
      <c r="E32" s="67" t="s">
        <v>38</v>
      </c>
      <c r="F32" s="67">
        <v>166</v>
      </c>
      <c r="G32" s="54" t="s">
        <v>106</v>
      </c>
      <c r="H32" s="105" t="s">
        <v>53</v>
      </c>
      <c r="I32" s="55" t="s">
        <v>138</v>
      </c>
      <c r="J32" s="106" t="s">
        <v>54</v>
      </c>
      <c r="K32" s="39">
        <v>1</v>
      </c>
      <c r="L32" s="68">
        <v>8</v>
      </c>
      <c r="M32" s="54">
        <v>361</v>
      </c>
      <c r="N32" s="60" t="s">
        <v>187</v>
      </c>
      <c r="O32" s="55" t="s">
        <v>194</v>
      </c>
      <c r="P32" s="55" t="s">
        <v>137</v>
      </c>
      <c r="Q32" s="107"/>
    </row>
    <row r="33" spans="1:17" s="59" customFormat="1" ht="63">
      <c r="A33" s="56">
        <v>7</v>
      </c>
      <c r="B33" s="40" t="s">
        <v>171</v>
      </c>
      <c r="C33" s="80">
        <v>43088</v>
      </c>
      <c r="D33" s="40" t="s">
        <v>177</v>
      </c>
      <c r="E33" s="67" t="s">
        <v>38</v>
      </c>
      <c r="F33" s="67">
        <v>128</v>
      </c>
      <c r="G33" s="54" t="s">
        <v>104</v>
      </c>
      <c r="H33" s="105" t="s">
        <v>51</v>
      </c>
      <c r="I33" s="55" t="s">
        <v>136</v>
      </c>
      <c r="J33" s="106" t="s">
        <v>156</v>
      </c>
      <c r="K33" s="39">
        <v>1</v>
      </c>
      <c r="L33" s="68">
        <v>22</v>
      </c>
      <c r="M33" s="54">
        <v>529</v>
      </c>
      <c r="N33" s="60" t="s">
        <v>206</v>
      </c>
      <c r="O33" s="55" t="s">
        <v>195</v>
      </c>
      <c r="P33" s="55" t="s">
        <v>137</v>
      </c>
      <c r="Q33" s="107"/>
    </row>
    <row r="34" spans="1:17" s="59" customFormat="1" ht="9" customHeight="1">
      <c r="A34" s="69"/>
      <c r="B34" s="70"/>
      <c r="C34" s="71"/>
      <c r="D34" s="71"/>
      <c r="E34" s="71"/>
      <c r="F34" s="71"/>
      <c r="G34" s="71"/>
      <c r="H34" s="72"/>
      <c r="I34" s="74"/>
      <c r="J34" s="74"/>
      <c r="K34" s="75"/>
      <c r="L34" s="76"/>
      <c r="M34" s="77"/>
      <c r="N34" s="78"/>
      <c r="O34" s="73"/>
      <c r="P34" s="73"/>
      <c r="Q34" s="79">
        <v>0</v>
      </c>
    </row>
    <row r="35" spans="1:17" s="59" customFormat="1" ht="31.5">
      <c r="A35" s="56">
        <v>1</v>
      </c>
      <c r="B35" s="40" t="s">
        <v>175</v>
      </c>
      <c r="C35" s="80">
        <v>43089</v>
      </c>
      <c r="D35" s="40" t="s">
        <v>172</v>
      </c>
      <c r="E35" s="67" t="s">
        <v>38</v>
      </c>
      <c r="F35" s="67">
        <v>117</v>
      </c>
      <c r="G35" s="54" t="s">
        <v>99</v>
      </c>
      <c r="H35" s="105" t="s">
        <v>45</v>
      </c>
      <c r="I35" s="55" t="s">
        <v>140</v>
      </c>
      <c r="J35" s="106" t="s">
        <v>46</v>
      </c>
      <c r="K35" s="39">
        <v>1</v>
      </c>
      <c r="L35" s="68">
        <f t="shared" ref="L35:L40" si="3">ROUND(M35/23,0)</f>
        <v>24</v>
      </c>
      <c r="M35" s="54">
        <v>551</v>
      </c>
      <c r="N35" s="60" t="s">
        <v>207</v>
      </c>
      <c r="O35" s="55" t="s">
        <v>195</v>
      </c>
      <c r="P35" s="55" t="s">
        <v>137</v>
      </c>
      <c r="Q35" s="107"/>
    </row>
    <row r="36" spans="1:17" s="59" customFormat="1" ht="47.25">
      <c r="A36" s="56">
        <v>2</v>
      </c>
      <c r="B36" s="40" t="s">
        <v>175</v>
      </c>
      <c r="C36" s="80">
        <v>43089</v>
      </c>
      <c r="D36" s="40" t="s">
        <v>172</v>
      </c>
      <c r="E36" s="67" t="s">
        <v>38</v>
      </c>
      <c r="F36" s="67">
        <v>167</v>
      </c>
      <c r="G36" s="54" t="s">
        <v>107</v>
      </c>
      <c r="H36" s="105" t="s">
        <v>55</v>
      </c>
      <c r="I36" s="55" t="s">
        <v>140</v>
      </c>
      <c r="J36" s="106" t="s">
        <v>219</v>
      </c>
      <c r="K36" s="39">
        <v>1</v>
      </c>
      <c r="L36" s="68">
        <v>11</v>
      </c>
      <c r="M36" s="54">
        <v>230</v>
      </c>
      <c r="N36" s="60" t="s">
        <v>220</v>
      </c>
      <c r="O36" s="55" t="s">
        <v>195</v>
      </c>
      <c r="P36" s="55" t="s">
        <v>137</v>
      </c>
      <c r="Q36" s="107"/>
    </row>
    <row r="37" spans="1:17" s="59" customFormat="1" ht="63">
      <c r="A37" s="56">
        <v>3</v>
      </c>
      <c r="B37" s="40" t="s">
        <v>175</v>
      </c>
      <c r="C37" s="80">
        <v>43089</v>
      </c>
      <c r="D37" s="40" t="s">
        <v>173</v>
      </c>
      <c r="E37" s="67" t="s">
        <v>38</v>
      </c>
      <c r="F37" s="67">
        <v>217</v>
      </c>
      <c r="G37" s="54" t="s">
        <v>111</v>
      </c>
      <c r="H37" s="105" t="s">
        <v>61</v>
      </c>
      <c r="I37" s="55" t="s">
        <v>140</v>
      </c>
      <c r="J37" s="106" t="s">
        <v>62</v>
      </c>
      <c r="K37" s="39">
        <v>1</v>
      </c>
      <c r="L37" s="68">
        <f t="shared" si="3"/>
        <v>30</v>
      </c>
      <c r="M37" s="54">
        <v>697</v>
      </c>
      <c r="N37" s="60" t="s">
        <v>208</v>
      </c>
      <c r="O37" s="55" t="s">
        <v>195</v>
      </c>
      <c r="P37" s="55" t="s">
        <v>137</v>
      </c>
      <c r="Q37" s="107"/>
    </row>
    <row r="38" spans="1:17" s="59" customFormat="1" ht="31.5">
      <c r="A38" s="56">
        <v>4</v>
      </c>
      <c r="B38" s="40" t="s">
        <v>175</v>
      </c>
      <c r="C38" s="80">
        <v>43089</v>
      </c>
      <c r="D38" s="40" t="s">
        <v>174</v>
      </c>
      <c r="E38" s="67" t="s">
        <v>38</v>
      </c>
      <c r="F38" s="67">
        <v>168</v>
      </c>
      <c r="G38" s="54" t="s">
        <v>108</v>
      </c>
      <c r="H38" s="105" t="s">
        <v>56</v>
      </c>
      <c r="I38" s="55" t="s">
        <v>136</v>
      </c>
      <c r="J38" s="106" t="s">
        <v>57</v>
      </c>
      <c r="K38" s="39">
        <v>1</v>
      </c>
      <c r="L38" s="68">
        <v>10</v>
      </c>
      <c r="M38" s="54">
        <v>246</v>
      </c>
      <c r="N38" s="60" t="s">
        <v>209</v>
      </c>
      <c r="O38" s="55" t="s">
        <v>195</v>
      </c>
      <c r="P38" s="55" t="s">
        <v>137</v>
      </c>
      <c r="Q38" s="107"/>
    </row>
    <row r="39" spans="1:17" s="59" customFormat="1">
      <c r="A39" s="56">
        <v>5</v>
      </c>
      <c r="B39" s="40" t="s">
        <v>175</v>
      </c>
      <c r="C39" s="80">
        <v>43089</v>
      </c>
      <c r="D39" s="40" t="s">
        <v>174</v>
      </c>
      <c r="E39" s="67" t="s">
        <v>38</v>
      </c>
      <c r="F39" s="67">
        <v>218</v>
      </c>
      <c r="G39" s="54" t="s">
        <v>112</v>
      </c>
      <c r="H39" s="105" t="s">
        <v>63</v>
      </c>
      <c r="I39" s="55" t="s">
        <v>136</v>
      </c>
      <c r="J39" s="106" t="s">
        <v>64</v>
      </c>
      <c r="K39" s="39">
        <v>1</v>
      </c>
      <c r="L39" s="68">
        <f t="shared" si="3"/>
        <v>2</v>
      </c>
      <c r="M39" s="54">
        <v>42</v>
      </c>
      <c r="N39" s="60" t="s">
        <v>211</v>
      </c>
      <c r="O39" s="55" t="s">
        <v>195</v>
      </c>
      <c r="P39" s="55" t="s">
        <v>137</v>
      </c>
      <c r="Q39" s="107"/>
    </row>
    <row r="40" spans="1:17" s="59" customFormat="1">
      <c r="A40" s="56">
        <v>6</v>
      </c>
      <c r="B40" s="40" t="s">
        <v>175</v>
      </c>
      <c r="C40" s="80">
        <v>43089</v>
      </c>
      <c r="D40" s="40" t="s">
        <v>174</v>
      </c>
      <c r="E40" s="67" t="s">
        <v>38</v>
      </c>
      <c r="F40" s="67">
        <v>368</v>
      </c>
      <c r="G40" s="54" t="s">
        <v>123</v>
      </c>
      <c r="H40" s="105" t="s">
        <v>85</v>
      </c>
      <c r="I40" s="55" t="s">
        <v>136</v>
      </c>
      <c r="J40" s="106" t="s">
        <v>86</v>
      </c>
      <c r="K40" s="39">
        <v>1</v>
      </c>
      <c r="L40" s="68">
        <f t="shared" si="3"/>
        <v>4</v>
      </c>
      <c r="M40" s="54">
        <v>92</v>
      </c>
      <c r="N40" s="60" t="s">
        <v>210</v>
      </c>
      <c r="O40" s="55" t="s">
        <v>195</v>
      </c>
      <c r="P40" s="55" t="s">
        <v>137</v>
      </c>
      <c r="Q40" s="107"/>
    </row>
    <row r="41" spans="1:17" s="59" customFormat="1" ht="9" customHeight="1">
      <c r="A41" s="69"/>
      <c r="B41" s="70"/>
      <c r="C41" s="71"/>
      <c r="D41" s="71"/>
      <c r="E41" s="71"/>
      <c r="F41" s="71"/>
      <c r="G41" s="71"/>
      <c r="H41" s="72"/>
      <c r="I41" s="74"/>
      <c r="J41" s="74"/>
      <c r="K41" s="75"/>
      <c r="L41" s="76"/>
      <c r="M41" s="77"/>
      <c r="N41" s="78"/>
      <c r="O41" s="73"/>
      <c r="P41" s="73"/>
      <c r="Q41" s="79">
        <v>0</v>
      </c>
    </row>
    <row r="42" spans="1:17" s="59" customFormat="1" ht="78.75">
      <c r="A42" s="56">
        <v>1</v>
      </c>
      <c r="B42" s="40" t="s">
        <v>175</v>
      </c>
      <c r="C42" s="80">
        <v>43089</v>
      </c>
      <c r="D42" s="40" t="s">
        <v>176</v>
      </c>
      <c r="E42" s="67" t="s">
        <v>38</v>
      </c>
      <c r="F42" s="67">
        <v>127</v>
      </c>
      <c r="G42" s="54" t="s">
        <v>103</v>
      </c>
      <c r="H42" s="105" t="s">
        <v>50</v>
      </c>
      <c r="I42" s="55" t="s">
        <v>140</v>
      </c>
      <c r="J42" s="106" t="s">
        <v>168</v>
      </c>
      <c r="K42" s="39">
        <v>1</v>
      </c>
      <c r="L42" s="68">
        <f t="shared" ref="L42:L44" si="4">ROUND(M42/23,0)</f>
        <v>34</v>
      </c>
      <c r="M42" s="54">
        <v>781</v>
      </c>
      <c r="N42" s="60" t="s">
        <v>212</v>
      </c>
      <c r="O42" s="55" t="s">
        <v>195</v>
      </c>
      <c r="P42" s="55" t="s">
        <v>137</v>
      </c>
      <c r="Q42" s="107"/>
    </row>
    <row r="43" spans="1:17" s="59" customFormat="1" ht="78.75">
      <c r="A43" s="56">
        <v>2</v>
      </c>
      <c r="B43" s="40" t="s">
        <v>175</v>
      </c>
      <c r="C43" s="80">
        <v>43089</v>
      </c>
      <c r="D43" s="40" t="s">
        <v>178</v>
      </c>
      <c r="E43" s="67" t="s">
        <v>38</v>
      </c>
      <c r="F43" s="67">
        <v>127</v>
      </c>
      <c r="G43" s="54" t="s">
        <v>103</v>
      </c>
      <c r="H43" s="105" t="s">
        <v>50</v>
      </c>
      <c r="I43" s="55" t="s">
        <v>140</v>
      </c>
      <c r="J43" s="106" t="s">
        <v>169</v>
      </c>
      <c r="K43" s="39">
        <v>1</v>
      </c>
      <c r="L43" s="68">
        <f t="shared" si="4"/>
        <v>34</v>
      </c>
      <c r="M43" s="54">
        <v>786</v>
      </c>
      <c r="N43" s="60" t="s">
        <v>212</v>
      </c>
      <c r="O43" s="55" t="s">
        <v>195</v>
      </c>
      <c r="P43" s="55" t="s">
        <v>137</v>
      </c>
      <c r="Q43" s="107"/>
    </row>
    <row r="44" spans="1:17" s="59" customFormat="1" ht="63">
      <c r="A44" s="56">
        <v>3</v>
      </c>
      <c r="B44" s="40" t="s">
        <v>175</v>
      </c>
      <c r="C44" s="80">
        <v>43089</v>
      </c>
      <c r="D44" s="40" t="s">
        <v>177</v>
      </c>
      <c r="E44" s="67" t="s">
        <v>38</v>
      </c>
      <c r="F44" s="67">
        <v>167</v>
      </c>
      <c r="G44" s="54" t="s">
        <v>107</v>
      </c>
      <c r="H44" s="105" t="s">
        <v>55</v>
      </c>
      <c r="I44" s="55" t="s">
        <v>140</v>
      </c>
      <c r="J44" s="106" t="s">
        <v>221</v>
      </c>
      <c r="K44" s="39">
        <v>1</v>
      </c>
      <c r="L44" s="68">
        <f t="shared" si="4"/>
        <v>31</v>
      </c>
      <c r="M44" s="54">
        <v>714</v>
      </c>
      <c r="N44" s="60" t="s">
        <v>222</v>
      </c>
      <c r="O44" s="55" t="s">
        <v>195</v>
      </c>
      <c r="P44" s="55" t="s">
        <v>137</v>
      </c>
      <c r="Q44" s="107"/>
    </row>
    <row r="45" spans="1:17" s="59" customFormat="1">
      <c r="A45" s="56">
        <v>4</v>
      </c>
      <c r="B45" s="40" t="s">
        <v>175</v>
      </c>
      <c r="C45" s="80">
        <v>43089</v>
      </c>
      <c r="D45" s="40" t="s">
        <v>177</v>
      </c>
      <c r="E45" s="67" t="s">
        <v>38</v>
      </c>
      <c r="F45" s="67">
        <v>228</v>
      </c>
      <c r="G45" s="54" t="s">
        <v>116</v>
      </c>
      <c r="H45" s="105" t="s">
        <v>71</v>
      </c>
      <c r="I45" s="55" t="s">
        <v>136</v>
      </c>
      <c r="J45" s="106" t="s">
        <v>72</v>
      </c>
      <c r="K45" s="39">
        <v>1</v>
      </c>
      <c r="L45" s="68">
        <f>ROUND(M45/23,0)</f>
        <v>4</v>
      </c>
      <c r="M45" s="54">
        <v>85</v>
      </c>
      <c r="N45" s="60" t="s">
        <v>223</v>
      </c>
      <c r="O45" s="55" t="s">
        <v>195</v>
      </c>
      <c r="P45" s="55" t="s">
        <v>137</v>
      </c>
      <c r="Q45" s="107"/>
    </row>
    <row r="46" spans="1:17" s="59" customFormat="1" ht="9" customHeight="1">
      <c r="A46" s="69"/>
      <c r="B46" s="70"/>
      <c r="C46" s="71"/>
      <c r="D46" s="71"/>
      <c r="E46" s="71"/>
      <c r="F46" s="71"/>
      <c r="G46" s="71"/>
      <c r="H46" s="72"/>
      <c r="I46" s="74"/>
      <c r="J46" s="74"/>
      <c r="K46" s="75"/>
      <c r="L46" s="76"/>
      <c r="M46" s="77"/>
      <c r="N46" s="78"/>
      <c r="O46" s="73"/>
      <c r="P46" s="73"/>
      <c r="Q46" s="79">
        <v>0</v>
      </c>
    </row>
    <row r="47" spans="1:17" s="59" customFormat="1">
      <c r="A47" s="56">
        <v>1</v>
      </c>
      <c r="B47" s="40" t="s">
        <v>181</v>
      </c>
      <c r="C47" s="80">
        <v>43090</v>
      </c>
      <c r="D47" s="80" t="s">
        <v>172</v>
      </c>
      <c r="E47" s="67" t="s">
        <v>38</v>
      </c>
      <c r="F47" s="67">
        <v>227</v>
      </c>
      <c r="G47" s="54" t="s">
        <v>115</v>
      </c>
      <c r="H47" s="105" t="s">
        <v>69</v>
      </c>
      <c r="I47" s="55" t="s">
        <v>140</v>
      </c>
      <c r="J47" s="106" t="s">
        <v>70</v>
      </c>
      <c r="K47" s="39">
        <v>1</v>
      </c>
      <c r="L47" s="68">
        <f t="shared" ref="L47:L56" si="5">ROUND(M47/23,0)</f>
        <v>6</v>
      </c>
      <c r="M47" s="54">
        <v>133</v>
      </c>
      <c r="N47" s="80" t="s">
        <v>215</v>
      </c>
      <c r="O47" s="55" t="s">
        <v>195</v>
      </c>
      <c r="P47" s="55" t="s">
        <v>137</v>
      </c>
      <c r="Q47" s="107"/>
    </row>
    <row r="48" spans="1:17" s="59" customFormat="1">
      <c r="A48" s="56">
        <v>2</v>
      </c>
      <c r="B48" s="40" t="s">
        <v>181</v>
      </c>
      <c r="C48" s="80">
        <v>43090</v>
      </c>
      <c r="D48" s="80" t="s">
        <v>172</v>
      </c>
      <c r="E48" s="67" t="s">
        <v>38</v>
      </c>
      <c r="F48" s="67">
        <v>267</v>
      </c>
      <c r="G48" s="54" t="s">
        <v>119</v>
      </c>
      <c r="H48" s="105" t="s">
        <v>77</v>
      </c>
      <c r="I48" s="55" t="s">
        <v>140</v>
      </c>
      <c r="J48" s="106" t="s">
        <v>78</v>
      </c>
      <c r="K48" s="39">
        <v>1</v>
      </c>
      <c r="L48" s="68">
        <f t="shared" si="5"/>
        <v>8</v>
      </c>
      <c r="M48" s="54">
        <v>186</v>
      </c>
      <c r="N48" s="80" t="s">
        <v>214</v>
      </c>
      <c r="O48" s="55" t="s">
        <v>195</v>
      </c>
      <c r="P48" s="55" t="s">
        <v>137</v>
      </c>
      <c r="Q48" s="107"/>
    </row>
    <row r="49" spans="1:17" s="59" customFormat="1">
      <c r="A49" s="56">
        <v>3</v>
      </c>
      <c r="B49" s="40" t="s">
        <v>181</v>
      </c>
      <c r="C49" s="80">
        <v>43090</v>
      </c>
      <c r="D49" s="80" t="s">
        <v>172</v>
      </c>
      <c r="E49" s="67" t="s">
        <v>38</v>
      </c>
      <c r="F49" s="67">
        <v>367</v>
      </c>
      <c r="G49" s="54" t="s">
        <v>122</v>
      </c>
      <c r="H49" s="105" t="s">
        <v>83</v>
      </c>
      <c r="I49" s="55" t="s">
        <v>140</v>
      </c>
      <c r="J49" s="106" t="s">
        <v>84</v>
      </c>
      <c r="K49" s="39">
        <v>1</v>
      </c>
      <c r="L49" s="68">
        <f t="shared" si="5"/>
        <v>4</v>
      </c>
      <c r="M49" s="54">
        <v>83</v>
      </c>
      <c r="N49" s="80" t="s">
        <v>213</v>
      </c>
      <c r="O49" s="55" t="s">
        <v>195</v>
      </c>
      <c r="P49" s="55" t="s">
        <v>137</v>
      </c>
      <c r="Q49" s="107"/>
    </row>
    <row r="50" spans="1:17" s="59" customFormat="1">
      <c r="A50" s="56">
        <v>4</v>
      </c>
      <c r="B50" s="40" t="s">
        <v>181</v>
      </c>
      <c r="C50" s="80">
        <v>43090</v>
      </c>
      <c r="D50" s="80" t="s">
        <v>182</v>
      </c>
      <c r="E50" s="67" t="s">
        <v>41</v>
      </c>
      <c r="F50" s="67">
        <v>133</v>
      </c>
      <c r="G50" s="54" t="s">
        <v>97</v>
      </c>
      <c r="H50" s="105" t="s">
        <v>135</v>
      </c>
      <c r="I50" s="55" t="s">
        <v>136</v>
      </c>
      <c r="J50" s="106" t="s">
        <v>43</v>
      </c>
      <c r="K50" s="39">
        <v>1</v>
      </c>
      <c r="L50" s="68">
        <f>ROUND(M50/23,0)</f>
        <v>3</v>
      </c>
      <c r="M50" s="54">
        <v>64</v>
      </c>
      <c r="N50" s="60" t="s">
        <v>216</v>
      </c>
      <c r="O50" s="55" t="s">
        <v>195</v>
      </c>
      <c r="P50" s="55" t="s">
        <v>143</v>
      </c>
      <c r="Q50" s="107"/>
    </row>
    <row r="51" spans="1:17" s="59" customFormat="1">
      <c r="A51" s="56">
        <v>5</v>
      </c>
      <c r="B51" s="40" t="s">
        <v>181</v>
      </c>
      <c r="C51" s="80">
        <v>43090</v>
      </c>
      <c r="D51" s="80" t="s">
        <v>182</v>
      </c>
      <c r="E51" s="67" t="s">
        <v>41</v>
      </c>
      <c r="F51" s="67">
        <v>130</v>
      </c>
      <c r="G51" s="54" t="s">
        <v>96</v>
      </c>
      <c r="H51" s="105" t="s">
        <v>134</v>
      </c>
      <c r="I51" s="55" t="s">
        <v>141</v>
      </c>
      <c r="J51" s="106" t="s">
        <v>42</v>
      </c>
      <c r="K51" s="39">
        <v>1</v>
      </c>
      <c r="L51" s="68">
        <v>4</v>
      </c>
      <c r="M51" s="54">
        <v>80</v>
      </c>
      <c r="N51" s="60" t="s">
        <v>213</v>
      </c>
      <c r="O51" s="55" t="s">
        <v>195</v>
      </c>
      <c r="P51" s="55" t="s">
        <v>142</v>
      </c>
      <c r="Q51" s="107"/>
    </row>
    <row r="52" spans="1:17" s="59" customFormat="1">
      <c r="A52" s="56">
        <v>6</v>
      </c>
      <c r="B52" s="40" t="s">
        <v>181</v>
      </c>
      <c r="C52" s="80">
        <v>43090</v>
      </c>
      <c r="D52" s="80" t="s">
        <v>182</v>
      </c>
      <c r="E52" s="67" t="s">
        <v>34</v>
      </c>
      <c r="F52" s="67">
        <v>130</v>
      </c>
      <c r="G52" s="54" t="s">
        <v>91</v>
      </c>
      <c r="H52" s="105" t="s">
        <v>131</v>
      </c>
      <c r="I52" s="55" t="s">
        <v>141</v>
      </c>
      <c r="J52" s="106" t="s">
        <v>35</v>
      </c>
      <c r="K52" s="39">
        <v>1</v>
      </c>
      <c r="L52" s="68">
        <f t="shared" si="5"/>
        <v>3</v>
      </c>
      <c r="M52" s="54">
        <v>65</v>
      </c>
      <c r="N52" s="60" t="s">
        <v>217</v>
      </c>
      <c r="O52" s="55" t="s">
        <v>195</v>
      </c>
      <c r="P52" s="55" t="s">
        <v>142</v>
      </c>
      <c r="Q52" s="107"/>
    </row>
    <row r="53" spans="1:17" s="59" customFormat="1">
      <c r="A53" s="56">
        <v>7</v>
      </c>
      <c r="B53" s="40" t="s">
        <v>181</v>
      </c>
      <c r="C53" s="80">
        <v>43090</v>
      </c>
      <c r="D53" s="80" t="s">
        <v>182</v>
      </c>
      <c r="E53" s="67" t="s">
        <v>34</v>
      </c>
      <c r="F53" s="67">
        <v>230</v>
      </c>
      <c r="G53" s="54" t="s">
        <v>92</v>
      </c>
      <c r="H53" s="105" t="s">
        <v>132</v>
      </c>
      <c r="I53" s="55" t="s">
        <v>141</v>
      </c>
      <c r="J53" s="106" t="s">
        <v>36</v>
      </c>
      <c r="K53" s="39">
        <v>1</v>
      </c>
      <c r="L53" s="68">
        <f t="shared" si="5"/>
        <v>2</v>
      </c>
      <c r="M53" s="54">
        <v>42</v>
      </c>
      <c r="N53" s="60">
        <v>308</v>
      </c>
      <c r="O53" s="55" t="s">
        <v>195</v>
      </c>
      <c r="P53" s="55" t="s">
        <v>142</v>
      </c>
      <c r="Q53" s="107"/>
    </row>
    <row r="54" spans="1:17" s="59" customFormat="1">
      <c r="A54" s="56">
        <v>8</v>
      </c>
      <c r="B54" s="40" t="s">
        <v>181</v>
      </c>
      <c r="C54" s="80">
        <v>43090</v>
      </c>
      <c r="D54" s="80" t="s">
        <v>182</v>
      </c>
      <c r="E54" s="67" t="s">
        <v>34</v>
      </c>
      <c r="F54" s="67">
        <v>330</v>
      </c>
      <c r="G54" s="54" t="s">
        <v>93</v>
      </c>
      <c r="H54" s="105" t="s">
        <v>133</v>
      </c>
      <c r="I54" s="55" t="s">
        <v>139</v>
      </c>
      <c r="J54" s="106" t="s">
        <v>37</v>
      </c>
      <c r="K54" s="39">
        <v>1</v>
      </c>
      <c r="L54" s="68">
        <f t="shared" si="5"/>
        <v>1</v>
      </c>
      <c r="M54" s="54">
        <v>24</v>
      </c>
      <c r="N54" s="60">
        <v>306</v>
      </c>
      <c r="O54" s="55" t="s">
        <v>195</v>
      </c>
      <c r="P54" s="55" t="s">
        <v>142</v>
      </c>
      <c r="Q54" s="107"/>
    </row>
    <row r="55" spans="1:17" s="59" customFormat="1">
      <c r="A55" s="56">
        <v>9</v>
      </c>
      <c r="B55" s="40" t="s">
        <v>181</v>
      </c>
      <c r="C55" s="80">
        <v>43090</v>
      </c>
      <c r="D55" s="80" t="s">
        <v>182</v>
      </c>
      <c r="E55" s="67" t="s">
        <v>38</v>
      </c>
      <c r="F55" s="67">
        <v>332</v>
      </c>
      <c r="G55" s="54" t="s">
        <v>94</v>
      </c>
      <c r="H55" s="105" t="s">
        <v>129</v>
      </c>
      <c r="I55" s="55" t="s">
        <v>140</v>
      </c>
      <c r="J55" s="106" t="s">
        <v>39</v>
      </c>
      <c r="K55" s="39">
        <v>1</v>
      </c>
      <c r="L55" s="68">
        <f t="shared" si="5"/>
        <v>1</v>
      </c>
      <c r="M55" s="54">
        <v>26</v>
      </c>
      <c r="N55" s="60">
        <v>413</v>
      </c>
      <c r="O55" s="55" t="s">
        <v>195</v>
      </c>
      <c r="P55" s="55" t="s">
        <v>144</v>
      </c>
      <c r="Q55" s="107"/>
    </row>
    <row r="56" spans="1:17" s="59" customFormat="1">
      <c r="A56" s="56">
        <v>10</v>
      </c>
      <c r="B56" s="40" t="s">
        <v>181</v>
      </c>
      <c r="C56" s="80">
        <v>43090</v>
      </c>
      <c r="D56" s="80" t="s">
        <v>182</v>
      </c>
      <c r="E56" s="67" t="s">
        <v>38</v>
      </c>
      <c r="F56" s="67">
        <v>382</v>
      </c>
      <c r="G56" s="54" t="s">
        <v>95</v>
      </c>
      <c r="H56" s="105" t="s">
        <v>130</v>
      </c>
      <c r="I56" s="55" t="s">
        <v>140</v>
      </c>
      <c r="J56" s="106" t="s">
        <v>40</v>
      </c>
      <c r="K56" s="39">
        <v>1</v>
      </c>
      <c r="L56" s="68">
        <f t="shared" si="5"/>
        <v>3</v>
      </c>
      <c r="M56" s="54">
        <v>68</v>
      </c>
      <c r="N56" s="60" t="s">
        <v>218</v>
      </c>
      <c r="O56" s="55" t="s">
        <v>195</v>
      </c>
      <c r="P56" s="55" t="s">
        <v>144</v>
      </c>
      <c r="Q56" s="107"/>
    </row>
    <row r="57" spans="1:17" s="59" customFormat="1" ht="9" customHeight="1">
      <c r="A57" s="69"/>
      <c r="B57" s="70"/>
      <c r="C57" s="71"/>
      <c r="D57" s="71"/>
      <c r="E57" s="71"/>
      <c r="F57" s="71"/>
      <c r="G57" s="71"/>
      <c r="H57" s="72"/>
      <c r="I57" s="74"/>
      <c r="J57" s="74"/>
      <c r="K57" s="75"/>
      <c r="L57" s="76"/>
      <c r="M57" s="77"/>
      <c r="N57" s="78"/>
      <c r="O57" s="73"/>
      <c r="P57" s="73"/>
      <c r="Q57" s="79">
        <v>0</v>
      </c>
    </row>
    <row r="58" spans="1:17" s="59" customFormat="1" ht="15.75" customHeight="1">
      <c r="A58" s="56">
        <v>1</v>
      </c>
      <c r="B58" s="40" t="s">
        <v>170</v>
      </c>
      <c r="C58" s="80">
        <v>43094</v>
      </c>
      <c r="D58" s="40" t="s">
        <v>172</v>
      </c>
      <c r="E58" s="67" t="s">
        <v>89</v>
      </c>
      <c r="F58" s="67">
        <v>117</v>
      </c>
      <c r="G58" s="54" t="s">
        <v>126</v>
      </c>
      <c r="H58" s="105" t="s">
        <v>45</v>
      </c>
      <c r="I58" s="55" t="s">
        <v>140</v>
      </c>
      <c r="J58" s="106" t="s">
        <v>148</v>
      </c>
      <c r="K58" s="39">
        <v>1</v>
      </c>
      <c r="L58" s="68">
        <v>2</v>
      </c>
      <c r="M58" s="54">
        <v>38</v>
      </c>
      <c r="N58" s="60" t="s">
        <v>185</v>
      </c>
      <c r="O58" s="55" t="s">
        <v>195</v>
      </c>
      <c r="P58" s="55" t="s">
        <v>142</v>
      </c>
      <c r="Q58" s="92" t="s">
        <v>183</v>
      </c>
    </row>
    <row r="59" spans="1:17" s="59" customFormat="1" ht="15.75" customHeight="1">
      <c r="A59" s="56">
        <v>2</v>
      </c>
      <c r="B59" s="40" t="s">
        <v>170</v>
      </c>
      <c r="C59" s="80">
        <v>43094</v>
      </c>
      <c r="D59" s="40" t="s">
        <v>172</v>
      </c>
      <c r="E59" s="67" t="s">
        <v>89</v>
      </c>
      <c r="F59" s="67">
        <v>117</v>
      </c>
      <c r="G59" s="54" t="s">
        <v>126</v>
      </c>
      <c r="H59" s="105" t="s">
        <v>45</v>
      </c>
      <c r="I59" s="55" t="s">
        <v>140</v>
      </c>
      <c r="J59" s="106" t="s">
        <v>147</v>
      </c>
      <c r="K59" s="39">
        <v>1</v>
      </c>
      <c r="L59" s="68">
        <v>2</v>
      </c>
      <c r="M59" s="54">
        <v>40</v>
      </c>
      <c r="N59" s="60">
        <v>1101</v>
      </c>
      <c r="O59" s="55" t="s">
        <v>195</v>
      </c>
      <c r="P59" s="55" t="s">
        <v>142</v>
      </c>
      <c r="Q59" s="92" t="s">
        <v>184</v>
      </c>
    </row>
    <row r="60" spans="1:17" s="59" customFormat="1" ht="9" customHeight="1">
      <c r="A60" s="69"/>
      <c r="B60" s="70"/>
      <c r="C60" s="71"/>
      <c r="D60" s="71"/>
      <c r="E60" s="71"/>
      <c r="F60" s="71"/>
      <c r="G60" s="71"/>
      <c r="H60" s="72"/>
      <c r="I60" s="74"/>
      <c r="J60" s="74"/>
      <c r="K60" s="75"/>
      <c r="L60" s="76"/>
      <c r="M60" s="77"/>
      <c r="N60" s="78"/>
      <c r="O60" s="73"/>
      <c r="P60" s="73"/>
      <c r="Q60" s="79">
        <v>0</v>
      </c>
    </row>
    <row r="61" spans="1:17" s="59" customFormat="1" ht="15.75" customHeight="1">
      <c r="A61" s="56">
        <v>1</v>
      </c>
      <c r="B61" s="40" t="s">
        <v>171</v>
      </c>
      <c r="C61" s="80">
        <v>43095</v>
      </c>
      <c r="D61" s="40" t="s">
        <v>172</v>
      </c>
      <c r="E61" s="67" t="s">
        <v>89</v>
      </c>
      <c r="F61" s="67">
        <v>119</v>
      </c>
      <c r="G61" s="54" t="s">
        <v>128</v>
      </c>
      <c r="H61" s="105" t="s">
        <v>48</v>
      </c>
      <c r="I61" s="55" t="s">
        <v>139</v>
      </c>
      <c r="J61" s="89" t="s">
        <v>145</v>
      </c>
      <c r="K61" s="39">
        <v>1</v>
      </c>
      <c r="L61" s="68">
        <v>2</v>
      </c>
      <c r="M61" s="67">
        <v>38</v>
      </c>
      <c r="N61" s="60" t="s">
        <v>185</v>
      </c>
      <c r="O61" s="55" t="s">
        <v>195</v>
      </c>
      <c r="P61" s="55" t="s">
        <v>142</v>
      </c>
      <c r="Q61" s="92" t="s">
        <v>183</v>
      </c>
    </row>
    <row r="62" spans="1:17" s="59" customFormat="1" ht="15.75" customHeight="1">
      <c r="A62" s="56">
        <v>2</v>
      </c>
      <c r="B62" s="40" t="s">
        <v>171</v>
      </c>
      <c r="C62" s="80">
        <v>43095</v>
      </c>
      <c r="D62" s="40" t="s">
        <v>172</v>
      </c>
      <c r="E62" s="67" t="s">
        <v>89</v>
      </c>
      <c r="F62" s="67">
        <v>119</v>
      </c>
      <c r="G62" s="54" t="s">
        <v>128</v>
      </c>
      <c r="H62" s="105" t="s">
        <v>48</v>
      </c>
      <c r="I62" s="55" t="s">
        <v>139</v>
      </c>
      <c r="J62" s="89" t="s">
        <v>152</v>
      </c>
      <c r="K62" s="39">
        <v>1</v>
      </c>
      <c r="L62" s="68">
        <v>2</v>
      </c>
      <c r="M62" s="67">
        <v>40</v>
      </c>
      <c r="N62" s="60">
        <v>1101</v>
      </c>
      <c r="O62" s="55" t="s">
        <v>195</v>
      </c>
      <c r="P62" s="55" t="s">
        <v>142</v>
      </c>
      <c r="Q62" s="92" t="s">
        <v>184</v>
      </c>
    </row>
    <row r="63" spans="1:17" s="59" customFormat="1" ht="9" customHeight="1">
      <c r="A63" s="69"/>
      <c r="B63" s="70"/>
      <c r="C63" s="71"/>
      <c r="D63" s="71"/>
      <c r="E63" s="71"/>
      <c r="F63" s="71"/>
      <c r="G63" s="71"/>
      <c r="H63" s="72"/>
      <c r="I63" s="74"/>
      <c r="J63" s="74"/>
      <c r="K63" s="75"/>
      <c r="L63" s="76"/>
      <c r="M63" s="77"/>
      <c r="N63" s="78"/>
      <c r="O63" s="73"/>
      <c r="P63" s="73"/>
      <c r="Q63" s="79">
        <v>0</v>
      </c>
    </row>
    <row r="64" spans="1:17" s="59" customFormat="1" ht="15.75" customHeight="1">
      <c r="A64" s="56">
        <v>1</v>
      </c>
      <c r="B64" s="40" t="s">
        <v>175</v>
      </c>
      <c r="C64" s="80">
        <v>43096</v>
      </c>
      <c r="D64" s="55" t="s">
        <v>172</v>
      </c>
      <c r="E64" s="67" t="s">
        <v>89</v>
      </c>
      <c r="F64" s="67">
        <v>116</v>
      </c>
      <c r="G64" s="54" t="s">
        <v>125</v>
      </c>
      <c r="H64" s="105" t="s">
        <v>44</v>
      </c>
      <c r="I64" s="55" t="s">
        <v>140</v>
      </c>
      <c r="J64" s="106" t="s">
        <v>146</v>
      </c>
      <c r="K64" s="39">
        <v>1</v>
      </c>
      <c r="L64" s="68">
        <v>2</v>
      </c>
      <c r="M64" s="54">
        <v>38</v>
      </c>
      <c r="N64" s="60" t="s">
        <v>185</v>
      </c>
      <c r="O64" s="55" t="s">
        <v>195</v>
      </c>
      <c r="P64" s="55" t="s">
        <v>142</v>
      </c>
      <c r="Q64" s="92" t="s">
        <v>183</v>
      </c>
    </row>
    <row r="65" spans="1:17" s="59" customFormat="1" ht="15.75" customHeight="1">
      <c r="A65" s="56">
        <v>2</v>
      </c>
      <c r="B65" s="40" t="s">
        <v>175</v>
      </c>
      <c r="C65" s="80">
        <v>43096</v>
      </c>
      <c r="D65" s="55" t="s">
        <v>172</v>
      </c>
      <c r="E65" s="67" t="s">
        <v>89</v>
      </c>
      <c r="F65" s="67">
        <v>116</v>
      </c>
      <c r="G65" s="54" t="s">
        <v>125</v>
      </c>
      <c r="H65" s="105" t="s">
        <v>44</v>
      </c>
      <c r="I65" s="55" t="s">
        <v>140</v>
      </c>
      <c r="J65" s="106" t="s">
        <v>151</v>
      </c>
      <c r="K65" s="39">
        <v>1</v>
      </c>
      <c r="L65" s="68">
        <v>2</v>
      </c>
      <c r="M65" s="54">
        <v>40</v>
      </c>
      <c r="N65" s="60">
        <v>1101</v>
      </c>
      <c r="O65" s="55" t="s">
        <v>195</v>
      </c>
      <c r="P65" s="55" t="s">
        <v>142</v>
      </c>
      <c r="Q65" s="92" t="s">
        <v>184</v>
      </c>
    </row>
    <row r="66" spans="1:17" s="59" customFormat="1" ht="15.75" customHeight="1">
      <c r="A66" s="56">
        <v>3</v>
      </c>
      <c r="B66" s="40" t="s">
        <v>175</v>
      </c>
      <c r="C66" s="80">
        <v>43096</v>
      </c>
      <c r="D66" s="55" t="s">
        <v>182</v>
      </c>
      <c r="E66" s="67" t="s">
        <v>89</v>
      </c>
      <c r="F66" s="67">
        <v>118</v>
      </c>
      <c r="G66" s="54" t="s">
        <v>127</v>
      </c>
      <c r="H66" s="105" t="s">
        <v>47</v>
      </c>
      <c r="I66" s="55" t="s">
        <v>140</v>
      </c>
      <c r="J66" s="106" t="s">
        <v>150</v>
      </c>
      <c r="K66" s="39">
        <v>1</v>
      </c>
      <c r="L66" s="68">
        <v>2</v>
      </c>
      <c r="M66" s="54">
        <v>38</v>
      </c>
      <c r="N66" s="60" t="s">
        <v>185</v>
      </c>
      <c r="O66" s="55" t="s">
        <v>195</v>
      </c>
      <c r="P66" s="55" t="s">
        <v>142</v>
      </c>
      <c r="Q66" s="92" t="s">
        <v>183</v>
      </c>
    </row>
    <row r="67" spans="1:17" s="59" customFormat="1" ht="15.75" customHeight="1" thickBot="1">
      <c r="A67" s="81">
        <v>4</v>
      </c>
      <c r="B67" s="82" t="s">
        <v>175</v>
      </c>
      <c r="C67" s="95">
        <v>43096</v>
      </c>
      <c r="D67" s="84" t="s">
        <v>182</v>
      </c>
      <c r="E67" s="83" t="s">
        <v>89</v>
      </c>
      <c r="F67" s="83">
        <v>118</v>
      </c>
      <c r="G67" s="90" t="s">
        <v>127</v>
      </c>
      <c r="H67" s="108" t="s">
        <v>47</v>
      </c>
      <c r="I67" s="84" t="s">
        <v>140</v>
      </c>
      <c r="J67" s="93" t="s">
        <v>149</v>
      </c>
      <c r="K67" s="85">
        <v>1</v>
      </c>
      <c r="L67" s="86">
        <v>2</v>
      </c>
      <c r="M67" s="83">
        <v>40</v>
      </c>
      <c r="N67" s="87" t="s">
        <v>186</v>
      </c>
      <c r="O67" s="84" t="s">
        <v>195</v>
      </c>
      <c r="P67" s="84" t="s">
        <v>142</v>
      </c>
      <c r="Q67" s="94" t="s">
        <v>184</v>
      </c>
    </row>
    <row r="68" spans="1:17" s="8" customFormat="1">
      <c r="C68" s="38"/>
      <c r="D68" s="37"/>
      <c r="E68" s="6"/>
      <c r="F68" s="6"/>
      <c r="G68" s="6"/>
      <c r="H68" s="103"/>
      <c r="I68" s="6"/>
      <c r="J68" s="36"/>
      <c r="K68" s="35"/>
      <c r="L68" s="62"/>
      <c r="M68" s="6"/>
      <c r="N68" s="34"/>
      <c r="P68" s="33"/>
      <c r="Q68" s="32"/>
    </row>
    <row r="69" spans="1:17" ht="16.5" thickBot="1">
      <c r="A69" s="20"/>
      <c r="B69" s="24" t="s">
        <v>11</v>
      </c>
      <c r="C69" s="31"/>
      <c r="D69" s="96"/>
      <c r="E69" s="15"/>
      <c r="F69" s="15"/>
      <c r="G69" s="15"/>
      <c r="H69" s="19"/>
      <c r="I69" s="15"/>
      <c r="J69" s="30"/>
      <c r="K69" s="25"/>
      <c r="L69" s="63"/>
      <c r="M69" s="15"/>
      <c r="N69" s="28"/>
      <c r="O69" s="15"/>
      <c r="P69" s="14"/>
    </row>
    <row r="70" spans="1:17" ht="16.5" thickTop="1">
      <c r="A70" s="20"/>
      <c r="B70" s="24"/>
      <c r="C70" s="23" t="s">
        <v>10</v>
      </c>
      <c r="D70" s="96"/>
      <c r="E70" s="15"/>
      <c r="F70" s="15"/>
      <c r="G70" s="15"/>
      <c r="H70" s="19"/>
      <c r="I70" s="15"/>
      <c r="J70" s="17"/>
      <c r="L70" s="64" t="s">
        <v>9</v>
      </c>
      <c r="M70" s="29" t="s">
        <v>8</v>
      </c>
      <c r="N70" s="28"/>
      <c r="O70" s="15"/>
      <c r="P70" s="14"/>
    </row>
    <row r="71" spans="1:17">
      <c r="A71" s="20"/>
      <c r="B71" s="24"/>
      <c r="C71" s="23" t="s">
        <v>7</v>
      </c>
      <c r="D71" s="96"/>
      <c r="E71" s="15"/>
      <c r="F71" s="15"/>
      <c r="G71" s="15"/>
      <c r="H71" s="19"/>
      <c r="I71" s="15"/>
      <c r="J71" s="88"/>
      <c r="L71" s="65">
        <v>301</v>
      </c>
      <c r="M71" s="16">
        <v>42</v>
      </c>
      <c r="N71" s="1"/>
      <c r="O71" s="27" t="s">
        <v>225</v>
      </c>
      <c r="P71" s="14"/>
      <c r="Q71" s="9"/>
    </row>
    <row r="72" spans="1:17">
      <c r="A72" s="20"/>
      <c r="B72" s="24"/>
      <c r="C72" s="23" t="s">
        <v>6</v>
      </c>
      <c r="D72" s="96"/>
      <c r="E72" s="15"/>
      <c r="F72" s="15"/>
      <c r="G72" s="15"/>
      <c r="H72" s="19"/>
      <c r="I72" s="15"/>
      <c r="J72" s="17"/>
      <c r="L72" s="65">
        <v>501</v>
      </c>
      <c r="M72" s="16">
        <v>45</v>
      </c>
      <c r="N72" s="10"/>
      <c r="O72" s="25" t="s">
        <v>5</v>
      </c>
      <c r="P72" s="14"/>
      <c r="Q72" s="9"/>
    </row>
    <row r="73" spans="1:17">
      <c r="A73" s="20"/>
      <c r="B73" s="24"/>
      <c r="C73" s="23" t="s">
        <v>4</v>
      </c>
      <c r="D73" s="96"/>
      <c r="E73" s="15"/>
      <c r="F73" s="15"/>
      <c r="G73" s="15"/>
      <c r="H73" s="19"/>
      <c r="I73" s="15"/>
      <c r="J73" s="17"/>
      <c r="L73" s="65">
        <v>502</v>
      </c>
      <c r="M73" s="16">
        <v>57</v>
      </c>
      <c r="N73" s="10"/>
      <c r="O73" s="25"/>
      <c r="P73" s="14"/>
      <c r="Q73" s="9"/>
    </row>
    <row r="74" spans="1:17">
      <c r="A74" s="20"/>
      <c r="B74" s="24"/>
      <c r="C74" s="97" t="s">
        <v>3</v>
      </c>
      <c r="D74" s="96"/>
      <c r="E74" s="15"/>
      <c r="F74" s="15"/>
      <c r="G74" s="15"/>
      <c r="H74" s="19"/>
      <c r="I74" s="15"/>
      <c r="J74" s="17"/>
      <c r="L74" s="65">
        <v>507</v>
      </c>
      <c r="M74" s="26">
        <v>65</v>
      </c>
      <c r="N74" s="10"/>
      <c r="O74" s="25"/>
      <c r="P74" s="14"/>
      <c r="Q74" s="9"/>
    </row>
    <row r="75" spans="1:17">
      <c r="A75" s="20"/>
      <c r="B75" s="24"/>
      <c r="C75" s="23" t="s">
        <v>29</v>
      </c>
      <c r="D75" s="96"/>
      <c r="E75" s="15"/>
      <c r="F75" s="15"/>
      <c r="G75" s="15"/>
      <c r="H75" s="19"/>
      <c r="I75" s="15"/>
      <c r="J75" s="17"/>
      <c r="L75" s="65">
        <v>508</v>
      </c>
      <c r="M75" s="16">
        <v>28</v>
      </c>
      <c r="N75" s="10"/>
      <c r="O75" s="22"/>
      <c r="P75" s="14"/>
      <c r="Q75" s="9"/>
    </row>
    <row r="76" spans="1:17" ht="18" customHeight="1">
      <c r="A76" s="20"/>
      <c r="B76" s="19"/>
      <c r="C76" s="96"/>
      <c r="D76" s="96"/>
      <c r="E76" s="15"/>
      <c r="F76" s="15"/>
      <c r="G76" s="15"/>
      <c r="H76" s="19"/>
      <c r="I76" s="15"/>
      <c r="L76" s="65">
        <v>609</v>
      </c>
      <c r="M76" s="16">
        <v>45</v>
      </c>
      <c r="N76" s="10"/>
      <c r="O76" s="21" t="s">
        <v>2</v>
      </c>
      <c r="P76" s="14"/>
      <c r="Q76" s="9"/>
    </row>
    <row r="77" spans="1:17" ht="18" customHeight="1">
      <c r="A77" s="20"/>
      <c r="B77" s="19"/>
      <c r="C77" s="98" t="s">
        <v>1</v>
      </c>
      <c r="D77" s="96"/>
      <c r="E77" s="19" t="s">
        <v>33</v>
      </c>
      <c r="F77" s="15"/>
      <c r="G77" s="15"/>
      <c r="H77" s="19"/>
      <c r="I77" s="15"/>
      <c r="J77" s="17"/>
      <c r="L77" s="65">
        <v>610</v>
      </c>
      <c r="M77" s="16">
        <v>45</v>
      </c>
      <c r="N77" s="10"/>
      <c r="O77" s="15"/>
      <c r="P77" s="14"/>
      <c r="Q77" s="9"/>
    </row>
    <row r="78" spans="1:17">
      <c r="A78" s="20"/>
      <c r="B78" s="19"/>
      <c r="C78" s="96"/>
      <c r="D78" s="96"/>
      <c r="E78" s="19"/>
      <c r="F78" s="15"/>
      <c r="G78" s="15"/>
      <c r="H78" s="19"/>
      <c r="I78" s="15"/>
      <c r="J78" s="17"/>
      <c r="L78" s="65">
        <v>623</v>
      </c>
      <c r="M78" s="16">
        <v>45</v>
      </c>
      <c r="N78" s="10"/>
      <c r="O78" s="15"/>
      <c r="P78" s="14"/>
      <c r="Q78" s="9"/>
    </row>
    <row r="79" spans="1:17">
      <c r="A79" s="20"/>
      <c r="C79" s="99"/>
      <c r="D79" s="99"/>
      <c r="E79" s="19"/>
      <c r="F79" s="18"/>
      <c r="G79" s="18"/>
      <c r="H79" s="104"/>
      <c r="I79" s="18"/>
      <c r="J79" s="17"/>
      <c r="L79" s="65">
        <v>128</v>
      </c>
      <c r="M79" s="16">
        <v>45</v>
      </c>
      <c r="N79" s="10"/>
      <c r="O79" s="15"/>
      <c r="P79" s="14"/>
      <c r="Q79" s="9"/>
    </row>
    <row r="80" spans="1:17">
      <c r="A80" s="6"/>
      <c r="B80" s="13" t="s">
        <v>0</v>
      </c>
      <c r="C80" s="100"/>
      <c r="D80" s="100"/>
      <c r="E80" s="11"/>
      <c r="F80" s="12"/>
      <c r="G80" s="12"/>
      <c r="H80" s="13"/>
      <c r="I80" s="12"/>
      <c r="L80" s="65">
        <v>129</v>
      </c>
      <c r="M80" s="16">
        <v>45</v>
      </c>
      <c r="N80" s="10"/>
      <c r="O80" s="5"/>
      <c r="Q80" s="9"/>
    </row>
    <row r="81" spans="1:17">
      <c r="A81" s="6"/>
      <c r="C81" s="6"/>
      <c r="D81" s="8"/>
      <c r="E81" s="11"/>
      <c r="L81" s="65">
        <v>207</v>
      </c>
      <c r="M81" s="16">
        <v>40</v>
      </c>
      <c r="N81" s="10"/>
      <c r="Q81" s="9"/>
    </row>
    <row r="82" spans="1:17">
      <c r="A82" s="6"/>
      <c r="C82" s="6"/>
      <c r="D82" s="8"/>
      <c r="N82" s="10"/>
      <c r="Q82" s="9"/>
    </row>
  </sheetData>
  <autoFilter ref="A4:Q67"/>
  <sortState ref="A6:Q39">
    <sortCondition ref="H6:H39"/>
  </sortState>
  <mergeCells count="5">
    <mergeCell ref="A1:F1"/>
    <mergeCell ref="I1:Q1"/>
    <mergeCell ref="A2:F2"/>
    <mergeCell ref="I2:Q2"/>
    <mergeCell ref="I3:Q3"/>
  </mergeCells>
  <conditionalFormatting sqref="H4:K4 K27:K33 K58:K59 K61:K62 K50:K56 K35:K40 K42:K45 K64:K67 K5:K12">
    <cfRule type="cellIs" dxfId="23" priority="311" stopIfTrue="1" operator="equal">
      <formula>2</formula>
    </cfRule>
  </conditionalFormatting>
  <conditionalFormatting sqref="K27:K33 K58:K59 K61:K62 K50:K56 K35:K40 K42:K45 K64:K67 K5:K12">
    <cfRule type="cellIs" dxfId="22" priority="73" stopIfTrue="1" operator="equal">
      <formula>2</formula>
    </cfRule>
  </conditionalFormatting>
  <conditionalFormatting sqref="K46">
    <cfRule type="cellIs" dxfId="21" priority="38" stopIfTrue="1" operator="equal">
      <formula>2</formula>
    </cfRule>
  </conditionalFormatting>
  <conditionalFormatting sqref="K46">
    <cfRule type="cellIs" dxfId="20" priority="37" stopIfTrue="1" operator="equal">
      <formula>2</formula>
    </cfRule>
  </conditionalFormatting>
  <conditionalFormatting sqref="K57">
    <cfRule type="cellIs" dxfId="19" priority="36" stopIfTrue="1" operator="equal">
      <formula>2</formula>
    </cfRule>
  </conditionalFormatting>
  <conditionalFormatting sqref="K57">
    <cfRule type="cellIs" dxfId="18" priority="35" stopIfTrue="1" operator="equal">
      <formula>2</formula>
    </cfRule>
  </conditionalFormatting>
  <conditionalFormatting sqref="K41">
    <cfRule type="cellIs" dxfId="17" priority="34" stopIfTrue="1" operator="equal">
      <formula>2</formula>
    </cfRule>
  </conditionalFormatting>
  <conditionalFormatting sqref="K41">
    <cfRule type="cellIs" dxfId="16" priority="33" stopIfTrue="1" operator="equal">
      <formula>2</formula>
    </cfRule>
  </conditionalFormatting>
  <conditionalFormatting sqref="K12">
    <cfRule type="cellIs" dxfId="15" priority="30" stopIfTrue="1" operator="equal">
      <formula>2</formula>
    </cfRule>
  </conditionalFormatting>
  <conditionalFormatting sqref="K12">
    <cfRule type="cellIs" dxfId="14" priority="29" stopIfTrue="1" operator="equal">
      <formula>2</formula>
    </cfRule>
  </conditionalFormatting>
  <conditionalFormatting sqref="K20">
    <cfRule type="cellIs" dxfId="13" priority="20" stopIfTrue="1" operator="equal">
      <formula>2</formula>
    </cfRule>
  </conditionalFormatting>
  <conditionalFormatting sqref="K20">
    <cfRule type="cellIs" dxfId="12" priority="19" stopIfTrue="1" operator="equal">
      <formula>2</formula>
    </cfRule>
  </conditionalFormatting>
  <conditionalFormatting sqref="K26">
    <cfRule type="cellIs" dxfId="11" priority="18" stopIfTrue="1" operator="equal">
      <formula>2</formula>
    </cfRule>
  </conditionalFormatting>
  <conditionalFormatting sqref="K26">
    <cfRule type="cellIs" dxfId="10" priority="17" stopIfTrue="1" operator="equal">
      <formula>2</formula>
    </cfRule>
  </conditionalFormatting>
  <conditionalFormatting sqref="K34">
    <cfRule type="cellIs" dxfId="9" priority="16" stopIfTrue="1" operator="equal">
      <formula>2</formula>
    </cfRule>
  </conditionalFormatting>
  <conditionalFormatting sqref="K34">
    <cfRule type="cellIs" dxfId="8" priority="15" stopIfTrue="1" operator="equal">
      <formula>2</formula>
    </cfRule>
  </conditionalFormatting>
  <conditionalFormatting sqref="K60">
    <cfRule type="cellIs" dxfId="7" priority="12" stopIfTrue="1" operator="equal">
      <formula>2</formula>
    </cfRule>
  </conditionalFormatting>
  <conditionalFormatting sqref="K60">
    <cfRule type="cellIs" dxfId="6" priority="11" stopIfTrue="1" operator="equal">
      <formula>2</formula>
    </cfRule>
  </conditionalFormatting>
  <conditionalFormatting sqref="K63">
    <cfRule type="cellIs" dxfId="5" priority="10" stopIfTrue="1" operator="equal">
      <formula>2</formula>
    </cfRule>
  </conditionalFormatting>
  <conditionalFormatting sqref="K63">
    <cfRule type="cellIs" dxfId="4" priority="9" stopIfTrue="1" operator="equal">
      <formula>2</formula>
    </cfRule>
  </conditionalFormatting>
  <conditionalFormatting sqref="K13">
    <cfRule type="cellIs" dxfId="3" priority="6" stopIfTrue="1" operator="equal">
      <formula>2</formula>
    </cfRule>
  </conditionalFormatting>
  <conditionalFormatting sqref="K13">
    <cfRule type="cellIs" dxfId="2" priority="5" stopIfTrue="1" operator="equal">
      <formula>2</formula>
    </cfRule>
  </conditionalFormatting>
  <conditionalFormatting sqref="K47:K49 K21:K25 K14:K19">
    <cfRule type="cellIs" dxfId="1" priority="4" stopIfTrue="1" operator="equal">
      <formula>2</formula>
    </cfRule>
  </conditionalFormatting>
  <conditionalFormatting sqref="K47:K49 K21:K25 K14:K19">
    <cfRule type="cellIs" dxfId="0" priority="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2017-11-30T03:40:10Z</dcterms:modified>
</cp:coreProperties>
</file>