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19\THANG12\"/>
    </mc:Choice>
  </mc:AlternateContent>
  <bookViews>
    <workbookView xWindow="120" yWindow="1155" windowWidth="18855" windowHeight="9990" activeTab="2"/>
  </bookViews>
  <sheets>
    <sheet name="TPM" sheetId="2" r:id="rId1"/>
    <sheet name="TMT" sheetId="4" r:id="rId2"/>
    <sheet name="Sheet1" sheetId="5" r:id="rId3"/>
  </sheets>
  <externalReferences>
    <externalReference r:id="rId4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TMT!$A$6:$S$14</definedName>
    <definedName name="_xlnm._FilterDatabase" localSheetId="0" hidden="1">TPM!$A$6:$S$14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Titles" localSheetId="1">TMT!$4:$6</definedName>
    <definedName name="_xlnm.Print_Titles" localSheetId="0">TPM!$4:$6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T8" i="5" l="1"/>
  <c r="T7" i="5"/>
  <c r="T6" i="5"/>
  <c r="T5" i="5"/>
  <c r="T4" i="5"/>
  <c r="T3" i="5"/>
  <c r="T2" i="5"/>
  <c r="T1" i="5"/>
  <c r="A2" i="5"/>
  <c r="A10" i="4" l="1"/>
  <c r="R13" i="4" l="1"/>
  <c r="R13" i="2" l="1"/>
  <c r="A10" i="2" l="1"/>
  <c r="A11" i="2" s="1"/>
  <c r="A12" i="2" s="1"/>
</calcChain>
</file>

<file path=xl/sharedStrings.xml><?xml version="1.0" encoding="utf-8"?>
<sst xmlns="http://schemas.openxmlformats.org/spreadsheetml/2006/main" count="213" uniqueCount="65">
  <si>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</si>
  <si>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</si>
  <si>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</si>
  <si>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</si>
  <si>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</si>
  <si>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</si>
  <si>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</si>
  <si>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</si>
  <si>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</si>
  <si>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</si>
  <si>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</si>
  <si>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</si>
  <si>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</si>
  <si>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</si>
  <si>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</si>
  <si>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</si>
  <si>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</si>
  <si>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</si>
  <si>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</si>
  <si>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</si>
  <si>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</si>
  <si>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</si>
  <si>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</si>
  <si>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</si>
  <si>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</si>
  <si>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</si>
  <si>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</si>
  <si>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</si>
  <si>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</si>
  <si>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</si>
  <si>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</si>
  <si>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DIỆN XÉT VỚT ĐIỀU KIỆN NHẬN KHÓA LUẬN TỐT NGHIỆP</t>
  </si>
  <si>
    <t>CHUYÊN NGÀNH:  KỸ THUẬT MẠNG</t>
  </si>
  <si>
    <t>NGƯỜI KIỂM TRA</t>
  </si>
  <si>
    <t>Nguyễn Phúc Minh Tú</t>
  </si>
  <si>
    <t>TB8HK ( 159 )</t>
  </si>
  <si>
    <t>KẾT QUẢ THI TỐT NGHIỆP VÀ ĐỀ NGHỊ CÔNG NHẬN TỐT NGHIỆP ĐỢT THÁNG 12 NĂM 2019</t>
  </si>
  <si>
    <t>Quảng Nam</t>
  </si>
  <si>
    <t>Nam</t>
  </si>
  <si>
    <t>Đạt</t>
  </si>
  <si>
    <t>Tốt</t>
  </si>
  <si>
    <t>Quảng Trị</t>
  </si>
  <si>
    <t>Đà Nẵng</t>
  </si>
  <si>
    <t>CNTN</t>
  </si>
  <si>
    <t>K21TPM</t>
  </si>
  <si>
    <t>Hoàng</t>
  </si>
  <si>
    <t>Đặng Anh</t>
  </si>
  <si>
    <t>Khoa</t>
  </si>
  <si>
    <t>Xuất Sắc</t>
  </si>
  <si>
    <t>Hiếu</t>
  </si>
  <si>
    <t>K21TMT</t>
  </si>
  <si>
    <t>Mai Văn</t>
  </si>
  <si>
    <t>Sinh viên thắc mắc liên hệ mail: phanthanhtamdtu@gmail.com</t>
  </si>
  <si>
    <t>THÁNG 12.2019_BS</t>
  </si>
  <si>
    <t>Đoàn Võ Trọng</t>
  </si>
  <si>
    <t>Võ Trường</t>
  </si>
  <si>
    <t>Sơn</t>
  </si>
  <si>
    <t>Đặng Quang</t>
  </si>
  <si>
    <t>Thạch</t>
  </si>
  <si>
    <t>D21TPMB</t>
  </si>
  <si>
    <t>Quảng Ngãi</t>
  </si>
  <si>
    <t>Phùng Trường</t>
  </si>
  <si>
    <t>Hà Tĩnh</t>
  </si>
  <si>
    <t>Phạm Huy</t>
  </si>
  <si>
    <t>Toản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</si>
</sst>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</cellStyleXfs>
  <cellXfs count="116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20" xfId="4" applyFont="1" applyFill="1" applyBorder="1" applyAlignment="1"/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72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2009/HOCGHEP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TH"/>
      <sheetName val="DANGKY"/>
      <sheetName val="ds2019"/>
      <sheetName val="Sheet4"/>
      <sheetName val="ALLTU"/>
      <sheetName val="DON2018"/>
      <sheetName val="DON2019"/>
    </sheetNames>
    <sheetDataSet>
      <sheetData sheetId="0" refreshError="1"/>
      <sheetData sheetId="1">
        <row r="10956">
          <cell r="B10956">
            <v>2021114681</v>
          </cell>
          <cell r="C10956" t="str">
            <v>Nguyễn Trọng</v>
          </cell>
          <cell r="D10956" t="str">
            <v>Hiếu</v>
          </cell>
          <cell r="E10956" t="str">
            <v>K20TMT1</v>
          </cell>
          <cell r="F10956" t="str">
            <v>CNTN</v>
          </cell>
          <cell r="G10956" t="str">
            <v>CNTN</v>
          </cell>
        </row>
        <row r="10957">
          <cell r="B10957">
            <v>2120216822</v>
          </cell>
          <cell r="C10957" t="str">
            <v>Phạm Nguyễn Hoàng</v>
          </cell>
          <cell r="D10957" t="str">
            <v>Anh</v>
          </cell>
          <cell r="E10957" t="str">
            <v>K21TTT</v>
          </cell>
          <cell r="F10957" t="str">
            <v>CNTN</v>
          </cell>
          <cell r="G10957" t="str">
            <v>CNTN</v>
          </cell>
        </row>
        <row r="10958">
          <cell r="B10958">
            <v>1911119966</v>
          </cell>
          <cell r="C10958" t="str">
            <v>Nguyễn Văn</v>
          </cell>
          <cell r="D10958" t="str">
            <v>Phúc</v>
          </cell>
          <cell r="E10958" t="str">
            <v>K20TTT</v>
          </cell>
          <cell r="F10958" t="str">
            <v>CNTN</v>
          </cell>
          <cell r="G10958" t="str">
            <v>CNTN</v>
          </cell>
        </row>
        <row r="10959">
          <cell r="B10959">
            <v>2121114148</v>
          </cell>
          <cell r="C10959" t="str">
            <v>Mai Xuân</v>
          </cell>
          <cell r="D10959" t="str">
            <v>Nhật</v>
          </cell>
          <cell r="E10959" t="str">
            <v>K21TPM4</v>
          </cell>
          <cell r="F10959" t="str">
            <v>CNTN</v>
          </cell>
          <cell r="G10959" t="str">
            <v>CNTN</v>
          </cell>
        </row>
        <row r="10960">
          <cell r="B10960">
            <v>2121114051</v>
          </cell>
          <cell r="C10960" t="str">
            <v>Hồ Ngọc</v>
          </cell>
          <cell r="D10960" t="str">
            <v>Vinh</v>
          </cell>
          <cell r="E10960" t="str">
            <v>K21TPM6</v>
          </cell>
          <cell r="F10960" t="str">
            <v>CNTN</v>
          </cell>
          <cell r="G10960" t="str">
            <v>CNTN</v>
          </cell>
        </row>
        <row r="10961">
          <cell r="B10961">
            <v>2121126321</v>
          </cell>
          <cell r="C10961" t="str">
            <v>Lê Đức Huy</v>
          </cell>
          <cell r="D10961" t="str">
            <v>Hoàng</v>
          </cell>
          <cell r="E10961" t="str">
            <v>K21TPM1</v>
          </cell>
          <cell r="F10961" t="str">
            <v>CNTN</v>
          </cell>
          <cell r="G10961" t="str">
            <v>CNTN</v>
          </cell>
        </row>
        <row r="10962">
          <cell r="B10962">
            <v>2121114196</v>
          </cell>
          <cell r="C10962" t="str">
            <v>Nguyễn Minh</v>
          </cell>
          <cell r="D10962" t="str">
            <v>Tuấn</v>
          </cell>
          <cell r="E10962" t="str">
            <v>K21TPM5</v>
          </cell>
          <cell r="F10962" t="str">
            <v>CNTN</v>
          </cell>
          <cell r="G10962" t="str">
            <v>CNTN</v>
          </cell>
        </row>
        <row r="10963">
          <cell r="B10963">
            <v>2121116706</v>
          </cell>
          <cell r="C10963" t="str">
            <v>Đặng Anh</v>
          </cell>
          <cell r="D10963" t="str">
            <v>Khoa</v>
          </cell>
          <cell r="E10963" t="str">
            <v>K21TPM6</v>
          </cell>
          <cell r="F10963" t="str">
            <v>CNTN</v>
          </cell>
          <cell r="G10963" t="str">
            <v>CNTN</v>
          </cell>
        </row>
        <row r="10964">
          <cell r="B10964">
            <v>2121117570</v>
          </cell>
          <cell r="C10964" t="str">
            <v>Đỗ Trung</v>
          </cell>
          <cell r="D10964" t="str">
            <v>Hậu</v>
          </cell>
          <cell r="E10964" t="str">
            <v>K21TPM6</v>
          </cell>
          <cell r="F10964" t="str">
            <v>CNTN</v>
          </cell>
          <cell r="G10964" t="str">
            <v>CNTN</v>
          </cell>
        </row>
        <row r="10965">
          <cell r="B10965">
            <v>2021120545</v>
          </cell>
          <cell r="C10965" t="str">
            <v>Đỗ Hoàng</v>
          </cell>
          <cell r="D10965" t="str">
            <v>Phong</v>
          </cell>
          <cell r="E10965" t="str">
            <v>K20TPM2</v>
          </cell>
          <cell r="F10965" t="str">
            <v>CNTN</v>
          </cell>
          <cell r="G10965" t="str">
            <v>CNTN</v>
          </cell>
        </row>
        <row r="10966">
          <cell r="B10966">
            <v>2121114032</v>
          </cell>
          <cell r="C10966" t="str">
            <v>Trương Công</v>
          </cell>
          <cell r="D10966" t="str">
            <v>Thiên</v>
          </cell>
          <cell r="E10966" t="str">
            <v>K21TPM1</v>
          </cell>
          <cell r="F10966" t="str">
            <v>CNTN</v>
          </cell>
          <cell r="G10966" t="str">
            <v>CNTN</v>
          </cell>
        </row>
        <row r="10967">
          <cell r="B10967">
            <v>2121118429</v>
          </cell>
          <cell r="C10967" t="str">
            <v>Đoàn Võ Trọng</v>
          </cell>
          <cell r="D10967" t="str">
            <v>Hiếu</v>
          </cell>
          <cell r="E10967" t="str">
            <v>K21TPM5</v>
          </cell>
          <cell r="F10967" t="str">
            <v>CNTN</v>
          </cell>
          <cell r="G10967" t="str">
            <v>CNTN</v>
          </cell>
        </row>
        <row r="10968">
          <cell r="B10968">
            <v>2121126293</v>
          </cell>
          <cell r="C10968" t="str">
            <v>Trương Thành</v>
          </cell>
          <cell r="D10968" t="str">
            <v>Đạt</v>
          </cell>
          <cell r="E10968" t="str">
            <v>K21TPM2</v>
          </cell>
          <cell r="F10968" t="str">
            <v>CNTN</v>
          </cell>
          <cell r="G10968" t="str">
            <v>CNTN</v>
          </cell>
        </row>
        <row r="10969">
          <cell r="B10969">
            <v>2121636492</v>
          </cell>
          <cell r="C10969" t="str">
            <v>Phạm Huy</v>
          </cell>
          <cell r="D10969" t="str">
            <v>Toản</v>
          </cell>
          <cell r="E10969" t="str">
            <v>K21TMT2</v>
          </cell>
          <cell r="F10969" t="str">
            <v>CNTN</v>
          </cell>
          <cell r="G10969" t="str">
            <v>CNTN</v>
          </cell>
        </row>
        <row r="10970">
          <cell r="B10970">
            <v>2121118434</v>
          </cell>
          <cell r="C10970" t="str">
            <v>Phùng Trường</v>
          </cell>
          <cell r="D10970" t="str">
            <v>Sơn</v>
          </cell>
          <cell r="E10970" t="str">
            <v>K21TMT2</v>
          </cell>
          <cell r="F10970" t="str">
            <v>CNTN</v>
          </cell>
          <cell r="G10970" t="str">
            <v>CNTN</v>
          </cell>
        </row>
        <row r="10971">
          <cell r="B10971">
            <v>2121116718</v>
          </cell>
          <cell r="C10971" t="str">
            <v>Huỳnh Ngọc</v>
          </cell>
          <cell r="D10971" t="str">
            <v>Quảng</v>
          </cell>
          <cell r="E10971" t="str">
            <v>K21TPM3</v>
          </cell>
          <cell r="F10971" t="str">
            <v>CNTN</v>
          </cell>
          <cell r="G10971" t="str">
            <v>CNTN</v>
          </cell>
        </row>
        <row r="10972">
          <cell r="B10972">
            <v>2021126753</v>
          </cell>
          <cell r="C10972" t="str">
            <v>Đặng Phúc Gia</v>
          </cell>
          <cell r="D10972" t="str">
            <v>Huy</v>
          </cell>
          <cell r="E10972" t="str">
            <v>K20TPM1</v>
          </cell>
          <cell r="F10972" t="str">
            <v>CNTN</v>
          </cell>
          <cell r="G10972" t="str">
            <v>CNTN</v>
          </cell>
        </row>
        <row r="10973">
          <cell r="B10973">
            <v>1910117110</v>
          </cell>
          <cell r="C10973" t="str">
            <v>Nguyễn Thị Thanh</v>
          </cell>
          <cell r="D10973" t="str">
            <v>Vân</v>
          </cell>
          <cell r="E10973" t="str">
            <v>K19TCD</v>
          </cell>
          <cell r="F10973" t="str">
            <v>CNTN</v>
          </cell>
          <cell r="G10973" t="str">
            <v>CNTN</v>
          </cell>
        </row>
        <row r="10974">
          <cell r="B10974">
            <v>2121114083</v>
          </cell>
          <cell r="C10974" t="str">
            <v>Võ Tấn</v>
          </cell>
          <cell r="D10974" t="str">
            <v>Nhất</v>
          </cell>
          <cell r="E10974" t="str">
            <v>K21TPM3</v>
          </cell>
          <cell r="F10974" t="str">
            <v>CNTN</v>
          </cell>
          <cell r="G10974" t="str">
            <v>CNTN</v>
          </cell>
        </row>
        <row r="10975">
          <cell r="B10975">
            <v>2121126339</v>
          </cell>
          <cell r="C10975" t="str">
            <v>Nguyễn Hữu</v>
          </cell>
          <cell r="D10975" t="str">
            <v>Lộc</v>
          </cell>
          <cell r="E10975" t="str">
            <v>K21TPM1</v>
          </cell>
          <cell r="F10975" t="str">
            <v>CNTN</v>
          </cell>
          <cell r="G10975" t="str">
            <v>CNTN</v>
          </cell>
        </row>
        <row r="10976">
          <cell r="B10976">
            <v>2121118184</v>
          </cell>
          <cell r="C10976" t="str">
            <v>Võ Trường</v>
          </cell>
          <cell r="D10976" t="str">
            <v>Sơn</v>
          </cell>
          <cell r="E10976" t="str">
            <v>K21TPM1</v>
          </cell>
          <cell r="F10976" t="str">
            <v>CNTN</v>
          </cell>
          <cell r="G10976" t="str">
            <v>CNTN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7" sqref="A7:XFD12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44" customWidth="1"/>
    <col min="19" max="19" width="12.140625" style="47" customWidth="1"/>
  </cols>
  <sheetData>
    <row r="1" spans="1:19" ht="15.75">
      <c r="A1" s="82" t="s">
        <v>0</v>
      </c>
      <c r="B1" s="82"/>
      <c r="C1" s="82"/>
      <c r="D1" s="82"/>
      <c r="E1" s="48"/>
      <c r="F1" s="83" t="s">
        <v>36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15.75">
      <c r="A2" s="84" t="s">
        <v>1</v>
      </c>
      <c r="B2" s="84"/>
      <c r="C2" s="84"/>
      <c r="D2" s="84"/>
      <c r="E2" s="48"/>
      <c r="F2" s="83" t="s">
        <v>30</v>
      </c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38.25">
      <c r="A3" s="109" t="s">
        <v>52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18" customHeight="1">
      <c r="A4" s="85" t="s">
        <v>2</v>
      </c>
      <c r="B4" s="88" t="s">
        <v>3</v>
      </c>
      <c r="C4" s="91" t="s">
        <v>4</v>
      </c>
      <c r="D4" s="92"/>
      <c r="E4" s="97" t="s">
        <v>5</v>
      </c>
      <c r="F4" s="97" t="s">
        <v>6</v>
      </c>
      <c r="G4" s="85" t="s">
        <v>7</v>
      </c>
      <c r="H4" s="104" t="s">
        <v>8</v>
      </c>
      <c r="I4" s="100" t="s">
        <v>9</v>
      </c>
      <c r="J4" s="110" t="s">
        <v>10</v>
      </c>
      <c r="K4" s="111"/>
      <c r="L4" s="112" t="s">
        <v>11</v>
      </c>
      <c r="M4" s="113"/>
      <c r="N4" s="100" t="s">
        <v>14</v>
      </c>
      <c r="O4" s="100" t="s">
        <v>12</v>
      </c>
      <c r="P4" s="100" t="s">
        <v>13</v>
      </c>
      <c r="Q4" s="100" t="s">
        <v>15</v>
      </c>
      <c r="R4" s="102" t="s">
        <v>16</v>
      </c>
      <c r="S4" s="102" t="s">
        <v>17</v>
      </c>
    </row>
    <row r="5" spans="1:19" ht="27.75" customHeight="1">
      <c r="A5" s="86"/>
      <c r="B5" s="89"/>
      <c r="C5" s="93"/>
      <c r="D5" s="94"/>
      <c r="E5" s="98"/>
      <c r="F5" s="98"/>
      <c r="G5" s="86"/>
      <c r="H5" s="105"/>
      <c r="I5" s="107"/>
      <c r="J5" s="100" t="s">
        <v>18</v>
      </c>
      <c r="K5" s="102" t="s">
        <v>19</v>
      </c>
      <c r="L5" s="114"/>
      <c r="M5" s="115"/>
      <c r="N5" s="107"/>
      <c r="O5" s="107"/>
      <c r="P5" s="107"/>
      <c r="Q5" s="107"/>
      <c r="R5" s="108"/>
      <c r="S5" s="108"/>
    </row>
    <row r="6" spans="1:19">
      <c r="A6" s="87"/>
      <c r="B6" s="90"/>
      <c r="C6" s="95"/>
      <c r="D6" s="96"/>
      <c r="E6" s="99"/>
      <c r="F6" s="99"/>
      <c r="G6" s="87"/>
      <c r="H6" s="106"/>
      <c r="I6" s="101"/>
      <c r="J6" s="101"/>
      <c r="K6" s="103"/>
      <c r="L6" s="1" t="s">
        <v>20</v>
      </c>
      <c r="M6" s="2" t="s">
        <v>21</v>
      </c>
      <c r="N6" s="101"/>
      <c r="O6" s="101"/>
      <c r="P6" s="101"/>
      <c r="Q6" s="101"/>
      <c r="R6" s="103"/>
      <c r="S6" s="103"/>
    </row>
    <row r="7" spans="1:19" ht="21" customHeight="1">
      <c r="A7" s="66" t="s">
        <v>53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1"/>
      <c r="S7" s="45"/>
    </row>
    <row r="8" spans="1:19" ht="18.9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6"/>
    </row>
    <row r="9" spans="1:19" ht="18.95" customHeight="1">
      <c r="A9" s="36">
        <v>1</v>
      </c>
      <c r="B9" s="37">
        <v>2121118429</v>
      </c>
      <c r="C9" s="39" t="s">
        <v>54</v>
      </c>
      <c r="D9" s="27" t="s">
        <v>49</v>
      </c>
      <c r="E9" s="34" t="s">
        <v>44</v>
      </c>
      <c r="F9" s="28">
        <v>35514</v>
      </c>
      <c r="G9" s="29" t="s">
        <v>41</v>
      </c>
      <c r="H9" s="30" t="s">
        <v>38</v>
      </c>
      <c r="I9" s="31">
        <v>8.1</v>
      </c>
      <c r="J9" s="32">
        <v>7.5</v>
      </c>
      <c r="K9" s="32">
        <v>8.3000000000000007</v>
      </c>
      <c r="L9" s="31">
        <v>8.11</v>
      </c>
      <c r="M9" s="31">
        <v>3.51</v>
      </c>
      <c r="N9" s="33" t="s">
        <v>39</v>
      </c>
      <c r="O9" s="33" t="s">
        <v>39</v>
      </c>
      <c r="P9" s="33" t="s">
        <v>39</v>
      </c>
      <c r="Q9" s="33" t="s">
        <v>48</v>
      </c>
      <c r="R9" s="42">
        <v>0</v>
      </c>
      <c r="S9" s="40" t="s">
        <v>43</v>
      </c>
    </row>
    <row r="10" spans="1:19" ht="18.95" customHeight="1">
      <c r="A10" s="36">
        <f>A9+1</f>
        <v>2</v>
      </c>
      <c r="B10" s="37">
        <v>2121116706</v>
      </c>
      <c r="C10" s="39" t="s">
        <v>46</v>
      </c>
      <c r="D10" s="27" t="s">
        <v>47</v>
      </c>
      <c r="E10" s="34" t="s">
        <v>44</v>
      </c>
      <c r="F10" s="28">
        <v>35596</v>
      </c>
      <c r="G10" s="29" t="s">
        <v>42</v>
      </c>
      <c r="H10" s="30" t="s">
        <v>38</v>
      </c>
      <c r="I10" s="31">
        <v>7.3</v>
      </c>
      <c r="J10" s="32">
        <v>7.5</v>
      </c>
      <c r="K10" s="32">
        <v>8.4</v>
      </c>
      <c r="L10" s="31">
        <v>7.33</v>
      </c>
      <c r="M10" s="31">
        <v>3.06</v>
      </c>
      <c r="N10" s="33" t="s">
        <v>39</v>
      </c>
      <c r="O10" s="33" t="s">
        <v>39</v>
      </c>
      <c r="P10" s="33" t="s">
        <v>39</v>
      </c>
      <c r="Q10" s="33" t="s">
        <v>40</v>
      </c>
      <c r="R10" s="42">
        <v>0</v>
      </c>
      <c r="S10" s="40" t="s">
        <v>43</v>
      </c>
    </row>
    <row r="11" spans="1:19" ht="18.95" customHeight="1">
      <c r="A11" s="36">
        <f t="shared" ref="A11:A12" si="0">A10+1</f>
        <v>3</v>
      </c>
      <c r="B11" s="37">
        <v>2121118184</v>
      </c>
      <c r="C11" s="39" t="s">
        <v>55</v>
      </c>
      <c r="D11" s="27" t="s">
        <v>56</v>
      </c>
      <c r="E11" s="34" t="s">
        <v>44</v>
      </c>
      <c r="F11" s="28">
        <v>35638</v>
      </c>
      <c r="G11" s="29" t="s">
        <v>42</v>
      </c>
      <c r="H11" s="30" t="s">
        <v>38</v>
      </c>
      <c r="I11" s="31">
        <v>6.66</v>
      </c>
      <c r="J11" s="32">
        <v>7.5</v>
      </c>
      <c r="K11" s="32">
        <v>9</v>
      </c>
      <c r="L11" s="31">
        <v>6.77</v>
      </c>
      <c r="M11" s="31">
        <v>2.69</v>
      </c>
      <c r="N11" s="33" t="s">
        <v>39</v>
      </c>
      <c r="O11" s="33" t="s">
        <v>39</v>
      </c>
      <c r="P11" s="33" t="s">
        <v>39</v>
      </c>
      <c r="Q11" s="33" t="s">
        <v>40</v>
      </c>
      <c r="R11" s="42">
        <v>0</v>
      </c>
      <c r="S11" s="40" t="s">
        <v>43</v>
      </c>
    </row>
    <row r="12" spans="1:19" ht="18.95" customHeight="1">
      <c r="A12" s="50">
        <f t="shared" si="0"/>
        <v>4</v>
      </c>
      <c r="B12" s="51">
        <v>2127121570</v>
      </c>
      <c r="C12" s="81" t="s">
        <v>57</v>
      </c>
      <c r="D12" s="52" t="s">
        <v>58</v>
      </c>
      <c r="E12" s="53" t="s">
        <v>59</v>
      </c>
      <c r="F12" s="54">
        <v>32411</v>
      </c>
      <c r="G12" s="55" t="s">
        <v>60</v>
      </c>
      <c r="H12" s="56" t="s">
        <v>38</v>
      </c>
      <c r="I12" s="57">
        <v>6.87</v>
      </c>
      <c r="J12" s="58">
        <v>7.7</v>
      </c>
      <c r="K12" s="58">
        <v>5.5</v>
      </c>
      <c r="L12" s="57">
        <v>6.91</v>
      </c>
      <c r="M12" s="57">
        <v>2.81</v>
      </c>
      <c r="N12" s="59" t="s">
        <v>39</v>
      </c>
      <c r="O12" s="59" t="s">
        <v>39</v>
      </c>
      <c r="P12" s="59" t="s">
        <v>39</v>
      </c>
      <c r="Q12" s="59" t="s">
        <v>40</v>
      </c>
      <c r="R12" s="60"/>
      <c r="S12" s="61" t="s">
        <v>43</v>
      </c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65"/>
      <c r="R13" s="65" t="str">
        <f ca="1">"Đà Nẵng, ngày"&amp;" "&amp; TEXT(DAY(NOW()),"00")&amp;" tháng "&amp;TEXT(MONTH(NOW()),"00")&amp;" năm "&amp;YEAR(NOW())</f>
        <v>Đà Nẵng, ngày 30 tháng 12 năm 2019</v>
      </c>
      <c r="S13" s="65"/>
    </row>
    <row r="14" spans="1:19">
      <c r="A14" s="18" t="s">
        <v>22</v>
      </c>
      <c r="B14" s="19"/>
      <c r="E14" s="20" t="s">
        <v>33</v>
      </c>
      <c r="I14" s="20" t="s">
        <v>23</v>
      </c>
      <c r="J14" s="49"/>
      <c r="M14" s="49" t="s">
        <v>24</v>
      </c>
      <c r="N14" s="21"/>
      <c r="O14" s="21"/>
      <c r="Q14" s="62"/>
      <c r="R14" s="62" t="s">
        <v>25</v>
      </c>
      <c r="S14" s="62"/>
    </row>
    <row r="15" spans="1:19" ht="18">
      <c r="A15" s="22"/>
      <c r="G15" s="38"/>
      <c r="H15" s="22"/>
      <c r="J15" s="23"/>
      <c r="M15" s="23"/>
      <c r="N15" s="21"/>
      <c r="O15" s="21"/>
      <c r="Q15" s="43"/>
      <c r="R15" s="43"/>
      <c r="S15" s="43"/>
    </row>
    <row r="16" spans="1:19" ht="15.75">
      <c r="A16" s="22"/>
      <c r="G16" s="38"/>
      <c r="H16" s="22"/>
      <c r="J16" s="23"/>
      <c r="M16" s="23"/>
      <c r="N16" s="21"/>
      <c r="O16" s="21"/>
      <c r="Q16" s="24"/>
      <c r="R16" s="21"/>
      <c r="S16" s="38"/>
    </row>
    <row r="17" spans="1:19" ht="15.75">
      <c r="A17" s="22"/>
      <c r="G17" s="38"/>
      <c r="H17" s="22"/>
      <c r="J17" s="23"/>
      <c r="M17" s="23"/>
      <c r="N17" s="25"/>
      <c r="O17" s="25"/>
      <c r="Q17" s="24"/>
      <c r="R17" s="64"/>
      <c r="S17" s="38"/>
    </row>
    <row r="18" spans="1:19" ht="15.75">
      <c r="A18" s="22"/>
      <c r="G18" s="38"/>
      <c r="H18" s="22"/>
      <c r="J18" s="23"/>
      <c r="M18" s="23"/>
      <c r="N18" s="25"/>
      <c r="O18" s="25"/>
      <c r="Q18" s="24"/>
      <c r="R18" s="64"/>
      <c r="S18" s="38"/>
    </row>
    <row r="19" spans="1:19" ht="15.75">
      <c r="A19" s="26" t="s">
        <v>26</v>
      </c>
      <c r="B19" s="26"/>
      <c r="E19" s="63" t="s">
        <v>34</v>
      </c>
      <c r="G19" s="20"/>
      <c r="H19" s="20"/>
      <c r="J19" s="49"/>
      <c r="M19" s="49" t="s">
        <v>27</v>
      </c>
      <c r="N19" s="25"/>
      <c r="O19" s="25"/>
      <c r="Q19" s="62"/>
      <c r="R19" s="62" t="s">
        <v>28</v>
      </c>
      <c r="S19" s="62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2">
    <cfRule type="cellIs" dxfId="47" priority="110" operator="equal">
      <formula>0</formula>
    </cfRule>
  </conditionalFormatting>
  <conditionalFormatting sqref="O9:Q12">
    <cfRule type="cellIs" dxfId="46" priority="109" operator="equal">
      <formula>"Ko Đạt"</formula>
    </cfRule>
  </conditionalFormatting>
  <conditionalFormatting sqref="S10:S12">
    <cfRule type="cellIs" dxfId="45" priority="108" operator="notEqual">
      <formula>"CNTN"</formula>
    </cfRule>
  </conditionalFormatting>
  <conditionalFormatting sqref="J10:K12">
    <cfRule type="cellIs" dxfId="44" priority="107" operator="lessThan">
      <formula>5.5</formula>
    </cfRule>
  </conditionalFormatting>
  <conditionalFormatting sqref="J10:K12">
    <cfRule type="cellIs" dxfId="43" priority="106" operator="lessThan">
      <formula>5.5</formula>
    </cfRule>
  </conditionalFormatting>
  <conditionalFormatting sqref="S9">
    <cfRule type="cellIs" dxfId="42" priority="96" operator="notEqual">
      <formula>"CNTN"</formula>
    </cfRule>
  </conditionalFormatting>
  <conditionalFormatting sqref="J9:K9">
    <cfRule type="cellIs" dxfId="41" priority="95" operator="lessThan">
      <formula>5.5</formula>
    </cfRule>
  </conditionalFormatting>
  <conditionalFormatting sqref="J9:K9">
    <cfRule type="cellIs" dxfId="40" priority="94" operator="lessThan">
      <formula>5.5</formula>
    </cfRule>
  </conditionalFormatting>
  <conditionalFormatting sqref="N9:N12">
    <cfRule type="cellIs" dxfId="39" priority="85" operator="equal">
      <formula>0</formula>
    </cfRule>
  </conditionalFormatting>
  <conditionalFormatting sqref="N9:N12">
    <cfRule type="cellIs" dxfId="38" priority="84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7" sqref="A7:XFD12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44" customWidth="1"/>
    <col min="19" max="19" width="12.140625" style="47" customWidth="1"/>
  </cols>
  <sheetData>
    <row r="1" spans="1:19" ht="15.75">
      <c r="A1" s="82" t="s">
        <v>0</v>
      </c>
      <c r="B1" s="82"/>
      <c r="C1" s="82"/>
      <c r="D1" s="82"/>
      <c r="E1" s="48"/>
      <c r="F1" s="83" t="s">
        <v>36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15.75">
      <c r="A2" s="84" t="s">
        <v>1</v>
      </c>
      <c r="B2" s="84"/>
      <c r="C2" s="84"/>
      <c r="D2" s="84"/>
      <c r="E2" s="48"/>
      <c r="F2" s="83" t="s">
        <v>32</v>
      </c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38.25">
      <c r="A3" s="109" t="s">
        <v>52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18" customHeight="1">
      <c r="A4" s="85" t="s">
        <v>2</v>
      </c>
      <c r="B4" s="88" t="s">
        <v>3</v>
      </c>
      <c r="C4" s="91" t="s">
        <v>4</v>
      </c>
      <c r="D4" s="92"/>
      <c r="E4" s="97" t="s">
        <v>5</v>
      </c>
      <c r="F4" s="97" t="s">
        <v>6</v>
      </c>
      <c r="G4" s="85" t="s">
        <v>7</v>
      </c>
      <c r="H4" s="104" t="s">
        <v>8</v>
      </c>
      <c r="I4" s="100" t="s">
        <v>35</v>
      </c>
      <c r="J4" s="110" t="s">
        <v>10</v>
      </c>
      <c r="K4" s="111"/>
      <c r="L4" s="112" t="s">
        <v>11</v>
      </c>
      <c r="M4" s="113"/>
      <c r="N4" s="100" t="s">
        <v>14</v>
      </c>
      <c r="O4" s="100" t="s">
        <v>12</v>
      </c>
      <c r="P4" s="100" t="s">
        <v>13</v>
      </c>
      <c r="Q4" s="100" t="s">
        <v>15</v>
      </c>
      <c r="R4" s="102" t="s">
        <v>16</v>
      </c>
      <c r="S4" s="102" t="s">
        <v>17</v>
      </c>
    </row>
    <row r="5" spans="1:19" ht="27.75" customHeight="1">
      <c r="A5" s="86"/>
      <c r="B5" s="89"/>
      <c r="C5" s="93"/>
      <c r="D5" s="94"/>
      <c r="E5" s="98"/>
      <c r="F5" s="98"/>
      <c r="G5" s="86"/>
      <c r="H5" s="105"/>
      <c r="I5" s="107"/>
      <c r="J5" s="100" t="s">
        <v>18</v>
      </c>
      <c r="K5" s="102" t="s">
        <v>19</v>
      </c>
      <c r="L5" s="114"/>
      <c r="M5" s="115"/>
      <c r="N5" s="107"/>
      <c r="O5" s="107"/>
      <c r="P5" s="107"/>
      <c r="Q5" s="107"/>
      <c r="R5" s="108"/>
      <c r="S5" s="108"/>
    </row>
    <row r="6" spans="1:19">
      <c r="A6" s="87"/>
      <c r="B6" s="90"/>
      <c r="C6" s="95"/>
      <c r="D6" s="96"/>
      <c r="E6" s="99"/>
      <c r="F6" s="99"/>
      <c r="G6" s="87"/>
      <c r="H6" s="106"/>
      <c r="I6" s="101"/>
      <c r="J6" s="101"/>
      <c r="K6" s="103"/>
      <c r="L6" s="1" t="s">
        <v>20</v>
      </c>
      <c r="M6" s="2" t="s">
        <v>21</v>
      </c>
      <c r="N6" s="101"/>
      <c r="O6" s="101"/>
      <c r="P6" s="101"/>
      <c r="Q6" s="101"/>
      <c r="R6" s="103"/>
      <c r="S6" s="103"/>
    </row>
    <row r="7" spans="1:19" ht="21" customHeight="1">
      <c r="A7" s="66" t="s">
        <v>53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1"/>
      <c r="S7" s="45"/>
    </row>
    <row r="8" spans="1:19" ht="19.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6"/>
    </row>
    <row r="9" spans="1:19" s="47" customFormat="1" ht="19.5" customHeight="1">
      <c r="A9" s="36">
        <v>1</v>
      </c>
      <c r="B9" s="37">
        <v>2121118434</v>
      </c>
      <c r="C9" s="39" t="s">
        <v>61</v>
      </c>
      <c r="D9" s="27" t="s">
        <v>56</v>
      </c>
      <c r="E9" s="34" t="s">
        <v>50</v>
      </c>
      <c r="F9" s="28">
        <v>35686</v>
      </c>
      <c r="G9" s="29" t="s">
        <v>62</v>
      </c>
      <c r="H9" s="30" t="s">
        <v>38</v>
      </c>
      <c r="I9" s="31">
        <v>6.91</v>
      </c>
      <c r="J9" s="32">
        <v>7</v>
      </c>
      <c r="K9" s="32">
        <v>7.4</v>
      </c>
      <c r="L9" s="31">
        <v>6.92</v>
      </c>
      <c r="M9" s="31">
        <v>2.78</v>
      </c>
      <c r="N9" s="33" t="s">
        <v>39</v>
      </c>
      <c r="O9" s="33" t="s">
        <v>39</v>
      </c>
      <c r="P9" s="33" t="s">
        <v>39</v>
      </c>
      <c r="Q9" s="33" t="s">
        <v>40</v>
      </c>
      <c r="R9" s="42">
        <v>0</v>
      </c>
      <c r="S9" s="40" t="s">
        <v>43</v>
      </c>
    </row>
    <row r="10" spans="1:19" s="47" customFormat="1" ht="19.5" customHeight="1">
      <c r="A10" s="36">
        <f>A9+1</f>
        <v>2</v>
      </c>
      <c r="B10" s="37">
        <v>2121636492</v>
      </c>
      <c r="C10" s="39" t="s">
        <v>63</v>
      </c>
      <c r="D10" s="27" t="s">
        <v>64</v>
      </c>
      <c r="E10" s="34" t="s">
        <v>50</v>
      </c>
      <c r="F10" s="28">
        <v>35489</v>
      </c>
      <c r="G10" s="29" t="s">
        <v>37</v>
      </c>
      <c r="H10" s="30" t="s">
        <v>38</v>
      </c>
      <c r="I10" s="31">
        <v>6.75</v>
      </c>
      <c r="J10" s="32">
        <v>7</v>
      </c>
      <c r="K10" s="32">
        <v>6.7</v>
      </c>
      <c r="L10" s="31">
        <v>6.74</v>
      </c>
      <c r="M10" s="31">
        <v>2.69</v>
      </c>
      <c r="N10" s="33" t="s">
        <v>39</v>
      </c>
      <c r="O10" s="33" t="s">
        <v>39</v>
      </c>
      <c r="P10" s="33" t="s">
        <v>39</v>
      </c>
      <c r="Q10" s="33" t="s">
        <v>40</v>
      </c>
      <c r="R10" s="42">
        <v>0</v>
      </c>
      <c r="S10" s="40" t="s">
        <v>43</v>
      </c>
    </row>
    <row r="11" spans="1:19" ht="19.5" customHeight="1">
      <c r="A11" s="3" t="s">
        <v>31</v>
      </c>
      <c r="B11" s="3"/>
      <c r="C11" s="4"/>
      <c r="D11" s="5"/>
      <c r="E11" s="3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6"/>
    </row>
    <row r="12" spans="1:19" s="47" customFormat="1" ht="19.5" customHeight="1">
      <c r="A12" s="68">
        <v>1</v>
      </c>
      <c r="B12" s="69">
        <v>2121117302</v>
      </c>
      <c r="C12" s="70" t="s">
        <v>51</v>
      </c>
      <c r="D12" s="71" t="s">
        <v>45</v>
      </c>
      <c r="E12" s="72" t="s">
        <v>50</v>
      </c>
      <c r="F12" s="73">
        <v>35726</v>
      </c>
      <c r="G12" s="74" t="s">
        <v>42</v>
      </c>
      <c r="H12" s="75" t="s">
        <v>38</v>
      </c>
      <c r="I12" s="76">
        <v>6.71</v>
      </c>
      <c r="J12" s="77">
        <v>6.8</v>
      </c>
      <c r="K12" s="77">
        <v>6.3</v>
      </c>
      <c r="L12" s="76">
        <v>6.75</v>
      </c>
      <c r="M12" s="76">
        <v>2.69</v>
      </c>
      <c r="N12" s="78" t="s">
        <v>39</v>
      </c>
      <c r="O12" s="78" t="s">
        <v>39</v>
      </c>
      <c r="P12" s="78" t="s">
        <v>39</v>
      </c>
      <c r="Q12" s="78" t="s">
        <v>48</v>
      </c>
      <c r="R12" s="79">
        <v>0</v>
      </c>
      <c r="S12" s="80" t="s">
        <v>43</v>
      </c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65"/>
      <c r="R13" s="65" t="str">
        <f ca="1">"Đà Nẵng, ngày"&amp;" "&amp; TEXT(DAY(NOW()),"00")&amp;" tháng "&amp;TEXT(MONTH(NOW()),"00")&amp;" năm "&amp;YEAR(NOW())</f>
        <v>Đà Nẵng, ngày 30 tháng 12 năm 2019</v>
      </c>
      <c r="S13" s="65"/>
    </row>
    <row r="14" spans="1:19" ht="15.75" customHeight="1">
      <c r="A14" s="18" t="s">
        <v>22</v>
      </c>
      <c r="B14" s="19"/>
      <c r="E14" s="20" t="s">
        <v>33</v>
      </c>
      <c r="I14" s="20" t="s">
        <v>23</v>
      </c>
      <c r="J14" s="62"/>
      <c r="M14" s="62" t="s">
        <v>24</v>
      </c>
      <c r="N14" s="21"/>
      <c r="O14" s="21"/>
      <c r="Q14" s="62"/>
      <c r="R14" s="62" t="s">
        <v>25</v>
      </c>
      <c r="S14" s="62"/>
    </row>
    <row r="15" spans="1:19" ht="18">
      <c r="A15" s="22"/>
      <c r="G15" s="38"/>
      <c r="H15" s="22"/>
      <c r="J15" s="23"/>
      <c r="M15" s="23"/>
      <c r="N15" s="21"/>
      <c r="O15" s="21"/>
      <c r="Q15" s="43"/>
      <c r="R15" s="43"/>
      <c r="S15" s="43"/>
    </row>
    <row r="16" spans="1:19" ht="15.75">
      <c r="A16" s="22"/>
      <c r="G16" s="38"/>
      <c r="H16" s="22"/>
      <c r="J16" s="23"/>
      <c r="M16" s="23"/>
      <c r="N16" s="21"/>
      <c r="O16" s="21"/>
      <c r="Q16" s="24"/>
      <c r="R16" s="21"/>
      <c r="S16" s="38"/>
    </row>
    <row r="17" spans="1:19" ht="15.75">
      <c r="A17" s="22"/>
      <c r="G17" s="38"/>
      <c r="H17" s="22"/>
      <c r="J17" s="23"/>
      <c r="M17" s="23"/>
      <c r="N17" s="25"/>
      <c r="O17" s="25"/>
      <c r="Q17" s="24"/>
      <c r="R17" s="64"/>
      <c r="S17" s="38"/>
    </row>
    <row r="18" spans="1:19" ht="15.75">
      <c r="A18" s="22"/>
      <c r="G18" s="38"/>
      <c r="H18" s="22"/>
      <c r="J18" s="23"/>
      <c r="M18" s="23"/>
      <c r="N18" s="25"/>
      <c r="O18" s="25"/>
      <c r="Q18" s="24"/>
      <c r="R18" s="64"/>
      <c r="S18" s="38"/>
    </row>
    <row r="19" spans="1:19" ht="15.75">
      <c r="A19" s="26" t="s">
        <v>26</v>
      </c>
      <c r="B19" s="26"/>
      <c r="E19" s="63" t="s">
        <v>34</v>
      </c>
      <c r="G19" s="20"/>
      <c r="H19" s="20"/>
      <c r="J19" s="62"/>
      <c r="M19" s="62" t="s">
        <v>27</v>
      </c>
      <c r="N19" s="25"/>
      <c r="O19" s="25"/>
      <c r="Q19" s="62"/>
      <c r="R19" s="62" t="s">
        <v>28</v>
      </c>
      <c r="S19" s="62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12:Q12">
    <cfRule type="cellIs" dxfId="37" priority="39" operator="equal">
      <formula>0</formula>
    </cfRule>
  </conditionalFormatting>
  <conditionalFormatting sqref="O12:Q12">
    <cfRule type="cellIs" dxfId="36" priority="38" operator="equal">
      <formula>"Ko Đạt"</formula>
    </cfRule>
  </conditionalFormatting>
  <conditionalFormatting sqref="S12">
    <cfRule type="cellIs" dxfId="35" priority="37" operator="notEqual">
      <formula>"CNTN"</formula>
    </cfRule>
  </conditionalFormatting>
  <conditionalFormatting sqref="J12:K12">
    <cfRule type="cellIs" dxfId="34" priority="36" operator="lessThan">
      <formula>5.5</formula>
    </cfRule>
  </conditionalFormatting>
  <conditionalFormatting sqref="J12:K12">
    <cfRule type="cellIs" dxfId="33" priority="35" operator="lessThan">
      <formula>5.5</formula>
    </cfRule>
  </conditionalFormatting>
  <conditionalFormatting sqref="N12">
    <cfRule type="cellIs" dxfId="32" priority="34" operator="equal">
      <formula>0</formula>
    </cfRule>
  </conditionalFormatting>
  <conditionalFormatting sqref="N12">
    <cfRule type="cellIs" dxfId="31" priority="33" operator="equal">
      <formula>"Ko Đạt"</formula>
    </cfRule>
  </conditionalFormatting>
  <conditionalFormatting sqref="O9:Q10">
    <cfRule type="cellIs" dxfId="30" priority="7" operator="equal">
      <formula>0</formula>
    </cfRule>
  </conditionalFormatting>
  <conditionalFormatting sqref="O9:Q10">
    <cfRule type="cellIs" dxfId="29" priority="6" operator="equal">
      <formula>"Ko Đạt"</formula>
    </cfRule>
  </conditionalFormatting>
  <conditionalFormatting sqref="S9:S10">
    <cfRule type="cellIs" dxfId="28" priority="5" operator="notEqual">
      <formula>"CNTN"</formula>
    </cfRule>
  </conditionalFormatting>
  <conditionalFormatting sqref="J9:K10">
    <cfRule type="cellIs" dxfId="27" priority="4" operator="lessThan">
      <formula>5.5</formula>
    </cfRule>
  </conditionalFormatting>
  <conditionalFormatting sqref="J9:K10">
    <cfRule type="cellIs" dxfId="26" priority="3" operator="lessThan">
      <formula>5.5</formula>
    </cfRule>
  </conditionalFormatting>
  <conditionalFormatting sqref="N9:N10">
    <cfRule type="cellIs" dxfId="25" priority="2" operator="equal">
      <formula>0</formula>
    </cfRule>
  </conditionalFormatting>
  <conditionalFormatting sqref="N9:N10">
    <cfRule type="cellIs" dxfId="24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workbookViewId="0">
      <selection sqref="A1:H7"/>
    </sheetView>
  </sheetViews>
  <sheetFormatPr defaultRowHeight="15"/>
  <cols>
    <col min="1" max="1" width="5.140625" customWidth="1"/>
    <col min="2" max="2" width="11" bestFit="1" customWidth="1"/>
    <col min="3" max="3" width="12.85546875" bestFit="1" customWidth="1"/>
    <col min="9" max="18" width="0" hidden="1" customWidth="1"/>
  </cols>
  <sheetData>
    <row r="1" spans="1:20" s="47" customFormat="1" ht="19.5" customHeight="1">
      <c r="A1" s="36">
        <v>1</v>
      </c>
      <c r="B1" s="37">
        <v>2121118434</v>
      </c>
      <c r="C1" s="39" t="s">
        <v>61</v>
      </c>
      <c r="D1" s="27" t="s">
        <v>56</v>
      </c>
      <c r="E1" s="34" t="s">
        <v>50</v>
      </c>
      <c r="F1" s="28">
        <v>35686</v>
      </c>
      <c r="G1" s="29" t="s">
        <v>62</v>
      </c>
      <c r="H1" s="30" t="s">
        <v>38</v>
      </c>
      <c r="I1" s="31">
        <v>6.91</v>
      </c>
      <c r="J1" s="32">
        <v>7</v>
      </c>
      <c r="K1" s="32">
        <v>7.4</v>
      </c>
      <c r="L1" s="31">
        <v>6.92</v>
      </c>
      <c r="M1" s="31">
        <v>2.78</v>
      </c>
      <c r="N1" s="33" t="s">
        <v>39</v>
      </c>
      <c r="O1" s="33" t="s">
        <v>39</v>
      </c>
      <c r="P1" s="33" t="s">
        <v>39</v>
      </c>
      <c r="Q1" s="33" t="s">
        <v>40</v>
      </c>
      <c r="R1" s="42">
        <v>0</v>
      </c>
      <c r="S1" s="40" t="s">
        <v>43</v>
      </c>
      <c r="T1" s="47" t="str">
        <f>VLOOKUP(B1,[1]DANGKY!$B$10956:$G$10976,6,0)</f>
        <v>CNTN</v>
      </c>
    </row>
    <row r="2" spans="1:20" s="47" customFormat="1" ht="19.5" customHeight="1">
      <c r="A2" s="36">
        <f>A1+1</f>
        <v>2</v>
      </c>
      <c r="B2" s="37">
        <v>2121636492</v>
      </c>
      <c r="C2" s="39" t="s">
        <v>63</v>
      </c>
      <c r="D2" s="27" t="s">
        <v>64</v>
      </c>
      <c r="E2" s="34" t="s">
        <v>50</v>
      </c>
      <c r="F2" s="28">
        <v>35489</v>
      </c>
      <c r="G2" s="29" t="s">
        <v>37</v>
      </c>
      <c r="H2" s="30" t="s">
        <v>38</v>
      </c>
      <c r="I2" s="31">
        <v>6.75</v>
      </c>
      <c r="J2" s="32">
        <v>7</v>
      </c>
      <c r="K2" s="32">
        <v>6.7</v>
      </c>
      <c r="L2" s="31">
        <v>6.74</v>
      </c>
      <c r="M2" s="31">
        <v>2.69</v>
      </c>
      <c r="N2" s="33" t="s">
        <v>39</v>
      </c>
      <c r="O2" s="33" t="s">
        <v>39</v>
      </c>
      <c r="P2" s="33" t="s">
        <v>39</v>
      </c>
      <c r="Q2" s="33" t="s">
        <v>40</v>
      </c>
      <c r="R2" s="42">
        <v>0</v>
      </c>
      <c r="S2" s="40" t="s">
        <v>43</v>
      </c>
      <c r="T2" s="47" t="str">
        <f>VLOOKUP(B2,[1]DANGKY!$B$10956:$G$10976,6,0)</f>
        <v>CNTN</v>
      </c>
    </row>
    <row r="3" spans="1:20" s="47" customFormat="1" ht="19.5" customHeight="1">
      <c r="A3" s="36">
        <v>3</v>
      </c>
      <c r="B3" s="69">
        <v>2121117302</v>
      </c>
      <c r="C3" s="70" t="s">
        <v>51</v>
      </c>
      <c r="D3" s="71" t="s">
        <v>45</v>
      </c>
      <c r="E3" s="72" t="s">
        <v>50</v>
      </c>
      <c r="F3" s="73">
        <v>35726</v>
      </c>
      <c r="G3" s="74" t="s">
        <v>42</v>
      </c>
      <c r="H3" s="75" t="s">
        <v>38</v>
      </c>
      <c r="I3" s="76">
        <v>6.71</v>
      </c>
      <c r="J3" s="77">
        <v>6.8</v>
      </c>
      <c r="K3" s="77">
        <v>6.3</v>
      </c>
      <c r="L3" s="76">
        <v>6.75</v>
      </c>
      <c r="M3" s="76">
        <v>2.69</v>
      </c>
      <c r="N3" s="78" t="s">
        <v>39</v>
      </c>
      <c r="O3" s="78" t="s">
        <v>39</v>
      </c>
      <c r="P3" s="78" t="s">
        <v>39</v>
      </c>
      <c r="Q3" s="78" t="s">
        <v>48</v>
      </c>
      <c r="R3" s="79">
        <v>0</v>
      </c>
      <c r="S3" s="80" t="s">
        <v>43</v>
      </c>
      <c r="T3" s="47" t="e">
        <f>VLOOKUP(B3,[1]DANGKY!$B$10956:$G$10976,6,0)</f>
        <v>#N/A</v>
      </c>
    </row>
    <row r="4" spans="1:20" ht="18.95" customHeight="1">
      <c r="A4" s="36">
        <v>4</v>
      </c>
      <c r="B4" s="37">
        <v>2121118429</v>
      </c>
      <c r="C4" s="39" t="s">
        <v>54</v>
      </c>
      <c r="D4" s="27" t="s">
        <v>49</v>
      </c>
      <c r="E4" s="34" t="s">
        <v>44</v>
      </c>
      <c r="F4" s="28">
        <v>35514</v>
      </c>
      <c r="G4" s="29" t="s">
        <v>41</v>
      </c>
      <c r="H4" s="30" t="s">
        <v>38</v>
      </c>
      <c r="I4" s="31">
        <v>8.1</v>
      </c>
      <c r="J4" s="32">
        <v>7.5</v>
      </c>
      <c r="K4" s="32">
        <v>8.3000000000000007</v>
      </c>
      <c r="L4" s="31">
        <v>8.11</v>
      </c>
      <c r="M4" s="31">
        <v>3.51</v>
      </c>
      <c r="N4" s="33" t="s">
        <v>39</v>
      </c>
      <c r="O4" s="33" t="s">
        <v>39</v>
      </c>
      <c r="P4" s="33" t="s">
        <v>39</v>
      </c>
      <c r="Q4" s="33" t="s">
        <v>48</v>
      </c>
      <c r="R4" s="42">
        <v>0</v>
      </c>
      <c r="S4" s="40" t="s">
        <v>43</v>
      </c>
      <c r="T4" s="47" t="str">
        <f>VLOOKUP(B4,[1]DANGKY!$B$10956:$G$10976,6,0)</f>
        <v>CNTN</v>
      </c>
    </row>
    <row r="5" spans="1:20" ht="18.95" customHeight="1">
      <c r="A5" s="36">
        <v>5</v>
      </c>
      <c r="B5" s="37">
        <v>2121116706</v>
      </c>
      <c r="C5" s="39" t="s">
        <v>46</v>
      </c>
      <c r="D5" s="27" t="s">
        <v>47</v>
      </c>
      <c r="E5" s="34" t="s">
        <v>44</v>
      </c>
      <c r="F5" s="28">
        <v>35596</v>
      </c>
      <c r="G5" s="29" t="s">
        <v>42</v>
      </c>
      <c r="H5" s="30" t="s">
        <v>38</v>
      </c>
      <c r="I5" s="31">
        <v>7.3</v>
      </c>
      <c r="J5" s="32">
        <v>7.5</v>
      </c>
      <c r="K5" s="32">
        <v>8.4</v>
      </c>
      <c r="L5" s="31">
        <v>7.33</v>
      </c>
      <c r="M5" s="31">
        <v>3.06</v>
      </c>
      <c r="N5" s="33" t="s">
        <v>39</v>
      </c>
      <c r="O5" s="33" t="s">
        <v>39</v>
      </c>
      <c r="P5" s="33" t="s">
        <v>39</v>
      </c>
      <c r="Q5" s="33" t="s">
        <v>40</v>
      </c>
      <c r="R5" s="42">
        <v>0</v>
      </c>
      <c r="S5" s="40" t="s">
        <v>43</v>
      </c>
      <c r="T5" s="47" t="str">
        <f>VLOOKUP(B5,[1]DANGKY!$B$10956:$G$10976,6,0)</f>
        <v>CNTN</v>
      </c>
    </row>
    <row r="6" spans="1:20" ht="18.95" customHeight="1">
      <c r="A6" s="36">
        <v>6</v>
      </c>
      <c r="B6" s="37">
        <v>2121118184</v>
      </c>
      <c r="C6" s="39" t="s">
        <v>55</v>
      </c>
      <c r="D6" s="27" t="s">
        <v>56</v>
      </c>
      <c r="E6" s="34" t="s">
        <v>44</v>
      </c>
      <c r="F6" s="28">
        <v>35638</v>
      </c>
      <c r="G6" s="29" t="s">
        <v>42</v>
      </c>
      <c r="H6" s="30" t="s">
        <v>38</v>
      </c>
      <c r="I6" s="31">
        <v>6.66</v>
      </c>
      <c r="J6" s="32">
        <v>7.5</v>
      </c>
      <c r="K6" s="32">
        <v>9</v>
      </c>
      <c r="L6" s="31">
        <v>6.77</v>
      </c>
      <c r="M6" s="31">
        <v>2.69</v>
      </c>
      <c r="N6" s="33" t="s">
        <v>39</v>
      </c>
      <c r="O6" s="33" t="s">
        <v>39</v>
      </c>
      <c r="P6" s="33" t="s">
        <v>39</v>
      </c>
      <c r="Q6" s="33" t="s">
        <v>40</v>
      </c>
      <c r="R6" s="42">
        <v>0</v>
      </c>
      <c r="S6" s="40" t="s">
        <v>43</v>
      </c>
      <c r="T6" s="47" t="str">
        <f>VLOOKUP(B6,[1]DANGKY!$B$10956:$G$10976,6,0)</f>
        <v>CNTN</v>
      </c>
    </row>
    <row r="7" spans="1:20" ht="18.95" customHeight="1">
      <c r="A7" s="36">
        <v>7</v>
      </c>
      <c r="B7" s="51">
        <v>2127121570</v>
      </c>
      <c r="C7" s="81" t="s">
        <v>57</v>
      </c>
      <c r="D7" s="52" t="s">
        <v>58</v>
      </c>
      <c r="E7" s="53" t="s">
        <v>59</v>
      </c>
      <c r="F7" s="54">
        <v>32411</v>
      </c>
      <c r="G7" s="55" t="s">
        <v>60</v>
      </c>
      <c r="H7" s="56" t="s">
        <v>38</v>
      </c>
      <c r="I7" s="57">
        <v>6.87</v>
      </c>
      <c r="J7" s="58">
        <v>7.7</v>
      </c>
      <c r="K7" s="58">
        <v>5.5</v>
      </c>
      <c r="L7" s="57">
        <v>6.91</v>
      </c>
      <c r="M7" s="57">
        <v>2.81</v>
      </c>
      <c r="N7" s="59" t="s">
        <v>39</v>
      </c>
      <c r="O7" s="59" t="s">
        <v>39</v>
      </c>
      <c r="P7" s="59" t="s">
        <v>39</v>
      </c>
      <c r="Q7" s="59" t="s">
        <v>40</v>
      </c>
      <c r="R7" s="60"/>
      <c r="S7" s="61" t="s">
        <v>43</v>
      </c>
      <c r="T7" s="47" t="e">
        <f>VLOOKUP(B7,[1]DANGKY!$B$10956:$G$10976,6,0)</f>
        <v>#N/A</v>
      </c>
    </row>
    <row r="8" spans="1:20">
      <c r="T8" s="47" t="e">
        <f>VLOOKUP(B8,[1]DANGKY!$B$10956:$G$10976,6,0)</f>
        <v>#N/A</v>
      </c>
    </row>
  </sheetData>
  <conditionalFormatting sqref="O3:Q3">
    <cfRule type="cellIs" dxfId="23" priority="24" operator="equal">
      <formula>0</formula>
    </cfRule>
  </conditionalFormatting>
  <conditionalFormatting sqref="O3:Q3">
    <cfRule type="cellIs" dxfId="22" priority="23" operator="equal">
      <formula>"Ko Đạt"</formula>
    </cfRule>
  </conditionalFormatting>
  <conditionalFormatting sqref="S3">
    <cfRule type="cellIs" dxfId="21" priority="22" operator="notEqual">
      <formula>"CNTN"</formula>
    </cfRule>
  </conditionalFormatting>
  <conditionalFormatting sqref="J3:K3">
    <cfRule type="cellIs" dxfId="20" priority="21" operator="lessThan">
      <formula>5.5</formula>
    </cfRule>
  </conditionalFormatting>
  <conditionalFormatting sqref="J3:K3">
    <cfRule type="cellIs" dxfId="19" priority="20" operator="lessThan">
      <formula>5.5</formula>
    </cfRule>
  </conditionalFormatting>
  <conditionalFormatting sqref="N3">
    <cfRule type="cellIs" dxfId="18" priority="19" operator="equal">
      <formula>0</formula>
    </cfRule>
  </conditionalFormatting>
  <conditionalFormatting sqref="N3">
    <cfRule type="cellIs" dxfId="17" priority="18" operator="equal">
      <formula>"Ko Đạt"</formula>
    </cfRule>
  </conditionalFormatting>
  <conditionalFormatting sqref="O1:Q2">
    <cfRule type="cellIs" dxfId="16" priority="17" operator="equal">
      <formula>0</formula>
    </cfRule>
  </conditionalFormatting>
  <conditionalFormatting sqref="O1:Q2">
    <cfRule type="cellIs" dxfId="15" priority="16" operator="equal">
      <formula>"Ko Đạt"</formula>
    </cfRule>
  </conditionalFormatting>
  <conditionalFormatting sqref="S1:S2">
    <cfRule type="cellIs" dxfId="14" priority="15" operator="notEqual">
      <formula>"CNTN"</formula>
    </cfRule>
  </conditionalFormatting>
  <conditionalFormatting sqref="J1:K2">
    <cfRule type="cellIs" dxfId="13" priority="14" operator="lessThan">
      <formula>5.5</formula>
    </cfRule>
  </conditionalFormatting>
  <conditionalFormatting sqref="J1:K2">
    <cfRule type="cellIs" dxfId="12" priority="13" operator="lessThan">
      <formula>5.5</formula>
    </cfRule>
  </conditionalFormatting>
  <conditionalFormatting sqref="N1:N2">
    <cfRule type="cellIs" dxfId="11" priority="12" operator="equal">
      <formula>0</formula>
    </cfRule>
  </conditionalFormatting>
  <conditionalFormatting sqref="N1:N2">
    <cfRule type="cellIs" dxfId="10" priority="11" operator="equal">
      <formula>"Ko Đạt"</formula>
    </cfRule>
  </conditionalFormatting>
  <conditionalFormatting sqref="O4:Q7">
    <cfRule type="cellIs" dxfId="9" priority="10" operator="equal">
      <formula>0</formula>
    </cfRule>
  </conditionalFormatting>
  <conditionalFormatting sqref="O4:Q7">
    <cfRule type="cellIs" dxfId="8" priority="9" operator="equal">
      <formula>"Ko Đạt"</formula>
    </cfRule>
  </conditionalFormatting>
  <conditionalFormatting sqref="S5:S7">
    <cfRule type="cellIs" dxfId="7" priority="8" operator="notEqual">
      <formula>"CNTN"</formula>
    </cfRule>
  </conditionalFormatting>
  <conditionalFormatting sqref="J5:K7">
    <cfRule type="cellIs" dxfId="6" priority="7" operator="lessThan">
      <formula>5.5</formula>
    </cfRule>
  </conditionalFormatting>
  <conditionalFormatting sqref="J5:K7">
    <cfRule type="cellIs" dxfId="5" priority="6" operator="lessThan">
      <formula>5.5</formula>
    </cfRule>
  </conditionalFormatting>
  <conditionalFormatting sqref="S4">
    <cfRule type="cellIs" dxfId="4" priority="5" operator="notEqual">
      <formula>"CNTN"</formula>
    </cfRule>
  </conditionalFormatting>
  <conditionalFormatting sqref="J4:K4">
    <cfRule type="cellIs" dxfId="3" priority="4" operator="lessThan">
      <formula>5.5</formula>
    </cfRule>
  </conditionalFormatting>
  <conditionalFormatting sqref="J4:K4">
    <cfRule type="cellIs" dxfId="2" priority="3" operator="lessThan">
      <formula>5.5</formula>
    </cfRule>
  </conditionalFormatting>
  <conditionalFormatting sqref="N4:N7">
    <cfRule type="cellIs" dxfId="1" priority="2" operator="equal">
      <formula>0</formula>
    </cfRule>
  </conditionalFormatting>
  <conditionalFormatting sqref="N4:N7">
    <cfRule type="cellIs" dxfId="0" priority="1" operator="equal">
      <formula>"Ko Đạt"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TPM</vt:lpstr>
      <vt:lpstr>TMT</vt:lpstr>
      <vt:lpstr>Sheet1</vt:lpstr>
      <vt:lpstr>TMT!Print_Titles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2019-12-30T04:04:00Z</cp:lastPrinted>
  <dcterms:created xsi:type="dcterms:W3CDTF">2016-07-05T02:56:37Z</dcterms:created>
  <dcterms:modified xsi:type="dcterms:W3CDTF">2019-12-30T06:23:55Z</dcterms:modified>
</cp:coreProperties>
</file>