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OMONCNPM\KHOALUAN\"/>
    </mc:Choice>
  </mc:AlternateContent>
  <bookViews>
    <workbookView xWindow="0" yWindow="0" windowWidth="7470" windowHeight="2370" tabRatio="774"/>
  </bookViews>
  <sheets>
    <sheet name="DS.SV.HĐKL" sheetId="21" r:id="rId1"/>
    <sheet name="GHHD" sheetId="22" r:id="rId2"/>
    <sheet name="Sheet1" sheetId="26" r:id="rId3"/>
  </sheets>
  <definedNames>
    <definedName name="_xlnm._FilterDatabase" localSheetId="0" hidden="1">DS.SV.HĐKL!$A$5:$G$21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" i="21" l="1"/>
  <c r="M18" i="21"/>
  <c r="H2" i="26" l="1"/>
  <c r="H3" i="26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1" i="26"/>
  <c r="G2" i="26"/>
  <c r="G3" i="26"/>
  <c r="G4" i="26"/>
  <c r="G5" i="26"/>
  <c r="G6" i="26"/>
  <c r="G7" i="26"/>
  <c r="G8" i="26"/>
  <c r="G9" i="26"/>
  <c r="G10" i="26"/>
  <c r="G11" i="26"/>
  <c r="G12" i="26"/>
  <c r="G13" i="26"/>
  <c r="G14" i="26"/>
  <c r="G15" i="26"/>
  <c r="G16" i="26"/>
  <c r="G17" i="26"/>
  <c r="G18" i="26"/>
  <c r="G19" i="26"/>
  <c r="G20" i="26"/>
  <c r="G21" i="26"/>
  <c r="G22" i="26"/>
  <c r="G23" i="26"/>
  <c r="G24" i="26"/>
  <c r="G25" i="26"/>
  <c r="G26" i="26"/>
  <c r="G1" i="26"/>
  <c r="L17" i="21"/>
  <c r="M9" i="21" l="1"/>
  <c r="M17" i="21" l="1"/>
  <c r="M19" i="21"/>
  <c r="M20" i="21"/>
  <c r="M21" i="21"/>
  <c r="M10" i="21" l="1"/>
  <c r="M11" i="21"/>
  <c r="M13" i="21"/>
  <c r="M14" i="21"/>
  <c r="M15" i="21"/>
  <c r="M16" i="21"/>
  <c r="M8" i="21"/>
  <c r="L8" i="21" l="1"/>
  <c r="G3" i="22"/>
  <c r="G4" i="22"/>
  <c r="G5" i="22"/>
  <c r="G6" i="22"/>
  <c r="G7" i="22"/>
  <c r="G8" i="22"/>
  <c r="G9" i="22"/>
  <c r="G10" i="22"/>
  <c r="G11" i="22"/>
  <c r="G12" i="22"/>
  <c r="G13" i="22"/>
  <c r="G14" i="22"/>
  <c r="G15" i="22"/>
  <c r="G16" i="22"/>
  <c r="G17" i="22"/>
  <c r="G18" i="22"/>
  <c r="G19" i="22"/>
  <c r="G20" i="22"/>
  <c r="G21" i="22"/>
  <c r="G22" i="22"/>
  <c r="G23" i="22"/>
  <c r="G24" i="22"/>
  <c r="G25" i="22"/>
  <c r="G26" i="22"/>
  <c r="G27" i="22"/>
  <c r="G28" i="22"/>
  <c r="G29" i="22"/>
  <c r="G30" i="22"/>
  <c r="G2" i="22"/>
  <c r="L9" i="21" l="1"/>
  <c r="L10" i="21"/>
  <c r="L11" i="21"/>
  <c r="L13" i="21"/>
  <c r="L14" i="21"/>
  <c r="L15" i="21"/>
  <c r="L16" i="21"/>
</calcChain>
</file>

<file path=xl/sharedStrings.xml><?xml version="1.0" encoding="utf-8"?>
<sst xmlns="http://schemas.openxmlformats.org/spreadsheetml/2006/main" count="323" uniqueCount="214">
  <si>
    <t>Họ tên</t>
  </si>
  <si>
    <t>Nguyễn Tấn Thuận</t>
  </si>
  <si>
    <t>Trần Thị Thúy Trinh</t>
  </si>
  <si>
    <t>Phạm Văn Dược</t>
  </si>
  <si>
    <t>Trần Thị Thanh Lan</t>
  </si>
  <si>
    <t>Mai Thị An Ninh</t>
  </si>
  <si>
    <t>Phan Long</t>
  </si>
  <si>
    <t>Lê Thị Ngọc Vân</t>
  </si>
  <si>
    <t>STT</t>
  </si>
  <si>
    <t>KHOA CÔNG NGHỆ THÔNG TIN</t>
  </si>
  <si>
    <t>DANH SÁCH PHÂN CÔNG</t>
  </si>
  <si>
    <t>BỘ MÔN CÔNG NGHỆ PHẦN MỀM</t>
  </si>
  <si>
    <t>GIẢNG VIÊN HƯỚNG DẪN  KHÓA LUẬN TỐT NGHIỆP</t>
  </si>
  <si>
    <t>Mã sinh viên</t>
  </si>
  <si>
    <t>Lớp</t>
  </si>
  <si>
    <t>Tên đề tài</t>
  </si>
  <si>
    <t>Giáo viên hướng dẫn</t>
  </si>
  <si>
    <t>GiẢNG VIÊN</t>
  </si>
  <si>
    <t>BỘ MÔN</t>
  </si>
  <si>
    <t>SỐ SV HD</t>
  </si>
  <si>
    <t>SỐ SV PB</t>
  </si>
  <si>
    <t>CNPM</t>
  </si>
  <si>
    <t>CSTH</t>
  </si>
  <si>
    <t>CNTT</t>
  </si>
  <si>
    <t>ĐTQT</t>
  </si>
  <si>
    <t>CSE</t>
  </si>
  <si>
    <t>TÊN GIẢNG VIÊN</t>
  </si>
  <si>
    <t>Đơn Vị</t>
  </si>
  <si>
    <t>SỐ ĐT</t>
  </si>
  <si>
    <t>Email</t>
  </si>
  <si>
    <t>ĐẶNG VIỆT HÙNG</t>
  </si>
  <si>
    <t>dangviethungha@gmail.com</t>
  </si>
  <si>
    <t xml:space="preserve">NGUYỄN QUANG ÁNH </t>
  </si>
  <si>
    <t>0983954945</t>
  </si>
  <si>
    <t>qanhscaro@yahoo.com</t>
  </si>
  <si>
    <t>TRẦN HUỆ CHI</t>
  </si>
  <si>
    <t>0983751077</t>
  </si>
  <si>
    <t>tranhuechidt@gmail.com</t>
  </si>
  <si>
    <t>HUỲNH BÁ DIỆU</t>
  </si>
  <si>
    <t>0914146868</t>
  </si>
  <si>
    <t>dieuhb@gmail.com</t>
  </si>
  <si>
    <t>TRẦN THỊ THANH LAN</t>
  </si>
  <si>
    <t>0905061575</t>
  </si>
  <si>
    <t>thanhlantt@gmail.com</t>
  </si>
  <si>
    <t>LÊ THANH LONG</t>
  </si>
  <si>
    <t>0905885285</t>
  </si>
  <si>
    <t>lthanhlong@gmail.com</t>
  </si>
  <si>
    <t>VÕ VĂN LƯỜNG</t>
  </si>
  <si>
    <t>0905511676</t>
  </si>
  <si>
    <t>vovanluong@duytan.edu.vn</t>
  </si>
  <si>
    <t>ĐỖ THÀNH BẢO NGỌC</t>
  </si>
  <si>
    <t>0905892893</t>
  </si>
  <si>
    <t>baongocdt@gmail.com</t>
  </si>
  <si>
    <t>NGUYỄN MINH NHẬT</t>
  </si>
  <si>
    <t>0905125143</t>
  </si>
  <si>
    <t xml:space="preserve">nhatnm2010@gmail.com </t>
  </si>
  <si>
    <t>NGUYỄN TẤN THUẬN</t>
  </si>
  <si>
    <t>0905626276</t>
  </si>
  <si>
    <t>thuanr@yahoo.com</t>
  </si>
  <si>
    <t>TRẦN THỊ THÚY TRINH</t>
  </si>
  <si>
    <t>0975202841</t>
  </si>
  <si>
    <t>thuytrinh85@gmail.com</t>
  </si>
  <si>
    <t>TRƯƠNG TIẾN VŨ</t>
  </si>
  <si>
    <t>0914083188</t>
  </si>
  <si>
    <t xml:space="preserve">vudalat@yahoo.com </t>
  </si>
  <si>
    <t>PHẠM VĂN DƯỢC</t>
  </si>
  <si>
    <t>0905402598</t>
  </si>
  <si>
    <t>duocphv@gmail.com</t>
  </si>
  <si>
    <t>NGUYỄN ĐỨC MẬN</t>
  </si>
  <si>
    <t>0904235945</t>
  </si>
  <si>
    <t xml:space="preserve">mannd@duytan.edu.vn </t>
  </si>
  <si>
    <t>NGUYỄN THỊ MINH THI</t>
  </si>
  <si>
    <t>01223569978</t>
  </si>
  <si>
    <t>thimtnguyen2005@yahoo.com</t>
  </si>
  <si>
    <t>PHẠM AN BÌNH</t>
  </si>
  <si>
    <t>0914240919</t>
  </si>
  <si>
    <t>anbinhdn@gmail.com</t>
  </si>
  <si>
    <t>NGUYỄN DŨNG</t>
  </si>
  <si>
    <t>0905222507</t>
  </si>
  <si>
    <t>dungetic@gmail.com</t>
  </si>
  <si>
    <t>TRẦN KIM SANH</t>
  </si>
  <si>
    <t>sanhtk@yahoo.com</t>
  </si>
  <si>
    <t>NGUYỄN THANH TRUNG</t>
  </si>
  <si>
    <t>ĐBCL</t>
  </si>
  <si>
    <t>thanhtrung05@gmail.com</t>
  </si>
  <si>
    <t>MAI THỊ AN NINH</t>
  </si>
  <si>
    <t xml:space="preserve">mninh01@gmail.com </t>
  </si>
  <si>
    <t>NGUYỄN ĐĂNG QUANG HUY</t>
  </si>
  <si>
    <t xml:space="preserve">huyndq@duytan.edu.vn </t>
  </si>
  <si>
    <t>LÊ THỊ NGỌC VÂN</t>
  </si>
  <si>
    <t xml:space="preserve">lengocvan2610@gmail.com </t>
  </si>
  <si>
    <t>Hồ Lê Viết Nin</t>
  </si>
  <si>
    <t>hlvnin88@gmail.com</t>
  </si>
  <si>
    <t>phanlong92@gmail.com</t>
  </si>
  <si>
    <t>trungdnit77@gmail.com</t>
  </si>
  <si>
    <t>Hội đồng</t>
  </si>
  <si>
    <t>K21TPM5</t>
  </si>
  <si>
    <t>K21TPM4</t>
  </si>
  <si>
    <t>K21TPM2</t>
  </si>
  <si>
    <t>K21TPM6</t>
  </si>
  <si>
    <t>K21TPM1</t>
  </si>
  <si>
    <t>K20TPM4</t>
  </si>
  <si>
    <t>Huỳnh Kim Ngân</t>
  </si>
  <si>
    <t>K21TPM3</t>
  </si>
  <si>
    <t>Nguyễn Thanh Đạt</t>
  </si>
  <si>
    <t>Hoàng Phi Hùng</t>
  </si>
  <si>
    <t>Lê Trần Lĩnh</t>
  </si>
  <si>
    <t>Đặng Anh Khoa</t>
  </si>
  <si>
    <t>K19TPM</t>
  </si>
  <si>
    <t>Lê Hồng Hải</t>
  </si>
  <si>
    <t>tranbanthach@gmail.com</t>
  </si>
  <si>
    <t>trinhsutruongthi@gmail.com</t>
  </si>
  <si>
    <t>ttamdtu@gmail.com</t>
  </si>
  <si>
    <t>TRƯƠNG NGỌC CHÂU</t>
  </si>
  <si>
    <t>HỒ LÊ VIẾT NIN</t>
  </si>
  <si>
    <t>TRẦN BÀN THẠCH</t>
  </si>
  <si>
    <t>ĐẶNG NGỌC TRUNG</t>
  </si>
  <si>
    <t>PHAN LONG</t>
  </si>
  <si>
    <t>TRỊNH SỬ TRƯỜNG THI</t>
  </si>
  <si>
    <t>NGUYỄN THỊ THANH TÂM</t>
  </si>
  <si>
    <t>TRƯƠNG ĐÌNH  ĐÌNH HUY</t>
  </si>
  <si>
    <t xml:space="preserve">huy.truongdinh@gmail.com </t>
  </si>
  <si>
    <t>Nguyễn Thanh</t>
  </si>
  <si>
    <t>Hoàng</t>
  </si>
  <si>
    <t>Thành</t>
  </si>
  <si>
    <t>Anh</t>
  </si>
  <si>
    <t>Lê Đức</t>
  </si>
  <si>
    <t>Trần Hoàng</t>
  </si>
  <si>
    <t>Nguyễn Trần Thiện</t>
  </si>
  <si>
    <t>Cảm</t>
  </si>
  <si>
    <t>Đạt</t>
  </si>
  <si>
    <t>Dũng</t>
  </si>
  <si>
    <t>Hải</t>
  </si>
  <si>
    <t>Hậu</t>
  </si>
  <si>
    <t>Hiếu</t>
  </si>
  <si>
    <t>Nguyễn Hữu</t>
  </si>
  <si>
    <t>Nguyễn Trọng Thành</t>
  </si>
  <si>
    <t xml:space="preserve">
nguyentrongthanh@duytan.edu.vn</t>
  </si>
  <si>
    <t>K20TPM1</t>
  </si>
  <si>
    <t>Trần Phú Nghĩa</t>
  </si>
  <si>
    <t>Hồ Thăng Bảo</t>
  </si>
  <si>
    <t>Hồ Văn Hoàng</t>
  </si>
  <si>
    <t>Lê Hồng</t>
  </si>
  <si>
    <t>Tuấn</t>
  </si>
  <si>
    <t>Hồ Thăng</t>
  </si>
  <si>
    <t>Bảo</t>
  </si>
  <si>
    <t>Trần Phú</t>
  </si>
  <si>
    <t>Nghĩa</t>
  </si>
  <si>
    <t>Nhật</t>
  </si>
  <si>
    <t>Nguyễn Tấn</t>
  </si>
  <si>
    <t>Lưu Văn Hiền</t>
  </si>
  <si>
    <t>Nguyễn Hữu Minh Hoàng</t>
  </si>
  <si>
    <t xml:space="preserve">Xậy dựng website Hệ thống quản lý khách sạn </t>
  </si>
  <si>
    <t>Nguyễn Hữu Huy Thành</t>
  </si>
  <si>
    <t>Bùi Công Thành</t>
  </si>
  <si>
    <t>Trần Hoàng Chinh</t>
  </si>
  <si>
    <t>Trần Xuân Tuấn</t>
  </si>
  <si>
    <t>Xây dựng website âm nhạc(My Joy)</t>
  </si>
  <si>
    <t>Đặng Minh Hoàng</t>
  </si>
  <si>
    <t>Trần Minh Chiến</t>
  </si>
  <si>
    <t>Hà Bửu Lân</t>
  </si>
  <si>
    <t>D22TPMA</t>
  </si>
  <si>
    <t>Cá nhân</t>
  </si>
  <si>
    <t>Phạm Xuân Hiệu</t>
  </si>
  <si>
    <t>Xây dựng website quản lý thời gian biểu</t>
  </si>
  <si>
    <t>Lê Đức Vĩnh</t>
  </si>
  <si>
    <t>Hồ Văn Hoàng Anh</t>
  </si>
  <si>
    <t>Phan Thanh Trường</t>
  </si>
  <si>
    <t>k21TPM5</t>
  </si>
  <si>
    <t>Xây dựng wedside bán hàng online</t>
  </si>
  <si>
    <t>Nguyễn trần thiện cảm</t>
  </si>
  <si>
    <t>Ngô Công Hậu</t>
  </si>
  <si>
    <t>Xây dựng website tin tức</t>
  </si>
  <si>
    <t>Cô.Trần Thị Thúy Trinh</t>
  </si>
  <si>
    <t xml:space="preserve">Nguyễn Lê Anh Tuấn  </t>
  </si>
  <si>
    <t>Xây dựng  webside quản lý trường học</t>
  </si>
  <si>
    <t>Nguyễn Hữu Lộc</t>
  </si>
  <si>
    <t>Nguyễn Tấn Phúc</t>
  </si>
  <si>
    <t>Xây dựng website hỗ trợ thu gom và phân phối rác thải sinh hoạt tại TP Đà Nẵng</t>
  </si>
  <si>
    <t>Đoàn Thế Tuấn</t>
  </si>
  <si>
    <t>Nguyễn Quang Hưng</t>
  </si>
  <si>
    <t>Xây dựng app quản lí nhà hàng</t>
  </si>
  <si>
    <t>Phạm Trung Dũng</t>
  </si>
  <si>
    <t>Xây dựng website tin tức và giới thiêu sản phẩm</t>
  </si>
  <si>
    <t>KHỐI K21TPM NĂM HỌC: 2019 - 2020</t>
  </si>
  <si>
    <t>Thời gian: Tuần  - Tuần  (Ngày 20/9/2018 đến 1/12/2019)</t>
  </si>
  <si>
    <t>Nguyễn Cửu Minh</t>
  </si>
  <si>
    <t>Lê Anh</t>
  </si>
  <si>
    <t>Hà Bửu</t>
  </si>
  <si>
    <t>Lân</t>
  </si>
  <si>
    <t>Phạm Xuân</t>
  </si>
  <si>
    <t>Hiệu</t>
  </si>
  <si>
    <t>Vĩnh</t>
  </si>
  <si>
    <t>Lộc</t>
  </si>
  <si>
    <t>Đoàn Thế</t>
  </si>
  <si>
    <t>Ngô Công</t>
  </si>
  <si>
    <t>Bùi Công</t>
  </si>
  <si>
    <t>Nguyễn Hữu Huy</t>
  </si>
  <si>
    <t>Chinh</t>
  </si>
  <si>
    <t>Phạm Trung</t>
  </si>
  <si>
    <t>Nguyễn Lê Anh</t>
  </si>
  <si>
    <t>K22TPM6</t>
  </si>
  <si>
    <t>Đặng Minh</t>
  </si>
  <si>
    <t>Trần Xuân</t>
  </si>
  <si>
    <t>Phúc</t>
  </si>
  <si>
    <t>Phan Thanh</t>
  </si>
  <si>
    <t>Trường</t>
  </si>
  <si>
    <t>Nguyễn Quang</t>
  </si>
  <si>
    <t>Hưng</t>
  </si>
  <si>
    <t>Nguyễn Kim Minh</t>
  </si>
  <si>
    <t>Nguyễn Kim Minh Nhật</t>
  </si>
  <si>
    <t>Lê Anh Hiếu</t>
  </si>
  <si>
    <t>Đỗ Thành bảo Ngọc</t>
  </si>
  <si>
    <t>Đỗ Thành Bảo Ngọc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</si>
</sst>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1"/>
      <color theme="1"/>
      <name val="Calibri"/>
      <family val="2"/>
      <charset val="163"/>
      <scheme val="minor"/>
    </font>
    <font>
      <sz val="13"/>
      <color indexed="8"/>
      <name val="Times New Roman"/>
      <family val="2"/>
    </font>
    <font>
      <sz val="10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sz val="13"/>
      <name val="VNtimes new roman"/>
      <family val="2"/>
    </font>
    <font>
      <sz val="10"/>
      <color rgb="FF00000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color indexed="10"/>
      <name val="Times New Roman"/>
      <family val="1"/>
    </font>
    <font>
      <b/>
      <sz val="13"/>
      <color rgb="FF000000"/>
      <name val="Times New Roman"/>
      <family val="1"/>
      <charset val="163"/>
    </font>
    <font>
      <sz val="10"/>
      <name val="Times New Roman"/>
      <family val="1"/>
    </font>
    <font>
      <u/>
      <sz val="11"/>
      <color indexed="12"/>
      <name val="VNtimes new roman"/>
      <family val="2"/>
    </font>
    <font>
      <sz val="10"/>
      <name val="Arial"/>
    </font>
    <font>
      <sz val="10"/>
      <color rgb="FF444950"/>
      <name val="Helvetica"/>
    </font>
    <font>
      <sz val="10"/>
      <name val="VNtimes new roman"/>
      <family val="2"/>
    </font>
    <font>
      <sz val="11"/>
      <color theme="1"/>
      <name val="Calibri"/>
      <family val="2"/>
      <charset val="163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444950"/>
      <name val="Inherit"/>
    </font>
    <font>
      <sz val="10"/>
      <color rgb="FF434343"/>
      <name val="Arial"/>
      <family val="2"/>
    </font>
    <font>
      <b/>
      <sz val="10"/>
      <color rgb="FF434343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rgb="FFC9DAF8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FF00"/>
      </patternFill>
    </fill>
    <fill>
      <patternFill patternType="solid">
        <fgColor rgb="FFFF9900"/>
        <bgColor rgb="FFFF9900"/>
      </patternFill>
    </fill>
    <fill>
      <patternFill patternType="solid">
        <fgColor theme="4" tint="0.59999389629810485"/>
        <bgColor rgb="FFE06666"/>
      </patternFill>
    </fill>
    <fill>
      <patternFill patternType="solid">
        <fgColor theme="0"/>
        <bgColor rgb="FFF1C232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4D90FE"/>
      </left>
      <right style="thin">
        <color indexed="64"/>
      </right>
      <top style="medium">
        <color rgb="FF4D90FE"/>
      </top>
      <bottom style="thin">
        <color indexed="64"/>
      </bottom>
      <diagonal/>
    </border>
    <border>
      <left/>
      <right style="thin">
        <color indexed="64"/>
      </right>
      <top style="medium">
        <color rgb="FF4D90FE"/>
      </top>
      <bottom style="thin">
        <color indexed="64"/>
      </bottom>
      <diagonal/>
    </border>
    <border>
      <left/>
      <right style="medium">
        <color rgb="FF4D90FE"/>
      </right>
      <top style="medium">
        <color rgb="FF4D90FE"/>
      </top>
      <bottom style="thin">
        <color indexed="64"/>
      </bottom>
      <diagonal/>
    </border>
    <border>
      <left style="medium">
        <color rgb="FF4D90FE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4D90FE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5" fillId="0" borderId="0"/>
    <xf numFmtId="0" fontId="6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6" fillId="0" borderId="0"/>
  </cellStyleXfs>
  <cellXfs count="169">
    <xf numFmtId="0" fontId="0" fillId="0" borderId="0" xfId="0"/>
    <xf numFmtId="0" fontId="6" fillId="0" borderId="0" xfId="4" applyFont="1" applyAlignment="1"/>
    <xf numFmtId="0" fontId="4" fillId="0" borderId="0" xfId="2" applyFont="1" applyAlignment="1">
      <alignment horizontal="center"/>
    </xf>
    <xf numFmtId="49" fontId="4" fillId="0" borderId="0" xfId="4" applyNumberFormat="1" applyFont="1"/>
    <xf numFmtId="0" fontId="4" fillId="0" borderId="0" xfId="4" applyFont="1"/>
    <xf numFmtId="14" fontId="7" fillId="0" borderId="0" xfId="4" applyNumberFormat="1" applyFont="1" applyAlignment="1"/>
    <xf numFmtId="0" fontId="4" fillId="0" borderId="0" xfId="2" applyFont="1"/>
    <xf numFmtId="0" fontId="7" fillId="0" borderId="3" xfId="4" applyFont="1" applyFill="1" applyBorder="1" applyAlignment="1">
      <alignment horizontal="center" vertical="center"/>
    </xf>
    <xf numFmtId="0" fontId="7" fillId="0" borderId="3" xfId="4" applyNumberFormat="1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4" fillId="0" borderId="3" xfId="4" applyFont="1" applyBorder="1"/>
    <xf numFmtId="0" fontId="4" fillId="0" borderId="3" xfId="4" applyNumberFormat="1" applyFont="1" applyBorder="1" applyAlignment="1">
      <alignment horizontal="center"/>
    </xf>
    <xf numFmtId="0" fontId="10" fillId="0" borderId="4" xfId="4" applyFont="1" applyBorder="1" applyAlignment="1">
      <alignment horizontal="center"/>
    </xf>
    <xf numFmtId="0" fontId="10" fillId="0" borderId="1" xfId="4" applyFont="1" applyBorder="1" applyAlignment="1">
      <alignment horizontal="center"/>
    </xf>
    <xf numFmtId="0" fontId="0" fillId="0" borderId="3" xfId="0" applyBorder="1"/>
    <xf numFmtId="0" fontId="11" fillId="0" borderId="3" xfId="0" applyFont="1" applyBorder="1" applyAlignment="1">
      <alignment horizontal="center" vertical="top" wrapText="1"/>
    </xf>
    <xf numFmtId="0" fontId="11" fillId="0" borderId="3" xfId="0" quotePrefix="1" applyFont="1" applyBorder="1" applyAlignment="1">
      <alignment horizontal="center" vertical="top" wrapText="1"/>
    </xf>
    <xf numFmtId="0" fontId="11" fillId="0" borderId="3" xfId="0" applyFont="1" applyBorder="1" applyAlignment="1">
      <alignment horizontal="left" vertical="top" wrapText="1"/>
    </xf>
    <xf numFmtId="0" fontId="12" fillId="0" borderId="3" xfId="5" applyBorder="1" applyAlignment="1" applyProtection="1"/>
    <xf numFmtId="0" fontId="3" fillId="0" borderId="3" xfId="0" quotePrefix="1" applyFont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0" fillId="0" borderId="2" xfId="0" applyBorder="1"/>
    <xf numFmtId="0" fontId="6" fillId="0" borderId="3" xfId="4" applyFont="1" applyBorder="1" applyAlignment="1"/>
    <xf numFmtId="0" fontId="4" fillId="0" borderId="3" xfId="4" applyFont="1" applyFill="1" applyBorder="1"/>
    <xf numFmtId="0" fontId="0" fillId="0" borderId="9" xfId="0" applyBorder="1"/>
    <xf numFmtId="0" fontId="0" fillId="0" borderId="8" xfId="0" applyFill="1" applyBorder="1"/>
    <xf numFmtId="0" fontId="10" fillId="0" borderId="0" xfId="4" applyFont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left"/>
    </xf>
    <xf numFmtId="0" fontId="12" fillId="0" borderId="0" xfId="5" applyAlignment="1" applyProtection="1"/>
    <xf numFmtId="0" fontId="11" fillId="0" borderId="8" xfId="0" applyFont="1" applyFill="1" applyBorder="1" applyAlignment="1">
      <alignment horizontal="left" vertical="top" wrapText="1"/>
    </xf>
    <xf numFmtId="0" fontId="13" fillId="0" borderId="10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left"/>
    </xf>
    <xf numFmtId="0" fontId="13" fillId="0" borderId="5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left"/>
    </xf>
    <xf numFmtId="0" fontId="13" fillId="0" borderId="12" xfId="0" applyFont="1" applyFill="1" applyBorder="1" applyAlignment="1">
      <alignment horizontal="center"/>
    </xf>
    <xf numFmtId="0" fontId="0" fillId="2" borderId="0" xfId="0" applyFill="1"/>
    <xf numFmtId="0" fontId="0" fillId="0" borderId="0" xfId="0" applyAlignment="1">
      <alignment wrapText="1"/>
    </xf>
    <xf numFmtId="0" fontId="10" fillId="0" borderId="14" xfId="4" applyFont="1" applyBorder="1" applyAlignment="1">
      <alignment horizontal="center"/>
    </xf>
    <xf numFmtId="0" fontId="0" fillId="2" borderId="9" xfId="0" applyFill="1" applyBorder="1"/>
    <xf numFmtId="0" fontId="6" fillId="2" borderId="0" xfId="4" applyFont="1" applyFill="1" applyAlignment="1"/>
    <xf numFmtId="0" fontId="14" fillId="5" borderId="10" xfId="0" applyFont="1" applyFill="1" applyBorder="1" applyAlignment="1"/>
    <xf numFmtId="0" fontId="13" fillId="5" borderId="5" xfId="0" applyFont="1" applyFill="1" applyBorder="1" applyAlignment="1">
      <alignment horizontal="left"/>
    </xf>
    <xf numFmtId="0" fontId="13" fillId="5" borderId="5" xfId="0" applyFont="1" applyFill="1" applyBorder="1" applyAlignment="1">
      <alignment horizontal="center"/>
    </xf>
    <xf numFmtId="0" fontId="13" fillId="6" borderId="15" xfId="0" applyFont="1" applyFill="1" applyBorder="1" applyAlignment="1">
      <alignment horizontal="center"/>
    </xf>
    <xf numFmtId="0" fontId="14" fillId="5" borderId="6" xfId="0" applyFont="1" applyFill="1" applyBorder="1" applyAlignment="1"/>
    <xf numFmtId="0" fontId="13" fillId="5" borderId="3" xfId="0" applyFont="1" applyFill="1" applyBorder="1" applyAlignment="1">
      <alignment horizontal="left"/>
    </xf>
    <xf numFmtId="0" fontId="13" fillId="5" borderId="3" xfId="0" applyFont="1" applyFill="1" applyBorder="1" applyAlignment="1">
      <alignment horizontal="center"/>
    </xf>
    <xf numFmtId="0" fontId="13" fillId="6" borderId="16" xfId="0" applyFont="1" applyFill="1" applyBorder="1" applyAlignment="1">
      <alignment horizontal="center"/>
    </xf>
    <xf numFmtId="0" fontId="13" fillId="5" borderId="6" xfId="0" applyFont="1" applyFill="1" applyBorder="1" applyAlignment="1">
      <alignment horizontal="center"/>
    </xf>
    <xf numFmtId="0" fontId="20" fillId="5" borderId="3" xfId="0" applyFont="1" applyFill="1" applyBorder="1" applyAlignment="1">
      <alignment horizontal="center"/>
    </xf>
    <xf numFmtId="0" fontId="14" fillId="5" borderId="18" xfId="0" applyFont="1" applyFill="1" applyBorder="1" applyAlignment="1"/>
    <xf numFmtId="0" fontId="13" fillId="5" borderId="2" xfId="0" applyFont="1" applyFill="1" applyBorder="1" applyAlignment="1">
      <alignment horizontal="left"/>
    </xf>
    <xf numFmtId="0" fontId="20" fillId="5" borderId="2" xfId="0" applyFont="1" applyFill="1" applyBorder="1" applyAlignment="1">
      <alignment horizontal="center"/>
    </xf>
    <xf numFmtId="0" fontId="13" fillId="6" borderId="19" xfId="0" applyFont="1" applyFill="1" applyBorder="1" applyAlignment="1">
      <alignment horizontal="center"/>
    </xf>
    <xf numFmtId="0" fontId="13" fillId="0" borderId="15" xfId="0" applyFont="1" applyFill="1" applyBorder="1" applyAlignment="1"/>
    <xf numFmtId="0" fontId="13" fillId="0" borderId="16" xfId="0" applyFont="1" applyFill="1" applyBorder="1" applyAlignment="1"/>
    <xf numFmtId="0" fontId="13" fillId="0" borderId="11" xfId="0" applyFont="1" applyFill="1" applyBorder="1" applyAlignment="1">
      <alignment horizontal="center"/>
    </xf>
    <xf numFmtId="0" fontId="13" fillId="0" borderId="17" xfId="0" applyFont="1" applyFill="1" applyBorder="1" applyAlignment="1"/>
    <xf numFmtId="0" fontId="13" fillId="6" borderId="20" xfId="0" applyFont="1" applyFill="1" applyBorder="1" applyAlignment="1">
      <alignment horizontal="center"/>
    </xf>
    <xf numFmtId="0" fontId="13" fillId="6" borderId="21" xfId="0" applyFont="1" applyFill="1" applyBorder="1" applyAlignment="1">
      <alignment horizontal="left"/>
    </xf>
    <xf numFmtId="0" fontId="13" fillId="6" borderId="21" xfId="0" applyFont="1" applyFill="1" applyBorder="1" applyAlignment="1">
      <alignment horizontal="center"/>
    </xf>
    <xf numFmtId="0" fontId="13" fillId="6" borderId="22" xfId="0" applyFont="1" applyFill="1" applyBorder="1" applyAlignment="1">
      <alignment horizontal="center"/>
    </xf>
    <xf numFmtId="0" fontId="13" fillId="6" borderId="13" xfId="0" applyFont="1" applyFill="1" applyBorder="1" applyAlignment="1">
      <alignment horizontal="center"/>
    </xf>
    <xf numFmtId="0" fontId="13" fillId="6" borderId="0" xfId="0" applyFont="1" applyFill="1" applyBorder="1" applyAlignment="1">
      <alignment horizontal="left"/>
    </xf>
    <xf numFmtId="0" fontId="13" fillId="6" borderId="0" xfId="0" applyFont="1" applyFill="1" applyBorder="1" applyAlignment="1">
      <alignment horizontal="center"/>
    </xf>
    <xf numFmtId="0" fontId="13" fillId="6" borderId="2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17" fillId="7" borderId="3" xfId="0" applyFont="1" applyFill="1" applyBorder="1" applyAlignment="1">
      <alignment horizontal="center"/>
    </xf>
    <xf numFmtId="0" fontId="17" fillId="7" borderId="10" xfId="0" applyFont="1" applyFill="1" applyBorder="1" applyAlignment="1">
      <alignment horizontal="center"/>
    </xf>
    <xf numFmtId="0" fontId="17" fillId="7" borderId="5" xfId="0" applyFont="1" applyFill="1" applyBorder="1" applyAlignment="1">
      <alignment horizontal="center"/>
    </xf>
    <xf numFmtId="0" fontId="0" fillId="7" borderId="15" xfId="0" applyFont="1" applyFill="1" applyBorder="1" applyAlignment="1">
      <alignment vertical="center"/>
    </xf>
    <xf numFmtId="0" fontId="17" fillId="7" borderId="6" xfId="0" applyFont="1" applyFill="1" applyBorder="1" applyAlignment="1">
      <alignment horizontal="center"/>
    </xf>
    <xf numFmtId="0" fontId="17" fillId="7" borderId="18" xfId="0" applyFont="1" applyFill="1" applyBorder="1" applyAlignment="1">
      <alignment horizontal="center"/>
    </xf>
    <xf numFmtId="0" fontId="17" fillId="7" borderId="2" xfId="0" applyFont="1" applyFill="1" applyBorder="1" applyAlignment="1">
      <alignment horizontal="center"/>
    </xf>
    <xf numFmtId="0" fontId="2" fillId="3" borderId="15" xfId="0" applyFont="1" applyFill="1" applyBorder="1" applyAlignment="1"/>
    <xf numFmtId="0" fontId="2" fillId="3" borderId="16" xfId="0" applyFont="1" applyFill="1" applyBorder="1" applyAlignment="1"/>
    <xf numFmtId="0" fontId="2" fillId="3" borderId="17" xfId="0" applyFont="1" applyFill="1" applyBorder="1" applyAlignment="1"/>
    <xf numFmtId="0" fontId="2" fillId="3" borderId="10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left"/>
    </xf>
    <xf numFmtId="0" fontId="17" fillId="3" borderId="6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17" fillId="7" borderId="5" xfId="0" applyFont="1" applyFill="1" applyBorder="1" applyAlignment="1">
      <alignment horizontal="left"/>
    </xf>
    <xf numFmtId="0" fontId="17" fillId="7" borderId="3" xfId="0" applyFont="1" applyFill="1" applyBorder="1" applyAlignment="1">
      <alignment horizontal="left"/>
    </xf>
    <xf numFmtId="0" fontId="17" fillId="7" borderId="2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17" fillId="8" borderId="1" xfId="0" applyFont="1" applyFill="1" applyBorder="1" applyAlignment="1">
      <alignment horizontal="left"/>
    </xf>
    <xf numFmtId="0" fontId="2" fillId="9" borderId="10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left"/>
    </xf>
    <xf numFmtId="0" fontId="2" fillId="9" borderId="5" xfId="0" applyFont="1" applyFill="1" applyBorder="1" applyAlignment="1">
      <alignment horizontal="center"/>
    </xf>
    <xf numFmtId="0" fontId="2" fillId="9" borderId="15" xfId="0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16" xfId="0" applyFont="1" applyFill="1" applyBorder="1" applyAlignment="1">
      <alignment horizontal="center"/>
    </xf>
    <xf numFmtId="0" fontId="2" fillId="9" borderId="18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left"/>
    </xf>
    <xf numFmtId="0" fontId="2" fillId="9" borderId="2" xfId="0" applyFont="1" applyFill="1" applyBorder="1" applyAlignment="1">
      <alignment horizontal="center"/>
    </xf>
    <xf numFmtId="0" fontId="2" fillId="10" borderId="10" xfId="0" applyFont="1" applyFill="1" applyBorder="1" applyAlignment="1">
      <alignment horizontal="center"/>
    </xf>
    <xf numFmtId="0" fontId="2" fillId="10" borderId="5" xfId="0" applyFont="1" applyFill="1" applyBorder="1" applyAlignment="1">
      <alignment horizontal="center"/>
    </xf>
    <xf numFmtId="0" fontId="2" fillId="10" borderId="15" xfId="0" applyFont="1" applyFill="1" applyBorder="1" applyAlignment="1">
      <alignment vertical="center"/>
    </xf>
    <xf numFmtId="0" fontId="2" fillId="10" borderId="6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0" fontId="2" fillId="10" borderId="16" xfId="0" applyFont="1" applyFill="1" applyBorder="1" applyAlignment="1">
      <alignment vertical="center"/>
    </xf>
    <xf numFmtId="0" fontId="21" fillId="10" borderId="11" xfId="0" applyFont="1" applyFill="1" applyBorder="1" applyAlignment="1">
      <alignment horizontal="center"/>
    </xf>
    <xf numFmtId="0" fontId="21" fillId="10" borderId="12" xfId="0" applyFont="1" applyFill="1" applyBorder="1" applyAlignment="1">
      <alignment horizontal="left"/>
    </xf>
    <xf numFmtId="0" fontId="22" fillId="10" borderId="12" xfId="0" applyFont="1" applyFill="1" applyBorder="1" applyAlignment="1">
      <alignment horizontal="center"/>
    </xf>
    <xf numFmtId="0" fontId="2" fillId="10" borderId="17" xfId="0" applyFont="1" applyFill="1" applyBorder="1" applyAlignment="1">
      <alignment vertical="center"/>
    </xf>
    <xf numFmtId="0" fontId="2" fillId="11" borderId="0" xfId="0" applyFont="1" applyFill="1" applyAlignment="1">
      <alignment horizontal="center"/>
    </xf>
    <xf numFmtId="0" fontId="2" fillId="11" borderId="0" xfId="0" applyFont="1" applyFill="1" applyAlignment="1">
      <alignment horizontal="left"/>
    </xf>
    <xf numFmtId="0" fontId="18" fillId="2" borderId="10" xfId="0" applyFont="1" applyFill="1" applyBorder="1" applyAlignment="1">
      <alignment horizontal="center"/>
    </xf>
    <xf numFmtId="0" fontId="18" fillId="2" borderId="5" xfId="0" applyFont="1" applyFill="1" applyBorder="1" applyAlignment="1"/>
    <xf numFmtId="0" fontId="23" fillId="2" borderId="5" xfId="0" applyFont="1" applyFill="1" applyBorder="1" applyAlignment="1">
      <alignment horizontal="center"/>
    </xf>
    <xf numFmtId="0" fontId="18" fillId="2" borderId="15" xfId="0" applyFont="1" applyFill="1" applyBorder="1" applyAlignment="1"/>
    <xf numFmtId="0" fontId="18" fillId="2" borderId="11" xfId="0" applyFont="1" applyFill="1" applyBorder="1" applyAlignment="1">
      <alignment horizontal="center"/>
    </xf>
    <xf numFmtId="0" fontId="18" fillId="2" borderId="12" xfId="0" applyFont="1" applyFill="1" applyBorder="1" applyAlignment="1"/>
    <xf numFmtId="0" fontId="18" fillId="2" borderId="12" xfId="0" applyFont="1" applyFill="1" applyBorder="1" applyAlignment="1">
      <alignment horizontal="center"/>
    </xf>
    <xf numFmtId="0" fontId="18" fillId="2" borderId="17" xfId="0" applyFont="1" applyFill="1" applyBorder="1" applyAlignment="1"/>
    <xf numFmtId="0" fontId="2" fillId="12" borderId="0" xfId="0" applyFont="1" applyFill="1" applyAlignment="1">
      <alignment horizontal="center"/>
    </xf>
    <xf numFmtId="0" fontId="2" fillId="12" borderId="0" xfId="0" applyFont="1" applyFill="1" applyAlignment="1">
      <alignment horizontal="left"/>
    </xf>
    <xf numFmtId="0" fontId="24" fillId="4" borderId="25" xfId="0" applyFont="1" applyFill="1" applyBorder="1" applyAlignment="1">
      <alignment horizontal="left"/>
    </xf>
    <xf numFmtId="0" fontId="24" fillId="4" borderId="25" xfId="0" applyFont="1" applyFill="1" applyBorder="1"/>
    <xf numFmtId="0" fontId="24" fillId="4" borderId="26" xfId="0" applyFont="1" applyFill="1" applyBorder="1" applyAlignment="1">
      <alignment horizontal="right"/>
    </xf>
    <xf numFmtId="0" fontId="24" fillId="4" borderId="27" xfId="0" applyFont="1" applyFill="1" applyBorder="1" applyAlignment="1">
      <alignment horizontal="left"/>
    </xf>
    <xf numFmtId="0" fontId="24" fillId="4" borderId="28" xfId="0" applyFont="1" applyFill="1" applyBorder="1" applyAlignment="1">
      <alignment horizontal="left"/>
    </xf>
    <xf numFmtId="0" fontId="24" fillId="4" borderId="29" xfId="0" applyFont="1" applyFill="1" applyBorder="1" applyAlignment="1">
      <alignment horizontal="right"/>
    </xf>
    <xf numFmtId="0" fontId="24" fillId="4" borderId="30" xfId="0" applyFont="1" applyFill="1" applyBorder="1" applyAlignment="1">
      <alignment horizontal="left"/>
    </xf>
    <xf numFmtId="0" fontId="24" fillId="4" borderId="30" xfId="0" applyFont="1" applyFill="1" applyBorder="1"/>
    <xf numFmtId="0" fontId="24" fillId="4" borderId="29" xfId="0" applyFont="1" applyFill="1" applyBorder="1"/>
    <xf numFmtId="0" fontId="0" fillId="12" borderId="0" xfId="0" applyFill="1"/>
    <xf numFmtId="0" fontId="24" fillId="12" borderId="29" xfId="0" applyFont="1" applyFill="1" applyBorder="1" applyAlignment="1">
      <alignment horizontal="right"/>
    </xf>
    <xf numFmtId="0" fontId="24" fillId="12" borderId="25" xfId="0" applyFont="1" applyFill="1" applyBorder="1" applyAlignment="1">
      <alignment horizontal="left"/>
    </xf>
    <xf numFmtId="0" fontId="24" fillId="12" borderId="30" xfId="0" applyFont="1" applyFill="1" applyBorder="1" applyAlignment="1">
      <alignment horizontal="left"/>
    </xf>
    <xf numFmtId="0" fontId="18" fillId="12" borderId="17" xfId="0" applyFont="1" applyFill="1" applyBorder="1" applyAlignment="1"/>
    <xf numFmtId="0" fontId="2" fillId="12" borderId="2" xfId="0" applyFont="1" applyFill="1" applyBorder="1" applyAlignment="1">
      <alignment horizontal="center"/>
    </xf>
    <xf numFmtId="0" fontId="19" fillId="10" borderId="5" xfId="0" applyFont="1" applyFill="1" applyBorder="1" applyAlignment="1">
      <alignment horizontal="left"/>
    </xf>
    <xf numFmtId="0" fontId="2" fillId="9" borderId="7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2" fillId="10" borderId="5" xfId="0" applyFont="1" applyFill="1" applyBorder="1" applyAlignment="1">
      <alignment horizontal="center" vertical="center"/>
    </xf>
    <xf numFmtId="0" fontId="2" fillId="2" borderId="3" xfId="0" applyFont="1" applyFill="1" applyBorder="1"/>
    <xf numFmtId="0" fontId="2" fillId="2" borderId="12" xfId="0" applyFont="1" applyFill="1" applyBorder="1"/>
    <xf numFmtId="0" fontId="18" fillId="2" borderId="7" xfId="0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13" fillId="6" borderId="3" xfId="0" applyFont="1" applyFill="1" applyBorder="1"/>
    <xf numFmtId="0" fontId="13" fillId="6" borderId="2" xfId="0" applyFont="1" applyFill="1" applyBorder="1"/>
    <xf numFmtId="0" fontId="13" fillId="0" borderId="5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vertical="center"/>
    </xf>
    <xf numFmtId="0" fontId="13" fillId="0" borderId="12" xfId="0" applyFont="1" applyFill="1" applyBorder="1" applyAlignment="1">
      <alignment vertical="center"/>
    </xf>
    <xf numFmtId="0" fontId="17" fillId="7" borderId="5" xfId="0" applyFont="1" applyFill="1" applyBorder="1" applyAlignment="1">
      <alignment horizontal="center" vertical="center"/>
    </xf>
    <xf numFmtId="0" fontId="2" fillId="6" borderId="3" xfId="0" applyFont="1" applyFill="1" applyBorder="1"/>
    <xf numFmtId="0" fontId="2" fillId="6" borderId="2" xfId="0" applyFont="1" applyFill="1" applyBorder="1"/>
    <xf numFmtId="0" fontId="17" fillId="3" borderId="5" xfId="0" applyFont="1" applyFill="1" applyBorder="1" applyAlignment="1">
      <alignment horizontal="center"/>
    </xf>
    <xf numFmtId="0" fontId="17" fillId="3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7" fillId="0" borderId="0" xfId="4" applyFont="1" applyAlignment="1">
      <alignment horizontal="center"/>
    </xf>
    <xf numFmtId="14" fontId="8" fillId="0" borderId="0" xfId="4" applyNumberFormat="1" applyFont="1" applyAlignment="1">
      <alignment horizontal="center"/>
    </xf>
    <xf numFmtId="0" fontId="4" fillId="0" borderId="0" xfId="2" applyFont="1" applyAlignment="1">
      <alignment horizontal="center"/>
    </xf>
    <xf numFmtId="14" fontId="9" fillId="0" borderId="0" xfId="4" applyNumberFormat="1" applyFont="1" applyAlignment="1">
      <alignment horizontal="center"/>
    </xf>
    <xf numFmtId="0" fontId="8" fillId="0" borderId="0" xfId="2" applyFont="1" applyAlignment="1">
      <alignment horizontal="center" vertical="center"/>
    </xf>
  </cellXfs>
  <cellStyles count="8">
    <cellStyle name="Hyperlink" xfId="5" builtinId="8"/>
    <cellStyle name="Normal" xfId="0" builtinId="0"/>
    <cellStyle name="Normal 2" xfId="2"/>
    <cellStyle name="Normal 2 2" xfId="3"/>
    <cellStyle name="Normal 2 3" xfId="6"/>
    <cellStyle name="Normal 3" xfId="1"/>
    <cellStyle name="Normal 4" xfId="4"/>
    <cellStyle name="Normal 8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mannd@duytan.edu.vn" TargetMode="External"/><Relationship Id="rId13" Type="http://schemas.openxmlformats.org/officeDocument/2006/relationships/hyperlink" Target="mailto:qanhscaro@yahoo.com" TargetMode="External"/><Relationship Id="rId18" Type="http://schemas.openxmlformats.org/officeDocument/2006/relationships/hyperlink" Target="mailto:duocphv@gmail.com" TargetMode="External"/><Relationship Id="rId26" Type="http://schemas.openxmlformats.org/officeDocument/2006/relationships/hyperlink" Target="mailto:tranbanthach@gmail.com" TargetMode="External"/><Relationship Id="rId3" Type="http://schemas.openxmlformats.org/officeDocument/2006/relationships/hyperlink" Target="mailto:thuytrinh85@gmail.com" TargetMode="External"/><Relationship Id="rId21" Type="http://schemas.openxmlformats.org/officeDocument/2006/relationships/hyperlink" Target="mailto:dungetic@gmail.com" TargetMode="External"/><Relationship Id="rId7" Type="http://schemas.openxmlformats.org/officeDocument/2006/relationships/hyperlink" Target="mailto:vudalat@yahoo.com" TargetMode="External"/><Relationship Id="rId12" Type="http://schemas.openxmlformats.org/officeDocument/2006/relationships/hyperlink" Target="mailto:lengocvan2610@gmail.com" TargetMode="External"/><Relationship Id="rId17" Type="http://schemas.openxmlformats.org/officeDocument/2006/relationships/hyperlink" Target="mailto:thuanr@yahoo.com" TargetMode="External"/><Relationship Id="rId25" Type="http://schemas.openxmlformats.org/officeDocument/2006/relationships/hyperlink" Target="mailto:trungdnit77@gmail.com" TargetMode="External"/><Relationship Id="rId2" Type="http://schemas.openxmlformats.org/officeDocument/2006/relationships/hyperlink" Target="mailto:sanhtk@yahoo.com" TargetMode="External"/><Relationship Id="rId16" Type="http://schemas.openxmlformats.org/officeDocument/2006/relationships/hyperlink" Target="mailto:vovanluong@duytan.edu.vn" TargetMode="External"/><Relationship Id="rId20" Type="http://schemas.openxmlformats.org/officeDocument/2006/relationships/hyperlink" Target="mailto:anbinhdn@gmail.com" TargetMode="External"/><Relationship Id="rId29" Type="http://schemas.openxmlformats.org/officeDocument/2006/relationships/hyperlink" Target="mailto:huy.truongdinh@gmail.com" TargetMode="External"/><Relationship Id="rId1" Type="http://schemas.openxmlformats.org/officeDocument/2006/relationships/hyperlink" Target="mailto:thanhlantt@gmail.com" TargetMode="External"/><Relationship Id="rId6" Type="http://schemas.openxmlformats.org/officeDocument/2006/relationships/hyperlink" Target="mailto:nhatnm2010@gmail.com" TargetMode="External"/><Relationship Id="rId11" Type="http://schemas.openxmlformats.org/officeDocument/2006/relationships/hyperlink" Target="mailto:dangviethungha@gmail.com" TargetMode="External"/><Relationship Id="rId24" Type="http://schemas.openxmlformats.org/officeDocument/2006/relationships/hyperlink" Target="mailto:phanlong92@gmail.com" TargetMode="External"/><Relationship Id="rId5" Type="http://schemas.openxmlformats.org/officeDocument/2006/relationships/hyperlink" Target="mailto:lthanhlong@gmail.com" TargetMode="External"/><Relationship Id="rId15" Type="http://schemas.openxmlformats.org/officeDocument/2006/relationships/hyperlink" Target="mailto:dieuhb@gmail.com" TargetMode="External"/><Relationship Id="rId23" Type="http://schemas.openxmlformats.org/officeDocument/2006/relationships/hyperlink" Target="mailto:hlvnin88@gmail.com" TargetMode="External"/><Relationship Id="rId28" Type="http://schemas.openxmlformats.org/officeDocument/2006/relationships/hyperlink" Target="mailto:ttamdtu@gmail.com" TargetMode="External"/><Relationship Id="rId10" Type="http://schemas.openxmlformats.org/officeDocument/2006/relationships/hyperlink" Target="mailto:huyndq@duytan.edu.vn" TargetMode="External"/><Relationship Id="rId19" Type="http://schemas.openxmlformats.org/officeDocument/2006/relationships/hyperlink" Target="mailto:thimtnguyen2005@yahoo.com" TargetMode="External"/><Relationship Id="rId4" Type="http://schemas.openxmlformats.org/officeDocument/2006/relationships/hyperlink" Target="mailto:baongocdt@gmail.com" TargetMode="External"/><Relationship Id="rId9" Type="http://schemas.openxmlformats.org/officeDocument/2006/relationships/hyperlink" Target="mailto:mninh01@gmail.com" TargetMode="External"/><Relationship Id="rId14" Type="http://schemas.openxmlformats.org/officeDocument/2006/relationships/hyperlink" Target="mailto:tranhuechidt@gmail.com" TargetMode="External"/><Relationship Id="rId22" Type="http://schemas.openxmlformats.org/officeDocument/2006/relationships/hyperlink" Target="mailto:thanhtrung05@gmail.com" TargetMode="External"/><Relationship Id="rId27" Type="http://schemas.openxmlformats.org/officeDocument/2006/relationships/hyperlink" Target="mailto:trinhsutruongth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topLeftCell="D1" zoomScaleNormal="100" workbookViewId="0">
      <selection activeCell="K18" sqref="K18"/>
    </sheetView>
  </sheetViews>
  <sheetFormatPr defaultRowHeight="15"/>
  <cols>
    <col min="1" max="1" width="5.7109375" customWidth="1"/>
    <col min="2" max="2" width="14" customWidth="1"/>
    <col min="3" max="3" width="22.42578125" customWidth="1"/>
    <col min="4" max="4" width="22.5703125" customWidth="1"/>
    <col min="5" max="5" width="36" customWidth="1"/>
    <col min="6" max="6" width="22.140625" customWidth="1"/>
    <col min="7" max="7" width="11.85546875" customWidth="1"/>
    <col min="8" max="8" width="19.5703125" customWidth="1"/>
    <col min="9" max="9" width="6.42578125" customWidth="1"/>
    <col min="10" max="10" width="20.7109375" customWidth="1"/>
  </cols>
  <sheetData>
    <row r="1" spans="1:13" ht="18.75">
      <c r="B1" s="164" t="s">
        <v>9</v>
      </c>
      <c r="C1" s="164"/>
      <c r="D1" s="165" t="s">
        <v>10</v>
      </c>
      <c r="E1" s="165"/>
      <c r="F1" s="165"/>
      <c r="G1" s="165"/>
      <c r="H1" s="165"/>
      <c r="I1" s="165"/>
      <c r="J1" s="2"/>
      <c r="K1" s="164"/>
      <c r="L1" s="164"/>
      <c r="M1" s="164"/>
    </row>
    <row r="2" spans="1:13" ht="18.75">
      <c r="B2" s="166" t="s">
        <v>11</v>
      </c>
      <c r="C2" s="166"/>
      <c r="D2" s="165" t="s">
        <v>12</v>
      </c>
      <c r="E2" s="165"/>
      <c r="F2" s="165"/>
      <c r="G2" s="165"/>
      <c r="H2" s="165"/>
      <c r="I2" s="165"/>
      <c r="J2" s="2"/>
      <c r="K2" s="3"/>
      <c r="L2" s="4"/>
      <c r="M2" s="5"/>
    </row>
    <row r="3" spans="1:13" ht="18.75">
      <c r="B3" s="2"/>
      <c r="C3" s="3"/>
      <c r="D3" s="165" t="s">
        <v>184</v>
      </c>
      <c r="E3" s="165"/>
      <c r="F3" s="165"/>
      <c r="G3" s="165"/>
      <c r="H3" s="165"/>
      <c r="I3" s="165"/>
      <c r="J3" s="2"/>
      <c r="K3" s="3"/>
      <c r="L3" s="4"/>
      <c r="M3" s="5"/>
    </row>
    <row r="4" spans="1:13" ht="18.75">
      <c r="B4" s="2"/>
      <c r="C4" s="3"/>
      <c r="D4" s="167" t="s">
        <v>185</v>
      </c>
      <c r="E4" s="167"/>
      <c r="F4" s="167"/>
      <c r="G4" s="167"/>
      <c r="H4" s="167"/>
      <c r="I4" s="167"/>
      <c r="J4" s="2"/>
      <c r="K4" s="3"/>
      <c r="L4" s="4"/>
      <c r="M4" s="5"/>
    </row>
    <row r="5" spans="1:13" ht="19.5" thickBot="1">
      <c r="A5" s="22" t="s">
        <v>8</v>
      </c>
      <c r="B5" s="12" t="s">
        <v>13</v>
      </c>
      <c r="C5" s="13" t="s">
        <v>0</v>
      </c>
      <c r="D5" s="13" t="s">
        <v>14</v>
      </c>
      <c r="E5" s="13" t="s">
        <v>15</v>
      </c>
      <c r="F5" s="40" t="s">
        <v>16</v>
      </c>
      <c r="G5" s="27" t="s">
        <v>95</v>
      </c>
      <c r="H5" s="27"/>
      <c r="I5" s="168"/>
      <c r="J5" s="168"/>
      <c r="K5" s="168"/>
      <c r="L5" s="168"/>
      <c r="M5" s="168"/>
    </row>
    <row r="6" spans="1:13" ht="16.5" customHeight="1">
      <c r="A6" s="41">
        <v>1</v>
      </c>
      <c r="B6" s="43">
        <v>2021121024</v>
      </c>
      <c r="C6" s="44" t="s">
        <v>151</v>
      </c>
      <c r="D6" s="45" t="s">
        <v>138</v>
      </c>
      <c r="E6" s="151" t="s">
        <v>152</v>
      </c>
      <c r="F6" s="46" t="s">
        <v>4</v>
      </c>
      <c r="G6" s="42"/>
      <c r="H6" s="1"/>
      <c r="I6" s="6"/>
      <c r="J6" s="6"/>
      <c r="K6" s="6"/>
      <c r="L6" s="6"/>
      <c r="M6" s="6"/>
    </row>
    <row r="7" spans="1:13" ht="16.5" customHeight="1">
      <c r="A7" s="41">
        <v>2</v>
      </c>
      <c r="B7" s="47">
        <v>2121116729</v>
      </c>
      <c r="C7" s="48" t="s">
        <v>153</v>
      </c>
      <c r="D7" s="49" t="s">
        <v>97</v>
      </c>
      <c r="E7" s="152"/>
      <c r="F7" s="50" t="s">
        <v>4</v>
      </c>
      <c r="G7" s="42"/>
      <c r="H7" s="1"/>
      <c r="I7" s="7" t="s">
        <v>8</v>
      </c>
      <c r="J7" s="8" t="s">
        <v>17</v>
      </c>
      <c r="K7" s="8" t="s">
        <v>18</v>
      </c>
      <c r="L7" s="8" t="s">
        <v>19</v>
      </c>
      <c r="M7" s="9" t="s">
        <v>20</v>
      </c>
    </row>
    <row r="8" spans="1:13" ht="16.5" customHeight="1">
      <c r="A8" s="41">
        <v>3</v>
      </c>
      <c r="B8" s="51">
        <v>2121126380</v>
      </c>
      <c r="C8" s="48" t="s">
        <v>154</v>
      </c>
      <c r="D8" s="49" t="s">
        <v>103</v>
      </c>
      <c r="E8" s="152"/>
      <c r="F8" s="50" t="s">
        <v>4</v>
      </c>
      <c r="G8" s="42"/>
      <c r="H8" s="1"/>
      <c r="I8" s="10">
        <v>1</v>
      </c>
      <c r="J8" s="10" t="s">
        <v>4</v>
      </c>
      <c r="K8" s="10" t="s">
        <v>21</v>
      </c>
      <c r="L8" s="11">
        <f>COUNTIF($F$6:$F$21,J8)</f>
        <v>5</v>
      </c>
      <c r="M8" s="11" t="e">
        <f>COUNTIF(#REF!,J8)</f>
        <v>#REF!</v>
      </c>
    </row>
    <row r="9" spans="1:13" ht="16.5" customHeight="1">
      <c r="A9" s="41">
        <v>4</v>
      </c>
      <c r="B9" s="47">
        <v>2121114060</v>
      </c>
      <c r="C9" s="48" t="s">
        <v>155</v>
      </c>
      <c r="D9" s="52" t="s">
        <v>98</v>
      </c>
      <c r="E9" s="152"/>
      <c r="F9" s="50" t="s">
        <v>4</v>
      </c>
      <c r="G9" s="42"/>
      <c r="H9" s="1"/>
      <c r="I9" s="10">
        <v>2</v>
      </c>
      <c r="J9" s="10" t="s">
        <v>1</v>
      </c>
      <c r="K9" s="10" t="s">
        <v>21</v>
      </c>
      <c r="L9" s="11">
        <f>COUNTIF($F$6:$F$21,J9)</f>
        <v>0</v>
      </c>
      <c r="M9" s="11" t="e">
        <f>COUNTIF(#REF!,J9)</f>
        <v>#REF!</v>
      </c>
    </row>
    <row r="10" spans="1:13" ht="18.75" customHeight="1" thickBot="1">
      <c r="A10" s="41">
        <v>5</v>
      </c>
      <c r="B10" s="53">
        <v>2120715717</v>
      </c>
      <c r="C10" s="54" t="s">
        <v>102</v>
      </c>
      <c r="D10" s="55" t="s">
        <v>99</v>
      </c>
      <c r="E10" s="153"/>
      <c r="F10" s="56" t="s">
        <v>4</v>
      </c>
      <c r="G10" s="42"/>
      <c r="H10" s="1"/>
      <c r="I10" s="10">
        <v>3</v>
      </c>
      <c r="J10" s="10" t="s">
        <v>2</v>
      </c>
      <c r="K10" s="10" t="s">
        <v>21</v>
      </c>
      <c r="L10" s="11">
        <f>COUNTIF($F$6:$F$21,J10)</f>
        <v>0</v>
      </c>
      <c r="M10" s="11" t="e">
        <f>COUNTIF(#REF!,J10)</f>
        <v>#REF!</v>
      </c>
    </row>
    <row r="11" spans="1:13" ht="16.5" customHeight="1">
      <c r="A11" s="41">
        <v>6</v>
      </c>
      <c r="B11" s="32">
        <v>2121114141</v>
      </c>
      <c r="C11" s="33" t="s">
        <v>156</v>
      </c>
      <c r="D11" s="34" t="s">
        <v>97</v>
      </c>
      <c r="E11" s="154" t="s">
        <v>157</v>
      </c>
      <c r="F11" s="57" t="s">
        <v>5</v>
      </c>
      <c r="G11" s="42"/>
      <c r="H11" s="1"/>
      <c r="I11" s="10">
        <v>4</v>
      </c>
      <c r="J11" s="10" t="s">
        <v>3</v>
      </c>
      <c r="K11" s="10" t="s">
        <v>22</v>
      </c>
      <c r="L11" s="11">
        <f>COUNTIF($F$6:$F$21,J11)</f>
        <v>1</v>
      </c>
      <c r="M11" s="11" t="e">
        <f>COUNTIF(#REF!,J11)</f>
        <v>#REF!</v>
      </c>
    </row>
    <row r="12" spans="1:13" ht="16.5" customHeight="1">
      <c r="A12" s="41">
        <v>7</v>
      </c>
      <c r="B12" s="35">
        <v>2121114157</v>
      </c>
      <c r="C12" s="29" t="s">
        <v>158</v>
      </c>
      <c r="D12" s="28" t="s">
        <v>97</v>
      </c>
      <c r="E12" s="155"/>
      <c r="F12" s="58" t="s">
        <v>5</v>
      </c>
      <c r="G12" s="42"/>
      <c r="H12" s="1"/>
      <c r="I12" s="10">
        <v>5</v>
      </c>
      <c r="J12" s="10"/>
      <c r="K12" s="10"/>
      <c r="L12" s="11"/>
      <c r="M12" s="11"/>
    </row>
    <row r="13" spans="1:13" ht="16.5" customHeight="1" thickBot="1">
      <c r="A13" s="41">
        <v>8</v>
      </c>
      <c r="B13" s="59">
        <v>2121126287</v>
      </c>
      <c r="C13" s="36" t="s">
        <v>159</v>
      </c>
      <c r="D13" s="37" t="s">
        <v>99</v>
      </c>
      <c r="E13" s="156"/>
      <c r="F13" s="60" t="s">
        <v>5</v>
      </c>
      <c r="G13" s="42"/>
      <c r="H13" s="1"/>
      <c r="I13" s="10">
        <v>6</v>
      </c>
      <c r="J13" s="10" t="s">
        <v>5</v>
      </c>
      <c r="K13" s="10" t="s">
        <v>23</v>
      </c>
      <c r="L13" s="11">
        <f>COUNTIF($F$6:$F$21,J13)</f>
        <v>3</v>
      </c>
      <c r="M13" s="11" t="e">
        <f>COUNTIF(#REF!,J13)</f>
        <v>#REF!</v>
      </c>
    </row>
    <row r="14" spans="1:13" ht="16.5" customHeight="1">
      <c r="A14" s="41">
        <v>9</v>
      </c>
      <c r="B14" s="61">
        <v>1811114531</v>
      </c>
      <c r="C14" s="62" t="s">
        <v>160</v>
      </c>
      <c r="D14" s="63" t="s">
        <v>161</v>
      </c>
      <c r="E14" s="63"/>
      <c r="F14" s="64" t="s">
        <v>7</v>
      </c>
      <c r="G14" s="42" t="s">
        <v>162</v>
      </c>
      <c r="H14" s="1"/>
      <c r="I14" s="10">
        <v>7</v>
      </c>
      <c r="J14" s="23" t="s">
        <v>6</v>
      </c>
      <c r="K14" s="23" t="s">
        <v>23</v>
      </c>
      <c r="L14" s="11">
        <f>COUNTIF($F$6:$F$21,J14)</f>
        <v>0</v>
      </c>
      <c r="M14" s="11" t="e">
        <f>COUNTIF(#REF!,J14)</f>
        <v>#REF!</v>
      </c>
    </row>
    <row r="15" spans="1:13" ht="17.25" customHeight="1" thickBot="1">
      <c r="A15" s="41">
        <v>10</v>
      </c>
      <c r="B15" s="65"/>
      <c r="C15" s="66"/>
      <c r="D15" s="67"/>
      <c r="E15" s="67"/>
      <c r="F15" s="68"/>
      <c r="G15" s="42" t="s">
        <v>162</v>
      </c>
      <c r="H15" s="1"/>
      <c r="I15" s="10">
        <v>8</v>
      </c>
      <c r="J15" s="24" t="s">
        <v>91</v>
      </c>
      <c r="K15" s="14" t="s">
        <v>23</v>
      </c>
      <c r="L15" s="11">
        <f>COUNTIF($F$6:$F$21,J15)</f>
        <v>0</v>
      </c>
      <c r="M15" s="11" t="e">
        <f>COUNTIF(#REF!,J15)</f>
        <v>#REF!</v>
      </c>
    </row>
    <row r="16" spans="1:13" ht="16.5" customHeight="1" thickBot="1">
      <c r="A16" s="41">
        <v>11</v>
      </c>
      <c r="B16" s="69">
        <v>2121114101</v>
      </c>
      <c r="C16" s="70" t="s">
        <v>106</v>
      </c>
      <c r="D16" s="69" t="s">
        <v>99</v>
      </c>
      <c r="E16" s="69"/>
      <c r="F16" s="64" t="s">
        <v>7</v>
      </c>
      <c r="G16" s="42"/>
      <c r="H16" s="1"/>
      <c r="I16" s="10">
        <v>9</v>
      </c>
      <c r="J16" s="23" t="s">
        <v>7</v>
      </c>
      <c r="K16" s="23" t="s">
        <v>23</v>
      </c>
      <c r="L16" s="11">
        <f>COUNTIF($F$6:$F$21,J16)</f>
        <v>3</v>
      </c>
      <c r="M16" s="11" t="e">
        <f>COUNTIF(#REF!,J16)</f>
        <v>#REF!</v>
      </c>
    </row>
    <row r="17" spans="1:13" ht="17.25" customHeight="1">
      <c r="A17" s="41">
        <v>12</v>
      </c>
      <c r="B17" s="71">
        <v>2121118233</v>
      </c>
      <c r="C17" s="72" t="s">
        <v>105</v>
      </c>
      <c r="D17" s="71" t="s">
        <v>99</v>
      </c>
      <c r="E17" s="71"/>
      <c r="F17" s="64" t="s">
        <v>7</v>
      </c>
      <c r="G17" s="42"/>
      <c r="H17" s="1"/>
      <c r="I17" s="10">
        <v>10</v>
      </c>
      <c r="J17" s="1" t="s">
        <v>150</v>
      </c>
      <c r="K17" s="1"/>
      <c r="L17" s="1">
        <f>COUNTIF($F$6:$F$21,J17)</f>
        <v>0</v>
      </c>
      <c r="M17" s="11" t="e">
        <f>COUNTIF(#REF!,J17)</f>
        <v>#REF!</v>
      </c>
    </row>
    <row r="18" spans="1:13" ht="17.25" customHeight="1" thickBot="1">
      <c r="A18" s="41">
        <v>13</v>
      </c>
      <c r="B18" s="126">
        <v>2021217728</v>
      </c>
      <c r="C18" s="127" t="s">
        <v>182</v>
      </c>
      <c r="D18" s="126" t="s">
        <v>101</v>
      </c>
      <c r="E18" s="126" t="s">
        <v>183</v>
      </c>
      <c r="F18" s="126" t="s">
        <v>3</v>
      </c>
      <c r="G18" s="42" t="s">
        <v>162</v>
      </c>
      <c r="H18" s="1"/>
      <c r="I18" s="1"/>
      <c r="J18" s="1" t="s">
        <v>213</v>
      </c>
      <c r="K18" s="1"/>
      <c r="L18" s="1">
        <f>COUNTIF($F$6:$F$21,J18)</f>
        <v>3</v>
      </c>
      <c r="M18" s="11" t="e">
        <f>COUNTIF(#REF!,J18)</f>
        <v>#REF!</v>
      </c>
    </row>
    <row r="19" spans="1:13" ht="16.5" customHeight="1" thickBot="1">
      <c r="A19" s="41">
        <v>14</v>
      </c>
      <c r="B19" s="74">
        <v>2121117776</v>
      </c>
      <c r="C19" s="89" t="s">
        <v>163</v>
      </c>
      <c r="D19" s="75" t="s">
        <v>98</v>
      </c>
      <c r="E19" s="157" t="s">
        <v>164</v>
      </c>
      <c r="F19" s="76" t="s">
        <v>212</v>
      </c>
      <c r="G19" s="42"/>
      <c r="H19" s="1"/>
      <c r="I19" s="1"/>
      <c r="J19" s="1"/>
      <c r="K19" s="1"/>
      <c r="L19" s="1"/>
      <c r="M19" s="11" t="e">
        <f>COUNTIF(#REF!,J19)</f>
        <v>#REF!</v>
      </c>
    </row>
    <row r="20" spans="1:13" ht="16.5" customHeight="1" thickBot="1">
      <c r="A20" s="41">
        <v>15</v>
      </c>
      <c r="B20" s="77">
        <v>2121126407</v>
      </c>
      <c r="C20" s="90" t="s">
        <v>165</v>
      </c>
      <c r="D20" s="73" t="s">
        <v>98</v>
      </c>
      <c r="E20" s="158"/>
      <c r="F20" s="76" t="s">
        <v>212</v>
      </c>
      <c r="G20" s="42"/>
      <c r="H20" s="1"/>
      <c r="I20" s="1"/>
      <c r="J20" s="1"/>
      <c r="K20" s="1"/>
      <c r="L20" s="1"/>
      <c r="M20" s="11" t="e">
        <f>COUNTIF(#REF!,J20)</f>
        <v>#REF!</v>
      </c>
    </row>
    <row r="21" spans="1:13" ht="17.25" customHeight="1" thickBot="1">
      <c r="A21" s="41">
        <v>16</v>
      </c>
      <c r="B21" s="78">
        <v>2121116717</v>
      </c>
      <c r="C21" s="91" t="s">
        <v>166</v>
      </c>
      <c r="D21" s="79" t="s">
        <v>103</v>
      </c>
      <c r="E21" s="159"/>
      <c r="F21" s="76" t="s">
        <v>212</v>
      </c>
      <c r="G21" s="42"/>
      <c r="H21" s="1"/>
      <c r="I21" s="1"/>
      <c r="J21" s="1"/>
      <c r="K21" s="1"/>
      <c r="L21" s="1"/>
      <c r="M21" s="11" t="e">
        <f>COUNTIF(#REF!,J21)</f>
        <v>#REF!</v>
      </c>
    </row>
    <row r="22" spans="1:13">
      <c r="A22" s="41">
        <v>17</v>
      </c>
      <c r="B22" s="83">
        <v>2121114005</v>
      </c>
      <c r="C22" s="84" t="s">
        <v>167</v>
      </c>
      <c r="D22" s="160" t="s">
        <v>168</v>
      </c>
      <c r="E22" s="161" t="s">
        <v>169</v>
      </c>
      <c r="F22" s="80" t="s">
        <v>2</v>
      </c>
      <c r="G22" s="38"/>
      <c r="H22" s="1"/>
    </row>
    <row r="23" spans="1:13">
      <c r="A23" s="41">
        <v>18</v>
      </c>
      <c r="B23" s="85">
        <v>2121114151</v>
      </c>
      <c r="C23" s="86" t="s">
        <v>170</v>
      </c>
      <c r="D23" s="147"/>
      <c r="E23" s="162"/>
      <c r="F23" s="81" t="s">
        <v>2</v>
      </c>
      <c r="G23" s="38"/>
      <c r="H23" s="1"/>
    </row>
    <row r="24" spans="1:13" ht="15.75" thickBot="1">
      <c r="A24" s="41">
        <v>19</v>
      </c>
      <c r="B24" s="87">
        <v>2121114066</v>
      </c>
      <c r="C24" s="88" t="s">
        <v>104</v>
      </c>
      <c r="D24" s="148"/>
      <c r="E24" s="163"/>
      <c r="F24" s="82" t="s">
        <v>2</v>
      </c>
      <c r="G24" s="38"/>
      <c r="H24" s="1"/>
    </row>
    <row r="25" spans="1:13" ht="15.75" thickBot="1">
      <c r="A25" s="41">
        <v>20</v>
      </c>
      <c r="B25" s="92">
        <v>2121114028</v>
      </c>
      <c r="C25" s="93" t="s">
        <v>171</v>
      </c>
      <c r="D25" s="92" t="s">
        <v>99</v>
      </c>
      <c r="E25" s="92" t="s">
        <v>172</v>
      </c>
      <c r="F25" s="92" t="s">
        <v>173</v>
      </c>
      <c r="G25" s="38" t="s">
        <v>162</v>
      </c>
      <c r="H25" s="1"/>
    </row>
    <row r="26" spans="1:13">
      <c r="A26" s="41">
        <v>21</v>
      </c>
      <c r="B26" s="94">
        <v>2121114040</v>
      </c>
      <c r="C26" s="95" t="s">
        <v>174</v>
      </c>
      <c r="D26" s="96" t="s">
        <v>100</v>
      </c>
      <c r="E26" s="144" t="s">
        <v>175</v>
      </c>
      <c r="F26" s="97" t="s">
        <v>6</v>
      </c>
      <c r="G26" s="38"/>
      <c r="H26" s="1"/>
    </row>
    <row r="27" spans="1:13">
      <c r="A27" s="41">
        <v>22</v>
      </c>
      <c r="B27" s="98">
        <v>2121126339</v>
      </c>
      <c r="C27" s="99" t="s">
        <v>176</v>
      </c>
      <c r="D27" s="100" t="s">
        <v>100</v>
      </c>
      <c r="E27" s="145"/>
      <c r="F27" s="101" t="s">
        <v>6</v>
      </c>
      <c r="G27" s="38"/>
      <c r="H27" s="1"/>
    </row>
    <row r="28" spans="1:13" ht="15.75" thickBot="1">
      <c r="A28" s="41">
        <v>23</v>
      </c>
      <c r="B28" s="102">
        <v>2121119378</v>
      </c>
      <c r="C28" s="103" t="s">
        <v>177</v>
      </c>
      <c r="D28" s="104" t="s">
        <v>100</v>
      </c>
      <c r="E28" s="145"/>
      <c r="F28" s="101" t="s">
        <v>6</v>
      </c>
      <c r="G28" s="38"/>
      <c r="H28" s="1"/>
    </row>
    <row r="29" spans="1:13">
      <c r="A29" s="41">
        <v>24</v>
      </c>
      <c r="B29" s="105">
        <v>2121129467</v>
      </c>
      <c r="C29" s="143" t="s">
        <v>107</v>
      </c>
      <c r="D29" s="106" t="s">
        <v>100</v>
      </c>
      <c r="E29" s="146" t="s">
        <v>178</v>
      </c>
      <c r="F29" s="107" t="s">
        <v>150</v>
      </c>
      <c r="G29" s="38"/>
      <c r="H29" s="1"/>
    </row>
    <row r="30" spans="1:13">
      <c r="A30" s="41">
        <v>25</v>
      </c>
      <c r="B30" s="108">
        <v>2121114097</v>
      </c>
      <c r="C30" s="109" t="s">
        <v>179</v>
      </c>
      <c r="D30" s="110" t="s">
        <v>100</v>
      </c>
      <c r="E30" s="147"/>
      <c r="F30" s="111" t="s">
        <v>150</v>
      </c>
      <c r="G30" s="38"/>
      <c r="H30" s="1"/>
    </row>
    <row r="31" spans="1:13" ht="15.75" thickBot="1">
      <c r="A31" s="41">
        <v>26</v>
      </c>
      <c r="B31" s="112">
        <v>2121114181</v>
      </c>
      <c r="C31" s="113" t="s">
        <v>109</v>
      </c>
      <c r="D31" s="114" t="s">
        <v>100</v>
      </c>
      <c r="E31" s="148"/>
      <c r="F31" s="115" t="s">
        <v>150</v>
      </c>
      <c r="G31" s="38"/>
      <c r="H31" s="1"/>
    </row>
    <row r="32" spans="1:13" ht="15.75" thickBot="1">
      <c r="A32" s="41">
        <v>27</v>
      </c>
      <c r="B32" s="116">
        <v>1921613394</v>
      </c>
      <c r="C32" s="117" t="s">
        <v>180</v>
      </c>
      <c r="D32" s="116" t="s">
        <v>138</v>
      </c>
      <c r="E32" s="116"/>
      <c r="F32" s="116" t="s">
        <v>150</v>
      </c>
      <c r="G32" s="38" t="s">
        <v>162</v>
      </c>
      <c r="H32" s="1"/>
    </row>
    <row r="33" spans="1:8">
      <c r="A33" s="41">
        <v>28</v>
      </c>
      <c r="B33" s="118">
        <v>2021127058</v>
      </c>
      <c r="C33" s="119" t="s">
        <v>140</v>
      </c>
      <c r="D33" s="120" t="s">
        <v>138</v>
      </c>
      <c r="E33" s="149" t="s">
        <v>181</v>
      </c>
      <c r="F33" s="121" t="s">
        <v>91</v>
      </c>
      <c r="G33" s="38"/>
      <c r="H33" s="1"/>
    </row>
    <row r="34" spans="1:8" ht="15.75" thickBot="1">
      <c r="A34" s="41">
        <v>29</v>
      </c>
      <c r="B34" s="122">
        <v>2021127268</v>
      </c>
      <c r="C34" s="123" t="s">
        <v>139</v>
      </c>
      <c r="D34" s="124" t="s">
        <v>138</v>
      </c>
      <c r="E34" s="150"/>
      <c r="F34" s="125" t="s">
        <v>91</v>
      </c>
      <c r="G34" s="38"/>
      <c r="H34" s="1"/>
    </row>
    <row r="35" spans="1:8" ht="15.75" thickBot="1">
      <c r="A35" s="41">
        <v>30</v>
      </c>
      <c r="B35" s="138">
        <v>1921524219</v>
      </c>
      <c r="C35" s="139" t="s">
        <v>210</v>
      </c>
      <c r="D35" s="139" t="s">
        <v>101</v>
      </c>
      <c r="E35" s="139"/>
      <c r="F35" s="141" t="s">
        <v>91</v>
      </c>
      <c r="G35" s="38" t="s">
        <v>162</v>
      </c>
      <c r="H35" s="1"/>
    </row>
    <row r="36" spans="1:8">
      <c r="A36" s="41">
        <v>31</v>
      </c>
      <c r="B36" s="138">
        <v>2021124462</v>
      </c>
      <c r="C36" s="139" t="s">
        <v>211</v>
      </c>
      <c r="D36" s="139" t="s">
        <v>101</v>
      </c>
      <c r="E36" s="139"/>
      <c r="F36" s="142" t="s">
        <v>3</v>
      </c>
      <c r="G36" s="38" t="s">
        <v>162</v>
      </c>
      <c r="H36" s="1"/>
    </row>
    <row r="37" spans="1:8">
      <c r="A37" s="38"/>
      <c r="B37" s="38"/>
      <c r="C37" s="38"/>
      <c r="D37" s="38"/>
      <c r="E37" s="38"/>
      <c r="F37" s="38"/>
      <c r="G37" s="38"/>
    </row>
    <row r="38" spans="1:8">
      <c r="A38" s="38"/>
      <c r="B38" s="38"/>
      <c r="C38" s="38"/>
      <c r="D38" s="38"/>
      <c r="E38" s="38"/>
      <c r="F38" s="38"/>
      <c r="G38" s="38"/>
    </row>
    <row r="39" spans="1:8">
      <c r="A39" s="38"/>
      <c r="B39" s="38"/>
      <c r="C39" s="38"/>
      <c r="D39" s="38"/>
      <c r="E39" s="38"/>
      <c r="F39" s="38"/>
      <c r="G39" s="38"/>
    </row>
  </sheetData>
  <autoFilter ref="A5:G21"/>
  <mergeCells count="20">
    <mergeCell ref="K1:M1"/>
    <mergeCell ref="G1:I1"/>
    <mergeCell ref="D4:F4"/>
    <mergeCell ref="G4:I4"/>
    <mergeCell ref="I5:M5"/>
    <mergeCell ref="D2:F2"/>
    <mergeCell ref="G2:I2"/>
    <mergeCell ref="G3:I3"/>
    <mergeCell ref="D3:F3"/>
    <mergeCell ref="D22:D24"/>
    <mergeCell ref="E22:E24"/>
    <mergeCell ref="B1:C1"/>
    <mergeCell ref="D1:F1"/>
    <mergeCell ref="B2:C2"/>
    <mergeCell ref="E26:E28"/>
    <mergeCell ref="E29:E31"/>
    <mergeCell ref="E33:E34"/>
    <mergeCell ref="E6:E10"/>
    <mergeCell ref="E11:E13"/>
    <mergeCell ref="E19:E21"/>
  </mergeCells>
  <pageMargins left="0.7" right="0.7" top="0.75" bottom="0.75" header="0.3" footer="0.3"/>
  <pageSetup paperSize="9" orientation="portrait" horizontalDpi="203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opLeftCell="B1" workbookViewId="0">
      <selection activeCell="E32" sqref="E32"/>
    </sheetView>
  </sheetViews>
  <sheetFormatPr defaultRowHeight="15"/>
  <cols>
    <col min="1" max="2" width="19.5703125" customWidth="1"/>
    <col min="3" max="3" width="32.140625" customWidth="1"/>
    <col min="5" max="5" width="24.28515625" customWidth="1"/>
    <col min="6" max="6" width="32.28515625" customWidth="1"/>
  </cols>
  <sheetData>
    <row r="1" spans="1:7">
      <c r="A1" s="14" t="s">
        <v>8</v>
      </c>
      <c r="B1" s="14" t="s">
        <v>8</v>
      </c>
      <c r="C1" s="15" t="s">
        <v>26</v>
      </c>
      <c r="D1" s="15" t="s">
        <v>27</v>
      </c>
      <c r="E1" s="16" t="s">
        <v>28</v>
      </c>
      <c r="F1" s="14" t="s">
        <v>29</v>
      </c>
    </row>
    <row r="2" spans="1:7" ht="18">
      <c r="A2" s="14">
        <v>1</v>
      </c>
      <c r="B2" s="14">
        <v>1</v>
      </c>
      <c r="C2" s="17" t="s">
        <v>30</v>
      </c>
      <c r="D2" s="15" t="s">
        <v>23</v>
      </c>
      <c r="E2" s="16"/>
      <c r="F2" s="18" t="s">
        <v>31</v>
      </c>
      <c r="G2">
        <f>COUNT(C2,C2:C30)</f>
        <v>0</v>
      </c>
    </row>
    <row r="3" spans="1:7" ht="18">
      <c r="A3" s="14">
        <v>2</v>
      </c>
      <c r="B3" s="14">
        <v>2</v>
      </c>
      <c r="C3" s="17" t="s">
        <v>32</v>
      </c>
      <c r="D3" s="15" t="s">
        <v>23</v>
      </c>
      <c r="E3" s="19" t="s">
        <v>33</v>
      </c>
      <c r="F3" s="18" t="s">
        <v>34</v>
      </c>
      <c r="G3">
        <f t="shared" ref="G3:G30" si="0">COUNT(C3,C3:C31)</f>
        <v>0</v>
      </c>
    </row>
    <row r="4" spans="1:7" ht="18">
      <c r="A4" s="14">
        <v>3</v>
      </c>
      <c r="B4" s="14">
        <v>3</v>
      </c>
      <c r="C4" s="17" t="s">
        <v>35</v>
      </c>
      <c r="D4" s="15" t="s">
        <v>23</v>
      </c>
      <c r="E4" s="19" t="s">
        <v>36</v>
      </c>
      <c r="F4" s="18" t="s">
        <v>37</v>
      </c>
      <c r="G4">
        <f t="shared" si="0"/>
        <v>0</v>
      </c>
    </row>
    <row r="5" spans="1:7" ht="18">
      <c r="A5" s="14">
        <v>4</v>
      </c>
      <c r="B5" s="14">
        <v>4</v>
      </c>
      <c r="C5" s="17" t="s">
        <v>38</v>
      </c>
      <c r="D5" s="15" t="s">
        <v>24</v>
      </c>
      <c r="E5" s="19" t="s">
        <v>39</v>
      </c>
      <c r="F5" s="18" t="s">
        <v>40</v>
      </c>
      <c r="G5">
        <f t="shared" si="0"/>
        <v>0</v>
      </c>
    </row>
    <row r="6" spans="1:7" ht="18">
      <c r="A6" s="14">
        <v>5</v>
      </c>
      <c r="B6" s="14">
        <v>5</v>
      </c>
      <c r="C6" s="17" t="s">
        <v>41</v>
      </c>
      <c r="D6" s="15" t="s">
        <v>23</v>
      </c>
      <c r="E6" s="19" t="s">
        <v>42</v>
      </c>
      <c r="F6" s="18" t="s">
        <v>43</v>
      </c>
      <c r="G6">
        <f t="shared" si="0"/>
        <v>0</v>
      </c>
    </row>
    <row r="7" spans="1:7" ht="18">
      <c r="A7" s="14">
        <v>6</v>
      </c>
      <c r="B7" s="14">
        <v>6</v>
      </c>
      <c r="C7" s="17" t="s">
        <v>44</v>
      </c>
      <c r="D7" s="15" t="s">
        <v>23</v>
      </c>
      <c r="E7" s="19" t="s">
        <v>45</v>
      </c>
      <c r="F7" s="18" t="s">
        <v>46</v>
      </c>
      <c r="G7">
        <f t="shared" si="0"/>
        <v>0</v>
      </c>
    </row>
    <row r="8" spans="1:7" ht="18">
      <c r="A8" s="14">
        <v>7</v>
      </c>
      <c r="B8" s="14">
        <v>7</v>
      </c>
      <c r="C8" s="17" t="s">
        <v>47</v>
      </c>
      <c r="D8" s="15" t="s">
        <v>24</v>
      </c>
      <c r="E8" s="19" t="s">
        <v>48</v>
      </c>
      <c r="F8" s="18" t="s">
        <v>49</v>
      </c>
      <c r="G8">
        <f t="shared" si="0"/>
        <v>0</v>
      </c>
    </row>
    <row r="9" spans="1:7" ht="18">
      <c r="A9" s="14">
        <v>8</v>
      </c>
      <c r="B9" s="14">
        <v>8</v>
      </c>
      <c r="C9" s="17" t="s">
        <v>50</v>
      </c>
      <c r="D9" s="15" t="s">
        <v>23</v>
      </c>
      <c r="E9" s="19" t="s">
        <v>51</v>
      </c>
      <c r="F9" s="18" t="s">
        <v>52</v>
      </c>
      <c r="G9">
        <f t="shared" si="0"/>
        <v>0</v>
      </c>
    </row>
    <row r="10" spans="1:7" ht="18">
      <c r="A10" s="14">
        <v>9</v>
      </c>
      <c r="B10" s="14">
        <v>9</v>
      </c>
      <c r="C10" s="17" t="s">
        <v>53</v>
      </c>
      <c r="D10" s="15" t="s">
        <v>23</v>
      </c>
      <c r="E10" s="19" t="s">
        <v>54</v>
      </c>
      <c r="F10" s="18" t="s">
        <v>55</v>
      </c>
      <c r="G10">
        <f t="shared" si="0"/>
        <v>0</v>
      </c>
    </row>
    <row r="11" spans="1:7" ht="18">
      <c r="A11" s="14">
        <v>10</v>
      </c>
      <c r="B11" s="14">
        <v>10</v>
      </c>
      <c r="C11" s="17" t="s">
        <v>56</v>
      </c>
      <c r="D11" s="15" t="s">
        <v>23</v>
      </c>
      <c r="E11" s="19" t="s">
        <v>57</v>
      </c>
      <c r="F11" s="18" t="s">
        <v>58</v>
      </c>
      <c r="G11">
        <f t="shared" si="0"/>
        <v>0</v>
      </c>
    </row>
    <row r="12" spans="1:7" ht="18">
      <c r="A12" s="14">
        <v>11</v>
      </c>
      <c r="B12" s="14">
        <v>11</v>
      </c>
      <c r="C12" s="17" t="s">
        <v>59</v>
      </c>
      <c r="D12" s="15" t="s">
        <v>23</v>
      </c>
      <c r="E12" s="19" t="s">
        <v>60</v>
      </c>
      <c r="F12" s="18" t="s">
        <v>61</v>
      </c>
      <c r="G12">
        <f t="shared" si="0"/>
        <v>0</v>
      </c>
    </row>
    <row r="13" spans="1:7" ht="18">
      <c r="A13" s="14">
        <v>12</v>
      </c>
      <c r="B13" s="14">
        <v>12</v>
      </c>
      <c r="C13" s="17" t="s">
        <v>62</v>
      </c>
      <c r="D13" s="15" t="s">
        <v>23</v>
      </c>
      <c r="E13" s="19" t="s">
        <v>63</v>
      </c>
      <c r="F13" s="18" t="s">
        <v>64</v>
      </c>
      <c r="G13">
        <f t="shared" si="0"/>
        <v>0</v>
      </c>
    </row>
    <row r="14" spans="1:7" ht="18">
      <c r="A14" s="14">
        <v>13</v>
      </c>
      <c r="B14" s="14">
        <v>13</v>
      </c>
      <c r="C14" s="17" t="s">
        <v>65</v>
      </c>
      <c r="D14" s="15" t="s">
        <v>23</v>
      </c>
      <c r="E14" s="19" t="s">
        <v>66</v>
      </c>
      <c r="F14" s="18" t="s">
        <v>67</v>
      </c>
      <c r="G14">
        <f t="shared" si="0"/>
        <v>0</v>
      </c>
    </row>
    <row r="15" spans="1:7" ht="18">
      <c r="A15" s="14">
        <v>14</v>
      </c>
      <c r="B15" s="14">
        <v>14</v>
      </c>
      <c r="C15" s="17" t="s">
        <v>68</v>
      </c>
      <c r="D15" s="15" t="s">
        <v>24</v>
      </c>
      <c r="E15" s="19" t="s">
        <v>69</v>
      </c>
      <c r="F15" s="18" t="s">
        <v>70</v>
      </c>
      <c r="G15">
        <f t="shared" si="0"/>
        <v>0</v>
      </c>
    </row>
    <row r="16" spans="1:7" ht="18">
      <c r="A16" s="14">
        <v>15</v>
      </c>
      <c r="B16" s="14">
        <v>15</v>
      </c>
      <c r="C16" s="17" t="s">
        <v>71</v>
      </c>
      <c r="D16" s="15" t="s">
        <v>23</v>
      </c>
      <c r="E16" s="19" t="s">
        <v>72</v>
      </c>
      <c r="F16" s="18" t="s">
        <v>73</v>
      </c>
      <c r="G16">
        <f t="shared" si="0"/>
        <v>0</v>
      </c>
    </row>
    <row r="17" spans="1:7" ht="18">
      <c r="A17" s="14">
        <v>16</v>
      </c>
      <c r="B17" s="14">
        <v>16</v>
      </c>
      <c r="C17" s="17" t="s">
        <v>74</v>
      </c>
      <c r="D17" s="15" t="s">
        <v>23</v>
      </c>
      <c r="E17" s="19" t="s">
        <v>75</v>
      </c>
      <c r="F17" s="18" t="s">
        <v>76</v>
      </c>
      <c r="G17">
        <f t="shared" si="0"/>
        <v>0</v>
      </c>
    </row>
    <row r="18" spans="1:7" ht="18">
      <c r="A18" s="14">
        <v>17</v>
      </c>
      <c r="B18" s="14">
        <v>17</v>
      </c>
      <c r="C18" s="17" t="s">
        <v>77</v>
      </c>
      <c r="D18" s="15" t="s">
        <v>23</v>
      </c>
      <c r="E18" s="19" t="s">
        <v>78</v>
      </c>
      <c r="F18" s="18" t="s">
        <v>79</v>
      </c>
      <c r="G18">
        <f t="shared" si="0"/>
        <v>0</v>
      </c>
    </row>
    <row r="19" spans="1:7" ht="18">
      <c r="A19" s="14">
        <v>18</v>
      </c>
      <c r="B19" s="14">
        <v>18</v>
      </c>
      <c r="C19" s="17" t="s">
        <v>80</v>
      </c>
      <c r="D19" s="15" t="s">
        <v>24</v>
      </c>
      <c r="E19" s="19">
        <v>987409464</v>
      </c>
      <c r="F19" s="18" t="s">
        <v>81</v>
      </c>
      <c r="G19">
        <f t="shared" si="0"/>
        <v>0</v>
      </c>
    </row>
    <row r="20" spans="1:7" ht="18">
      <c r="A20" s="14">
        <v>19</v>
      </c>
      <c r="B20" s="14">
        <v>19</v>
      </c>
      <c r="C20" s="17" t="s">
        <v>82</v>
      </c>
      <c r="D20" s="20" t="s">
        <v>83</v>
      </c>
      <c r="E20" s="14"/>
      <c r="F20" s="18" t="s">
        <v>84</v>
      </c>
      <c r="G20">
        <f t="shared" si="0"/>
        <v>0</v>
      </c>
    </row>
    <row r="21" spans="1:7" ht="18">
      <c r="A21" s="14">
        <v>20</v>
      </c>
      <c r="B21" s="14">
        <v>20</v>
      </c>
      <c r="C21" s="17" t="s">
        <v>85</v>
      </c>
      <c r="D21" s="15" t="s">
        <v>23</v>
      </c>
      <c r="E21" s="14"/>
      <c r="F21" s="18" t="s">
        <v>86</v>
      </c>
      <c r="G21">
        <f t="shared" si="0"/>
        <v>0</v>
      </c>
    </row>
    <row r="22" spans="1:7" ht="18">
      <c r="A22" s="14">
        <v>21</v>
      </c>
      <c r="B22" s="14">
        <v>21</v>
      </c>
      <c r="C22" s="17" t="s">
        <v>87</v>
      </c>
      <c r="D22" s="21" t="s">
        <v>25</v>
      </c>
      <c r="E22" s="14"/>
      <c r="F22" s="18" t="s">
        <v>88</v>
      </c>
      <c r="G22">
        <f t="shared" si="0"/>
        <v>0</v>
      </c>
    </row>
    <row r="23" spans="1:7" ht="18">
      <c r="A23" s="14">
        <v>22</v>
      </c>
      <c r="B23" s="14">
        <v>22</v>
      </c>
      <c r="C23" s="17" t="s">
        <v>89</v>
      </c>
      <c r="D23" s="21" t="s">
        <v>23</v>
      </c>
      <c r="E23" s="14"/>
      <c r="F23" s="18" t="s">
        <v>90</v>
      </c>
      <c r="G23">
        <f t="shared" si="0"/>
        <v>0</v>
      </c>
    </row>
    <row r="24" spans="1:7">
      <c r="A24" s="14">
        <v>23</v>
      </c>
      <c r="B24" s="14">
        <v>23</v>
      </c>
      <c r="C24" s="17" t="s">
        <v>113</v>
      </c>
      <c r="G24">
        <f t="shared" si="0"/>
        <v>0</v>
      </c>
    </row>
    <row r="25" spans="1:7" ht="18">
      <c r="A25" s="25">
        <v>24</v>
      </c>
      <c r="B25" s="14">
        <v>24</v>
      </c>
      <c r="C25" s="17" t="s">
        <v>114</v>
      </c>
      <c r="D25" s="14"/>
      <c r="E25" s="14"/>
      <c r="F25" s="18" t="s">
        <v>92</v>
      </c>
      <c r="G25">
        <f t="shared" si="0"/>
        <v>0</v>
      </c>
    </row>
    <row r="26" spans="1:7" ht="18">
      <c r="A26" s="25">
        <v>25</v>
      </c>
      <c r="B26" s="14">
        <v>25</v>
      </c>
      <c r="C26" s="17" t="s">
        <v>115</v>
      </c>
      <c r="D26" s="14"/>
      <c r="E26" s="14"/>
      <c r="F26" s="18" t="s">
        <v>110</v>
      </c>
      <c r="G26">
        <f t="shared" si="0"/>
        <v>0</v>
      </c>
    </row>
    <row r="27" spans="1:7" ht="18">
      <c r="A27" s="25">
        <v>26</v>
      </c>
      <c r="B27" s="14">
        <v>26</v>
      </c>
      <c r="C27" s="17" t="s">
        <v>116</v>
      </c>
      <c r="D27" s="14"/>
      <c r="E27" s="14"/>
      <c r="F27" s="18" t="s">
        <v>94</v>
      </c>
      <c r="G27">
        <f t="shared" si="0"/>
        <v>0</v>
      </c>
    </row>
    <row r="28" spans="1:7" ht="18">
      <c r="A28" s="25">
        <v>27</v>
      </c>
      <c r="B28" s="14">
        <v>27</v>
      </c>
      <c r="C28" s="17" t="s">
        <v>117</v>
      </c>
      <c r="D28" s="14"/>
      <c r="E28" s="14"/>
      <c r="F28" s="18" t="s">
        <v>93</v>
      </c>
      <c r="G28">
        <f t="shared" si="0"/>
        <v>0</v>
      </c>
    </row>
    <row r="29" spans="1:7" ht="18">
      <c r="B29" s="14">
        <v>28</v>
      </c>
      <c r="C29" s="17" t="s">
        <v>118</v>
      </c>
      <c r="D29" s="14"/>
      <c r="E29" s="14"/>
      <c r="F29" s="18" t="s">
        <v>111</v>
      </c>
      <c r="G29">
        <f t="shared" si="0"/>
        <v>0</v>
      </c>
    </row>
    <row r="30" spans="1:7" ht="18">
      <c r="B30" s="26">
        <v>29</v>
      </c>
      <c r="C30" s="17" t="s">
        <v>119</v>
      </c>
      <c r="F30" s="30" t="s">
        <v>112</v>
      </c>
      <c r="G30">
        <f t="shared" si="0"/>
        <v>0</v>
      </c>
    </row>
    <row r="31" spans="1:7" ht="18">
      <c r="C31" s="31" t="s">
        <v>120</v>
      </c>
      <c r="F31" s="30" t="s">
        <v>121</v>
      </c>
    </row>
    <row r="32" spans="1:7" ht="45">
      <c r="C32" s="31" t="s">
        <v>136</v>
      </c>
      <c r="F32" s="39" t="s">
        <v>137</v>
      </c>
    </row>
  </sheetData>
  <hyperlinks>
    <hyperlink ref="F6" r:id="rId1"/>
    <hyperlink ref="F19" r:id="rId2"/>
    <hyperlink ref="F12" r:id="rId3"/>
    <hyperlink ref="F9" r:id="rId4"/>
    <hyperlink ref="F7" r:id="rId5"/>
    <hyperlink ref="F10" r:id="rId6"/>
    <hyperlink ref="F13" r:id="rId7"/>
    <hyperlink ref="F15" r:id="rId8"/>
    <hyperlink ref="F21" r:id="rId9"/>
    <hyperlink ref="F22" r:id="rId10"/>
    <hyperlink ref="F2" r:id="rId11"/>
    <hyperlink ref="F23" r:id="rId12"/>
    <hyperlink ref="F3" r:id="rId13"/>
    <hyperlink ref="F4" r:id="rId14"/>
    <hyperlink ref="F5" r:id="rId15"/>
    <hyperlink ref="F8" r:id="rId16"/>
    <hyperlink ref="F11" r:id="rId17"/>
    <hyperlink ref="F14" r:id="rId18"/>
    <hyperlink ref="F16" r:id="rId19"/>
    <hyperlink ref="F17" r:id="rId20"/>
    <hyperlink ref="F18" r:id="rId21"/>
    <hyperlink ref="F20" r:id="rId22"/>
    <hyperlink ref="F25" r:id="rId23"/>
    <hyperlink ref="F28" r:id="rId24"/>
    <hyperlink ref="F27" r:id="rId25"/>
    <hyperlink ref="F26" r:id="rId26"/>
    <hyperlink ref="F29" r:id="rId27"/>
    <hyperlink ref="F30" r:id="rId28"/>
    <hyperlink ref="F31" r:id="rId29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10" workbookViewId="0">
      <selection activeCell="A23" sqref="A23:XFD23"/>
    </sheetView>
  </sheetViews>
  <sheetFormatPr defaultRowHeight="15"/>
  <cols>
    <col min="2" max="2" width="33.7109375" customWidth="1"/>
    <col min="3" max="3" width="31.140625" customWidth="1"/>
    <col min="4" max="4" width="21.28515625" customWidth="1"/>
    <col min="5" max="5" width="15.85546875" customWidth="1"/>
    <col min="6" max="6" width="21" customWidth="1"/>
    <col min="7" max="7" width="38.28515625" customWidth="1"/>
  </cols>
  <sheetData>
    <row r="1" spans="1:8">
      <c r="A1">
        <v>1</v>
      </c>
      <c r="B1" s="130">
        <v>2021121024</v>
      </c>
      <c r="C1" s="131" t="s">
        <v>186</v>
      </c>
      <c r="D1" s="131" t="s">
        <v>123</v>
      </c>
      <c r="E1" s="131" t="s">
        <v>138</v>
      </c>
      <c r="F1" s="132">
        <v>905172551</v>
      </c>
      <c r="G1" t="str">
        <f>VLOOKUP(B1,DS.SV.HĐKL!$B$6:$C$36,2,0)</f>
        <v>Nguyễn Hữu Minh Hoàng</v>
      </c>
      <c r="H1">
        <f t="shared" ref="H1:H26" si="0">COUNTIF($B$1:$B$26,B1)</f>
        <v>1</v>
      </c>
    </row>
    <row r="2" spans="1:8" s="137" customFormat="1">
      <c r="A2" s="137">
        <v>2</v>
      </c>
      <c r="B2" s="138">
        <v>2021124462</v>
      </c>
      <c r="C2" s="139" t="s">
        <v>187</v>
      </c>
      <c r="D2" s="139" t="s">
        <v>134</v>
      </c>
      <c r="E2" s="139" t="s">
        <v>101</v>
      </c>
      <c r="F2" s="140">
        <v>929391670</v>
      </c>
      <c r="G2" t="str">
        <f>VLOOKUP(B2,DS.SV.HĐKL!$B$6:$C$36,2,0)</f>
        <v>Lê Anh Hiếu</v>
      </c>
      <c r="H2">
        <f t="shared" si="0"/>
        <v>1</v>
      </c>
    </row>
    <row r="3" spans="1:8">
      <c r="A3">
        <v>3</v>
      </c>
      <c r="B3" s="133">
        <v>1811114531</v>
      </c>
      <c r="C3" s="128" t="s">
        <v>188</v>
      </c>
      <c r="D3" s="128" t="s">
        <v>189</v>
      </c>
      <c r="E3" s="128" t="s">
        <v>161</v>
      </c>
      <c r="F3" s="134">
        <v>935716918</v>
      </c>
      <c r="G3" t="str">
        <f>VLOOKUP(B3,DS.SV.HĐKL!$B$6:$C$36,2,0)</f>
        <v>Hà Bửu Lân</v>
      </c>
      <c r="H3">
        <f t="shared" si="0"/>
        <v>1</v>
      </c>
    </row>
    <row r="4" spans="1:8">
      <c r="A4" s="137">
        <v>4</v>
      </c>
      <c r="B4" s="133">
        <v>2121117776</v>
      </c>
      <c r="C4" s="128" t="s">
        <v>190</v>
      </c>
      <c r="D4" s="128" t="s">
        <v>191</v>
      </c>
      <c r="E4" s="128" t="s">
        <v>98</v>
      </c>
      <c r="F4" s="134">
        <v>935485157</v>
      </c>
      <c r="G4" t="str">
        <f>VLOOKUP(B4,DS.SV.HĐKL!$B$6:$C$36,2,0)</f>
        <v>Phạm Xuân Hiệu</v>
      </c>
      <c r="H4">
        <f t="shared" si="0"/>
        <v>1</v>
      </c>
    </row>
    <row r="5" spans="1:8">
      <c r="A5">
        <v>5</v>
      </c>
      <c r="B5" s="133">
        <v>2121126407</v>
      </c>
      <c r="C5" s="128" t="s">
        <v>126</v>
      </c>
      <c r="D5" s="128" t="s">
        <v>192</v>
      </c>
      <c r="E5" s="128" t="s">
        <v>98</v>
      </c>
      <c r="F5" s="134">
        <v>868415505</v>
      </c>
      <c r="G5" t="str">
        <f>VLOOKUP(B5,DS.SV.HĐKL!$B$6:$C$36,2,0)</f>
        <v>Lê Đức Vĩnh</v>
      </c>
      <c r="H5">
        <f t="shared" si="0"/>
        <v>1</v>
      </c>
    </row>
    <row r="6" spans="1:8">
      <c r="A6" s="137">
        <v>6</v>
      </c>
      <c r="B6" s="133">
        <v>2121126339</v>
      </c>
      <c r="C6" s="128" t="s">
        <v>135</v>
      </c>
      <c r="D6" s="128" t="s">
        <v>193</v>
      </c>
      <c r="E6" s="128" t="s">
        <v>100</v>
      </c>
      <c r="F6" s="134">
        <v>905958046</v>
      </c>
      <c r="G6" t="str">
        <f>VLOOKUP(B6,DS.SV.HĐKL!$B$6:$C$36,2,0)</f>
        <v>Nguyễn Hữu Lộc</v>
      </c>
      <c r="H6">
        <f t="shared" si="0"/>
        <v>1</v>
      </c>
    </row>
    <row r="7" spans="1:8">
      <c r="A7">
        <v>7</v>
      </c>
      <c r="B7" s="133">
        <v>2121114097</v>
      </c>
      <c r="C7" s="128" t="s">
        <v>194</v>
      </c>
      <c r="D7" s="128" t="s">
        <v>143</v>
      </c>
      <c r="E7" s="128" t="s">
        <v>100</v>
      </c>
      <c r="F7" s="134">
        <v>906495944</v>
      </c>
      <c r="G7" t="str">
        <f>VLOOKUP(B7,DS.SV.HĐKL!$B$6:$C$36,2,0)</f>
        <v>Đoàn Thế Tuấn</v>
      </c>
      <c r="H7">
        <f t="shared" si="0"/>
        <v>1</v>
      </c>
    </row>
    <row r="8" spans="1:8">
      <c r="A8" s="137">
        <v>8</v>
      </c>
      <c r="B8" s="133">
        <v>2121114028</v>
      </c>
      <c r="C8" s="128" t="s">
        <v>195</v>
      </c>
      <c r="D8" s="128" t="s">
        <v>133</v>
      </c>
      <c r="E8" s="128" t="s">
        <v>99</v>
      </c>
      <c r="F8" s="134">
        <v>968361675</v>
      </c>
      <c r="G8" t="str">
        <f>VLOOKUP(B8,DS.SV.HĐKL!$B$6:$C$36,2,0)</f>
        <v>Ngô Công Hậu</v>
      </c>
      <c r="H8">
        <f t="shared" si="0"/>
        <v>1</v>
      </c>
    </row>
    <row r="9" spans="1:8">
      <c r="A9">
        <v>9</v>
      </c>
      <c r="B9" s="133">
        <v>2121126380</v>
      </c>
      <c r="C9" s="128" t="s">
        <v>196</v>
      </c>
      <c r="D9" s="128" t="s">
        <v>124</v>
      </c>
      <c r="E9" s="128" t="s">
        <v>103</v>
      </c>
      <c r="F9" s="134">
        <v>972955100</v>
      </c>
      <c r="G9" t="str">
        <f>VLOOKUP(B9,DS.SV.HĐKL!$B$6:$C$36,2,0)</f>
        <v>Bùi Công Thành</v>
      </c>
      <c r="H9">
        <f t="shared" si="0"/>
        <v>1</v>
      </c>
    </row>
    <row r="10" spans="1:8">
      <c r="A10" s="137">
        <v>10</v>
      </c>
      <c r="B10" s="133">
        <v>2121116717</v>
      </c>
      <c r="C10" s="128" t="s">
        <v>141</v>
      </c>
      <c r="D10" s="128" t="s">
        <v>125</v>
      </c>
      <c r="E10" s="128" t="s">
        <v>103</v>
      </c>
      <c r="F10" s="134">
        <v>782244305</v>
      </c>
      <c r="G10" t="str">
        <f>VLOOKUP(B10,DS.SV.HĐKL!$B$6:$C$36,2,0)</f>
        <v>Hồ Văn Hoàng Anh</v>
      </c>
      <c r="H10">
        <f t="shared" si="0"/>
        <v>1</v>
      </c>
    </row>
    <row r="11" spans="1:8">
      <c r="A11">
        <v>11</v>
      </c>
      <c r="B11" s="133">
        <v>2121114181</v>
      </c>
      <c r="C11" s="128" t="s">
        <v>142</v>
      </c>
      <c r="D11" s="128" t="s">
        <v>132</v>
      </c>
      <c r="E11" s="128" t="s">
        <v>103</v>
      </c>
      <c r="F11" s="134">
        <v>935239307</v>
      </c>
      <c r="G11" t="str">
        <f>VLOOKUP(B11,DS.SV.HĐKL!$B$6:$C$36,2,0)</f>
        <v>Lê Hồng Hải</v>
      </c>
      <c r="H11">
        <f t="shared" si="0"/>
        <v>1</v>
      </c>
    </row>
    <row r="12" spans="1:8">
      <c r="A12" s="137">
        <v>12</v>
      </c>
      <c r="B12" s="133">
        <v>2121114066</v>
      </c>
      <c r="C12" s="128" t="s">
        <v>122</v>
      </c>
      <c r="D12" s="128" t="s">
        <v>130</v>
      </c>
      <c r="E12" s="128" t="s">
        <v>96</v>
      </c>
      <c r="F12" s="134">
        <v>935740375</v>
      </c>
      <c r="G12" t="str">
        <f>VLOOKUP(B12,DS.SV.HĐKL!$B$6:$C$36,2,0)</f>
        <v>Nguyễn Thanh Đạt</v>
      </c>
      <c r="H12">
        <f t="shared" si="0"/>
        <v>1</v>
      </c>
    </row>
    <row r="13" spans="1:8">
      <c r="A13">
        <v>13</v>
      </c>
      <c r="B13" s="133">
        <v>2121114151</v>
      </c>
      <c r="C13" s="128" t="s">
        <v>128</v>
      </c>
      <c r="D13" s="128" t="s">
        <v>129</v>
      </c>
      <c r="E13" s="128" t="s">
        <v>96</v>
      </c>
      <c r="F13" s="134">
        <v>905673170</v>
      </c>
      <c r="G13" t="str">
        <f>VLOOKUP(B13,DS.SV.HĐKL!$B$6:$C$36,2,0)</f>
        <v>Nguyễn trần thiện cảm</v>
      </c>
      <c r="H13">
        <f t="shared" si="0"/>
        <v>1</v>
      </c>
    </row>
    <row r="14" spans="1:8">
      <c r="A14" s="137">
        <v>14</v>
      </c>
      <c r="B14" s="133">
        <v>2121116729</v>
      </c>
      <c r="C14" s="128" t="s">
        <v>197</v>
      </c>
      <c r="D14" s="128" t="s">
        <v>124</v>
      </c>
      <c r="E14" s="128" t="s">
        <v>97</v>
      </c>
      <c r="F14" s="134">
        <v>905287654</v>
      </c>
      <c r="G14" t="str">
        <f>VLOOKUP(B14,DS.SV.HĐKL!$B$6:$C$36,2,0)</f>
        <v>Nguyễn Hữu Huy Thành</v>
      </c>
      <c r="H14">
        <f t="shared" si="0"/>
        <v>1</v>
      </c>
    </row>
    <row r="15" spans="1:8">
      <c r="A15">
        <v>15</v>
      </c>
      <c r="B15" s="133">
        <v>2121114060</v>
      </c>
      <c r="C15" s="128" t="s">
        <v>127</v>
      </c>
      <c r="D15" s="128" t="s">
        <v>198</v>
      </c>
      <c r="E15" s="128" t="s">
        <v>98</v>
      </c>
      <c r="F15" s="134">
        <v>764274558</v>
      </c>
      <c r="G15" t="str">
        <f>VLOOKUP(B15,DS.SV.HĐKL!$B$6:$C$36,2,0)</f>
        <v>Trần Hoàng Chinh</v>
      </c>
      <c r="H15">
        <f t="shared" si="0"/>
        <v>1</v>
      </c>
    </row>
    <row r="16" spans="1:8">
      <c r="A16" s="137">
        <v>16</v>
      </c>
      <c r="B16" s="133">
        <v>2021217728</v>
      </c>
      <c r="C16" s="128" t="s">
        <v>199</v>
      </c>
      <c r="D16" s="128" t="s">
        <v>131</v>
      </c>
      <c r="E16" s="128" t="s">
        <v>101</v>
      </c>
      <c r="F16" s="134">
        <v>896613323</v>
      </c>
      <c r="G16" t="str">
        <f>VLOOKUP(B16,DS.SV.HĐKL!$B$6:$C$36,2,0)</f>
        <v>Phạm Trung Dũng</v>
      </c>
      <c r="H16">
        <f t="shared" si="0"/>
        <v>1</v>
      </c>
    </row>
    <row r="17" spans="1:8">
      <c r="A17">
        <v>17</v>
      </c>
      <c r="B17" s="133">
        <v>2121114040</v>
      </c>
      <c r="C17" s="128" t="s">
        <v>200</v>
      </c>
      <c r="D17" s="128" t="s">
        <v>143</v>
      </c>
      <c r="E17" s="128" t="s">
        <v>100</v>
      </c>
      <c r="F17" s="134">
        <v>899904259</v>
      </c>
      <c r="G17" t="str">
        <f>VLOOKUP(B17,DS.SV.HĐKL!$B$6:$C$36,2,0)</f>
        <v xml:space="preserve">Nguyễn Lê Anh Tuấn  </v>
      </c>
      <c r="H17">
        <f t="shared" si="0"/>
        <v>1</v>
      </c>
    </row>
    <row r="18" spans="1:8">
      <c r="A18" s="137">
        <v>18</v>
      </c>
      <c r="B18" s="133">
        <v>2221125613</v>
      </c>
      <c r="C18" s="128" t="s">
        <v>122</v>
      </c>
      <c r="D18" s="128" t="s">
        <v>131</v>
      </c>
      <c r="E18" s="128" t="s">
        <v>201</v>
      </c>
      <c r="F18" s="134">
        <v>905577081</v>
      </c>
      <c r="G18" t="e">
        <f>VLOOKUP(B18,DS.SV.HĐKL!$B$6:$C$36,2,0)</f>
        <v>#N/A</v>
      </c>
      <c r="H18">
        <f t="shared" si="0"/>
        <v>1</v>
      </c>
    </row>
    <row r="19" spans="1:8">
      <c r="A19">
        <v>19</v>
      </c>
      <c r="B19" s="133">
        <v>2121114157</v>
      </c>
      <c r="C19" s="128" t="s">
        <v>202</v>
      </c>
      <c r="D19" s="128" t="s">
        <v>123</v>
      </c>
      <c r="E19" s="128" t="s">
        <v>97</v>
      </c>
      <c r="F19" s="134">
        <v>905088753</v>
      </c>
      <c r="G19" t="str">
        <f>VLOOKUP(B19,DS.SV.HĐKL!$B$6:$C$36,2,0)</f>
        <v>Đặng Minh Hoàng</v>
      </c>
      <c r="H19">
        <f t="shared" si="0"/>
        <v>1</v>
      </c>
    </row>
    <row r="20" spans="1:8">
      <c r="A20" s="137">
        <v>20</v>
      </c>
      <c r="B20" s="133">
        <v>2121114141</v>
      </c>
      <c r="C20" s="128" t="s">
        <v>203</v>
      </c>
      <c r="D20" s="128" t="s">
        <v>143</v>
      </c>
      <c r="E20" s="128" t="s">
        <v>97</v>
      </c>
      <c r="F20" s="134">
        <v>905769820</v>
      </c>
      <c r="G20" t="str">
        <f>VLOOKUP(B20,DS.SV.HĐKL!$B$6:$C$36,2,0)</f>
        <v>Trần Xuân Tuấn</v>
      </c>
      <c r="H20">
        <f t="shared" si="0"/>
        <v>1</v>
      </c>
    </row>
    <row r="21" spans="1:8">
      <c r="A21">
        <v>21</v>
      </c>
      <c r="B21" s="133">
        <v>2021127268</v>
      </c>
      <c r="C21" s="128" t="s">
        <v>146</v>
      </c>
      <c r="D21" s="128" t="s">
        <v>147</v>
      </c>
      <c r="E21" s="128" t="s">
        <v>138</v>
      </c>
      <c r="F21" s="134">
        <v>763129144</v>
      </c>
      <c r="G21" t="str">
        <f>VLOOKUP(B21,DS.SV.HĐKL!$B$6:$C$36,2,0)</f>
        <v>Trần Phú Nghĩa</v>
      </c>
      <c r="H21">
        <f t="shared" si="0"/>
        <v>1</v>
      </c>
    </row>
    <row r="22" spans="1:8">
      <c r="A22" s="137">
        <v>22</v>
      </c>
      <c r="B22" s="133">
        <v>2021127058</v>
      </c>
      <c r="C22" s="128" t="s">
        <v>144</v>
      </c>
      <c r="D22" s="128" t="s">
        <v>145</v>
      </c>
      <c r="E22" s="128" t="s">
        <v>138</v>
      </c>
      <c r="F22" s="134">
        <v>348634561</v>
      </c>
      <c r="G22" t="str">
        <f>VLOOKUP(B22,DS.SV.HĐKL!$B$6:$C$36,2,0)</f>
        <v>Hồ Thăng Bảo</v>
      </c>
      <c r="H22">
        <f t="shared" si="0"/>
        <v>1</v>
      </c>
    </row>
    <row r="23" spans="1:8">
      <c r="A23" s="137">
        <v>24</v>
      </c>
      <c r="B23" s="133">
        <v>2121119378</v>
      </c>
      <c r="C23" s="128" t="s">
        <v>149</v>
      </c>
      <c r="D23" s="128" t="s">
        <v>204</v>
      </c>
      <c r="E23" s="128" t="s">
        <v>100</v>
      </c>
      <c r="F23" s="134">
        <v>36718597</v>
      </c>
      <c r="G23" t="str">
        <f>VLOOKUP(B23,DS.SV.HĐKL!$B$6:$C$36,2,0)</f>
        <v>Nguyễn Tấn Phúc</v>
      </c>
      <c r="H23">
        <f t="shared" si="0"/>
        <v>1</v>
      </c>
    </row>
    <row r="24" spans="1:8">
      <c r="A24">
        <v>25</v>
      </c>
      <c r="B24" s="133">
        <v>2121114005</v>
      </c>
      <c r="C24" s="128" t="s">
        <v>205</v>
      </c>
      <c r="D24" s="128" t="s">
        <v>206</v>
      </c>
      <c r="E24" s="128" t="s">
        <v>96</v>
      </c>
      <c r="F24" s="134">
        <v>702522174</v>
      </c>
      <c r="G24" t="str">
        <f>VLOOKUP(B24,DS.SV.HĐKL!$B$6:$C$36,2,0)</f>
        <v>Phan Thanh Trường</v>
      </c>
      <c r="H24">
        <f t="shared" si="0"/>
        <v>1</v>
      </c>
    </row>
    <row r="25" spans="1:8">
      <c r="A25" s="137">
        <v>26</v>
      </c>
      <c r="B25" s="133">
        <v>1921613394</v>
      </c>
      <c r="C25" s="128" t="s">
        <v>207</v>
      </c>
      <c r="D25" s="128" t="s">
        <v>208</v>
      </c>
      <c r="E25" s="128" t="s">
        <v>108</v>
      </c>
      <c r="F25" s="134">
        <v>971287710</v>
      </c>
      <c r="G25" t="str">
        <f>VLOOKUP(B25,DS.SV.HĐKL!$B$6:$C$36,2,0)</f>
        <v>Nguyễn Quang Hưng</v>
      </c>
      <c r="H25">
        <f t="shared" si="0"/>
        <v>1</v>
      </c>
    </row>
    <row r="26" spans="1:8">
      <c r="A26">
        <v>27</v>
      </c>
      <c r="B26" s="133">
        <v>1921524219</v>
      </c>
      <c r="C26" s="128" t="s">
        <v>209</v>
      </c>
      <c r="D26" s="128" t="s">
        <v>148</v>
      </c>
      <c r="E26" s="128" t="s">
        <v>101</v>
      </c>
      <c r="F26" s="135"/>
      <c r="G26" t="str">
        <f>VLOOKUP(B26,DS.SV.HĐKL!$B$6:$C$36,2,0)</f>
        <v>Nguyễn Kim Minh Nhật</v>
      </c>
      <c r="H26">
        <f t="shared" si="0"/>
        <v>1</v>
      </c>
    </row>
    <row r="27" spans="1:8">
      <c r="B27" s="136"/>
      <c r="C27" s="129"/>
      <c r="D27" s="129"/>
      <c r="E27" s="129"/>
      <c r="F27" s="1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DS.SV.HĐKL</vt:lpstr>
      <vt:lpstr>GHHD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2017-05-12T04:34:06Z</dcterms:created>
  <dcterms:modified xsi:type="dcterms:W3CDTF">2019-10-03T01:11:33Z</dcterms:modified>
</cp:coreProperties>
</file>