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6" yWindow="528" windowWidth="13980" windowHeight="9408"/>
  </bookViews>
  <sheets>
    <sheet name="NewInNopLai" sheetId="3" r:id="rId1"/>
    <sheet name="Sheet2" sheetId="4" r:id="rId2"/>
  </sheets>
  <calcPr calcId="144525"/>
</workbook>
</file>

<file path=xl/calcChain.xml><?xml version="1.0" encoding="utf-8"?>
<calcChain xmlns="http://schemas.openxmlformats.org/spreadsheetml/2006/main">
  <c r="H24" i="3" l="1"/>
  <c r="H20" i="3"/>
  <c r="H22" i="3"/>
  <c r="H17" i="3"/>
  <c r="H16" i="3"/>
  <c r="H18" i="3"/>
  <c r="H15" i="3"/>
  <c r="H19" i="3"/>
  <c r="H14" i="3"/>
  <c r="H11" i="3"/>
  <c r="H21" i="3"/>
  <c r="H23" i="3"/>
  <c r="H13" i="3"/>
  <c r="H37" i="3" s="1"/>
  <c r="H12" i="3"/>
  <c r="H10" i="3"/>
  <c r="H36" i="3" s="1"/>
  <c r="H35" i="3" l="1"/>
  <c r="H34" i="3"/>
  <c r="H32" i="3"/>
  <c r="H33" i="3"/>
  <c r="H38" i="3" l="1"/>
  <c r="I36" i="3" l="1"/>
  <c r="I37" i="3"/>
  <c r="I32" i="3"/>
  <c r="I33" i="3"/>
  <c r="I35" i="3"/>
  <c r="I34" i="3"/>
  <c r="I38" i="3" l="1"/>
</calcChain>
</file>

<file path=xl/sharedStrings.xml><?xml version="1.0" encoding="utf-8"?>
<sst xmlns="http://schemas.openxmlformats.org/spreadsheetml/2006/main" count="84" uniqueCount="70">
  <si>
    <t>BỘ GIÁO DỤC &amp; ĐÀO TẠO</t>
  </si>
  <si>
    <t>CỘNG HOÀ XÃ HỘI CHỦ NGHĨA VIỆT NAM</t>
  </si>
  <si>
    <t>TRƯỜNG ĐẠI HỌC DUY TÂN</t>
  </si>
  <si>
    <t>Độc Lập - Tự Do - Hạnh Phúc</t>
  </si>
  <si>
    <t>KẾT QUẢ RÈN LUYỆN SINH VIÊN</t>
  </si>
  <si>
    <t xml:space="preserve">  KHỐI : K22TTT.  KHOA: CÔNG NGHỆ THÔNG TIN</t>
  </si>
  <si>
    <t>NGÀNH: HỆ THỐNG THÔNG TIN</t>
  </si>
  <si>
    <t xml:space="preserve">          (Ban hành kèm theo QĐ số :                /QĐ/ĐHDT-RL ngày                        )</t>
  </si>
  <si>
    <t>TT</t>
  </si>
  <si>
    <t>MSSV</t>
  </si>
  <si>
    <t>Họ &amp; Tên</t>
  </si>
  <si>
    <t>Ngày sinh</t>
  </si>
  <si>
    <t>Lớp</t>
  </si>
  <si>
    <t>Xếp
loại</t>
  </si>
  <si>
    <t>Ghi chú</t>
  </si>
  <si>
    <t>Đỗ Thị Minh</t>
  </si>
  <si>
    <t>Thư</t>
  </si>
  <si>
    <t>K22TTT</t>
  </si>
  <si>
    <t>Hồ Sỹ</t>
  </si>
  <si>
    <t>Luân</t>
  </si>
  <si>
    <t>Trần Thị</t>
  </si>
  <si>
    <t>Hương</t>
  </si>
  <si>
    <t>Đỗ Phú</t>
  </si>
  <si>
    <t>Nhuận</t>
  </si>
  <si>
    <t>Lê Thành</t>
  </si>
  <si>
    <t>Trác</t>
  </si>
  <si>
    <t>Đồng Thị</t>
  </si>
  <si>
    <t>Thanh</t>
  </si>
  <si>
    <t>Trần Thị Thanh</t>
  </si>
  <si>
    <t>Vân</t>
  </si>
  <si>
    <t>Đào Duy</t>
  </si>
  <si>
    <t>Tùng</t>
  </si>
  <si>
    <t>Lê Hữu</t>
  </si>
  <si>
    <t>Trà</t>
  </si>
  <si>
    <t>Nguyễn Hữu</t>
  </si>
  <si>
    <t>Sơn</t>
  </si>
  <si>
    <t>Bùi Đức Trung</t>
  </si>
  <si>
    <t>Quân</t>
  </si>
  <si>
    <t>Phạm Văn</t>
  </si>
  <si>
    <t>Quyền</t>
  </si>
  <si>
    <t>Phạm Ngọc Khánh</t>
  </si>
  <si>
    <t>Hoàng</t>
  </si>
  <si>
    <t>23/01/1995</t>
  </si>
  <si>
    <t>Hoàng Minh</t>
  </si>
  <si>
    <t>Sang</t>
  </si>
  <si>
    <t>Cao Thị Kim</t>
  </si>
  <si>
    <t>Dung</t>
  </si>
  <si>
    <t>24/04/1998</t>
  </si>
  <si>
    <t>PHÂN LOẠI</t>
  </si>
  <si>
    <t>SL</t>
  </si>
  <si>
    <t>TỶ LỆ %</t>
  </si>
  <si>
    <t>X.SẮC</t>
  </si>
  <si>
    <t>TỐT</t>
  </si>
  <si>
    <t>KHÁ</t>
  </si>
  <si>
    <t>T.BÌNH</t>
  </si>
  <si>
    <t>YẾU</t>
  </si>
  <si>
    <t>NGUYỄN PHÚC MINH TÚ</t>
  </si>
  <si>
    <t>KÉM</t>
  </si>
  <si>
    <t>TỔNG</t>
  </si>
  <si>
    <t xml:space="preserve"> TRƯỞNG KHOA                     TP. CÔNG TÁC SINH VIÊN                            HIỆU TRƯỞNG</t>
  </si>
  <si>
    <t xml:space="preserve">                                                       ThS. NGUYỄN THÔI</t>
  </si>
  <si>
    <t>GV CỐ VẤN HỌC TẬP</t>
  </si>
  <si>
    <t xml:space="preserve">  NGƯỜI LẬP BẢNG</t>
  </si>
  <si>
    <t>ThS. NGUYỄN QUANG ÁNH</t>
  </si>
  <si>
    <t>Lớp trưởng</t>
  </si>
  <si>
    <t>Bí thư</t>
  </si>
  <si>
    <t>HỌC KỲ II -  NĂM HỌC : 2016- 2017.</t>
  </si>
  <si>
    <t>Điểm RL
HK II</t>
  </si>
  <si>
    <t>TỔNG HỢP HK2</t>
  </si>
  <si>
    <t>Đà Nẵng, ngày 10 tháng 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</si>
</sst>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3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Calibri"/>
      <family val="2"/>
    </font>
    <font>
      <sz val="10"/>
      <color rgb="FFFF0000"/>
      <name val="Times New Roman"/>
      <family val="1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vertical="center"/>
    </xf>
    <xf numFmtId="49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10" fontId="6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8" xfId="0" applyFont="1" applyBorder="1"/>
    <xf numFmtId="10" fontId="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3" xfId="0" applyFont="1" applyBorder="1"/>
    <xf numFmtId="10" fontId="6" fillId="0" borderId="13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14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/>
    </xf>
    <xf numFmtId="0" fontId="6" fillId="0" borderId="14" xfId="0" applyFont="1" applyBorder="1"/>
    <xf numFmtId="0" fontId="5" fillId="0" borderId="0" xfId="0" applyFont="1" applyAlignment="1"/>
    <xf numFmtId="0" fontId="12" fillId="0" borderId="0" xfId="0" applyFont="1" applyAlignment="1"/>
    <xf numFmtId="0" fontId="15" fillId="0" borderId="5" xfId="0" applyFont="1" applyBorder="1"/>
    <xf numFmtId="0" fontId="15" fillId="0" borderId="8" xfId="0" applyFont="1" applyBorder="1"/>
    <xf numFmtId="0" fontId="0" fillId="0" borderId="0" xfId="0" applyFont="1" applyAlignment="1"/>
    <xf numFmtId="1" fontId="6" fillId="2" borderId="8" xfId="0" applyNumberFormat="1" applyFont="1" applyFill="1" applyBorder="1" applyAlignment="1">
      <alignment horizontal="center"/>
    </xf>
    <xf numFmtId="0" fontId="16" fillId="0" borderId="0" xfId="0" applyFont="1" applyAlignment="1"/>
    <xf numFmtId="1" fontId="6" fillId="2" borderId="5" xfId="0" applyNumberFormat="1" applyFont="1" applyFill="1" applyBorder="1" applyAlignment="1">
      <alignment horizontal="center"/>
    </xf>
    <xf numFmtId="0" fontId="0" fillId="0" borderId="0" xfId="0" applyFont="1" applyAlignment="1"/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1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6" fillId="0" borderId="3" xfId="0" applyFont="1" applyBorder="1" applyAlignment="1">
      <alignment horizontal="center"/>
    </xf>
    <xf numFmtId="0" fontId="4" fillId="0" borderId="11" xfId="0" applyFont="1" applyBorder="1"/>
    <xf numFmtId="0" fontId="5" fillId="0" borderId="17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CCFFFF"/>
          <bgColor rgb="FFCCFFFF"/>
        </patternFill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0</xdr:rowOff>
    </xdr:from>
    <xdr:to>
      <xdr:col>3</xdr:col>
      <xdr:colOff>66675</xdr:colOff>
      <xdr:row>2</xdr:row>
      <xdr:rowOff>38100</xdr:rowOff>
    </xdr:to>
    <xdr:grpSp>
      <xdr:nvGrpSpPr>
        <xdr:cNvPr id="2" name="Shape 2"/>
        <xdr:cNvGrpSpPr/>
      </xdr:nvGrpSpPr>
      <xdr:grpSpPr>
        <a:xfrm>
          <a:off x="542925" y="449580"/>
          <a:ext cx="1817370" cy="38100"/>
          <a:chOff x="4326825" y="3780000"/>
          <a:chExt cx="2038349" cy="0"/>
        </a:xfrm>
      </xdr:grpSpPr>
      <xdr:cxnSp macro="">
        <xdr:nvCxnSpPr>
          <xdr:cNvPr id="3" name="Shape 3"/>
          <xdr:cNvCxnSpPr/>
        </xdr:nvCxnSpPr>
        <xdr:spPr>
          <a:xfrm>
            <a:off x="4326825" y="3780000"/>
            <a:ext cx="203834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</xdr:col>
      <xdr:colOff>276225</xdr:colOff>
      <xdr:row>2</xdr:row>
      <xdr:rowOff>0</xdr:rowOff>
    </xdr:from>
    <xdr:to>
      <xdr:col>3</xdr:col>
      <xdr:colOff>104775</xdr:colOff>
      <xdr:row>2</xdr:row>
      <xdr:rowOff>38100</xdr:rowOff>
    </xdr:to>
    <xdr:grpSp>
      <xdr:nvGrpSpPr>
        <xdr:cNvPr id="4" name="Shape 2"/>
        <xdr:cNvGrpSpPr/>
      </xdr:nvGrpSpPr>
      <xdr:grpSpPr>
        <a:xfrm>
          <a:off x="581025" y="449580"/>
          <a:ext cx="1817370" cy="38100"/>
          <a:chOff x="4326825" y="3780000"/>
          <a:chExt cx="2038349" cy="0"/>
        </a:xfrm>
      </xdr:grpSpPr>
      <xdr:cxnSp macro="">
        <xdr:nvCxnSpPr>
          <xdr:cNvPr id="5" name="Shape 3"/>
          <xdr:cNvCxnSpPr/>
        </xdr:nvCxnSpPr>
        <xdr:spPr>
          <a:xfrm>
            <a:off x="4326825" y="3780000"/>
            <a:ext cx="203834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361950</xdr:colOff>
      <xdr:row>2</xdr:row>
      <xdr:rowOff>0</xdr:rowOff>
    </xdr:from>
    <xdr:to>
      <xdr:col>7</xdr:col>
      <xdr:colOff>438150</xdr:colOff>
      <xdr:row>2</xdr:row>
      <xdr:rowOff>38100</xdr:rowOff>
    </xdr:to>
    <xdr:grpSp>
      <xdr:nvGrpSpPr>
        <xdr:cNvPr id="6" name="Shape 2"/>
        <xdr:cNvGrpSpPr/>
      </xdr:nvGrpSpPr>
      <xdr:grpSpPr>
        <a:xfrm>
          <a:off x="3897630" y="449580"/>
          <a:ext cx="1394460" cy="38100"/>
          <a:chOff x="4579237" y="3780000"/>
          <a:chExt cx="1533524" cy="0"/>
        </a:xfrm>
      </xdr:grpSpPr>
      <xdr:cxnSp macro="">
        <xdr:nvCxnSpPr>
          <xdr:cNvPr id="7" name="Shape 4"/>
          <xdr:cNvCxnSpPr/>
        </xdr:nvCxnSpPr>
        <xdr:spPr>
          <a:xfrm>
            <a:off x="4579237" y="3780000"/>
            <a:ext cx="1533524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</xdr:col>
      <xdr:colOff>238125</xdr:colOff>
      <xdr:row>2</xdr:row>
      <xdr:rowOff>0</xdr:rowOff>
    </xdr:from>
    <xdr:to>
      <xdr:col>3</xdr:col>
      <xdr:colOff>66675</xdr:colOff>
      <xdr:row>2</xdr:row>
      <xdr:rowOff>38100</xdr:rowOff>
    </xdr:to>
    <xdr:grpSp>
      <xdr:nvGrpSpPr>
        <xdr:cNvPr id="8" name="Shape 2"/>
        <xdr:cNvGrpSpPr/>
      </xdr:nvGrpSpPr>
      <xdr:grpSpPr>
        <a:xfrm>
          <a:off x="542925" y="449580"/>
          <a:ext cx="1817370" cy="38100"/>
          <a:chOff x="4326825" y="3780000"/>
          <a:chExt cx="2038349" cy="0"/>
        </a:xfrm>
      </xdr:grpSpPr>
      <xdr:cxnSp macro="">
        <xdr:nvCxnSpPr>
          <xdr:cNvPr id="9" name="Shape 3"/>
          <xdr:cNvCxnSpPr/>
        </xdr:nvCxnSpPr>
        <xdr:spPr>
          <a:xfrm>
            <a:off x="4326825" y="3780000"/>
            <a:ext cx="203834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</xdr:col>
      <xdr:colOff>276225</xdr:colOff>
      <xdr:row>2</xdr:row>
      <xdr:rowOff>0</xdr:rowOff>
    </xdr:from>
    <xdr:to>
      <xdr:col>3</xdr:col>
      <xdr:colOff>104775</xdr:colOff>
      <xdr:row>2</xdr:row>
      <xdr:rowOff>38100</xdr:rowOff>
    </xdr:to>
    <xdr:grpSp>
      <xdr:nvGrpSpPr>
        <xdr:cNvPr id="10" name="Shape 2"/>
        <xdr:cNvGrpSpPr/>
      </xdr:nvGrpSpPr>
      <xdr:grpSpPr>
        <a:xfrm>
          <a:off x="581025" y="449580"/>
          <a:ext cx="1817370" cy="38100"/>
          <a:chOff x="4326825" y="3780000"/>
          <a:chExt cx="2038349" cy="0"/>
        </a:xfrm>
      </xdr:grpSpPr>
      <xdr:cxnSp macro="">
        <xdr:nvCxnSpPr>
          <xdr:cNvPr id="11" name="Shape 3"/>
          <xdr:cNvCxnSpPr/>
        </xdr:nvCxnSpPr>
        <xdr:spPr>
          <a:xfrm>
            <a:off x="4326825" y="3780000"/>
            <a:ext cx="203834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361950</xdr:colOff>
      <xdr:row>2</xdr:row>
      <xdr:rowOff>0</xdr:rowOff>
    </xdr:from>
    <xdr:to>
      <xdr:col>7</xdr:col>
      <xdr:colOff>438150</xdr:colOff>
      <xdr:row>2</xdr:row>
      <xdr:rowOff>38100</xdr:rowOff>
    </xdr:to>
    <xdr:grpSp>
      <xdr:nvGrpSpPr>
        <xdr:cNvPr id="12" name="Shape 2"/>
        <xdr:cNvGrpSpPr/>
      </xdr:nvGrpSpPr>
      <xdr:grpSpPr>
        <a:xfrm>
          <a:off x="3897630" y="449580"/>
          <a:ext cx="1394460" cy="38100"/>
          <a:chOff x="4579237" y="3780000"/>
          <a:chExt cx="1533524" cy="0"/>
        </a:xfrm>
      </xdr:grpSpPr>
      <xdr:cxnSp macro="">
        <xdr:nvCxnSpPr>
          <xdr:cNvPr id="13" name="Shape 4"/>
          <xdr:cNvCxnSpPr/>
        </xdr:nvCxnSpPr>
        <xdr:spPr>
          <a:xfrm>
            <a:off x="4579237" y="3780000"/>
            <a:ext cx="1533524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001"/>
  <sheetViews>
    <sheetView tabSelected="1" topLeftCell="A34" workbookViewId="0">
      <selection activeCell="H47" sqref="H47"/>
    </sheetView>
  </sheetViews>
  <sheetFormatPr defaultColWidth="15.109375" defaultRowHeight="15" customHeight="1" x14ac:dyDescent="0.3"/>
  <cols>
    <col min="1" max="1" width="4.44140625" style="54" customWidth="1"/>
    <col min="2" max="2" width="11" style="54" customWidth="1"/>
    <col min="3" max="3" width="18" style="54" customWidth="1"/>
    <col min="4" max="4" width="7.6640625" style="54" customWidth="1"/>
    <col min="5" max="5" width="10.44140625" style="54" customWidth="1"/>
    <col min="6" max="6" width="8.33203125" style="54" customWidth="1"/>
    <col min="7" max="7" width="10.88671875" style="54" customWidth="1"/>
    <col min="8" max="8" width="9.5546875" style="54" customWidth="1"/>
    <col min="9" max="9" width="9" style="54" customWidth="1"/>
    <col min="10" max="10" width="3.77734375" style="54" customWidth="1"/>
    <col min="11" max="11" width="5.109375" style="54" customWidth="1"/>
    <col min="12" max="12" width="4.88671875" style="54" customWidth="1"/>
    <col min="13" max="13" width="5.21875" style="54" customWidth="1"/>
    <col min="14" max="14" width="5.6640625" style="54" customWidth="1"/>
    <col min="15" max="26" width="8" style="54" customWidth="1"/>
    <col min="27" max="16384" width="15.109375" style="54"/>
  </cols>
  <sheetData>
    <row r="1" spans="1:26" ht="19.5" customHeight="1" x14ac:dyDescent="0.3">
      <c r="A1" s="68" t="s">
        <v>0</v>
      </c>
      <c r="B1" s="66"/>
      <c r="C1" s="66"/>
      <c r="D1" s="66"/>
      <c r="E1" s="69" t="s">
        <v>1</v>
      </c>
      <c r="F1" s="70"/>
      <c r="G1" s="70"/>
      <c r="H1" s="70"/>
      <c r="I1" s="7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67" t="s">
        <v>2</v>
      </c>
      <c r="B2" s="66"/>
      <c r="C2" s="66"/>
      <c r="D2" s="66"/>
      <c r="E2" s="67" t="s">
        <v>3</v>
      </c>
      <c r="F2" s="66"/>
      <c r="G2" s="66"/>
      <c r="H2" s="66"/>
      <c r="I2" s="6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.6" customHeight="1" x14ac:dyDescent="0.3">
      <c r="A3" s="1"/>
      <c r="B3" s="1"/>
      <c r="C3" s="1"/>
      <c r="D3" s="1"/>
      <c r="E3" s="1"/>
      <c r="F3" s="1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67" t="s">
        <v>4</v>
      </c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67" t="s">
        <v>66</v>
      </c>
      <c r="B5" s="66"/>
      <c r="C5" s="66"/>
      <c r="D5" s="66"/>
      <c r="E5" s="66"/>
      <c r="F5" s="66"/>
      <c r="G5" s="66"/>
      <c r="H5" s="66"/>
      <c r="I5" s="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67" t="s">
        <v>5</v>
      </c>
      <c r="B6" s="66"/>
      <c r="C6" s="66"/>
      <c r="D6" s="66"/>
      <c r="E6" s="66"/>
      <c r="F6" s="66"/>
      <c r="G6" s="66"/>
      <c r="H6" s="66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6" ht="17.25" customHeight="1" x14ac:dyDescent="0.3">
      <c r="A7" s="67" t="s">
        <v>6</v>
      </c>
      <c r="B7" s="66"/>
      <c r="C7" s="66"/>
      <c r="D7" s="66"/>
      <c r="E7" s="66"/>
      <c r="F7" s="66"/>
      <c r="G7" s="66"/>
      <c r="H7" s="66"/>
      <c r="I7" s="66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6" ht="17.25" customHeight="1" x14ac:dyDescent="0.3">
      <c r="A8" s="73" t="s">
        <v>7</v>
      </c>
      <c r="B8" s="74"/>
      <c r="C8" s="74"/>
      <c r="D8" s="74"/>
      <c r="E8" s="74"/>
      <c r="F8" s="74"/>
      <c r="G8" s="74"/>
      <c r="H8" s="74"/>
      <c r="I8" s="74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6" ht="33" customHeight="1" x14ac:dyDescent="0.3">
      <c r="A9" s="3" t="s">
        <v>8</v>
      </c>
      <c r="B9" s="3" t="s">
        <v>9</v>
      </c>
      <c r="C9" s="75" t="s">
        <v>10</v>
      </c>
      <c r="D9" s="76"/>
      <c r="E9" s="3" t="s">
        <v>11</v>
      </c>
      <c r="F9" s="3" t="s">
        <v>12</v>
      </c>
      <c r="G9" s="4" t="s">
        <v>67</v>
      </c>
      <c r="H9" s="4" t="s">
        <v>13</v>
      </c>
      <c r="I9" s="3" t="s">
        <v>14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6" ht="17.399999999999999" customHeight="1" x14ac:dyDescent="0.3">
      <c r="A10" s="6">
        <v>1</v>
      </c>
      <c r="B10" s="6">
        <v>2220148390</v>
      </c>
      <c r="C10" s="7" t="s">
        <v>15</v>
      </c>
      <c r="D10" s="8" t="s">
        <v>16</v>
      </c>
      <c r="E10" s="9">
        <v>35948</v>
      </c>
      <c r="F10" s="10" t="s">
        <v>17</v>
      </c>
      <c r="G10" s="57">
        <v>99</v>
      </c>
      <c r="H10" s="11" t="str">
        <f t="shared" ref="H10:H24" si="0">IF(G10&gt;=90,"X.SẮC", IF(G10&gt;=80,"TỐT", IF(G10&gt;=65,"KHÁ", IF(G10&gt;=50,"T.BÌNH", IF(G10&gt;=35,"YẾU", "KÉM" )))))</f>
        <v>X.SẮC</v>
      </c>
      <c r="I10" s="52" t="s">
        <v>65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7.399999999999999" customHeight="1" x14ac:dyDescent="0.3">
      <c r="A11" s="11">
        <v>2</v>
      </c>
      <c r="B11" s="11">
        <v>2220145201</v>
      </c>
      <c r="C11" s="12" t="s">
        <v>26</v>
      </c>
      <c r="D11" s="13" t="s">
        <v>27</v>
      </c>
      <c r="E11" s="9">
        <v>35999</v>
      </c>
      <c r="F11" s="14" t="s">
        <v>17</v>
      </c>
      <c r="G11" s="55">
        <v>99</v>
      </c>
      <c r="H11" s="11" t="str">
        <f t="shared" si="0"/>
        <v>X.SẮC</v>
      </c>
      <c r="I11" s="53" t="s">
        <v>64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6" ht="17.399999999999999" customHeight="1" x14ac:dyDescent="0.3">
      <c r="A12" s="11">
        <v>3</v>
      </c>
      <c r="B12" s="11">
        <v>2221724240</v>
      </c>
      <c r="C12" s="12" t="s">
        <v>18</v>
      </c>
      <c r="D12" s="13" t="s">
        <v>19</v>
      </c>
      <c r="E12" s="9">
        <v>36008</v>
      </c>
      <c r="F12" s="14" t="s">
        <v>17</v>
      </c>
      <c r="G12" s="55">
        <v>90</v>
      </c>
      <c r="H12" s="11" t="str">
        <f t="shared" si="0"/>
        <v>X.SẮC</v>
      </c>
      <c r="I12" s="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6" ht="17.399999999999999" customHeight="1" x14ac:dyDescent="0.3">
      <c r="A13" s="11">
        <v>4</v>
      </c>
      <c r="B13" s="11">
        <v>2220145197</v>
      </c>
      <c r="C13" s="12" t="s">
        <v>20</v>
      </c>
      <c r="D13" s="13" t="s">
        <v>21</v>
      </c>
      <c r="E13" s="9">
        <v>35514</v>
      </c>
      <c r="F13" s="14" t="s">
        <v>17</v>
      </c>
      <c r="G13" s="55">
        <v>89</v>
      </c>
      <c r="H13" s="11" t="str">
        <f t="shared" si="0"/>
        <v>TỐT</v>
      </c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6" ht="17.399999999999999" customHeight="1" x14ac:dyDescent="0.3">
      <c r="A14" s="11">
        <v>5</v>
      </c>
      <c r="B14" s="11">
        <v>2220148724</v>
      </c>
      <c r="C14" s="12" t="s">
        <v>28</v>
      </c>
      <c r="D14" s="13" t="s">
        <v>29</v>
      </c>
      <c r="E14" s="9">
        <v>36068</v>
      </c>
      <c r="F14" s="14" t="s">
        <v>17</v>
      </c>
      <c r="G14" s="55">
        <v>90</v>
      </c>
      <c r="H14" s="11" t="str">
        <f t="shared" si="0"/>
        <v>X.SẮC</v>
      </c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6" ht="17.399999999999999" customHeight="1" x14ac:dyDescent="0.3">
      <c r="A15" s="11">
        <v>6</v>
      </c>
      <c r="B15" s="11">
        <v>2221145203</v>
      </c>
      <c r="C15" s="12" t="s">
        <v>32</v>
      </c>
      <c r="D15" s="13" t="s">
        <v>33</v>
      </c>
      <c r="E15" s="9">
        <v>35849</v>
      </c>
      <c r="F15" s="14" t="s">
        <v>17</v>
      </c>
      <c r="G15" s="55">
        <v>89</v>
      </c>
      <c r="H15" s="11" t="str">
        <f t="shared" si="0"/>
        <v>TỐT</v>
      </c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6" ht="17.399999999999999" customHeight="1" x14ac:dyDescent="0.3">
      <c r="A16" s="11">
        <v>7</v>
      </c>
      <c r="B16" s="18">
        <v>2221634910</v>
      </c>
      <c r="C16" s="12" t="s">
        <v>36</v>
      </c>
      <c r="D16" s="13" t="s">
        <v>37</v>
      </c>
      <c r="E16" s="9">
        <v>35905</v>
      </c>
      <c r="F16" s="14" t="s">
        <v>17</v>
      </c>
      <c r="G16" s="55">
        <v>72</v>
      </c>
      <c r="H16" s="11" t="str">
        <f t="shared" si="0"/>
        <v>KHÁ</v>
      </c>
      <c r="I16" s="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7.399999999999999" customHeight="1" x14ac:dyDescent="0.3">
      <c r="A17" s="11">
        <v>8</v>
      </c>
      <c r="B17" s="11">
        <v>2221115553</v>
      </c>
      <c r="C17" s="12" t="s">
        <v>38</v>
      </c>
      <c r="D17" s="13" t="s">
        <v>39</v>
      </c>
      <c r="E17" s="9">
        <v>35761</v>
      </c>
      <c r="F17" s="14" t="s">
        <v>17</v>
      </c>
      <c r="G17" s="55">
        <v>87</v>
      </c>
      <c r="H17" s="11" t="str">
        <f t="shared" si="0"/>
        <v>TỐT</v>
      </c>
      <c r="I17" s="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7.399999999999999" customHeight="1" x14ac:dyDescent="0.3">
      <c r="A18" s="11">
        <v>9</v>
      </c>
      <c r="B18" s="11">
        <v>2221145200</v>
      </c>
      <c r="C18" s="12" t="s">
        <v>34</v>
      </c>
      <c r="D18" s="13" t="s">
        <v>35</v>
      </c>
      <c r="E18" s="9">
        <v>35864</v>
      </c>
      <c r="F18" s="14" t="s">
        <v>17</v>
      </c>
      <c r="G18" s="55">
        <v>75</v>
      </c>
      <c r="H18" s="11" t="str">
        <f t="shared" si="0"/>
        <v>KHÁ</v>
      </c>
      <c r="I18" s="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7.399999999999999" customHeight="1" x14ac:dyDescent="0.3">
      <c r="A19" s="11">
        <v>10</v>
      </c>
      <c r="B19" s="11">
        <v>2221145205</v>
      </c>
      <c r="C19" s="12" t="s">
        <v>30</v>
      </c>
      <c r="D19" s="13" t="s">
        <v>31</v>
      </c>
      <c r="E19" s="9">
        <v>35885</v>
      </c>
      <c r="F19" s="14" t="s">
        <v>17</v>
      </c>
      <c r="G19" s="55">
        <v>83</v>
      </c>
      <c r="H19" s="11" t="str">
        <f t="shared" si="0"/>
        <v>TỐT</v>
      </c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7.399999999999999" customHeight="1" x14ac:dyDescent="0.3">
      <c r="A20" s="11">
        <v>11</v>
      </c>
      <c r="B20" s="11">
        <v>2221149561</v>
      </c>
      <c r="C20" s="12" t="s">
        <v>43</v>
      </c>
      <c r="D20" s="13" t="s">
        <v>44</v>
      </c>
      <c r="E20" s="9">
        <v>35446</v>
      </c>
      <c r="F20" s="14" t="s">
        <v>17</v>
      </c>
      <c r="G20" s="55">
        <v>83</v>
      </c>
      <c r="H20" s="11" t="str">
        <f t="shared" si="0"/>
        <v>TỐT</v>
      </c>
      <c r="I20" s="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7.399999999999999" customHeight="1" x14ac:dyDescent="0.3">
      <c r="A21" s="11">
        <v>12</v>
      </c>
      <c r="B21" s="11">
        <v>2221149199</v>
      </c>
      <c r="C21" s="12" t="s">
        <v>24</v>
      </c>
      <c r="D21" s="13" t="s">
        <v>25</v>
      </c>
      <c r="E21" s="9">
        <v>35693</v>
      </c>
      <c r="F21" s="14" t="s">
        <v>17</v>
      </c>
      <c r="G21" s="55">
        <v>88</v>
      </c>
      <c r="H21" s="11" t="str">
        <f t="shared" si="0"/>
        <v>TỐT</v>
      </c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7.399999999999999" customHeight="1" x14ac:dyDescent="0.3">
      <c r="A22" s="11">
        <v>13</v>
      </c>
      <c r="B22" s="11">
        <v>2121143906</v>
      </c>
      <c r="C22" s="12" t="s">
        <v>40</v>
      </c>
      <c r="D22" s="13" t="s">
        <v>41</v>
      </c>
      <c r="E22" s="9" t="s">
        <v>42</v>
      </c>
      <c r="F22" s="14" t="s">
        <v>17</v>
      </c>
      <c r="G22" s="55">
        <v>83</v>
      </c>
      <c r="H22" s="11" t="str">
        <f t="shared" si="0"/>
        <v>TỐT</v>
      </c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7.399999999999999" customHeight="1" x14ac:dyDescent="0.3">
      <c r="A23" s="11">
        <v>14</v>
      </c>
      <c r="B23" s="11">
        <v>2221149183</v>
      </c>
      <c r="C23" s="12" t="s">
        <v>22</v>
      </c>
      <c r="D23" s="13" t="s">
        <v>23</v>
      </c>
      <c r="E23" s="9">
        <v>35733</v>
      </c>
      <c r="F23" s="14" t="s">
        <v>17</v>
      </c>
      <c r="G23" s="15">
        <v>0</v>
      </c>
      <c r="H23" s="11" t="str">
        <f t="shared" si="0"/>
        <v>KÉM</v>
      </c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7.399999999999999" customHeight="1" x14ac:dyDescent="0.3">
      <c r="A24" s="43">
        <v>15</v>
      </c>
      <c r="B24" s="43">
        <v>2220269377</v>
      </c>
      <c r="C24" s="44" t="s">
        <v>45</v>
      </c>
      <c r="D24" s="45" t="s">
        <v>46</v>
      </c>
      <c r="E24" s="46" t="s">
        <v>47</v>
      </c>
      <c r="F24" s="47" t="s">
        <v>17</v>
      </c>
      <c r="G24" s="48">
        <v>80</v>
      </c>
      <c r="H24" s="43" t="str">
        <f t="shared" si="0"/>
        <v>TỐT</v>
      </c>
      <c r="I24" s="4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8" customFormat="1" ht="17.399999999999999" customHeight="1" x14ac:dyDescent="0.3">
      <c r="A25" s="59"/>
      <c r="B25" s="59"/>
      <c r="C25" s="60"/>
      <c r="D25" s="61"/>
      <c r="E25" s="62"/>
      <c r="F25" s="63"/>
      <c r="G25" s="59"/>
      <c r="H25" s="59"/>
      <c r="I25" s="6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58" customFormat="1" ht="17.399999999999999" customHeight="1" x14ac:dyDescent="0.3">
      <c r="A26" s="59"/>
      <c r="B26" s="59"/>
      <c r="C26" s="60"/>
      <c r="D26" s="61"/>
      <c r="E26" s="62"/>
      <c r="F26" s="63"/>
      <c r="G26" s="59"/>
      <c r="H26" s="59"/>
      <c r="I26" s="6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s="58" customFormat="1" ht="17.399999999999999" customHeight="1" x14ac:dyDescent="0.3">
      <c r="A27" s="11"/>
      <c r="B27" s="59"/>
      <c r="C27" s="12"/>
      <c r="D27" s="13"/>
      <c r="E27" s="9"/>
      <c r="F27" s="14"/>
      <c r="G27" s="59"/>
      <c r="H27" s="11"/>
      <c r="I27" s="1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s="58" customFormat="1" ht="17.399999999999999" customHeight="1" x14ac:dyDescent="0.3">
      <c r="A28" s="11"/>
      <c r="B28" s="14"/>
      <c r="C28" s="12"/>
      <c r="D28" s="13"/>
      <c r="E28" s="9"/>
      <c r="F28" s="14"/>
      <c r="G28" s="59"/>
      <c r="H28" s="11"/>
      <c r="I28" s="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9.6" customHeight="1" x14ac:dyDescent="0.3">
      <c r="A29" s="19"/>
      <c r="B29" s="20"/>
      <c r="C29" s="21"/>
      <c r="D29" s="21"/>
      <c r="E29" s="22"/>
      <c r="F29" s="19"/>
      <c r="G29" s="19"/>
      <c r="H29" s="23"/>
      <c r="I29" s="2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6.5" customHeight="1" x14ac:dyDescent="0.3">
      <c r="A30" s="24"/>
      <c r="B30" s="24"/>
      <c r="C30" s="25"/>
      <c r="D30" s="26"/>
      <c r="E30" s="26"/>
      <c r="F30" s="26"/>
      <c r="G30" s="77" t="s">
        <v>68</v>
      </c>
      <c r="H30" s="78"/>
      <c r="I30" s="7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6.5" customHeight="1" x14ac:dyDescent="0.3">
      <c r="A31" s="24"/>
      <c r="B31" s="24"/>
      <c r="C31" s="25"/>
      <c r="D31" s="27"/>
      <c r="E31" s="28"/>
      <c r="F31" s="26"/>
      <c r="G31" s="29" t="s">
        <v>48</v>
      </c>
      <c r="H31" s="30" t="s">
        <v>49</v>
      </c>
      <c r="I31" s="30" t="s">
        <v>50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6.5" customHeight="1" x14ac:dyDescent="0.3">
      <c r="A32" s="50" t="s">
        <v>62</v>
      </c>
      <c r="D32" s="69" t="s">
        <v>61</v>
      </c>
      <c r="E32" s="69"/>
      <c r="F32" s="79"/>
      <c r="G32" s="31" t="s">
        <v>51</v>
      </c>
      <c r="H32" s="32">
        <f t="shared" ref="H32:H37" si="1">COUNTIF($H$10:$H$28,G32)</f>
        <v>4</v>
      </c>
      <c r="I32" s="33">
        <f t="shared" ref="I32:I37" si="2">H32/$H$38</f>
        <v>0.26666666666666666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x14ac:dyDescent="0.3">
      <c r="A33" s="24"/>
      <c r="B33" s="34"/>
      <c r="C33" s="35"/>
      <c r="D33" s="27"/>
      <c r="E33" s="28"/>
      <c r="F33" s="1"/>
      <c r="G33" s="36" t="s">
        <v>52</v>
      </c>
      <c r="H33" s="32">
        <f t="shared" si="1"/>
        <v>8</v>
      </c>
      <c r="I33" s="37">
        <f t="shared" si="2"/>
        <v>0.53333333333333333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6.5" customHeight="1" x14ac:dyDescent="0.3">
      <c r="A34" s="24"/>
      <c r="B34" s="34"/>
      <c r="C34" s="35"/>
      <c r="D34" s="27"/>
      <c r="E34" s="28"/>
      <c r="F34" s="1"/>
      <c r="G34" s="38" t="s">
        <v>53</v>
      </c>
      <c r="H34" s="32">
        <f t="shared" si="1"/>
        <v>2</v>
      </c>
      <c r="I34" s="37">
        <f t="shared" si="2"/>
        <v>0.13333333333333333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6.5" customHeight="1" x14ac:dyDescent="0.3">
      <c r="A35" s="24"/>
      <c r="B35" s="34"/>
      <c r="C35" s="35"/>
      <c r="D35" s="27"/>
      <c r="E35" s="28"/>
      <c r="F35" s="1"/>
      <c r="G35" s="38" t="s">
        <v>54</v>
      </c>
      <c r="H35" s="32">
        <f t="shared" si="1"/>
        <v>0</v>
      </c>
      <c r="I35" s="37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6.5" customHeight="1" x14ac:dyDescent="0.3">
      <c r="A36" s="24"/>
      <c r="B36" s="34"/>
      <c r="C36" s="35"/>
      <c r="D36" s="27"/>
      <c r="E36" s="28"/>
      <c r="F36" s="1"/>
      <c r="G36" s="36" t="s">
        <v>55</v>
      </c>
      <c r="H36" s="32">
        <f t="shared" si="1"/>
        <v>0</v>
      </c>
      <c r="I36" s="37">
        <f t="shared" si="2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6.5" customHeight="1" x14ac:dyDescent="0.3">
      <c r="A37" s="51" t="s">
        <v>56</v>
      </c>
      <c r="D37" s="71" t="s">
        <v>63</v>
      </c>
      <c r="E37" s="71"/>
      <c r="F37" s="72"/>
      <c r="G37" s="39" t="s">
        <v>57</v>
      </c>
      <c r="H37" s="32">
        <f t="shared" si="1"/>
        <v>1</v>
      </c>
      <c r="I37" s="40">
        <f t="shared" si="2"/>
        <v>6.6666666666666666E-2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6.5" customHeight="1" x14ac:dyDescent="0.3">
      <c r="A38" s="24"/>
      <c r="B38" s="24"/>
      <c r="C38" s="25"/>
      <c r="D38" s="27"/>
      <c r="E38" s="28"/>
      <c r="F38" s="1"/>
      <c r="G38" s="29" t="s">
        <v>58</v>
      </c>
      <c r="H38" s="30">
        <f t="shared" ref="H38:I38" si="3">SUM(H32:H37)</f>
        <v>15</v>
      </c>
      <c r="I38" s="41">
        <f t="shared" si="3"/>
        <v>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8.4" customHeight="1" x14ac:dyDescent="0.3">
      <c r="A39" s="5"/>
      <c r="B39" s="1"/>
      <c r="C39" s="5"/>
      <c r="D39" s="5"/>
      <c r="E39" s="5"/>
      <c r="F39" s="5"/>
      <c r="G39" s="2"/>
      <c r="H39" s="1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5" customHeight="1" x14ac:dyDescent="0.3">
      <c r="A40" s="5"/>
      <c r="B40" s="5"/>
      <c r="C40" s="5"/>
      <c r="D40" s="5"/>
      <c r="E40" s="5"/>
      <c r="F40" s="65" t="s">
        <v>69</v>
      </c>
      <c r="G40" s="66"/>
      <c r="H40" s="66"/>
      <c r="I40" s="6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6.5" customHeight="1" x14ac:dyDescent="0.3">
      <c r="A41" s="42" t="s">
        <v>59</v>
      </c>
      <c r="B41" s="42"/>
      <c r="C41" s="42"/>
      <c r="D41" s="42"/>
      <c r="E41" s="42"/>
      <c r="F41" s="42"/>
      <c r="G41" s="2"/>
      <c r="H41" s="1"/>
      <c r="I41" s="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20" ht="16.5" customHeight="1" x14ac:dyDescent="0.3">
      <c r="A42" s="35"/>
      <c r="B42" s="35"/>
      <c r="C42" s="35"/>
      <c r="D42" s="35"/>
      <c r="E42" s="35"/>
      <c r="F42" s="35"/>
      <c r="G42" s="2"/>
      <c r="H42" s="1"/>
      <c r="I42" s="1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1:20" ht="16.5" customHeight="1" x14ac:dyDescent="0.3">
      <c r="A43" s="35"/>
      <c r="B43" s="35"/>
      <c r="C43" s="35"/>
      <c r="D43" s="35"/>
      <c r="E43" s="35"/>
      <c r="F43" s="35"/>
      <c r="G43" s="2"/>
      <c r="H43" s="1"/>
      <c r="I43" s="1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1:20" ht="16.5" customHeight="1" x14ac:dyDescent="0.3">
      <c r="A44" s="42"/>
      <c r="B44" s="42"/>
      <c r="C44" s="42"/>
      <c r="D44" s="35"/>
      <c r="E44" s="35"/>
      <c r="F44" s="35"/>
      <c r="G44" s="2"/>
      <c r="H44" s="1"/>
      <c r="I44" s="1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pans="1:20" ht="16.5" customHeight="1" x14ac:dyDescent="0.3">
      <c r="A45" s="42" t="s">
        <v>60</v>
      </c>
      <c r="B45" s="35"/>
      <c r="C45" s="35"/>
      <c r="D45" s="35"/>
      <c r="E45" s="35"/>
      <c r="F45" s="35"/>
      <c r="G45" s="2"/>
      <c r="H45" s="1"/>
      <c r="I45" s="1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0" ht="16.5" customHeight="1" x14ac:dyDescent="0.3">
      <c r="A46" s="1"/>
      <c r="B46" s="1"/>
      <c r="C46" s="1"/>
      <c r="D46" s="1"/>
      <c r="E46" s="1"/>
      <c r="F46" s="1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6.5" customHeight="1" x14ac:dyDescent="0.3">
      <c r="A47" s="1"/>
      <c r="B47" s="1"/>
      <c r="C47" s="1"/>
      <c r="D47" s="1"/>
      <c r="E47" s="1"/>
      <c r="F47" s="1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6.5" customHeight="1" x14ac:dyDescent="0.3">
      <c r="A48" s="1"/>
      <c r="B48" s="1"/>
      <c r="C48" s="1"/>
      <c r="D48" s="1"/>
      <c r="E48" s="1"/>
      <c r="F48" s="1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6" ht="16.5" customHeight="1" x14ac:dyDescent="0.3">
      <c r="A49" s="1"/>
      <c r="B49" s="1"/>
      <c r="C49" s="1"/>
      <c r="D49" s="1"/>
      <c r="E49" s="1"/>
      <c r="F49" s="1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 x14ac:dyDescent="0.3">
      <c r="A1001" s="1"/>
      <c r="B1001" s="1"/>
      <c r="C1001" s="1"/>
      <c r="D1001" s="1"/>
      <c r="E1001" s="1"/>
      <c r="F1001" s="1"/>
      <c r="G1001" s="2"/>
      <c r="H1001" s="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ortState ref="B10:I24">
    <sortCondition descending="1" ref="G10:G24"/>
  </sortState>
  <mergeCells count="14">
    <mergeCell ref="F40:I40"/>
    <mergeCell ref="A5:I5"/>
    <mergeCell ref="A1:D1"/>
    <mergeCell ref="E1:I1"/>
    <mergeCell ref="A2:D2"/>
    <mergeCell ref="E2:I2"/>
    <mergeCell ref="A4:I4"/>
    <mergeCell ref="D37:F37"/>
    <mergeCell ref="A6:I6"/>
    <mergeCell ref="A7:I7"/>
    <mergeCell ref="A8:I8"/>
    <mergeCell ref="C9:D9"/>
    <mergeCell ref="G30:I30"/>
    <mergeCell ref="D32:F32"/>
  </mergeCells>
  <conditionalFormatting sqref="B11:B24 B29">
    <cfRule type="cellIs" dxfId="1" priority="2" stopIfTrue="1" operator="equal">
      <formula>0</formula>
    </cfRule>
  </conditionalFormatting>
  <conditionalFormatting sqref="G10:G24">
    <cfRule type="cellIs" dxfId="0" priority="3" stopIfTrue="1" operator="equal">
      <formula>0</formula>
    </cfRule>
  </conditionalFormatting>
  <printOptions horizontalCentered="1"/>
  <pageMargins left="0.6" right="0.6" top="0.5" bottom="0.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0"/>
  <sheetViews>
    <sheetView workbookViewId="0">
      <selection sqref="A1:XFD1048576"/>
    </sheetView>
  </sheetViews>
  <sheetFormatPr defaultRowHeight="14.4" x14ac:dyDescent="0.3"/>
  <sheetData>
    <row r="20" spans="12:12" x14ac:dyDescent="0.3">
      <c r="L20" s="5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NewInNopLai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2017-08-16T05:47:46Z</cp:lastPrinted>
  <dcterms:created xsi:type="dcterms:W3CDTF">2017-02-10T11:35:40Z</dcterms:created>
  <dcterms:modified xsi:type="dcterms:W3CDTF">2017-08-16T05:47:59Z</dcterms:modified>
</cp:coreProperties>
</file>