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ACHTHUAN\CS445- KHOA LUAN TOT NGHIEP\K23TPM\"/>
    </mc:Choice>
  </mc:AlternateContent>
  <bookViews>
    <workbookView xWindow="0" yWindow="0" windowWidth="7470" windowHeight="2370" tabRatio="774" activeTab="1"/>
  </bookViews>
  <sheets>
    <sheet name="GHHD" sheetId="22" r:id="rId1"/>
    <sheet name="DS.SV.HĐKL" sheetId="21" r:id="rId2"/>
    <sheet name="Sheet1" sheetId="29" r:id="rId3"/>
  </sheets>
  <definedNames>
    <definedName name="_xlnm._FilterDatabase" localSheetId="1" hidden="1">DS.SV.HĐKL!$A$5:$H$252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1" l="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8" i="21"/>
  <c r="H241" i="21"/>
  <c r="H7" i="21" l="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2" i="21"/>
  <c r="H223" i="21"/>
  <c r="H224" i="21"/>
  <c r="H225" i="21"/>
  <c r="H226" i="21"/>
  <c r="H227" i="21"/>
  <c r="H228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2" i="21"/>
  <c r="H243" i="21"/>
  <c r="H244" i="21"/>
  <c r="H245" i="21"/>
  <c r="H246" i="21"/>
  <c r="H247" i="21"/>
  <c r="H248" i="21"/>
  <c r="H249" i="21"/>
  <c r="H250" i="21"/>
  <c r="H251" i="21"/>
  <c r="H6" i="21"/>
  <c r="M32" i="21" l="1"/>
  <c r="G2" i="29" l="1"/>
  <c r="G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1" i="29"/>
  <c r="F2" i="29"/>
  <c r="F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1" i="29"/>
  <c r="M9" i="21" l="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8" i="21"/>
  <c r="M33" i="21" l="1"/>
  <c r="F3" i="22" l="1"/>
  <c r="F4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" i="22"/>
</calcChain>
</file>

<file path=xl/sharedStrings.xml><?xml version="1.0" encoding="utf-8"?>
<sst xmlns="http://schemas.openxmlformats.org/spreadsheetml/2006/main" count="1254" uniqueCount="513">
  <si>
    <t>Họ tên</t>
  </si>
  <si>
    <t>Nguyễn Tấn Thuận</t>
  </si>
  <si>
    <t>Trần Thị Thúy Trinh</t>
  </si>
  <si>
    <t>Phạm Văn Dược</t>
  </si>
  <si>
    <t>Trần Thị Thanh Lan</t>
  </si>
  <si>
    <t>Mai Thị An Ninh</t>
  </si>
  <si>
    <t>Phan Long</t>
  </si>
  <si>
    <t>Lê Thị Ngọc Vân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</si>
  <si>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</si>
  <si>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</si>
  <si>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</si>
  <si>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</si>
  <si>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</si>
  <si>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</si>
  <si>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</si>
  <si>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</si>
  <si>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</si>
  <si>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</si>
  <si>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</si>
  <si>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</si>
  <si>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</si>
  <si>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CNTT</t>
  </si>
  <si>
    <t>ĐTQT</t>
  </si>
  <si>
    <t>CSE</t>
  </si>
  <si>
    <t>TÊN GIẢNG VIÊN</t>
  </si>
  <si>
    <t>Đơn Vị</t>
  </si>
  <si>
    <t>SỐ ĐT</t>
  </si>
  <si>
    <t>Email</t>
  </si>
  <si>
    <t>ĐẶNG VIỆT HÙNG</t>
  </si>
  <si>
    <t>dangviethungha@gmail.com</t>
  </si>
  <si>
    <t xml:space="preserve">NGUYỄN QUANG ÁNH </t>
  </si>
  <si>
    <t>0983954945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</si>
  <si>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</si>
  <si>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</si>
  <si>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</si>
  <si>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</si>
  <si>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</si>
  <si>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</si>
  <si>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</si>
  <si>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</si>
  <si>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</si>
  <si>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</si>
  <si>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</si>
  <si>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</si>
  <si>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</si>
  <si>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</si>
  <si>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</si>
  <si>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</si>
  <si>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</si>
  <si>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</si>
  <si>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</si>
  <si>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</si>
  <si>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</si>
  <si>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</si>
  <si>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</si>
  <si>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</si>
  <si>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</si>
  <si>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</si>
  <si>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</si>
  <si>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</si>
  <si>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</si>
  <si>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</si>
  <si>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</si>
  <si>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</si>
  <si>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</si>
  <si>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</si>
  <si>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</si>
  <si>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</si>
  <si>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</si>
  <si>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</si>
  <si>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</si>
  <si>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</si>
  <si>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</si>
  <si>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</si>
  <si>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</si>
  <si>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</si>
  <si>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Hồ Lê Viết Nin</t>
  </si>
  <si>
    <t>hlvnin88@gmail.com</t>
  </si>
  <si>
    <t>phanlong92@gmail.com</t>
  </si>
  <si>
    <t>trinhsutruongthi@gmail.com</t>
  </si>
  <si>
    <t>HỒ LÊ VIẾT NIN</t>
  </si>
  <si>
    <t>PHAN LONG</t>
  </si>
  <si>
    <t>TRỊNH SỬ TRƯỜNG THI</t>
  </si>
  <si>
    <t>Dũng</t>
  </si>
  <si>
    <t>Nguyễn Trọng Thành</t>
  </si>
  <si>
    <t xml:space="preserve">
nguyentrongthanh@duytan.edu.vn</t>
  </si>
  <si>
    <t>Lưu Văn Hiền</t>
  </si>
  <si>
    <t>Trịnh Sử Trường Thi</t>
  </si>
  <si>
    <t>K22TPM2</t>
  </si>
  <si>
    <t>K22TPM3</t>
  </si>
  <si>
    <t>Nguyễn Minh Nhật</t>
  </si>
  <si>
    <t>Nguyễn Đức Mận</t>
  </si>
  <si>
    <t>Lê Thanh Long</t>
  </si>
  <si>
    <t>Nguyễn Dũng</t>
  </si>
  <si>
    <t>Huỳnh Bá Diệu</t>
  </si>
  <si>
    <t>Trần Huệ Chi</t>
  </si>
  <si>
    <t>Đỗ Thành bảo Ngọc</t>
  </si>
  <si>
    <t>Nguyễn Thanh Trung</t>
  </si>
  <si>
    <t>Huỳnh Đức Việt</t>
  </si>
  <si>
    <t>Nguyễn Mạnh Đức</t>
  </si>
  <si>
    <t>Hùng</t>
  </si>
  <si>
    <t>Nguyễn Đức</t>
  </si>
  <si>
    <t>Đặng Việt Hùng</t>
  </si>
  <si>
    <t>TTTL</t>
  </si>
  <si>
    <t>ĐQT</t>
  </si>
  <si>
    <t>Nguyễn Quang Ánh</t>
  </si>
  <si>
    <t>0905070709'</t>
  </si>
  <si>
    <t>09035885687</t>
  </si>
  <si>
    <t>0917979900'</t>
  </si>
  <si>
    <t>0935525354'</t>
  </si>
  <si>
    <t>0905455246'</t>
  </si>
  <si>
    <t>0903333080'</t>
  </si>
  <si>
    <t>0905723278'</t>
  </si>
  <si>
    <t>0983955591'</t>
  </si>
  <si>
    <t>0779500029'</t>
  </si>
  <si>
    <t>js.luuhien@gmail.com</t>
  </si>
  <si>
    <t>ducnm@dtu.edu.vn</t>
  </si>
  <si>
    <t>0988490290'</t>
  </si>
  <si>
    <t>huynhducviet@duytan.edu.vn</t>
  </si>
  <si>
    <t>Huỳnh Đức</t>
  </si>
  <si>
    <t>Trần Ngọc Duy</t>
  </si>
  <si>
    <t>K23TPM1</t>
  </si>
  <si>
    <t>Xây dựng hệ thống quản lý dịch vụ công</t>
  </si>
  <si>
    <t>Nguyễn Trần Quốc Huy</t>
  </si>
  <si>
    <t>Nguyễn Văn Thịnh</t>
  </si>
  <si>
    <t>Ngô Thanh Tú</t>
  </si>
  <si>
    <t>K23TPM8</t>
  </si>
  <si>
    <t>Mai Văn Tiến Đỉnh</t>
  </si>
  <si>
    <t>Huỳnh Văn Nam</t>
  </si>
  <si>
    <t>K23 TPM2</t>
  </si>
  <si>
    <t>Build car care service support applications</t>
  </si>
  <si>
    <t>Hồ Công Nho</t>
  </si>
  <si>
    <t>Tôn Thất Minh Quân</t>
  </si>
  <si>
    <t>Nguyễn Năng Nguyên</t>
  </si>
  <si>
    <t>Phan Tuấn Anh</t>
  </si>
  <si>
    <t>K23 TPM1</t>
  </si>
  <si>
    <t>Building application to support ordering Foods And Drinks running on website and android OS</t>
  </si>
  <si>
    <t>Võ Văn An</t>
  </si>
  <si>
    <t>Võ Văn Khang</t>
  </si>
  <si>
    <t>Nguyễn Đức Huy</t>
  </si>
  <si>
    <t>Lê Thị Diễm Quỳnh</t>
  </si>
  <si>
    <t>Nguyễn Minh Ngọc</t>
  </si>
  <si>
    <t>K23TPM3</t>
  </si>
  <si>
    <t>Xây dựng website cho thuê nhà  Đà Nẵng</t>
  </si>
  <si>
    <t>Trần Phước Kim</t>
  </si>
  <si>
    <t>Phan Đức Huy</t>
  </si>
  <si>
    <t>Cao Hữu Nhật</t>
  </si>
  <si>
    <t>Trần Dương Huy</t>
  </si>
  <si>
    <t>K23TPM6</t>
  </si>
  <si>
    <t>website đặt tour du lịch</t>
  </si>
  <si>
    <t>Đào Bình An</t>
  </si>
  <si>
    <t>Nguyễn Công Phát</t>
  </si>
  <si>
    <t>K23TPM9</t>
  </si>
  <si>
    <t>Trần Văn Hiệu</t>
  </si>
  <si>
    <t>Phạm Tiến Nam</t>
  </si>
  <si>
    <t>K23TPM</t>
  </si>
  <si>
    <t>Online Fresh Market
 Management For Family 
(web)</t>
  </si>
  <si>
    <t>Trần Gia Hưng</t>
  </si>
  <si>
    <t>Trần Quang Thái</t>
  </si>
  <si>
    <t>Nguyễn Minh Hiếu</t>
  </si>
  <si>
    <t>Phan Thị Quý Như</t>
  </si>
  <si>
    <t>K23TPM4</t>
  </si>
  <si>
    <t>Nguyễn Duy Dương</t>
  </si>
  <si>
    <t>Tìm hiểu framework angular và xây dựng hệ thống quản lý của hàng giày trên môi trường nodejs</t>
  </si>
  <si>
    <t>Nguyễn Phúc Nhã</t>
  </si>
  <si>
    <t xml:space="preserve">K23TPM3 </t>
  </si>
  <si>
    <t>Lê Hồng Mẫn</t>
  </si>
  <si>
    <t>K23TPM2</t>
  </si>
  <si>
    <t>Đỗ Đình Phi</t>
  </si>
  <si>
    <t>K23TPM7</t>
  </si>
  <si>
    <t>Đặng Lam Trường</t>
  </si>
  <si>
    <t>Trần Thị Vy</t>
  </si>
  <si>
    <t>phát triển game bằng 3d unity</t>
  </si>
  <si>
    <t>Nguyễn Thị Thùy Trâm</t>
  </si>
  <si>
    <t>Lê Thị Loan</t>
  </si>
  <si>
    <t>Võ Thị Quỳnh Nhung</t>
  </si>
  <si>
    <t>Hồ Viết Triều</t>
  </si>
  <si>
    <t xml:space="preserve">Xây dựng website xem phim ứng dụng công nghệ mới </t>
  </si>
  <si>
    <t>Lê Khắc Hải</t>
  </si>
  <si>
    <t>Tạ Quốc Thắng</t>
  </si>
  <si>
    <t>Nguyễn Thanh Huy</t>
  </si>
  <si>
    <t>Nguyễn Hữu Đô</t>
  </si>
  <si>
    <t>Nguyễn Vinh Toàn</t>
  </si>
  <si>
    <t>K21TPM4</t>
  </si>
  <si>
    <t>Nguyễn Hữu Thọ</t>
  </si>
  <si>
    <t>Nghiên cứu và xây dựng hệ thống dạy học trực tuyến</t>
  </si>
  <si>
    <t>Trương Văn Thân</t>
  </si>
  <si>
    <t>Lê Nguyễn Kỳ Lâm</t>
  </si>
  <si>
    <t>Nguyễn Phương Thảo</t>
  </si>
  <si>
    <t>Nguyễn Đăng Quang Huy</t>
  </si>
  <si>
    <t>Trần Minh Nhật</t>
  </si>
  <si>
    <t>Xây dựng website học tiếng anh cho trẻ em</t>
  </si>
  <si>
    <t>Trần Nguyễn Hoài Thương</t>
  </si>
  <si>
    <t>Trần Nguyễn Thu Thương</t>
  </si>
  <si>
    <t>Phạm Văn Tuấn</t>
  </si>
  <si>
    <t>Nguyễn Hữu Gia Hưng</t>
  </si>
  <si>
    <t>Xây dựng website quản lý và đặt đồ uống (Có chat trực tuyến giữa nhân viên và khách hàng)</t>
  </si>
  <si>
    <t>Võ Duy Nam</t>
  </si>
  <si>
    <t>Đặng Hoàn Thiện</t>
  </si>
  <si>
    <t>Nguyễn Văn Khôi</t>
  </si>
  <si>
    <t>Lê Thị Tường Vy</t>
  </si>
  <si>
    <t>Bùi Thiện Quân</t>
  </si>
  <si>
    <t xml:space="preserve">Xây dựng ứng dụng giải trí (Nghe nhạc,đọc báo, xem phim online) </t>
  </si>
  <si>
    <t>Cù Duy Tây</t>
  </si>
  <si>
    <t>Bùi Hoàng Thành Nhân</t>
  </si>
  <si>
    <t>Nguyễn Phan Minh Quang</t>
  </si>
  <si>
    <t>Nguyễn Văn Luận</t>
  </si>
  <si>
    <t>K21TPM2</t>
  </si>
  <si>
    <t>Trần Đức Hùng</t>
  </si>
  <si>
    <t>Dương Phú Quốc</t>
  </si>
  <si>
    <t>Trần Nhật Tài</t>
  </si>
  <si>
    <t>Dương Mạnh Hùng</t>
  </si>
  <si>
    <t>Nguyễn Văn Anh Tuấn</t>
  </si>
  <si>
    <t>Phạm Văn Đức</t>
  </si>
  <si>
    <t>K23TPM5</t>
  </si>
  <si>
    <t>Xây dựng Website Quản Lý Cửa Hàng Hải Sản</t>
  </si>
  <si>
    <t>Phạm Nguyễn Khôi Nguyên</t>
  </si>
  <si>
    <t>Nguyễn Văn Ninh</t>
  </si>
  <si>
    <t>Lê Quang Dũng</t>
  </si>
  <si>
    <t>Phạm Nguyễn Đình Huy</t>
  </si>
  <si>
    <t xml:space="preserve">Xây dựng web đặt lịch hẹn khám nha khoa và chatbot tư vấn sức khỏe thông minh. </t>
  </si>
  <si>
    <t>Đinh Thanh Sơn</t>
  </si>
  <si>
    <t>K23 TPM10</t>
  </si>
  <si>
    <t>Thân Công Đạt</t>
  </si>
  <si>
    <t>Lê Hồng Quân</t>
  </si>
  <si>
    <t>Xây dựng website quản lý các hoạt động tình nguyện</t>
  </si>
  <si>
    <t>Nguyễn Văn Trí</t>
  </si>
  <si>
    <t>Nguyễn Minh Toàn</t>
  </si>
  <si>
    <t>Lê Lộc Nhật Hoàng</t>
  </si>
  <si>
    <t>Huỳnh Ngọc Vương Quốc</t>
  </si>
  <si>
    <t>Trần Kim Sanh</t>
  </si>
  <si>
    <t>Nguyễn Hoàng Duy Quang</t>
  </si>
  <si>
    <t>Xây dựng ứng dụng test quiz online đa nền tảng(Web, PC, Mobile)</t>
  </si>
  <si>
    <t>Nguyễn Hoàng Thái Bảo</t>
  </si>
  <si>
    <t>Lê Anh lâm</t>
  </si>
  <si>
    <t>Lê Văn Thảo</t>
  </si>
  <si>
    <t>Nguyễn Ngọc Dũng</t>
  </si>
  <si>
    <t>k23TPM8</t>
  </si>
  <si>
    <t>Nguyễn Đức Huy</t>
  </si>
  <si>
    <t>Xây dựng website du lịch blog, hỗ trợ đặt tour, khách sạn</t>
  </si>
  <si>
    <t>Trần Quang Hưng</t>
  </si>
  <si>
    <t>K23TPM10</t>
  </si>
  <si>
    <t>Hoàng Võ Như Đức</t>
  </si>
  <si>
    <t>Xây dựng App hỗ trợ tìm kiếm và đặt đồ ăn</t>
  </si>
  <si>
    <t>Lê Quốc Trọng</t>
  </si>
  <si>
    <t>Lê Hồng Phúc</t>
  </si>
  <si>
    <t>Trần Công Gia Bảo</t>
  </si>
  <si>
    <t>Lê Cao Triều</t>
  </si>
  <si>
    <t>Xây dựng Website xem phim online (tích hợp xem livestream Thể thao và Thể thao điện tử)</t>
  </si>
  <si>
    <t>Lê Công Hoàng Thái</t>
  </si>
  <si>
    <t>Nguyễn Hoàng Lộc</t>
  </si>
  <si>
    <t>Đặng Mậu Hiếu</t>
  </si>
  <si>
    <t>Phạm Đăng An Sơn</t>
  </si>
  <si>
    <t>K23 TPM7</t>
  </si>
  <si>
    <t>Lê Quý Đô</t>
  </si>
  <si>
    <t>Nghiên cứu MERN Stack xây dựng website hỗ trợ đặt phòng khách sạn</t>
  </si>
  <si>
    <t>Lý Duy Vũ</t>
  </si>
  <si>
    <t>Phạm Đức Việt</t>
  </si>
  <si>
    <t>Trương Thanh Tín</t>
  </si>
  <si>
    <t>Lê Nhật Phi</t>
  </si>
  <si>
    <t xml:space="preserve">Xây dựng website sửa chữa thiết bị đồ gia dụng tại nhà </t>
  </si>
  <si>
    <t>Trương Thanh Hiếu</t>
  </si>
  <si>
    <t>Nguyễn Thanh Nhật</t>
  </si>
  <si>
    <t>Trần Tiến Anh</t>
  </si>
  <si>
    <t>Xây dựng Website gọi vốn cộng đồng</t>
  </si>
  <si>
    <t>Trần Thái Nghĩa</t>
  </si>
  <si>
    <t>Trương Ngọc Châu</t>
  </si>
  <si>
    <t>Lê Phước Bắc</t>
  </si>
  <si>
    <t xml:space="preserve"> trần hoàng thông </t>
  </si>
  <si>
    <t>Phạm Đức Đạt</t>
  </si>
  <si>
    <t>Phan Thanh Hải</t>
  </si>
  <si>
    <t>Trần Hoàng Anh</t>
  </si>
  <si>
    <t>Nguyễn Minh Hoàng</t>
  </si>
  <si>
    <t>Nguyễn Thị Kiều Trang</t>
  </si>
  <si>
    <t>Rikkei: Đỗ Tấn Đạt</t>
  </si>
  <si>
    <t>Nguyễn Văn Hồng</t>
  </si>
  <si>
    <t>Võ Văn Thắng</t>
  </si>
  <si>
    <t>Ngô Minh Cường</t>
  </si>
  <si>
    <t>Nguyễn Hậu</t>
  </si>
  <si>
    <t>Rikkei: Lê Bảo Thắng</t>
  </si>
  <si>
    <t>Lê Thị Thảo</t>
  </si>
  <si>
    <t>Trần Viết Nhân</t>
  </si>
  <si>
    <t>Nguyễn Viết Trọng</t>
  </si>
  <si>
    <t>Vũ Trung Kiên</t>
  </si>
  <si>
    <t>Xây dựng hệ thống quản lý tuyến xe khách</t>
  </si>
  <si>
    <t>Rikkei: Trương Công Minh Trí</t>
  </si>
  <si>
    <t>Phan Thị Diệu Hiền</t>
  </si>
  <si>
    <t>K23TTT</t>
  </si>
  <si>
    <t>Hoàng Tuấn Mạnh</t>
  </si>
  <si>
    <t>Hà Long Hải</t>
  </si>
  <si>
    <t>Hà Văn Thuận</t>
  </si>
  <si>
    <t>Võ Văn Phi</t>
  </si>
  <si>
    <t>Cộng đồng học tiếng Nhật 
miễn phí tốt nhất Việt Năm</t>
  </si>
  <si>
    <t>Xây Dựng website về giới thiệu việc làm internship cho sinh viên mới ra trường</t>
  </si>
  <si>
    <t>Rikkei: Đinh Trí Hùng</t>
  </si>
  <si>
    <t>Nguyễn Huỳnh Nhật Quang</t>
  </si>
  <si>
    <t>K23TMP6</t>
  </si>
  <si>
    <t>Nguyễn Thanh Thắng</t>
  </si>
  <si>
    <t>Phạm Mạnh Thắng</t>
  </si>
  <si>
    <t>Lê Xuân Hoàng Bửu</t>
  </si>
  <si>
    <t>Võ Đỗ Văn Minh</t>
  </si>
  <si>
    <t>Nhận dạng vật thể trong ảnh</t>
  </si>
  <si>
    <t>Đỗ Hoài Linh</t>
  </si>
  <si>
    <t>Phan Văn Lương</t>
  </si>
  <si>
    <t>Đặng Văn Thịnh</t>
  </si>
  <si>
    <t>Nguyễn Minh Tân</t>
  </si>
  <si>
    <t>Mai Thị Thu Trang</t>
  </si>
  <si>
    <t>Xây dựng ứng dụng tìm kiếm và dạy học gia sư trực tuyến.</t>
  </si>
  <si>
    <t>Lương Thị Thu Phương</t>
  </si>
  <si>
    <t>Nguyễn Quang Tiến</t>
  </si>
  <si>
    <t>Dương Ngọc Huy</t>
  </si>
  <si>
    <t>Lê Vũ Tuấn</t>
  </si>
  <si>
    <t>Nguyễn Cao Thuyên</t>
  </si>
  <si>
    <t>Xây dựng trang web 
quản lý đặt tour du lịch tích hợp chat</t>
  </si>
  <si>
    <t>Đỗ Thành Bảo Ngọc</t>
  </si>
  <si>
    <t>Phan Thị Sự</t>
  </si>
  <si>
    <t>Trần Thị Ngân Quỳnh</t>
  </si>
  <si>
    <t>Trần Thị Yến Nhi</t>
  </si>
  <si>
    <t>Trần Văn Tuấn</t>
  </si>
  <si>
    <t>Nguyễn Hoài sơn</t>
  </si>
  <si>
    <t>Bùi Đức Tín</t>
  </si>
  <si>
    <t>Đặng Ngọc Duy</t>
  </si>
  <si>
    <t>Nguyễn Văn Thanh Sơn</t>
  </si>
  <si>
    <t>Trương Đình Huy</t>
  </si>
  <si>
    <t>Hệ thống quản lý Khóa học và
tư vấn với chatbot.</t>
  </si>
  <si>
    <t>Hồ Thanh Tâm</t>
  </si>
  <si>
    <t>Đinh Ngọc Phúc</t>
  </si>
  <si>
    <t>Phạm Văn Phát</t>
  </si>
  <si>
    <t>Nguyễn Thành Công</t>
  </si>
  <si>
    <t>Huỳnh Văn Hùng</t>
  </si>
  <si>
    <t>K22TPM4</t>
  </si>
  <si>
    <t>Xây dựng Website quản lý hệ thống order thức ăn nhanh</t>
  </si>
  <si>
    <t>Đào Hoàng Hải</t>
  </si>
  <si>
    <t>K23TMP4</t>
  </si>
  <si>
    <t>Tường Văn Linh</t>
  </si>
  <si>
    <t>Trương Văn Thiết</t>
  </si>
  <si>
    <t>Cao Quang Uy Vũ</t>
  </si>
  <si>
    <t>Xây dụng Chat App trực tuyến đa nền tảng</t>
  </si>
  <si>
    <t>Nguyễn Thị Anh Đào</t>
  </si>
  <si>
    <t>Trần Quang Hiếu</t>
  </si>
  <si>
    <t>K22TPM1</t>
  </si>
  <si>
    <t>Nguyễn Tấn Minh Hoàng</t>
  </si>
  <si>
    <t>Trần Quang Toàn</t>
  </si>
  <si>
    <t>Nguyễn Mạnh Hùng</t>
  </si>
  <si>
    <t>Võ Thị Kim Tuyến</t>
  </si>
  <si>
    <t>Xây dựng website theo dõi chế độ ăn uống và tập luyện thể thao</t>
  </si>
  <si>
    <t>Thái Văn Thanh</t>
  </si>
  <si>
    <t>Trương Huy Thông</t>
  </si>
  <si>
    <t>Nguyễn Hữu Kông</t>
  </si>
  <si>
    <t>K20TPM1</t>
  </si>
  <si>
    <t>Xây dựng website hỗ trợ lưu trú thú cưng</t>
  </si>
  <si>
    <t>Nguyễn Thanh Chương</t>
  </si>
  <si>
    <t>Nguyễn Quang Hải</t>
  </si>
  <si>
    <t>Nguyễn Văn Thọ</t>
  </si>
  <si>
    <t>Xây dựng ứng dụng hỗ trợ sửa xe lưu động 24h</t>
  </si>
  <si>
    <t>Trần Nguyễn Sao Nam</t>
  </si>
  <si>
    <t xml:space="preserve">Ngô Văn Công </t>
  </si>
  <si>
    <t>K23TMP9</t>
  </si>
  <si>
    <t>Lê Vĩnh Huy</t>
  </si>
  <si>
    <t xml:space="preserve">Xây dựng website bán sản phẩm nông sản </t>
  </si>
  <si>
    <t>Trần Bàn Thạch</t>
  </si>
  <si>
    <t>Nguyễn Quang Sang</t>
  </si>
  <si>
    <t>K21TPM</t>
  </si>
  <si>
    <t>Huỳnh Đức Lanh</t>
  </si>
  <si>
    <t>Xây dựng Website quản lý thực tập sinh</t>
  </si>
  <si>
    <t>Nguyễn Viết Công Danh</t>
  </si>
  <si>
    <t>K22TPM5</t>
  </si>
  <si>
    <t>Phùng Văn Đạt</t>
  </si>
  <si>
    <t>Lê Thanh Tú</t>
  </si>
  <si>
    <t>Bùi Hữu Dự</t>
  </si>
  <si>
    <t>Vi Thành Sơn</t>
  </si>
  <si>
    <t>Website quản lý, tra cứu dịch vụ Chuyển Phát Nhanh &amp; Vận Tải</t>
  </si>
  <si>
    <t>Đặng Hoàng Tiến</t>
  </si>
  <si>
    <t>Nguyễn Hữu Hoàng</t>
  </si>
  <si>
    <t>Lê Văn Bình</t>
  </si>
  <si>
    <t>Trần Anh Hoàng</t>
  </si>
  <si>
    <t>Nguyễn Tấn Lộc</t>
  </si>
  <si>
    <t>Trịnh Minh Hậu</t>
  </si>
  <si>
    <t>Huỳnh Đình Quốc</t>
  </si>
  <si>
    <t xml:space="preserve">Lê Thị Bảo Quyên </t>
  </si>
  <si>
    <t>Huỳnh Như Ngọc</t>
  </si>
  <si>
    <t>Hệ thống điểm danh bằng nhận dạng khuôn mặt</t>
  </si>
  <si>
    <t>Phan Ngọc Hướng</t>
  </si>
  <si>
    <t>Nguyễn Ngọc Khánh</t>
  </si>
  <si>
    <t>Ngô Thị Thiên Kiều</t>
  </si>
  <si>
    <t>Huỳnh Anh Tuấn</t>
  </si>
  <si>
    <t xml:space="preserve"> Xây dựng hệ thống xử lý sự cố giao thông thông qua CCTV</t>
  </si>
  <si>
    <t>Nguyễn Quốc Chương</t>
  </si>
  <si>
    <t>Xây dựng mô hình hệ thống nhận diện sản phẩm trong quản lý kho</t>
  </si>
  <si>
    <t>Phạm Trọng Trung</t>
  </si>
  <si>
    <t>Xây dựng trang thông tin về dịch bệnh covid-19</t>
  </si>
  <si>
    <t>Hoàng</t>
  </si>
  <si>
    <t>Lê Thành</t>
  </si>
  <si>
    <t>Khang</t>
  </si>
  <si>
    <t>Nguyễn Anh</t>
  </si>
  <si>
    <t>Tuấn</t>
  </si>
  <si>
    <t>K20TPM5</t>
  </si>
  <si>
    <t>Lê Đình</t>
  </si>
  <si>
    <t>Hoàn</t>
  </si>
  <si>
    <t>K21TPM5</t>
  </si>
  <si>
    <t>Trương Thanh</t>
  </si>
  <si>
    <t>Phong</t>
  </si>
  <si>
    <t>D22TPMB2</t>
  </si>
  <si>
    <t>Lanh</t>
  </si>
  <si>
    <t>Nguyễn Quang</t>
  </si>
  <si>
    <t>Sang</t>
  </si>
  <si>
    <t>Trần Quang</t>
  </si>
  <si>
    <t>Hiếu</t>
  </si>
  <si>
    <t>Nguyễn Tấn Minh</t>
  </si>
  <si>
    <t>Nguyễn Mạnh</t>
  </si>
  <si>
    <t>Phan Văn Thanh</t>
  </si>
  <si>
    <t>Tú</t>
  </si>
  <si>
    <t>K20TPM2</t>
  </si>
  <si>
    <t>Phan Hùng</t>
  </si>
  <si>
    <t>Hà Tuấn</t>
  </si>
  <si>
    <t>Kiệt</t>
  </si>
  <si>
    <t>Hàn Văn Trường</t>
  </si>
  <si>
    <t>Sơn</t>
  </si>
  <si>
    <t>Bùi Hoàng Thành</t>
  </si>
  <si>
    <t>Nhân</t>
  </si>
  <si>
    <t>Thái Bình</t>
  </si>
  <si>
    <t>Vương</t>
  </si>
  <si>
    <t>Phùng Văn</t>
  </si>
  <si>
    <t>Đạt</t>
  </si>
  <si>
    <t>Bùi Hữu</t>
  </si>
  <si>
    <t>Dự</t>
  </si>
  <si>
    <t>Nguyễn Đức Hoàng</t>
  </si>
  <si>
    <t>Lê Thành Khang</t>
  </si>
  <si>
    <t>Nguyễn Anh Tuấn</t>
  </si>
  <si>
    <t>Lê Đình Hoàn</t>
  </si>
  <si>
    <t>Trương Thanh Phong</t>
  </si>
  <si>
    <t>Phan Văn Thanh Tú</t>
  </si>
  <si>
    <t>Phan Hùng Dũng</t>
  </si>
  <si>
    <t>Hà Tuấn Kiệt</t>
  </si>
  <si>
    <t>Hàn Văn Trường Sơn</t>
  </si>
  <si>
    <t>Thái Bình Vương</t>
  </si>
  <si>
    <t>Đoàn Hưng Lập</t>
  </si>
  <si>
    <t>Vũ Huỳnh Ngọc Long</t>
  </si>
  <si>
    <t>Ngô Khải Hoàng</t>
  </si>
  <si>
    <t>Trần Minh Tuấn</t>
  </si>
  <si>
    <t>Võ Duy Hợp</t>
  </si>
  <si>
    <t>Xây dựng website Quản Lý Phòng Khám</t>
  </si>
  <si>
    <t>Nguyễn Hữu Long</t>
  </si>
  <si>
    <t>Nguyễn Hội</t>
  </si>
  <si>
    <t>Nguyễn Xuân Dũng</t>
  </si>
  <si>
    <t>Nguyễn Văn Nam</t>
  </si>
  <si>
    <t>Nguyễn Thái bảo</t>
  </si>
  <si>
    <t>Xây dựng website cung cấp thông tin phòng chống Covid-19</t>
  </si>
  <si>
    <t>Hồ Vĩnh Minh</t>
  </si>
  <si>
    <t>Nguyễn Trường Quốc Trung</t>
  </si>
  <si>
    <t>Tưởng Thế Cảnh</t>
  </si>
  <si>
    <t>Hoàng Thảo Vy</t>
  </si>
  <si>
    <t>Xây dựng hệ thống đăng tin phòng trọ, khách sạn, căn hộ tại Đà Nẵng tích hợp maps</t>
  </si>
  <si>
    <t>Mai thị Thùy Diễm</t>
  </si>
  <si>
    <t>Hoàng Thị Như Quỳnh</t>
  </si>
  <si>
    <t>Đàm Thị Thanh Thảo</t>
  </si>
  <si>
    <t>K22TPM6</t>
  </si>
  <si>
    <t>Phạm Thị Trang</t>
  </si>
  <si>
    <t>Xây dựng website Phát triển hệ thống và Quản lý rạp phim</t>
  </si>
  <si>
    <t>Nguyễn Duy Sơn</t>
  </si>
  <si>
    <t>k23TPM7</t>
  </si>
  <si>
    <t>Nguyễn Phước Tùng</t>
  </si>
  <si>
    <t>Nguyễn Lương Cảnh</t>
  </si>
  <si>
    <t>Nguyễn Duy Tuấn</t>
  </si>
  <si>
    <t xml:space="preserve">Xây dựng website mạng xã hội </t>
  </si>
  <si>
    <t>Nguyễn Hữu Vĩnh</t>
  </si>
  <si>
    <t>Ca Trần Hoài Nhân</t>
  </si>
  <si>
    <t>Xây dựng website thương mại mua sắm Shendu</t>
  </si>
  <si>
    <t>Nguyễn Anh Tú</t>
  </si>
  <si>
    <t>Nguyễn Bông Rô</t>
  </si>
  <si>
    <t>Võ Tấn Tài</t>
  </si>
  <si>
    <t>Nguyễn Minh Thiên</t>
  </si>
  <si>
    <t>Trần Đại Nghĩa</t>
  </si>
  <si>
    <t>Xây dựng website đặt phòng và quản lí khách sạn</t>
  </si>
  <si>
    <t>Đào Minh Trí</t>
  </si>
  <si>
    <t>Đặng Ngọc Trung</t>
  </si>
  <si>
    <t>KHỐI K23TPM NĂM HỌC: 2020 - 2021</t>
  </si>
  <si>
    <t>0905159359'</t>
  </si>
  <si>
    <t>0935861437'</t>
  </si>
  <si>
    <t xml:space="preserve">nguyenthianhdao@duytan.edu.vn </t>
  </si>
  <si>
    <t xml:space="preserve">ltphuongdtu@gmail.com </t>
  </si>
  <si>
    <t>Lương Thị thu Phương</t>
  </si>
  <si>
    <t xml:space="preserve">tranbanthach@gmail.com </t>
  </si>
  <si>
    <t>0931270979'</t>
  </si>
  <si>
    <t xml:space="preserve">trungdnit77@gmail.com </t>
  </si>
  <si>
    <t>0985001291'</t>
  </si>
  <si>
    <t xml:space="preserve">quanganhsdtu@gmail.com </t>
  </si>
  <si>
    <t>Nguyễn Văn Mạnh</t>
  </si>
  <si>
    <t>k23TPM10</t>
  </si>
  <si>
    <t>Hồ Quang Vinh</t>
  </si>
  <si>
    <t>Phan Hoài Linh</t>
  </si>
  <si>
    <t>Vũ Văn Hùng</t>
  </si>
  <si>
    <t>Ứng dụng công nghệ Reactis</t>
  </si>
  <si>
    <t>K22TPM</t>
  </si>
  <si>
    <t>0969039281'</t>
  </si>
  <si>
    <t>phuong906090@gmail.com</t>
  </si>
  <si>
    <t>Lê Văn Trải</t>
  </si>
  <si>
    <t>Kiều Đình Tưởng</t>
  </si>
  <si>
    <t>Nguyễn Anh Khoa</t>
  </si>
  <si>
    <t>Nguyễn Phước Kim</t>
  </si>
  <si>
    <t>Dương Văn Dũng</t>
  </si>
  <si>
    <t>Trần Minh Vũ</t>
  </si>
  <si>
    <t>Nguyễn Lê Duy Phương</t>
  </si>
  <si>
    <t>Ngô Hữu Nhựt</t>
  </si>
  <si>
    <t>Bùi Minh Nhựt</t>
  </si>
  <si>
    <t>Phạm Khánh Linh</t>
  </si>
  <si>
    <t>Điều kiện bảo vệ</t>
  </si>
  <si>
    <t>Không</t>
  </si>
  <si>
    <t>Đủ điều kiện</t>
  </si>
  <si>
    <t>Xây dựng web site cho thuê người giúp việc</t>
  </si>
  <si>
    <t>Trần Phú Nghĩa</t>
  </si>
  <si>
    <t>Quý Thầy, Cô có thể bổ các em này vào nhóm hoặc cho làm cá nhân</t>
  </si>
  <si>
    <t>Thời gian: 1/3/2021-20/5/2021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</si>
</sst>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3"/>
      <color rgb="FF000000"/>
      <name val="Times New Roman"/>
      <family val="1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name val="VNtimes new roman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sz val="10"/>
      <color rgb="FF222222"/>
      <name val="Arial"/>
      <family val="2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b/>
      <sz val="10"/>
      <color theme="1"/>
      <name val="Arial"/>
    </font>
    <font>
      <sz val="11"/>
      <color rgb="FF000000"/>
      <name val="Arial"/>
    </font>
    <font>
      <sz val="11"/>
      <color rgb="FF050505"/>
      <name val="Arial"/>
    </font>
    <font>
      <sz val="11"/>
      <color rgb="FF000000"/>
      <name val="FacebookEmoji"/>
    </font>
    <font>
      <sz val="11"/>
      <color theme="1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3"/>
      <name val="Times New Roman"/>
    </font>
    <font>
      <sz val="10"/>
      <color rgb="FF000000"/>
      <name val="Times New Roman"/>
      <family val="1"/>
    </font>
    <font>
      <sz val="11"/>
      <color rgb="FFFFFFFF"/>
      <name val="Arial"/>
      <family val="2"/>
    </font>
    <font>
      <sz val="11"/>
      <color rgb="FF050505"/>
      <name val="Arial"/>
      <family val="2"/>
    </font>
    <font>
      <sz val="11"/>
      <color rgb="FF1C1E21"/>
      <name val="Inherit"/>
    </font>
    <font>
      <sz val="11"/>
      <color rgb="FF000000"/>
      <name val="Calibri"/>
      <family val="2"/>
    </font>
    <font>
      <b/>
      <sz val="10"/>
      <color rgb="FF000000"/>
      <name val="Arial"/>
    </font>
    <font>
      <sz val="12"/>
      <color theme="1"/>
      <name val="Arial"/>
      <family val="2"/>
    </font>
    <font>
      <sz val="13"/>
      <name val="Times New Roman"/>
      <family val="1"/>
    </font>
    <font>
      <u/>
      <sz val="13"/>
      <color indexed="12"/>
      <name val="VNtimes new roman"/>
      <family val="2"/>
    </font>
    <font>
      <sz val="13"/>
      <color theme="1"/>
      <name val="Calibri"/>
      <family val="2"/>
      <charset val="163"/>
      <scheme val="minor"/>
    </font>
    <font>
      <sz val="11"/>
      <color rgb="FF050505"/>
      <name val="System-ui"/>
    </font>
    <font>
      <b/>
      <sz val="10"/>
      <color rgb="FF00000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Calibri"/>
      <family val="2"/>
      <charset val="163"/>
      <scheme val="minor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E4E6EB"/>
        <bgColor rgb="FFE4E6EB"/>
      </patternFill>
    </fill>
    <fill>
      <patternFill patternType="solid">
        <fgColor rgb="FFF5F5F5"/>
        <bgColor rgb="FFF5F5F5"/>
      </patternFill>
    </fill>
    <fill>
      <patternFill patternType="solid">
        <fgColor rgb="FFFFFF00"/>
        <bgColor rgb="FFE4E6E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E4E6EB"/>
        <bgColor indexed="64"/>
      </patternFill>
    </fill>
    <fill>
      <patternFill patternType="solid">
        <fgColor rgb="FFF0F2F5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</cellStyleXfs>
  <cellXfs count="411">
    <xf numFmtId="0" fontId="0" fillId="0" borderId="0" xfId="0"/>
    <xf numFmtId="0" fontId="3" fillId="0" borderId="0" xfId="2" applyFont="1" applyAlignment="1">
      <alignment horizontal="center"/>
    </xf>
    <xf numFmtId="49" fontId="3" fillId="0" borderId="0" xfId="4" applyNumberFormat="1" applyFont="1"/>
    <xf numFmtId="0" fontId="3" fillId="0" borderId="0" xfId="4" applyFont="1"/>
    <xf numFmtId="14" fontId="6" fillId="0" borderId="0" xfId="4" applyNumberFormat="1" applyFont="1" applyAlignment="1"/>
    <xf numFmtId="0" fontId="3" fillId="0" borderId="0" xfId="2" applyFont="1"/>
    <xf numFmtId="0" fontId="6" fillId="0" borderId="3" xfId="4" applyFont="1" applyFill="1" applyBorder="1" applyAlignment="1">
      <alignment horizontal="center" vertical="center"/>
    </xf>
    <xf numFmtId="0" fontId="6" fillId="0" borderId="3" xfId="4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3" fillId="0" borderId="3" xfId="4" applyFont="1" applyBorder="1"/>
    <xf numFmtId="0" fontId="3" fillId="0" borderId="3" xfId="4" applyNumberFormat="1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0" fillId="0" borderId="3" xfId="0" applyBorder="1"/>
    <xf numFmtId="0" fontId="10" fillId="0" borderId="3" xfId="0" applyFont="1" applyBorder="1" applyAlignment="1">
      <alignment horizontal="center" vertical="top" wrapText="1"/>
    </xf>
    <xf numFmtId="0" fontId="10" fillId="0" borderId="3" xfId="0" quotePrefix="1" applyFont="1" applyBorder="1" applyAlignment="1">
      <alignment horizontal="center" vertical="top" wrapText="1"/>
    </xf>
    <xf numFmtId="0" fontId="11" fillId="0" borderId="3" xfId="5" applyBorder="1" applyAlignment="1" applyProtection="1"/>
    <xf numFmtId="0" fontId="0" fillId="0" borderId="2" xfId="0" applyBorder="1"/>
    <xf numFmtId="0" fontId="9" fillId="0" borderId="0" xfId="4" applyFont="1" applyBorder="1" applyAlignment="1">
      <alignment horizontal="center"/>
    </xf>
    <xf numFmtId="0" fontId="9" fillId="0" borderId="8" xfId="4" applyFont="1" applyBorder="1" applyAlignment="1">
      <alignment horizontal="center"/>
    </xf>
    <xf numFmtId="0" fontId="0" fillId="2" borderId="6" xfId="0" applyFill="1" applyBorder="1"/>
    <xf numFmtId="0" fontId="3" fillId="0" borderId="0" xfId="4" applyFont="1" applyFill="1" applyBorder="1"/>
    <xf numFmtId="0" fontId="3" fillId="0" borderId="0" xfId="4" applyNumberFormat="1" applyFont="1" applyFill="1" applyBorder="1" applyAlignment="1">
      <alignment horizontal="center"/>
    </xf>
    <xf numFmtId="0" fontId="3" fillId="0" borderId="5" xfId="4" applyFont="1" applyFill="1" applyBorder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4" fontId="7" fillId="0" borderId="0" xfId="4" applyNumberFormat="1" applyFont="1" applyAlignment="1">
      <alignment horizontal="center"/>
    </xf>
    <xf numFmtId="14" fontId="8" fillId="0" borderId="0" xfId="4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7" borderId="0" xfId="0" applyFill="1"/>
    <xf numFmtId="0" fontId="3" fillId="0" borderId="5" xfId="4" applyNumberFormat="1" applyFont="1" applyFill="1" applyBorder="1" applyAlignment="1">
      <alignment horizontal="center"/>
    </xf>
    <xf numFmtId="0" fontId="18" fillId="0" borderId="16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18" fillId="0" borderId="16" xfId="0" applyFont="1" applyBorder="1" applyAlignment="1"/>
    <xf numFmtId="0" fontId="18" fillId="4" borderId="16" xfId="0" applyFont="1" applyFill="1" applyBorder="1" applyAlignment="1"/>
    <xf numFmtId="0" fontId="18" fillId="4" borderId="19" xfId="0" applyFont="1" applyFill="1" applyBorder="1" applyAlignment="1"/>
    <xf numFmtId="0" fontId="18" fillId="4" borderId="20" xfId="0" applyFont="1" applyFill="1" applyBorder="1" applyAlignment="1"/>
    <xf numFmtId="0" fontId="18" fillId="4" borderId="23" xfId="0" applyFont="1" applyFill="1" applyBorder="1" applyAlignment="1"/>
    <xf numFmtId="0" fontId="18" fillId="4" borderId="24" xfId="0" applyFont="1" applyFill="1" applyBorder="1" applyAlignment="1"/>
    <xf numFmtId="0" fontId="18" fillId="4" borderId="25" xfId="0" applyFont="1" applyFill="1" applyBorder="1" applyAlignment="1"/>
    <xf numFmtId="0" fontId="18" fillId="4" borderId="27" xfId="0" applyFont="1" applyFill="1" applyBorder="1" applyAlignment="1"/>
    <xf numFmtId="0" fontId="18" fillId="4" borderId="1" xfId="0" applyFont="1" applyFill="1" applyBorder="1" applyAlignment="1"/>
    <xf numFmtId="0" fontId="18" fillId="0" borderId="20" xfId="0" applyFont="1" applyBorder="1" applyAlignment="1"/>
    <xf numFmtId="0" fontId="18" fillId="0" borderId="23" xfId="0" applyFont="1" applyBorder="1" applyAlignment="1"/>
    <xf numFmtId="0" fontId="18" fillId="0" borderId="24" xfId="0" applyFont="1" applyBorder="1" applyAlignment="1"/>
    <xf numFmtId="0" fontId="18" fillId="0" borderId="25" xfId="0" applyFont="1" applyBorder="1" applyAlignment="1"/>
    <xf numFmtId="0" fontId="18" fillId="0" borderId="19" xfId="0" applyFont="1" applyFill="1" applyBorder="1" applyAlignment="1">
      <alignment horizontal="right"/>
    </xf>
    <xf numFmtId="0" fontId="18" fillId="0" borderId="20" xfId="0" applyFont="1" applyFill="1" applyBorder="1" applyAlignment="1"/>
    <xf numFmtId="0" fontId="18" fillId="0" borderId="23" xfId="0" applyFont="1" applyFill="1" applyBorder="1" applyAlignment="1"/>
    <xf numFmtId="0" fontId="20" fillId="0" borderId="16" xfId="0" applyFont="1" applyFill="1" applyBorder="1" applyAlignment="1"/>
    <xf numFmtId="0" fontId="18" fillId="0" borderId="16" xfId="0" applyFont="1" applyFill="1" applyBorder="1" applyAlignment="1"/>
    <xf numFmtId="0" fontId="18" fillId="0" borderId="24" xfId="0" applyFont="1" applyFill="1" applyBorder="1" applyAlignment="1"/>
    <xf numFmtId="0" fontId="18" fillId="0" borderId="25" xfId="0" applyFont="1" applyFill="1" applyBorder="1" applyAlignment="1"/>
    <xf numFmtId="0" fontId="18" fillId="0" borderId="19" xfId="0" applyFont="1" applyBorder="1" applyAlignment="1"/>
    <xf numFmtId="0" fontId="19" fillId="4" borderId="26" xfId="0" applyFont="1" applyFill="1" applyBorder="1" applyAlignment="1"/>
    <xf numFmtId="0" fontId="0" fillId="0" borderId="17" xfId="0" applyFont="1" applyFill="1" applyBorder="1" applyAlignment="1"/>
    <xf numFmtId="0" fontId="18" fillId="0" borderId="17" xfId="0" applyFont="1" applyFill="1" applyBorder="1" applyAlignment="1"/>
    <xf numFmtId="0" fontId="20" fillId="0" borderId="17" xfId="0" applyFont="1" applyFill="1" applyBorder="1" applyAlignment="1"/>
    <xf numFmtId="0" fontId="18" fillId="0" borderId="31" xfId="0" applyFont="1" applyFill="1" applyBorder="1" applyAlignment="1"/>
    <xf numFmtId="0" fontId="18" fillId="0" borderId="21" xfId="0" applyFont="1" applyFill="1" applyBorder="1" applyAlignment="1"/>
    <xf numFmtId="0" fontId="0" fillId="0" borderId="32" xfId="0" applyFont="1" applyFill="1" applyBorder="1" applyAlignment="1"/>
    <xf numFmtId="0" fontId="0" fillId="0" borderId="33" xfId="0" applyFont="1" applyFill="1" applyBorder="1" applyAlignment="1"/>
    <xf numFmtId="0" fontId="0" fillId="0" borderId="26" xfId="0" applyFont="1" applyFill="1" applyBorder="1" applyAlignment="1"/>
    <xf numFmtId="0" fontId="20" fillId="0" borderId="26" xfId="0" applyFont="1" applyFill="1" applyBorder="1" applyAlignment="1"/>
    <xf numFmtId="0" fontId="18" fillId="0" borderId="19" xfId="0" applyFont="1" applyFill="1" applyBorder="1" applyAlignment="1"/>
    <xf numFmtId="0" fontId="18" fillId="0" borderId="20" xfId="0" applyFont="1" applyFill="1" applyBorder="1" applyAlignment="1">
      <alignment wrapText="1"/>
    </xf>
    <xf numFmtId="0" fontId="18" fillId="0" borderId="16" xfId="0" applyFont="1" applyFill="1" applyBorder="1" applyAlignment="1">
      <alignment wrapText="1"/>
    </xf>
    <xf numFmtId="0" fontId="18" fillId="0" borderId="25" xfId="0" applyFont="1" applyFill="1" applyBorder="1" applyAlignment="1">
      <alignment wrapText="1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vertical="center"/>
    </xf>
    <xf numFmtId="0" fontId="18" fillId="6" borderId="17" xfId="0" applyFont="1" applyFill="1" applyBorder="1" applyAlignment="1">
      <alignment vertical="center"/>
    </xf>
    <xf numFmtId="0" fontId="0" fillId="8" borderId="23" xfId="0" applyFont="1" applyFill="1" applyBorder="1" applyAlignment="1"/>
    <xf numFmtId="0" fontId="20" fillId="8" borderId="24" xfId="0" applyFont="1" applyFill="1" applyBorder="1" applyAlignment="1"/>
    <xf numFmtId="0" fontId="23" fillId="9" borderId="23" xfId="0" applyFont="1" applyFill="1" applyBorder="1" applyAlignment="1"/>
    <xf numFmtId="0" fontId="24" fillId="10" borderId="23" xfId="0" applyFont="1" applyFill="1" applyBorder="1" applyAlignment="1"/>
    <xf numFmtId="0" fontId="22" fillId="10" borderId="24" xfId="0" applyFont="1" applyFill="1" applyBorder="1" applyAlignment="1"/>
    <xf numFmtId="0" fontId="20" fillId="8" borderId="16" xfId="0" applyFont="1" applyFill="1" applyBorder="1" applyAlignment="1">
      <alignment wrapText="1"/>
    </xf>
    <xf numFmtId="0" fontId="20" fillId="8" borderId="19" xfId="0" applyFont="1" applyFill="1" applyBorder="1" applyAlignment="1">
      <alignment horizontal="right" wrapText="1"/>
    </xf>
    <xf numFmtId="0" fontId="20" fillId="8" borderId="20" xfId="0" applyFont="1" applyFill="1" applyBorder="1" applyAlignment="1">
      <alignment wrapText="1"/>
    </xf>
    <xf numFmtId="0" fontId="18" fillId="0" borderId="18" xfId="0" applyFont="1" applyFill="1" applyBorder="1" applyAlignment="1"/>
    <xf numFmtId="0" fontId="18" fillId="4" borderId="9" xfId="0" applyFont="1" applyFill="1" applyBorder="1" applyAlignment="1"/>
    <xf numFmtId="0" fontId="25" fillId="0" borderId="19" xfId="0" applyFont="1" applyFill="1" applyBorder="1" applyAlignment="1"/>
    <xf numFmtId="0" fontId="22" fillId="0" borderId="24" xfId="0" applyFont="1" applyFill="1" applyBorder="1" applyAlignment="1"/>
    <xf numFmtId="0" fontId="20" fillId="8" borderId="23" xfId="0" applyFont="1" applyFill="1" applyBorder="1" applyAlignment="1">
      <alignment horizontal="right" wrapText="1"/>
    </xf>
    <xf numFmtId="0" fontId="18" fillId="4" borderId="7" xfId="0" applyFont="1" applyFill="1" applyBorder="1" applyAlignment="1"/>
    <xf numFmtId="0" fontId="18" fillId="4" borderId="0" xfId="0" applyFont="1" applyFill="1" applyBorder="1" applyAlignment="1"/>
    <xf numFmtId="0" fontId="18" fillId="4" borderId="11" xfId="0" applyFont="1" applyFill="1" applyBorder="1" applyAlignment="1"/>
    <xf numFmtId="0" fontId="18" fillId="4" borderId="12" xfId="0" applyFont="1" applyFill="1" applyBorder="1" applyAlignment="1"/>
    <xf numFmtId="0" fontId="18" fillId="0" borderId="19" xfId="0" applyFont="1" applyFill="1" applyBorder="1" applyAlignment="1">
      <alignment wrapText="1"/>
    </xf>
    <xf numFmtId="0" fontId="18" fillId="0" borderId="23" xfId="0" applyFont="1" applyFill="1" applyBorder="1" applyAlignment="1">
      <alignment wrapText="1"/>
    </xf>
    <xf numFmtId="0" fontId="18" fillId="0" borderId="24" xfId="0" applyFont="1" applyFill="1" applyBorder="1" applyAlignment="1">
      <alignment wrapText="1"/>
    </xf>
    <xf numFmtId="0" fontId="19" fillId="0" borderId="18" xfId="0" applyFont="1" applyFill="1" applyBorder="1" applyAlignment="1"/>
    <xf numFmtId="0" fontId="18" fillId="0" borderId="21" xfId="0" applyFont="1" applyFill="1" applyBorder="1" applyAlignment="1">
      <alignment vertical="center"/>
    </xf>
    <xf numFmtId="0" fontId="18" fillId="4" borderId="16" xfId="0" quotePrefix="1" applyFont="1" applyFill="1" applyBorder="1" applyAlignment="1"/>
    <xf numFmtId="0" fontId="26" fillId="4" borderId="16" xfId="0" applyFont="1" applyFill="1" applyBorder="1" applyAlignment="1"/>
    <xf numFmtId="0" fontId="26" fillId="4" borderId="23" xfId="0" applyFont="1" applyFill="1" applyBorder="1" applyAlignment="1"/>
    <xf numFmtId="0" fontId="27" fillId="4" borderId="24" xfId="0" applyFont="1" applyFill="1" applyBorder="1" applyAlignment="1"/>
    <xf numFmtId="0" fontId="26" fillId="4" borderId="25" xfId="0" applyFont="1" applyFill="1" applyBorder="1" applyAlignment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19" fillId="4" borderId="16" xfId="0" applyFont="1" applyFill="1" applyBorder="1" applyAlignment="1"/>
    <xf numFmtId="0" fontId="19" fillId="4" borderId="19" xfId="0" applyFont="1" applyFill="1" applyBorder="1" applyAlignment="1"/>
    <xf numFmtId="0" fontId="19" fillId="4" borderId="20" xfId="0" applyFont="1" applyFill="1" applyBorder="1" applyAlignment="1"/>
    <xf numFmtId="0" fontId="0" fillId="4" borderId="10" xfId="0" applyFill="1" applyBorder="1"/>
    <xf numFmtId="0" fontId="19" fillId="4" borderId="23" xfId="0" applyFont="1" applyFill="1" applyBorder="1" applyAlignment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9" fillId="4" borderId="27" xfId="0" applyFont="1" applyFill="1" applyBorder="1" applyAlignment="1"/>
    <xf numFmtId="0" fontId="19" fillId="4" borderId="1" xfId="0" applyFont="1" applyFill="1" applyBorder="1" applyAlignment="1"/>
    <xf numFmtId="0" fontId="28" fillId="0" borderId="3" xfId="0" applyFont="1" applyBorder="1" applyAlignment="1"/>
    <xf numFmtId="0" fontId="18" fillId="0" borderId="21" xfId="0" applyFont="1" applyFill="1" applyBorder="1" applyAlignment="1">
      <alignment vertical="top"/>
    </xf>
    <xf numFmtId="0" fontId="28" fillId="0" borderId="42" xfId="0" applyFont="1" applyBorder="1" applyAlignment="1">
      <alignment horizontal="right"/>
    </xf>
    <xf numFmtId="0" fontId="28" fillId="0" borderId="43" xfId="0" applyFont="1" applyBorder="1" applyAlignment="1"/>
    <xf numFmtId="0" fontId="28" fillId="0" borderId="44" xfId="0" applyFont="1" applyBorder="1" applyAlignment="1">
      <alignment horizontal="right"/>
    </xf>
    <xf numFmtId="0" fontId="18" fillId="0" borderId="45" xfId="0" applyFont="1" applyBorder="1" applyAlignment="1"/>
    <xf numFmtId="0" fontId="18" fillId="0" borderId="46" xfId="0" applyFont="1" applyBorder="1" applyAlignment="1"/>
    <xf numFmtId="0" fontId="23" fillId="11" borderId="7" xfId="0" applyFont="1" applyFill="1" applyBorder="1" applyAlignment="1"/>
    <xf numFmtId="0" fontId="23" fillId="11" borderId="11" xfId="0" applyFont="1" applyFill="1" applyBorder="1" applyAlignment="1"/>
    <xf numFmtId="0" fontId="23" fillId="0" borderId="7" xfId="0" applyFont="1" applyFill="1" applyBorder="1" applyAlignment="1"/>
    <xf numFmtId="0" fontId="18" fillId="0" borderId="24" xfId="0" applyFont="1" applyFill="1" applyBorder="1"/>
    <xf numFmtId="0" fontId="18" fillId="0" borderId="25" xfId="0" applyFont="1" applyFill="1" applyBorder="1"/>
    <xf numFmtId="0" fontId="15" fillId="8" borderId="20" xfId="0" applyFont="1" applyFill="1" applyBorder="1" applyAlignment="1">
      <alignment wrapText="1"/>
    </xf>
    <xf numFmtId="0" fontId="14" fillId="0" borderId="20" xfId="0" applyFont="1" applyBorder="1" applyAlignment="1"/>
    <xf numFmtId="0" fontId="14" fillId="4" borderId="20" xfId="0" applyFont="1" applyFill="1" applyBorder="1" applyAlignment="1"/>
    <xf numFmtId="0" fontId="14" fillId="0" borderId="16" xfId="0" applyFont="1" applyBorder="1" applyAlignment="1"/>
    <xf numFmtId="0" fontId="14" fillId="0" borderId="19" xfId="0" applyFont="1" applyBorder="1" applyAlignment="1"/>
    <xf numFmtId="0" fontId="14" fillId="0" borderId="23" xfId="0" applyFont="1" applyBorder="1" applyAlignment="1"/>
    <xf numFmtId="0" fontId="14" fillId="0" borderId="24" xfId="0" applyFont="1" applyBorder="1" applyAlignment="1"/>
    <xf numFmtId="0" fontId="14" fillId="0" borderId="25" xfId="0" applyFont="1" applyBorder="1" applyAlignment="1"/>
    <xf numFmtId="0" fontId="14" fillId="4" borderId="19" xfId="0" applyFont="1" applyFill="1" applyBorder="1" applyAlignment="1"/>
    <xf numFmtId="0" fontId="14" fillId="4" borderId="23" xfId="0" applyFont="1" applyFill="1" applyBorder="1" applyAlignment="1"/>
    <xf numFmtId="0" fontId="14" fillId="4" borderId="16" xfId="0" applyFont="1" applyFill="1" applyBorder="1" applyAlignment="1"/>
    <xf numFmtId="0" fontId="14" fillId="4" borderId="24" xfId="0" applyFont="1" applyFill="1" applyBorder="1" applyAlignment="1"/>
    <xf numFmtId="0" fontId="14" fillId="4" borderId="25" xfId="0" applyFont="1" applyFill="1" applyBorder="1" applyAlignment="1"/>
    <xf numFmtId="0" fontId="14" fillId="4" borderId="47" xfId="0" applyFont="1" applyFill="1" applyBorder="1" applyAlignment="1">
      <alignment horizontal="right"/>
    </xf>
    <xf numFmtId="0" fontId="14" fillId="4" borderId="47" xfId="0" applyFont="1" applyFill="1" applyBorder="1" applyAlignment="1"/>
    <xf numFmtId="0" fontId="14" fillId="4" borderId="48" xfId="0" applyFont="1" applyFill="1" applyBorder="1" applyAlignment="1"/>
    <xf numFmtId="0" fontId="29" fillId="5" borderId="48" xfId="0" applyFont="1" applyFill="1" applyBorder="1" applyAlignment="1"/>
    <xf numFmtId="0" fontId="0" fillId="12" borderId="9" xfId="0" applyFont="1" applyFill="1" applyBorder="1" applyAlignment="1"/>
    <xf numFmtId="0" fontId="0" fillId="12" borderId="7" xfId="0" applyFont="1" applyFill="1" applyBorder="1" applyAlignment="1"/>
    <xf numFmtId="0" fontId="14" fillId="13" borderId="25" xfId="0" applyFont="1" applyFill="1" applyBorder="1" applyAlignment="1"/>
    <xf numFmtId="0" fontId="14" fillId="5" borderId="19" xfId="0" applyFont="1" applyFill="1" applyBorder="1" applyAlignment="1"/>
    <xf numFmtId="0" fontId="30" fillId="8" borderId="23" xfId="0" applyFont="1" applyFill="1" applyBorder="1" applyAlignment="1"/>
    <xf numFmtId="0" fontId="14" fillId="5" borderId="24" xfId="0" applyFont="1" applyFill="1" applyBorder="1" applyAlignment="1"/>
    <xf numFmtId="0" fontId="14" fillId="0" borderId="24" xfId="0" applyFont="1" applyBorder="1" applyAlignment="1">
      <alignment horizontal="right"/>
    </xf>
    <xf numFmtId="0" fontId="14" fillId="3" borderId="1" xfId="0" applyFont="1" applyFill="1" applyBorder="1" applyAlignment="1"/>
    <xf numFmtId="0" fontId="0" fillId="3" borderId="0" xfId="0" applyFill="1" applyAlignment="1">
      <alignment horizontal="center"/>
    </xf>
    <xf numFmtId="0" fontId="0" fillId="3" borderId="0" xfId="0" applyFill="1"/>
    <xf numFmtId="0" fontId="31" fillId="9" borderId="19" xfId="0" applyFont="1" applyFill="1" applyBorder="1" applyAlignment="1"/>
    <xf numFmtId="0" fontId="32" fillId="0" borderId="23" xfId="0" applyFont="1" applyBorder="1" applyAlignment="1">
      <alignment wrapText="1"/>
    </xf>
    <xf numFmtId="0" fontId="31" fillId="9" borderId="24" xfId="0" applyFont="1" applyFill="1" applyBorder="1" applyAlignment="1"/>
    <xf numFmtId="0" fontId="0" fillId="0" borderId="0" xfId="0" applyAlignment="1">
      <alignment horizontal="center" wrapText="1"/>
    </xf>
    <xf numFmtId="0" fontId="14" fillId="0" borderId="1" xfId="0" applyFont="1" applyBorder="1" applyAlignment="1">
      <alignment horizontal="left" vertical="center"/>
    </xf>
    <xf numFmtId="0" fontId="0" fillId="4" borderId="3" xfId="0" applyFill="1" applyBorder="1" applyAlignment="1">
      <alignment horizontal="center"/>
    </xf>
    <xf numFmtId="0" fontId="14" fillId="4" borderId="3" xfId="0" applyFont="1" applyFill="1" applyBorder="1" applyAlignment="1">
      <alignment vertical="center"/>
    </xf>
    <xf numFmtId="0" fontId="15" fillId="12" borderId="48" xfId="0" applyFont="1" applyFill="1" applyBorder="1" applyAlignment="1">
      <alignment horizontal="left" wrapText="1"/>
    </xf>
    <xf numFmtId="0" fontId="33" fillId="0" borderId="48" xfId="0" applyFont="1" applyBorder="1" applyAlignment="1"/>
    <xf numFmtId="0" fontId="14" fillId="4" borderId="42" xfId="0" applyFont="1" applyFill="1" applyBorder="1" applyAlignment="1">
      <alignment vertical="center"/>
    </xf>
    <xf numFmtId="0" fontId="14" fillId="4" borderId="43" xfId="0" applyFont="1" applyFill="1" applyBorder="1" applyAlignment="1">
      <alignment vertical="center"/>
    </xf>
    <xf numFmtId="0" fontId="0" fillId="4" borderId="43" xfId="0" applyFill="1" applyBorder="1" applyAlignment="1">
      <alignment horizontal="center"/>
    </xf>
    <xf numFmtId="0" fontId="31" fillId="4" borderId="44" xfId="0" applyFont="1" applyFill="1" applyBorder="1" applyAlignment="1">
      <alignment vertical="center"/>
    </xf>
    <xf numFmtId="0" fontId="14" fillId="4" borderId="44" xfId="0" applyFont="1" applyFill="1" applyBorder="1" applyAlignment="1">
      <alignment vertical="center"/>
    </xf>
    <xf numFmtId="0" fontId="31" fillId="4" borderId="45" xfId="0" applyFont="1" applyFill="1" applyBorder="1" applyAlignment="1">
      <alignment vertical="center"/>
    </xf>
    <xf numFmtId="0" fontId="14" fillId="4" borderId="46" xfId="0" applyFont="1" applyFill="1" applyBorder="1" applyAlignment="1">
      <alignment vertical="center"/>
    </xf>
    <xf numFmtId="0" fontId="0" fillId="4" borderId="46" xfId="0" applyFill="1" applyBorder="1" applyAlignment="1">
      <alignment horizontal="center"/>
    </xf>
    <xf numFmtId="0" fontId="15" fillId="12" borderId="19" xfId="0" applyFont="1" applyFill="1" applyBorder="1" applyAlignment="1">
      <alignment horizontal="right" wrapText="1"/>
    </xf>
    <xf numFmtId="0" fontId="15" fillId="12" borderId="50" xfId="0" applyFont="1" applyFill="1" applyBorder="1" applyAlignment="1">
      <alignment horizontal="left" wrapText="1"/>
    </xf>
    <xf numFmtId="0" fontId="15" fillId="12" borderId="51" xfId="0" applyFont="1" applyFill="1" applyBorder="1" applyAlignment="1">
      <alignment horizontal="right" wrapText="1"/>
    </xf>
    <xf numFmtId="0" fontId="33" fillId="0" borderId="51" xfId="0" applyFont="1" applyBorder="1" applyAlignment="1"/>
    <xf numFmtId="0" fontId="33" fillId="0" borderId="33" xfId="0" applyFont="1" applyBorder="1" applyAlignment="1"/>
    <xf numFmtId="0" fontId="33" fillId="0" borderId="38" xfId="0" applyFont="1" applyBorder="1" applyAlignment="1"/>
    <xf numFmtId="0" fontId="15" fillId="12" borderId="38" xfId="0" applyFont="1" applyFill="1" applyBorder="1" applyAlignment="1">
      <alignment horizontal="left" wrapText="1"/>
    </xf>
    <xf numFmtId="0" fontId="14" fillId="4" borderId="16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/>
    </xf>
    <xf numFmtId="0" fontId="14" fillId="4" borderId="19" xfId="0" applyFont="1" applyFill="1" applyBorder="1" applyAlignment="1">
      <alignment vertical="top"/>
    </xf>
    <xf numFmtId="0" fontId="14" fillId="4" borderId="20" xfId="0" applyFont="1" applyFill="1" applyBorder="1" applyAlignment="1">
      <alignment vertical="top"/>
    </xf>
    <xf numFmtId="0" fontId="14" fillId="4" borderId="23" xfId="0" applyFont="1" applyFill="1" applyBorder="1" applyAlignment="1">
      <alignment vertical="top"/>
    </xf>
    <xf numFmtId="0" fontId="14" fillId="4" borderId="27" xfId="0" applyFont="1" applyFill="1" applyBorder="1" applyAlignment="1">
      <alignment vertical="top"/>
    </xf>
    <xf numFmtId="0" fontId="14" fillId="4" borderId="24" xfId="0" applyFont="1" applyFill="1" applyBorder="1" applyAlignment="1">
      <alignment vertical="top"/>
    </xf>
    <xf numFmtId="0" fontId="14" fillId="4" borderId="25" xfId="0" applyFont="1" applyFill="1" applyBorder="1" applyAlignment="1">
      <alignment vertical="top"/>
    </xf>
    <xf numFmtId="0" fontId="34" fillId="3" borderId="1" xfId="0" applyFont="1" applyFill="1" applyBorder="1" applyAlignment="1"/>
    <xf numFmtId="0" fontId="0" fillId="3" borderId="0" xfId="0" applyFill="1" applyAlignment="1">
      <alignment horizontal="center" wrapText="1"/>
    </xf>
    <xf numFmtId="0" fontId="33" fillId="14" borderId="3" xfId="0" applyFont="1" applyFill="1" applyBorder="1" applyAlignment="1">
      <alignment horizontal="right"/>
    </xf>
    <xf numFmtId="0" fontId="33" fillId="14" borderId="14" xfId="0" applyFont="1" applyFill="1" applyBorder="1" applyAlignment="1">
      <alignment horizontal="left"/>
    </xf>
    <xf numFmtId="0" fontId="33" fillId="14" borderId="13" xfId="0" applyFont="1" applyFill="1" applyBorder="1" applyAlignment="1">
      <alignment horizontal="right"/>
    </xf>
    <xf numFmtId="0" fontId="33" fillId="14" borderId="15" xfId="0" applyFont="1" applyFill="1" applyBorder="1" applyAlignment="1">
      <alignment horizontal="left"/>
    </xf>
    <xf numFmtId="0" fontId="18" fillId="3" borderId="31" xfId="0" applyFont="1" applyFill="1" applyBorder="1" applyAlignment="1"/>
    <xf numFmtId="0" fontId="18" fillId="3" borderId="21" xfId="0" applyFont="1" applyFill="1" applyBorder="1" applyAlignment="1"/>
    <xf numFmtId="0" fontId="0" fillId="3" borderId="10" xfId="0" applyFill="1" applyBorder="1" applyAlignment="1">
      <alignment horizontal="center"/>
    </xf>
    <xf numFmtId="0" fontId="18" fillId="3" borderId="10" xfId="0" applyFont="1" applyFill="1" applyBorder="1" applyAlignment="1"/>
    <xf numFmtId="0" fontId="33" fillId="14" borderId="53" xfId="0" applyFont="1" applyFill="1" applyBorder="1" applyAlignment="1">
      <alignment horizontal="right"/>
    </xf>
    <xf numFmtId="0" fontId="33" fillId="14" borderId="54" xfId="0" applyFont="1" applyFill="1" applyBorder="1" applyAlignment="1">
      <alignment horizontal="left"/>
    </xf>
    <xf numFmtId="0" fontId="33" fillId="4" borderId="52" xfId="0" applyFont="1" applyFill="1" applyBorder="1" applyAlignment="1">
      <alignment horizontal="right"/>
    </xf>
    <xf numFmtId="0" fontId="33" fillId="4" borderId="15" xfId="0" applyFont="1" applyFill="1" applyBorder="1" applyAlignment="1">
      <alignment horizontal="left"/>
    </xf>
    <xf numFmtId="0" fontId="0" fillId="0" borderId="12" xfId="0" applyFill="1" applyBorder="1"/>
    <xf numFmtId="0" fontId="33" fillId="4" borderId="56" xfId="0" applyFont="1" applyFill="1" applyBorder="1" applyAlignment="1">
      <alignment horizontal="right"/>
    </xf>
    <xf numFmtId="0" fontId="33" fillId="4" borderId="55" xfId="0" applyFont="1" applyFill="1" applyBorder="1" applyAlignment="1">
      <alignment horizontal="left"/>
    </xf>
    <xf numFmtId="0" fontId="33" fillId="0" borderId="57" xfId="0" applyFont="1" applyFill="1" applyBorder="1" applyAlignment="1">
      <alignment horizontal="right"/>
    </xf>
    <xf numFmtId="0" fontId="0" fillId="0" borderId="49" xfId="0" applyFill="1" applyBorder="1"/>
    <xf numFmtId="0" fontId="33" fillId="0" borderId="58" xfId="0" applyFont="1" applyFill="1" applyBorder="1" applyAlignment="1">
      <alignment horizontal="left"/>
    </xf>
    <xf numFmtId="0" fontId="0" fillId="0" borderId="49" xfId="0" applyFill="1" applyBorder="1" applyAlignment="1">
      <alignment horizontal="center"/>
    </xf>
    <xf numFmtId="0" fontId="20" fillId="5" borderId="16" xfId="0" applyFont="1" applyFill="1" applyBorder="1" applyAlignment="1">
      <alignment horizontal="left"/>
    </xf>
    <xf numFmtId="0" fontId="25" fillId="8" borderId="7" xfId="0" applyFont="1" applyFill="1" applyBorder="1" applyAlignment="1"/>
    <xf numFmtId="0" fontId="20" fillId="5" borderId="25" xfId="0" applyFont="1" applyFill="1" applyBorder="1" applyAlignment="1">
      <alignment horizontal="left"/>
    </xf>
    <xf numFmtId="0" fontId="18" fillId="0" borderId="23" xfId="0" applyFont="1" applyBorder="1"/>
    <xf numFmtId="0" fontId="18" fillId="4" borderId="19" xfId="0" applyFont="1" applyFill="1" applyBorder="1" applyAlignment="1">
      <alignment vertical="center"/>
    </xf>
    <xf numFmtId="0" fontId="18" fillId="4" borderId="20" xfId="0" applyFont="1" applyFill="1" applyBorder="1" applyAlignment="1">
      <alignment vertical="center"/>
    </xf>
    <xf numFmtId="0" fontId="18" fillId="4" borderId="23" xfId="0" applyFont="1" applyFill="1" applyBorder="1" applyAlignment="1">
      <alignment vertical="center"/>
    </xf>
    <xf numFmtId="0" fontId="18" fillId="4" borderId="16" xfId="0" applyFont="1" applyFill="1" applyBorder="1" applyAlignment="1">
      <alignment vertical="center"/>
    </xf>
    <xf numFmtId="0" fontId="22" fillId="4" borderId="7" xfId="0" applyFont="1" applyFill="1" applyBorder="1" applyAlignment="1">
      <alignment vertical="center"/>
    </xf>
    <xf numFmtId="0" fontId="18" fillId="4" borderId="24" xfId="0" applyFont="1" applyFill="1" applyBorder="1" applyAlignment="1">
      <alignment vertical="center"/>
    </xf>
    <xf numFmtId="0" fontId="18" fillId="4" borderId="25" xfId="0" applyFont="1" applyFill="1" applyBorder="1" applyAlignment="1">
      <alignment vertical="center"/>
    </xf>
    <xf numFmtId="0" fontId="18" fillId="15" borderId="16" xfId="0" applyFont="1" applyFill="1" applyBorder="1" applyAlignment="1">
      <alignment horizontal="center"/>
    </xf>
    <xf numFmtId="0" fontId="18" fillId="15" borderId="1" xfId="0" applyFont="1" applyFill="1" applyBorder="1" applyAlignment="1">
      <alignment horizontal="center"/>
    </xf>
    <xf numFmtId="0" fontId="18" fillId="0" borderId="1" xfId="0" applyFont="1" applyBorder="1" applyAlignment="1"/>
    <xf numFmtId="0" fontId="22" fillId="5" borderId="24" xfId="0" applyFont="1" applyFill="1" applyBorder="1" applyAlignment="1"/>
    <xf numFmtId="0" fontId="20" fillId="12" borderId="20" xfId="0" applyFont="1" applyFill="1" applyBorder="1" applyAlignment="1">
      <alignment horizontal="left"/>
    </xf>
    <xf numFmtId="0" fontId="23" fillId="9" borderId="24" xfId="0" applyFont="1" applyFill="1" applyBorder="1" applyAlignment="1"/>
    <xf numFmtId="0" fontId="20" fillId="12" borderId="25" xfId="0" applyFont="1" applyFill="1" applyBorder="1" applyAlignment="1">
      <alignment horizontal="left"/>
    </xf>
    <xf numFmtId="0" fontId="18" fillId="4" borderId="19" xfId="0" applyFont="1" applyFill="1" applyBorder="1" applyAlignment="1">
      <alignment wrapText="1"/>
    </xf>
    <xf numFmtId="0" fontId="18" fillId="4" borderId="20" xfId="0" applyFont="1" applyFill="1" applyBorder="1" applyAlignment="1">
      <alignment wrapText="1"/>
    </xf>
    <xf numFmtId="0" fontId="18" fillId="4" borderId="23" xfId="0" applyFont="1" applyFill="1" applyBorder="1" applyAlignment="1">
      <alignment wrapText="1"/>
    </xf>
    <xf numFmtId="0" fontId="18" fillId="4" borderId="16" xfId="0" applyFont="1" applyFill="1" applyBorder="1" applyAlignment="1">
      <alignment wrapText="1"/>
    </xf>
    <xf numFmtId="0" fontId="18" fillId="4" borderId="24" xfId="0" applyFont="1" applyFill="1" applyBorder="1" applyAlignment="1">
      <alignment wrapText="1"/>
    </xf>
    <xf numFmtId="0" fontId="18" fillId="4" borderId="25" xfId="0" applyFont="1" applyFill="1" applyBorder="1" applyAlignment="1">
      <alignment wrapText="1"/>
    </xf>
    <xf numFmtId="0" fontId="18" fillId="0" borderId="17" xfId="0" applyFont="1" applyBorder="1" applyAlignment="1"/>
    <xf numFmtId="0" fontId="18" fillId="0" borderId="9" xfId="0" applyFont="1" applyBorder="1" applyAlignment="1"/>
    <xf numFmtId="0" fontId="18" fillId="0" borderId="10" xfId="0" applyFont="1" applyBorder="1" applyAlignment="1"/>
    <xf numFmtId="0" fontId="18" fillId="0" borderId="21" xfId="0" applyFont="1" applyBorder="1" applyAlignment="1"/>
    <xf numFmtId="0" fontId="18" fillId="0" borderId="7" xfId="0" applyFont="1" applyBorder="1" applyAlignment="1"/>
    <xf numFmtId="0" fontId="18" fillId="0" borderId="0" xfId="0" applyFont="1" applyBorder="1" applyAlignment="1"/>
    <xf numFmtId="0" fontId="18" fillId="0" borderId="11" xfId="0" applyFont="1" applyBorder="1" applyAlignment="1"/>
    <xf numFmtId="0" fontId="18" fillId="0" borderId="12" xfId="0" applyFont="1" applyBorder="1" applyAlignment="1"/>
    <xf numFmtId="0" fontId="18" fillId="0" borderId="26" xfId="0" applyFont="1" applyBorder="1" applyAlignment="1"/>
    <xf numFmtId="0" fontId="35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4" borderId="36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16" fillId="4" borderId="29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16" fillId="4" borderId="36" xfId="0" applyFont="1" applyFill="1" applyBorder="1" applyAlignment="1"/>
    <xf numFmtId="0" fontId="16" fillId="0" borderId="36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0" borderId="10" xfId="0" applyBorder="1" applyAlignment="1"/>
    <xf numFmtId="0" fontId="0" fillId="4" borderId="10" xfId="0" applyFill="1" applyBorder="1" applyAlignment="1"/>
    <xf numFmtId="0" fontId="0" fillId="4" borderId="36" xfId="0" applyFill="1" applyBorder="1" applyAlignment="1"/>
    <xf numFmtId="0" fontId="0" fillId="0" borderId="10" xfId="0" applyBorder="1" applyAlignment="1">
      <alignment wrapText="1"/>
    </xf>
    <xf numFmtId="0" fontId="0" fillId="4" borderId="10" xfId="0" applyFill="1" applyBorder="1" applyAlignment="1">
      <alignment wrapText="1"/>
    </xf>
    <xf numFmtId="0" fontId="18" fillId="3" borderId="23" xfId="0" applyFont="1" applyFill="1" applyBorder="1" applyAlignment="1"/>
    <xf numFmtId="0" fontId="18" fillId="3" borderId="16" xfId="0" applyFont="1" applyFill="1" applyBorder="1" applyAlignment="1"/>
    <xf numFmtId="0" fontId="0" fillId="3" borderId="12" xfId="0" applyFill="1" applyBorder="1" applyAlignment="1">
      <alignment horizontal="center"/>
    </xf>
    <xf numFmtId="0" fontId="16" fillId="3" borderId="28" xfId="0" applyFont="1" applyFill="1" applyBorder="1" applyAlignment="1">
      <alignment vertical="center"/>
    </xf>
    <xf numFmtId="0" fontId="18" fillId="3" borderId="24" xfId="0" applyFont="1" applyFill="1" applyBorder="1" applyAlignment="1"/>
    <xf numFmtId="0" fontId="18" fillId="3" borderId="25" xfId="0" applyFont="1" applyFill="1" applyBorder="1" applyAlignment="1"/>
    <xf numFmtId="0" fontId="18" fillId="3" borderId="25" xfId="0" applyFont="1" applyFill="1" applyBorder="1"/>
    <xf numFmtId="0" fontId="17" fillId="3" borderId="12" xfId="0" applyFont="1" applyFill="1" applyBorder="1" applyAlignment="1"/>
    <xf numFmtId="0" fontId="36" fillId="0" borderId="3" xfId="0" applyFont="1" applyBorder="1" applyAlignment="1">
      <alignment horizontal="left" vertical="top" wrapText="1"/>
    </xf>
    <xf numFmtId="0" fontId="36" fillId="0" borderId="3" xfId="0" applyFont="1" applyBorder="1" applyAlignment="1">
      <alignment horizontal="center" vertical="top" wrapText="1"/>
    </xf>
    <xf numFmtId="0" fontId="36" fillId="0" borderId="3" xfId="0" quotePrefix="1" applyFont="1" applyBorder="1" applyAlignment="1">
      <alignment horizontal="center" vertical="top" wrapText="1"/>
    </xf>
    <xf numFmtId="0" fontId="37" fillId="0" borderId="3" xfId="5" applyFont="1" applyBorder="1" applyAlignment="1" applyProtection="1"/>
    <xf numFmtId="0" fontId="36" fillId="0" borderId="3" xfId="0" applyFont="1" applyFill="1" applyBorder="1" applyAlignment="1">
      <alignment horizontal="center" vertical="top" wrapText="1"/>
    </xf>
    <xf numFmtId="0" fontId="38" fillId="0" borderId="3" xfId="0" quotePrefix="1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3" xfId="0" applyFont="1" applyBorder="1"/>
    <xf numFmtId="0" fontId="38" fillId="0" borderId="0" xfId="0" applyFont="1"/>
    <xf numFmtId="0" fontId="38" fillId="0" borderId="0" xfId="0" applyFont="1" applyAlignment="1">
      <alignment wrapText="1"/>
    </xf>
    <xf numFmtId="0" fontId="38" fillId="0" borderId="5" xfId="0" applyFont="1" applyFill="1" applyBorder="1" applyAlignment="1">
      <alignment horizontal="center"/>
    </xf>
    <xf numFmtId="0" fontId="37" fillId="0" borderId="0" xfId="5" applyFont="1" applyAlignment="1" applyProtection="1"/>
    <xf numFmtId="0" fontId="38" fillId="0" borderId="0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center"/>
    </xf>
    <xf numFmtId="14" fontId="8" fillId="0" borderId="0" xfId="4" applyNumberFormat="1" applyFont="1" applyAlignment="1">
      <alignment horizontal="center"/>
    </xf>
    <xf numFmtId="14" fontId="7" fillId="0" borderId="0" xfId="4" applyNumberFormat="1" applyFont="1" applyAlignment="1">
      <alignment horizontal="center"/>
    </xf>
    <xf numFmtId="0" fontId="3" fillId="7" borderId="3" xfId="4" applyNumberFormat="1" applyFont="1" applyFill="1" applyBorder="1" applyAlignment="1">
      <alignment horizontal="center"/>
    </xf>
    <xf numFmtId="0" fontId="18" fillId="0" borderId="24" xfId="0" applyNumberFormat="1" applyFont="1" applyFill="1" applyBorder="1" applyAlignment="1">
      <alignment horizontal="right"/>
    </xf>
    <xf numFmtId="0" fontId="40" fillId="3" borderId="1" xfId="0" applyFont="1" applyFill="1" applyBorder="1" applyAlignment="1"/>
    <xf numFmtId="0" fontId="11" fillId="0" borderId="0" xfId="5" applyAlignment="1" applyProtection="1"/>
    <xf numFmtId="0" fontId="14" fillId="0" borderId="0" xfId="0" applyFont="1" applyFill="1" applyBorder="1" applyAlignment="1">
      <alignment horizontal="left" vertical="center"/>
    </xf>
    <xf numFmtId="14" fontId="8" fillId="0" borderId="0" xfId="4" applyNumberFormat="1" applyFont="1" applyAlignment="1">
      <alignment horizontal="center"/>
    </xf>
    <xf numFmtId="14" fontId="7" fillId="0" borderId="0" xfId="4" applyNumberFormat="1" applyFont="1" applyAlignment="1">
      <alignment horizontal="center"/>
    </xf>
    <xf numFmtId="0" fontId="41" fillId="6" borderId="3" xfId="6" quotePrefix="1" applyFont="1" applyFill="1" applyBorder="1" applyAlignment="1">
      <alignment horizontal="center"/>
    </xf>
    <xf numFmtId="0" fontId="42" fillId="6" borderId="3" xfId="8" applyFont="1" applyFill="1" applyBorder="1" applyAlignment="1"/>
    <xf numFmtId="0" fontId="41" fillId="6" borderId="3" xfId="8" applyFont="1" applyFill="1" applyBorder="1" applyAlignment="1">
      <alignment horizontal="center"/>
    </xf>
    <xf numFmtId="0" fontId="13" fillId="6" borderId="3" xfId="0" applyFont="1" applyFill="1" applyBorder="1"/>
    <xf numFmtId="0" fontId="41" fillId="6" borderId="3" xfId="6" applyFont="1" applyFill="1" applyBorder="1" applyAlignment="1">
      <alignment horizontal="center"/>
    </xf>
    <xf numFmtId="0" fontId="14" fillId="0" borderId="3" xfId="0" applyFont="1" applyBorder="1" applyAlignment="1">
      <alignment wrapText="1"/>
    </xf>
    <xf numFmtId="0" fontId="39" fillId="17" borderId="3" xfId="0" applyFont="1" applyFill="1" applyBorder="1" applyAlignment="1">
      <alignment wrapText="1"/>
    </xf>
    <xf numFmtId="0" fontId="41" fillId="6" borderId="13" xfId="6" quotePrefix="1" applyFont="1" applyFill="1" applyBorder="1" applyAlignment="1">
      <alignment horizontal="center"/>
    </xf>
    <xf numFmtId="0" fontId="42" fillId="6" borderId="13" xfId="8" applyFont="1" applyFill="1" applyBorder="1" applyAlignment="1"/>
    <xf numFmtId="0" fontId="41" fillId="6" borderId="13" xfId="8" applyFont="1" applyFill="1" applyBorder="1" applyAlignment="1">
      <alignment horizontal="center"/>
    </xf>
    <xf numFmtId="0" fontId="13" fillId="6" borderId="13" xfId="0" applyFont="1" applyFill="1" applyBorder="1"/>
    <xf numFmtId="0" fontId="14" fillId="0" borderId="44" xfId="0" applyFont="1" applyBorder="1" applyAlignment="1">
      <alignment horizontal="right" wrapText="1"/>
    </xf>
    <xf numFmtId="0" fontId="0" fillId="0" borderId="59" xfId="0" applyFill="1" applyBorder="1" applyAlignment="1"/>
    <xf numFmtId="0" fontId="39" fillId="16" borderId="44" xfId="0" applyFont="1" applyFill="1" applyBorder="1" applyAlignment="1">
      <alignment horizontal="right" wrapText="1"/>
    </xf>
    <xf numFmtId="0" fontId="0" fillId="0" borderId="60" xfId="0" applyFill="1" applyBorder="1" applyAlignment="1"/>
    <xf numFmtId="0" fontId="0" fillId="0" borderId="6" xfId="0" applyFill="1" applyBorder="1"/>
    <xf numFmtId="0" fontId="35" fillId="0" borderId="22" xfId="0" applyFont="1" applyFill="1" applyBorder="1" applyAlignment="1">
      <alignment vertical="center" wrapText="1"/>
    </xf>
    <xf numFmtId="0" fontId="3" fillId="0" borderId="3" xfId="4" applyFont="1" applyFill="1" applyBorder="1"/>
    <xf numFmtId="0" fontId="3" fillId="0" borderId="3" xfId="4" applyNumberFormat="1" applyFont="1" applyFill="1" applyBorder="1" applyAlignment="1">
      <alignment horizontal="center"/>
    </xf>
    <xf numFmtId="0" fontId="0" fillId="0" borderId="0" xfId="0" applyFill="1"/>
    <xf numFmtId="0" fontId="18" fillId="0" borderId="1" xfId="0" applyFont="1" applyFill="1" applyBorder="1" applyAlignment="1"/>
    <xf numFmtId="0" fontId="43" fillId="2" borderId="6" xfId="0" applyFont="1" applyFill="1" applyBorder="1"/>
    <xf numFmtId="0" fontId="44" fillId="4" borderId="24" xfId="0" applyFont="1" applyFill="1" applyBorder="1" applyAlignment="1"/>
    <xf numFmtId="0" fontId="44" fillId="4" borderId="25" xfId="0" applyFont="1" applyFill="1" applyBorder="1" applyAlignment="1"/>
    <xf numFmtId="0" fontId="43" fillId="4" borderId="10" xfId="0" applyFont="1" applyFill="1" applyBorder="1" applyAlignment="1"/>
    <xf numFmtId="0" fontId="44" fillId="0" borderId="0" xfId="0" applyFont="1" applyFill="1" applyBorder="1" applyAlignment="1">
      <alignment horizontal="center"/>
    </xf>
    <xf numFmtId="0" fontId="43" fillId="0" borderId="0" xfId="0" applyFont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6" fillId="0" borderId="0" xfId="4" applyFont="1" applyAlignment="1">
      <alignment horizontal="center"/>
    </xf>
    <xf numFmtId="0" fontId="14" fillId="4" borderId="29" xfId="0" applyFont="1" applyFill="1" applyBorder="1" applyAlignment="1">
      <alignment horizontal="center" vertical="top" wrapText="1"/>
    </xf>
    <xf numFmtId="0" fontId="18" fillId="4" borderId="3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0" fontId="19" fillId="0" borderId="17" xfId="0" applyFont="1" applyBorder="1" applyAlignment="1"/>
    <xf numFmtId="0" fontId="19" fillId="0" borderId="26" xfId="0" applyFont="1" applyBorder="1" applyAlignment="1"/>
    <xf numFmtId="0" fontId="18" fillId="4" borderId="21" xfId="0" applyFont="1" applyFill="1" applyBorder="1" applyAlignment="1">
      <alignment vertical="center"/>
    </xf>
    <xf numFmtId="0" fontId="19" fillId="4" borderId="17" xfId="0" applyFont="1" applyFill="1" applyBorder="1" applyAlignment="1">
      <alignment vertical="center"/>
    </xf>
    <xf numFmtId="14" fontId="7" fillId="0" borderId="0" xfId="4" applyNumberFormat="1" applyFont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18" fillId="4" borderId="21" xfId="0" applyFont="1" applyFill="1" applyBorder="1" applyAlignment="1">
      <alignment horizontal="center"/>
    </xf>
    <xf numFmtId="0" fontId="19" fillId="4" borderId="17" xfId="0" applyFont="1" applyFill="1" applyBorder="1"/>
    <xf numFmtId="0" fontId="19" fillId="4" borderId="26" xfId="0" applyFont="1" applyFill="1" applyBorder="1"/>
    <xf numFmtId="0" fontId="18" fillId="4" borderId="21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20" fillId="5" borderId="37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0" fontId="20" fillId="5" borderId="38" xfId="0" applyFont="1" applyFill="1" applyBorder="1" applyAlignment="1">
      <alignment horizontal="center" vertical="center"/>
    </xf>
    <xf numFmtId="0" fontId="19" fillId="4" borderId="17" xfId="0" applyFont="1" applyFill="1" applyBorder="1" applyAlignment="1"/>
    <xf numFmtId="0" fontId="19" fillId="4" borderId="26" xfId="0" applyFont="1" applyFill="1" applyBorder="1" applyAlignment="1"/>
    <xf numFmtId="0" fontId="19" fillId="0" borderId="17" xfId="0" applyFont="1" applyFill="1" applyBorder="1" applyAlignment="1"/>
    <xf numFmtId="0" fontId="19" fillId="0" borderId="26" xfId="0" applyFont="1" applyFill="1" applyBorder="1" applyAlignment="1"/>
    <xf numFmtId="0" fontId="18" fillId="4" borderId="29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18" fillId="4" borderId="34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0" fillId="4" borderId="39" xfId="0" applyFill="1" applyBorder="1" applyAlignment="1">
      <alignment horizontal="center" wrapText="1"/>
    </xf>
    <xf numFmtId="0" fontId="0" fillId="4" borderId="40" xfId="0" applyFill="1" applyBorder="1" applyAlignment="1">
      <alignment horizontal="center" wrapText="1"/>
    </xf>
    <xf numFmtId="0" fontId="0" fillId="4" borderId="41" xfId="0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4" borderId="39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41" fillId="6" borderId="36" xfId="8" applyFont="1" applyFill="1" applyBorder="1" applyAlignment="1">
      <alignment horizontal="center" vertical="center" wrapText="1"/>
    </xf>
    <xf numFmtId="0" fontId="41" fillId="6" borderId="5" xfId="8" applyFont="1" applyFill="1" applyBorder="1" applyAlignment="1">
      <alignment horizontal="center" vertical="center" wrapText="1"/>
    </xf>
    <xf numFmtId="0" fontId="41" fillId="6" borderId="13" xfId="8" applyFont="1" applyFill="1" applyBorder="1" applyAlignment="1">
      <alignment horizontal="center" vertical="center" wrapText="1"/>
    </xf>
    <xf numFmtId="14" fontId="8" fillId="0" borderId="0" xfId="4" applyNumberFormat="1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21" fillId="4" borderId="21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wrapText="1"/>
    </xf>
    <xf numFmtId="0" fontId="19" fillId="4" borderId="12" xfId="0" applyFont="1" applyFill="1" applyBorder="1" applyAlignment="1">
      <alignment wrapText="1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1" fillId="4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wrapText="1"/>
    </xf>
    <xf numFmtId="0" fontId="19" fillId="0" borderId="26" xfId="0" applyFont="1" applyFill="1" applyBorder="1" applyAlignment="1">
      <alignment wrapText="1"/>
    </xf>
    <xf numFmtId="0" fontId="16" fillId="4" borderId="1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</cellXfs>
  <cellStyles count="9">
    <cellStyle name="Hyperlink" xfId="5" builtinId="8"/>
    <cellStyle name="Normal" xfId="0" builtinId="0"/>
    <cellStyle name="Normal 2" xfId="2"/>
    <cellStyle name="Normal 2 2" xfId="3"/>
    <cellStyle name="Normal 2 3" xfId="6"/>
    <cellStyle name="Normal 3" xfId="1"/>
    <cellStyle name="Normal 4" xfId="4"/>
    <cellStyle name="Normal 8" xfId="7"/>
    <cellStyle name="Normal_Sheet1" xfId="8"/>
  </cellStyles>
  <dxfs count="1">
    <dxf>
      <font>
        <color rgb="FF1C1E21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ninh01@gmail.com" TargetMode="External"/><Relationship Id="rId13" Type="http://schemas.openxmlformats.org/officeDocument/2006/relationships/hyperlink" Target="mailto:tranhuechidt@gmail.com" TargetMode="External"/><Relationship Id="rId18" Type="http://schemas.openxmlformats.org/officeDocument/2006/relationships/hyperlink" Target="mailto:thanhtrung05@gmail.com" TargetMode="External"/><Relationship Id="rId26" Type="http://schemas.openxmlformats.org/officeDocument/2006/relationships/hyperlink" Target="mailto:ltphuongdtu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trinhsutruongthi@gmail.com" TargetMode="External"/><Relationship Id="rId7" Type="http://schemas.openxmlformats.org/officeDocument/2006/relationships/hyperlink" Target="mailto:mannd@duytan.edu.vn" TargetMode="External"/><Relationship Id="rId12" Type="http://schemas.openxmlformats.org/officeDocument/2006/relationships/hyperlink" Target="mailto:quanganhsdtu@gmail.com" TargetMode="External"/><Relationship Id="rId17" Type="http://schemas.openxmlformats.org/officeDocument/2006/relationships/hyperlink" Target="mailto:dungetic@gmail.com" TargetMode="External"/><Relationship Id="rId25" Type="http://schemas.openxmlformats.org/officeDocument/2006/relationships/hyperlink" Target="mailto:nguyenthianhdao@duytan.edu.vn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duocphv@gmail.com" TargetMode="External"/><Relationship Id="rId20" Type="http://schemas.openxmlformats.org/officeDocument/2006/relationships/hyperlink" Target="mailto:phanlong92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lengocvan2610@gmail.com" TargetMode="External"/><Relationship Id="rId24" Type="http://schemas.openxmlformats.org/officeDocument/2006/relationships/hyperlink" Target="mailto:huynhducviet@duytan.edu.vn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thuanr@yahoo.com" TargetMode="External"/><Relationship Id="rId23" Type="http://schemas.openxmlformats.org/officeDocument/2006/relationships/hyperlink" Target="mailto:ducnm@dtu.edu.vn" TargetMode="External"/><Relationship Id="rId28" Type="http://schemas.openxmlformats.org/officeDocument/2006/relationships/hyperlink" Target="mailto:trungdnit77@gmail.com" TargetMode="External"/><Relationship Id="rId10" Type="http://schemas.openxmlformats.org/officeDocument/2006/relationships/hyperlink" Target="mailto:dangviethungha@gmail.com" TargetMode="External"/><Relationship Id="rId19" Type="http://schemas.openxmlformats.org/officeDocument/2006/relationships/hyperlink" Target="mailto:hlvnin88@gmail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huyndq@duytan.edu.vn" TargetMode="External"/><Relationship Id="rId14" Type="http://schemas.openxmlformats.org/officeDocument/2006/relationships/hyperlink" Target="mailto:dieuhb@gmail.com" TargetMode="External"/><Relationship Id="rId22" Type="http://schemas.openxmlformats.org/officeDocument/2006/relationships/hyperlink" Target="mailto:js.luuhien@gmail.com" TargetMode="External"/><Relationship Id="rId27" Type="http://schemas.openxmlformats.org/officeDocument/2006/relationships/hyperlink" Target="mailto:tranbanthach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huong906090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2" sqref="B2"/>
    </sheetView>
  </sheetViews>
  <sheetFormatPr defaultRowHeight="14.5"/>
  <cols>
    <col min="1" max="1" width="19.54296875" customWidth="1"/>
    <col min="2" max="2" width="43.1796875" customWidth="1"/>
    <col min="4" max="4" width="24.26953125" customWidth="1"/>
    <col min="5" max="5" width="32.26953125" customWidth="1"/>
  </cols>
  <sheetData>
    <row r="1" spans="1:6">
      <c r="A1" s="13" t="s">
        <v>8</v>
      </c>
      <c r="B1" s="14" t="s">
        <v>24</v>
      </c>
      <c r="C1" s="14" t="s">
        <v>25</v>
      </c>
      <c r="D1" s="15" t="s">
        <v>26</v>
      </c>
      <c r="E1" s="13" t="s">
        <v>27</v>
      </c>
    </row>
    <row r="2" spans="1:6" ht="16.5">
      <c r="A2" s="13">
        <v>1</v>
      </c>
      <c r="B2" s="275" t="s">
        <v>28</v>
      </c>
      <c r="C2" s="276" t="s">
        <v>21</v>
      </c>
      <c r="D2" s="277" t="s">
        <v>106</v>
      </c>
      <c r="E2" s="278" t="s">
        <v>29</v>
      </c>
      <c r="F2">
        <f>COUNT(B2,B2:B22)</f>
        <v>0</v>
      </c>
    </row>
    <row r="3" spans="1:6" ht="16.5">
      <c r="A3" s="13">
        <v>2</v>
      </c>
      <c r="B3" s="275" t="s">
        <v>30</v>
      </c>
      <c r="C3" s="276" t="s">
        <v>21</v>
      </c>
      <c r="D3" s="277" t="s">
        <v>31</v>
      </c>
      <c r="E3" s="16" t="s">
        <v>486</v>
      </c>
      <c r="F3">
        <f>COUNT(B3,B3:B22)</f>
        <v>0</v>
      </c>
    </row>
    <row r="4" spans="1:6" ht="16.5">
      <c r="A4" s="13">
        <v>3</v>
      </c>
      <c r="B4" s="275" t="s">
        <v>32</v>
      </c>
      <c r="C4" s="276" t="s">
        <v>21</v>
      </c>
      <c r="D4" s="277" t="s">
        <v>33</v>
      </c>
      <c r="E4" s="278" t="s">
        <v>34</v>
      </c>
      <c r="F4">
        <f>COUNT(B4,B4:B23)</f>
        <v>0</v>
      </c>
    </row>
    <row r="5" spans="1:6" ht="16.5">
      <c r="A5" s="13">
        <v>4</v>
      </c>
      <c r="B5" s="275" t="s">
        <v>35</v>
      </c>
      <c r="C5" s="276" t="s">
        <v>22</v>
      </c>
      <c r="D5" s="277" t="s">
        <v>36</v>
      </c>
      <c r="E5" s="278" t="s">
        <v>37</v>
      </c>
      <c r="F5">
        <f>COUNT(B5,B5:B24)</f>
        <v>0</v>
      </c>
    </row>
    <row r="6" spans="1:6" ht="16.5">
      <c r="A6" s="13">
        <v>5</v>
      </c>
      <c r="B6" s="275" t="s">
        <v>38</v>
      </c>
      <c r="C6" s="276" t="s">
        <v>21</v>
      </c>
      <c r="D6" s="277" t="s">
        <v>39</v>
      </c>
      <c r="E6" s="278" t="s">
        <v>40</v>
      </c>
      <c r="F6">
        <f>COUNT(B6,B6:B25)</f>
        <v>0</v>
      </c>
    </row>
    <row r="7" spans="1:6" ht="16.5">
      <c r="A7" s="13">
        <v>6</v>
      </c>
      <c r="B7" s="275" t="s">
        <v>41</v>
      </c>
      <c r="C7" s="276" t="s">
        <v>21</v>
      </c>
      <c r="D7" s="277" t="s">
        <v>42</v>
      </c>
      <c r="E7" s="278" t="s">
        <v>43</v>
      </c>
      <c r="F7">
        <f>COUNT(B7,B7:B26)</f>
        <v>0</v>
      </c>
    </row>
    <row r="8" spans="1:6" ht="16.5">
      <c r="A8" s="13">
        <v>7</v>
      </c>
      <c r="B8" s="275" t="s">
        <v>44</v>
      </c>
      <c r="C8" s="276" t="s">
        <v>21</v>
      </c>
      <c r="D8" s="277" t="s">
        <v>45</v>
      </c>
      <c r="E8" s="278" t="s">
        <v>46</v>
      </c>
      <c r="F8">
        <f>COUNT(B8,B8:B28)</f>
        <v>0</v>
      </c>
    </row>
    <row r="9" spans="1:6" ht="16.5">
      <c r="A9" s="13">
        <v>8</v>
      </c>
      <c r="B9" s="275" t="s">
        <v>47</v>
      </c>
      <c r="C9" s="276" t="s">
        <v>21</v>
      </c>
      <c r="D9" s="277" t="s">
        <v>48</v>
      </c>
      <c r="E9" s="278" t="s">
        <v>49</v>
      </c>
      <c r="F9">
        <f>COUNT(B9,B9:B29)</f>
        <v>0</v>
      </c>
    </row>
    <row r="10" spans="1:6" ht="16.5">
      <c r="A10" s="13">
        <v>9</v>
      </c>
      <c r="B10" s="275" t="s">
        <v>50</v>
      </c>
      <c r="C10" s="276" t="s">
        <v>21</v>
      </c>
      <c r="D10" s="277" t="s">
        <v>51</v>
      </c>
      <c r="E10" s="278" t="s">
        <v>52</v>
      </c>
      <c r="F10">
        <f>COUNT(B10,B10:B30)</f>
        <v>0</v>
      </c>
    </row>
    <row r="11" spans="1:6" ht="16.5">
      <c r="A11" s="13">
        <v>10</v>
      </c>
      <c r="B11" s="275" t="s">
        <v>53</v>
      </c>
      <c r="C11" s="276" t="s">
        <v>21</v>
      </c>
      <c r="D11" s="277" t="s">
        <v>54</v>
      </c>
      <c r="E11" s="278" t="s">
        <v>55</v>
      </c>
      <c r="F11">
        <f>COUNT(B11,B11:B31)</f>
        <v>0</v>
      </c>
    </row>
    <row r="12" spans="1:6" ht="16.5">
      <c r="A12" s="13">
        <v>11</v>
      </c>
      <c r="B12" s="275" t="s">
        <v>56</v>
      </c>
      <c r="C12" s="276" t="s">
        <v>21</v>
      </c>
      <c r="D12" s="277" t="s">
        <v>57</v>
      </c>
      <c r="E12" s="278" t="s">
        <v>58</v>
      </c>
      <c r="F12">
        <f>COUNT(B12,B12:B33)</f>
        <v>0</v>
      </c>
    </row>
    <row r="13" spans="1:6" ht="16.5">
      <c r="A13" s="13">
        <v>12</v>
      </c>
      <c r="B13" s="275" t="s">
        <v>59</v>
      </c>
      <c r="C13" s="276" t="s">
        <v>22</v>
      </c>
      <c r="D13" s="277" t="s">
        <v>60</v>
      </c>
      <c r="E13" s="278" t="s">
        <v>61</v>
      </c>
      <c r="F13">
        <f>COUNT(B13,B13:B34)</f>
        <v>0</v>
      </c>
    </row>
    <row r="14" spans="1:6" ht="16.5">
      <c r="A14" s="13">
        <v>13</v>
      </c>
      <c r="B14" s="275" t="s">
        <v>62</v>
      </c>
      <c r="C14" s="276" t="s">
        <v>21</v>
      </c>
      <c r="D14" s="277" t="s">
        <v>63</v>
      </c>
      <c r="E14" s="278" t="s">
        <v>64</v>
      </c>
      <c r="F14">
        <f t="shared" ref="F14:F19" si="0">COUNT(B14,B14:B37)</f>
        <v>0</v>
      </c>
    </row>
    <row r="15" spans="1:6" ht="16.5">
      <c r="A15" s="13">
        <v>14</v>
      </c>
      <c r="B15" s="275" t="s">
        <v>65</v>
      </c>
      <c r="C15" s="276" t="s">
        <v>22</v>
      </c>
      <c r="D15" s="277">
        <v>987409464</v>
      </c>
      <c r="E15" s="278" t="s">
        <v>66</v>
      </c>
      <c r="F15">
        <f t="shared" si="0"/>
        <v>0</v>
      </c>
    </row>
    <row r="16" spans="1:6" ht="17">
      <c r="A16" s="13">
        <v>15</v>
      </c>
      <c r="B16" s="275" t="s">
        <v>67</v>
      </c>
      <c r="C16" s="279" t="s">
        <v>68</v>
      </c>
      <c r="D16" s="280" t="s">
        <v>107</v>
      </c>
      <c r="E16" s="278" t="s">
        <v>69</v>
      </c>
      <c r="F16">
        <f t="shared" si="0"/>
        <v>0</v>
      </c>
    </row>
    <row r="17" spans="1:6" ht="17">
      <c r="A17" s="13">
        <v>16</v>
      </c>
      <c r="B17" s="275" t="s">
        <v>70</v>
      </c>
      <c r="C17" s="276" t="s">
        <v>21</v>
      </c>
      <c r="D17" s="280" t="s">
        <v>108</v>
      </c>
      <c r="E17" s="278" t="s">
        <v>71</v>
      </c>
      <c r="F17">
        <f t="shared" si="0"/>
        <v>0</v>
      </c>
    </row>
    <row r="18" spans="1:6" ht="17">
      <c r="A18" s="13">
        <v>17</v>
      </c>
      <c r="B18" s="275" t="s">
        <v>72</v>
      </c>
      <c r="C18" s="281" t="s">
        <v>23</v>
      </c>
      <c r="D18" s="280" t="s">
        <v>109</v>
      </c>
      <c r="E18" s="278" t="s">
        <v>73</v>
      </c>
      <c r="F18">
        <f t="shared" si="0"/>
        <v>0</v>
      </c>
    </row>
    <row r="19" spans="1:6" ht="17">
      <c r="A19" s="13">
        <v>18</v>
      </c>
      <c r="B19" s="275" t="s">
        <v>74</v>
      </c>
      <c r="C19" s="281" t="s">
        <v>21</v>
      </c>
      <c r="D19" s="280"/>
      <c r="E19" s="278" t="s">
        <v>75</v>
      </c>
      <c r="F19">
        <f t="shared" si="0"/>
        <v>0</v>
      </c>
    </row>
    <row r="20" spans="1:6" ht="17">
      <c r="A20" s="13">
        <v>19</v>
      </c>
      <c r="B20" s="275" t="s">
        <v>80</v>
      </c>
      <c r="C20" s="282"/>
      <c r="D20" s="280" t="s">
        <v>110</v>
      </c>
      <c r="E20" s="278" t="s">
        <v>77</v>
      </c>
      <c r="F20">
        <f>COUNT(B20,B20:B44)</f>
        <v>0</v>
      </c>
    </row>
    <row r="21" spans="1:6" ht="17">
      <c r="A21" s="13">
        <v>20</v>
      </c>
      <c r="B21" s="275" t="s">
        <v>81</v>
      </c>
      <c r="C21" s="282"/>
      <c r="D21" s="280" t="s">
        <v>111</v>
      </c>
      <c r="E21" s="278" t="s">
        <v>78</v>
      </c>
      <c r="F21">
        <f>COUNT(B21,B21:B47)</f>
        <v>0</v>
      </c>
    </row>
    <row r="22" spans="1:6" ht="17">
      <c r="A22" s="13">
        <v>21</v>
      </c>
      <c r="B22" s="275" t="s">
        <v>82</v>
      </c>
      <c r="C22" s="282"/>
      <c r="D22" s="280" t="s">
        <v>112</v>
      </c>
      <c r="E22" s="278" t="s">
        <v>79</v>
      </c>
      <c r="F22">
        <f>COUNT(B22,B22:B48)</f>
        <v>0</v>
      </c>
    </row>
    <row r="23" spans="1:6" ht="51">
      <c r="A23" s="13">
        <v>22</v>
      </c>
      <c r="B23" s="275" t="s">
        <v>84</v>
      </c>
      <c r="C23" s="283"/>
      <c r="D23" s="280" t="s">
        <v>113</v>
      </c>
      <c r="E23" s="284" t="s">
        <v>85</v>
      </c>
    </row>
    <row r="24" spans="1:6" ht="17">
      <c r="A24" s="13">
        <v>23</v>
      </c>
      <c r="B24" s="275" t="s">
        <v>86</v>
      </c>
      <c r="C24" s="283"/>
      <c r="D24" s="285" t="s">
        <v>114</v>
      </c>
      <c r="E24" s="286" t="s">
        <v>115</v>
      </c>
    </row>
    <row r="25" spans="1:6" ht="17">
      <c r="A25" s="13">
        <v>24</v>
      </c>
      <c r="B25" s="275" t="s">
        <v>99</v>
      </c>
      <c r="C25" s="283"/>
      <c r="D25" s="285" t="s">
        <v>477</v>
      </c>
      <c r="E25" s="286" t="s">
        <v>116</v>
      </c>
    </row>
    <row r="26" spans="1:6" ht="17">
      <c r="A26" s="13">
        <v>25</v>
      </c>
      <c r="B26" s="275" t="s">
        <v>98</v>
      </c>
      <c r="C26" s="283"/>
      <c r="D26" s="287" t="s">
        <v>117</v>
      </c>
      <c r="E26" s="286" t="s">
        <v>118</v>
      </c>
    </row>
    <row r="27" spans="1:6" ht="17">
      <c r="A27" s="13">
        <v>26</v>
      </c>
      <c r="B27" s="288" t="s">
        <v>338</v>
      </c>
      <c r="C27" s="283"/>
      <c r="D27" s="287" t="s">
        <v>478</v>
      </c>
      <c r="E27" s="286" t="s">
        <v>479</v>
      </c>
    </row>
    <row r="28" spans="1:6" ht="17">
      <c r="A28" s="13">
        <v>27</v>
      </c>
      <c r="B28" s="288" t="s">
        <v>481</v>
      </c>
      <c r="C28" s="283"/>
      <c r="D28" s="283"/>
      <c r="E28" s="286" t="s">
        <v>480</v>
      </c>
    </row>
    <row r="29" spans="1:6" ht="17">
      <c r="A29" s="13">
        <v>28</v>
      </c>
      <c r="B29" s="288" t="s">
        <v>360</v>
      </c>
      <c r="C29" s="283"/>
      <c r="D29" s="287" t="s">
        <v>483</v>
      </c>
      <c r="E29" s="286" t="s">
        <v>482</v>
      </c>
    </row>
    <row r="30" spans="1:6" ht="17">
      <c r="A30" s="13">
        <v>29</v>
      </c>
      <c r="B30" s="288" t="s">
        <v>475</v>
      </c>
      <c r="C30" s="283"/>
      <c r="D30" s="287" t="s">
        <v>485</v>
      </c>
      <c r="E30" s="286" t="s">
        <v>484</v>
      </c>
    </row>
  </sheetData>
  <hyperlinks>
    <hyperlink ref="E6" r:id="rId1"/>
    <hyperlink ref="E15" r:id="rId2"/>
    <hyperlink ref="E11" r:id="rId3"/>
    <hyperlink ref="E8" r:id="rId4"/>
    <hyperlink ref="E7" r:id="rId5"/>
    <hyperlink ref="E9" r:id="rId6"/>
    <hyperlink ref="E13" r:id="rId7"/>
    <hyperlink ref="E17" r:id="rId8"/>
    <hyperlink ref="E18" r:id="rId9"/>
    <hyperlink ref="E2" r:id="rId10"/>
    <hyperlink ref="E19" r:id="rId11"/>
    <hyperlink ref="E3" r:id="rId12"/>
    <hyperlink ref="E4" r:id="rId13"/>
    <hyperlink ref="E5" r:id="rId14"/>
    <hyperlink ref="E10" r:id="rId15"/>
    <hyperlink ref="E12" r:id="rId16"/>
    <hyperlink ref="E14" r:id="rId17"/>
    <hyperlink ref="E16" r:id="rId18"/>
    <hyperlink ref="E20" r:id="rId19"/>
    <hyperlink ref="E21" r:id="rId20"/>
    <hyperlink ref="E22" r:id="rId21"/>
    <hyperlink ref="E24" r:id="rId22"/>
    <hyperlink ref="E25" r:id="rId23"/>
    <hyperlink ref="E26" r:id="rId24"/>
    <hyperlink ref="E27" r:id="rId25"/>
    <hyperlink ref="E28" r:id="rId26"/>
    <hyperlink ref="E29" r:id="rId27"/>
    <hyperlink ref="E30" r:id="rId28"/>
  </hyperlinks>
  <pageMargins left="0.7" right="0.7" top="0.75" bottom="0.75" header="0.3" footer="0.3"/>
  <pageSetup paperSize="9"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tabSelected="1" topLeftCell="F25" zoomScale="130" zoomScaleNormal="130" workbookViewId="0">
      <selection activeCell="L16" sqref="L16"/>
    </sheetView>
  </sheetViews>
  <sheetFormatPr defaultRowHeight="14.5"/>
  <cols>
    <col min="1" max="1" width="5.7265625" customWidth="1"/>
    <col min="2" max="2" width="17.1796875" customWidth="1"/>
    <col min="3" max="3" width="23.81640625" customWidth="1"/>
    <col min="4" max="4" width="13.26953125" customWidth="1"/>
    <col min="5" max="5" width="27" style="24" customWidth="1"/>
    <col min="6" max="6" width="18.7265625" customWidth="1"/>
    <col min="7" max="7" width="18.08984375" customWidth="1"/>
    <col min="8" max="8" width="6.81640625" customWidth="1"/>
    <col min="9" max="9" width="6.453125" customWidth="1"/>
    <col min="10" max="10" width="22.453125" customWidth="1"/>
    <col min="12" max="12" width="17.1796875" customWidth="1"/>
    <col min="13" max="13" width="21.453125" customWidth="1"/>
  </cols>
  <sheetData>
    <row r="1" spans="1:13" ht="17.5">
      <c r="B1" s="329" t="s">
        <v>9</v>
      </c>
      <c r="C1" s="329"/>
      <c r="D1" s="340" t="s">
        <v>10</v>
      </c>
      <c r="E1" s="340"/>
      <c r="F1" s="340"/>
      <c r="G1" s="26"/>
      <c r="H1" s="291"/>
      <c r="I1" s="298"/>
      <c r="J1" s="1"/>
      <c r="K1" s="329"/>
      <c r="L1" s="329"/>
      <c r="M1" s="329"/>
    </row>
    <row r="2" spans="1:13" ht="17.5">
      <c r="B2" s="376" t="s">
        <v>11</v>
      </c>
      <c r="C2" s="376"/>
      <c r="D2" s="340" t="s">
        <v>12</v>
      </c>
      <c r="E2" s="340"/>
      <c r="F2" s="340"/>
      <c r="G2" s="26"/>
      <c r="H2" s="291"/>
      <c r="I2" s="298"/>
      <c r="J2" s="1"/>
      <c r="K2" s="2"/>
      <c r="L2" s="3"/>
      <c r="M2" s="4"/>
    </row>
    <row r="3" spans="1:13" ht="17.5">
      <c r="B3" s="1"/>
      <c r="C3" s="2"/>
      <c r="D3" s="340" t="s">
        <v>476</v>
      </c>
      <c r="E3" s="340"/>
      <c r="F3" s="340"/>
      <c r="G3" s="26"/>
      <c r="H3" s="291"/>
      <c r="I3" s="298"/>
      <c r="J3" s="1"/>
      <c r="K3" s="2"/>
      <c r="L3" s="3"/>
      <c r="M3" s="4"/>
    </row>
    <row r="4" spans="1:13" ht="17.5">
      <c r="B4" s="1"/>
      <c r="C4" s="2"/>
      <c r="D4" s="395" t="s">
        <v>512</v>
      </c>
      <c r="E4" s="395"/>
      <c r="F4" s="395"/>
      <c r="G4" s="27"/>
      <c r="H4" s="290"/>
      <c r="I4" s="297"/>
      <c r="J4" s="1"/>
      <c r="K4" s="2"/>
      <c r="L4" s="3"/>
      <c r="M4" s="4"/>
    </row>
    <row r="5" spans="1:13" ht="18" thickBot="1">
      <c r="A5" s="17" t="s">
        <v>8</v>
      </c>
      <c r="B5" s="11" t="s">
        <v>13</v>
      </c>
      <c r="C5" s="12" t="s">
        <v>0</v>
      </c>
      <c r="D5" s="12" t="s">
        <v>14</v>
      </c>
      <c r="E5" s="12" t="s">
        <v>15</v>
      </c>
      <c r="F5" s="19" t="s">
        <v>16</v>
      </c>
      <c r="G5" s="18" t="s">
        <v>506</v>
      </c>
      <c r="H5" s="18"/>
      <c r="I5" s="396"/>
      <c r="J5" s="396"/>
      <c r="K5" s="396"/>
      <c r="L5" s="396"/>
      <c r="M5" s="396"/>
    </row>
    <row r="6" spans="1:13" ht="24" customHeight="1" thickBot="1">
      <c r="A6" s="20">
        <v>1</v>
      </c>
      <c r="B6" s="32">
        <v>2321124663</v>
      </c>
      <c r="C6" s="33" t="s">
        <v>120</v>
      </c>
      <c r="D6" s="33" t="s">
        <v>121</v>
      </c>
      <c r="E6" s="335" t="s">
        <v>122</v>
      </c>
      <c r="F6" s="247" t="s">
        <v>76</v>
      </c>
      <c r="G6" s="28" t="s">
        <v>508</v>
      </c>
      <c r="H6" s="28">
        <f t="shared" ref="H6:H37" si="0">COUNTIF($B$6:$B$251,B6)</f>
        <v>1</v>
      </c>
      <c r="I6" s="5"/>
      <c r="J6" s="5"/>
      <c r="K6" s="5"/>
      <c r="L6" s="5"/>
      <c r="M6" s="5"/>
    </row>
    <row r="7" spans="1:13" ht="16.5" customHeight="1" thickBot="1">
      <c r="A7" s="20">
        <v>2</v>
      </c>
      <c r="B7" s="34">
        <v>2321124090</v>
      </c>
      <c r="C7" s="31" t="s">
        <v>123</v>
      </c>
      <c r="D7" s="31" t="s">
        <v>121</v>
      </c>
      <c r="E7" s="336"/>
      <c r="F7" s="247" t="s">
        <v>76</v>
      </c>
      <c r="G7" s="28" t="s">
        <v>508</v>
      </c>
      <c r="H7" s="28">
        <f t="shared" si="0"/>
        <v>1</v>
      </c>
      <c r="I7" s="6" t="s">
        <v>8</v>
      </c>
      <c r="J7" s="7" t="s">
        <v>17</v>
      </c>
      <c r="K7" s="7" t="s">
        <v>18</v>
      </c>
      <c r="L7" s="7" t="s">
        <v>19</v>
      </c>
      <c r="M7" s="8" t="s">
        <v>20</v>
      </c>
    </row>
    <row r="8" spans="1:13" s="318" customFormat="1" ht="16.5" customHeight="1" thickBot="1">
      <c r="A8" s="314">
        <v>3</v>
      </c>
      <c r="B8" s="98">
        <v>5329</v>
      </c>
      <c r="C8" s="70" t="s">
        <v>124</v>
      </c>
      <c r="D8" s="70" t="s">
        <v>121</v>
      </c>
      <c r="E8" s="336"/>
      <c r="F8" s="315" t="s">
        <v>76</v>
      </c>
      <c r="G8" s="28" t="s">
        <v>507</v>
      </c>
      <c r="H8" s="28">
        <f t="shared" si="0"/>
        <v>1</v>
      </c>
      <c r="I8" s="316">
        <v>1</v>
      </c>
      <c r="J8" s="316" t="s">
        <v>1</v>
      </c>
      <c r="K8" s="316" t="s">
        <v>21</v>
      </c>
      <c r="L8" s="317">
        <f>COUNTIFS($F$6:$F$252,J8,$G$6:$G$252,"Đủ điều kiện")</f>
        <v>10</v>
      </c>
      <c r="M8" s="317">
        <f t="shared" ref="M8:M32" si="1">COUNTIF($G$6:$G$113,J8)</f>
        <v>0</v>
      </c>
    </row>
    <row r="9" spans="1:13" ht="16.5" customHeight="1" thickBot="1">
      <c r="A9" s="20">
        <v>4</v>
      </c>
      <c r="B9" s="34">
        <v>2321113358</v>
      </c>
      <c r="C9" s="31" t="s">
        <v>125</v>
      </c>
      <c r="D9" s="31" t="s">
        <v>126</v>
      </c>
      <c r="E9" s="336"/>
      <c r="F9" s="247" t="s">
        <v>76</v>
      </c>
      <c r="G9" s="28" t="s">
        <v>508</v>
      </c>
      <c r="H9" s="28">
        <f t="shared" si="0"/>
        <v>1</v>
      </c>
      <c r="I9" s="9">
        <v>2</v>
      </c>
      <c r="J9" s="9" t="s">
        <v>102</v>
      </c>
      <c r="K9" s="9" t="s">
        <v>21</v>
      </c>
      <c r="L9" s="292">
        <f t="shared" ref="L9:L38" si="2">COUNTIFS($F$6:$F$252,J9,$G$6:$G$252,"Đủ điều kiện")</f>
        <v>8</v>
      </c>
      <c r="M9" s="10">
        <f t="shared" si="1"/>
        <v>0</v>
      </c>
    </row>
    <row r="10" spans="1:13" ht="16" customHeight="1" thickBot="1">
      <c r="A10" s="20">
        <v>5</v>
      </c>
      <c r="B10" s="35">
        <v>2321124077</v>
      </c>
      <c r="C10" s="36" t="s">
        <v>127</v>
      </c>
      <c r="D10" s="36" t="s">
        <v>126</v>
      </c>
      <c r="E10" s="337"/>
      <c r="F10" s="247" t="s">
        <v>76</v>
      </c>
      <c r="G10" s="28" t="s">
        <v>508</v>
      </c>
      <c r="H10" s="28">
        <f t="shared" si="0"/>
        <v>1</v>
      </c>
      <c r="I10" s="9">
        <v>3</v>
      </c>
      <c r="J10" s="9" t="s">
        <v>90</v>
      </c>
      <c r="K10" s="9" t="s">
        <v>21</v>
      </c>
      <c r="L10" s="292">
        <f t="shared" si="2"/>
        <v>9</v>
      </c>
      <c r="M10" s="10">
        <f t="shared" si="1"/>
        <v>0</v>
      </c>
    </row>
    <row r="11" spans="1:13" ht="16.5" customHeight="1" thickBot="1">
      <c r="A11" s="20">
        <v>6</v>
      </c>
      <c r="B11" s="39">
        <v>2321118053</v>
      </c>
      <c r="C11" s="40" t="s">
        <v>128</v>
      </c>
      <c r="D11" s="40" t="s">
        <v>129</v>
      </c>
      <c r="E11" s="338" t="s">
        <v>130</v>
      </c>
      <c r="F11" s="248" t="s">
        <v>6</v>
      </c>
      <c r="G11" s="28" t="s">
        <v>508</v>
      </c>
      <c r="H11" s="28">
        <f t="shared" si="0"/>
        <v>1</v>
      </c>
      <c r="I11" s="9">
        <v>4</v>
      </c>
      <c r="J11" s="9" t="s">
        <v>92</v>
      </c>
      <c r="K11" s="9" t="s">
        <v>21</v>
      </c>
      <c r="L11" s="292">
        <f t="shared" si="2"/>
        <v>7</v>
      </c>
      <c r="M11" s="10">
        <f t="shared" si="1"/>
        <v>0</v>
      </c>
    </row>
    <row r="12" spans="1:13" ht="16.5" customHeight="1" thickBot="1">
      <c r="A12" s="20">
        <v>7</v>
      </c>
      <c r="B12" s="41">
        <v>2321117970</v>
      </c>
      <c r="C12" s="38" t="s">
        <v>131</v>
      </c>
      <c r="D12" s="38" t="s">
        <v>129</v>
      </c>
      <c r="E12" s="339"/>
      <c r="F12" s="248" t="s">
        <v>6</v>
      </c>
      <c r="G12" s="28" t="s">
        <v>508</v>
      </c>
      <c r="H12" s="28">
        <f t="shared" si="0"/>
        <v>1</v>
      </c>
      <c r="I12" s="9">
        <v>5</v>
      </c>
      <c r="J12" s="9" t="s">
        <v>86</v>
      </c>
      <c r="K12" s="9" t="s">
        <v>21</v>
      </c>
      <c r="L12" s="292">
        <f t="shared" si="2"/>
        <v>9</v>
      </c>
      <c r="M12" s="10">
        <f t="shared" si="1"/>
        <v>0</v>
      </c>
    </row>
    <row r="13" spans="1:13" ht="16.5" customHeight="1" thickBot="1">
      <c r="A13" s="20">
        <v>8</v>
      </c>
      <c r="B13" s="41">
        <v>2321118250</v>
      </c>
      <c r="C13" s="38" t="s">
        <v>132</v>
      </c>
      <c r="D13" s="38" t="s">
        <v>129</v>
      </c>
      <c r="E13" s="339"/>
      <c r="F13" s="248" t="s">
        <v>6</v>
      </c>
      <c r="G13" s="28" t="s">
        <v>508</v>
      </c>
      <c r="H13" s="28">
        <f t="shared" si="0"/>
        <v>1</v>
      </c>
      <c r="I13" s="9">
        <v>6</v>
      </c>
      <c r="J13" s="9" t="s">
        <v>5</v>
      </c>
      <c r="K13" s="9" t="s">
        <v>21</v>
      </c>
      <c r="L13" s="292">
        <f t="shared" si="2"/>
        <v>5</v>
      </c>
      <c r="M13" s="10">
        <f t="shared" si="1"/>
        <v>0</v>
      </c>
    </row>
    <row r="14" spans="1:13" ht="16.5" customHeight="1" thickBot="1">
      <c r="A14" s="20">
        <v>9</v>
      </c>
      <c r="B14" s="44">
        <v>2321118256</v>
      </c>
      <c r="C14" s="45" t="s">
        <v>133</v>
      </c>
      <c r="D14" s="45" t="s">
        <v>129</v>
      </c>
      <c r="E14" s="339"/>
      <c r="F14" s="248" t="s">
        <v>6</v>
      </c>
      <c r="G14" s="28" t="s">
        <v>508</v>
      </c>
      <c r="H14" s="28">
        <f t="shared" si="0"/>
        <v>1</v>
      </c>
      <c r="I14" s="9">
        <v>7</v>
      </c>
      <c r="J14" s="9" t="s">
        <v>6</v>
      </c>
      <c r="K14" s="9" t="s">
        <v>21</v>
      </c>
      <c r="L14" s="292">
        <f t="shared" si="2"/>
        <v>9</v>
      </c>
      <c r="M14" s="10">
        <f t="shared" si="1"/>
        <v>0</v>
      </c>
    </row>
    <row r="15" spans="1:13" ht="17.25" customHeight="1" thickBot="1">
      <c r="A15" s="20">
        <v>10</v>
      </c>
      <c r="B15" s="50">
        <v>2321122511</v>
      </c>
      <c r="C15" s="51" t="s">
        <v>134</v>
      </c>
      <c r="D15" s="51" t="s">
        <v>135</v>
      </c>
      <c r="E15" s="332" t="s">
        <v>136</v>
      </c>
      <c r="F15" s="249" t="s">
        <v>87</v>
      </c>
      <c r="G15" s="28" t="s">
        <v>508</v>
      </c>
      <c r="H15" s="28">
        <f t="shared" si="0"/>
        <v>1</v>
      </c>
      <c r="I15" s="9">
        <v>8</v>
      </c>
      <c r="J15" s="9" t="s">
        <v>76</v>
      </c>
      <c r="K15" s="9" t="s">
        <v>21</v>
      </c>
      <c r="L15" s="292">
        <f t="shared" si="2"/>
        <v>8</v>
      </c>
      <c r="M15" s="10">
        <f t="shared" si="1"/>
        <v>0</v>
      </c>
    </row>
    <row r="16" spans="1:13" ht="16.5" customHeight="1" thickBot="1">
      <c r="A16" s="20">
        <v>11</v>
      </c>
      <c r="B16" s="52">
        <v>2321123692</v>
      </c>
      <c r="C16" s="53" t="s">
        <v>137</v>
      </c>
      <c r="D16" s="54" t="s">
        <v>135</v>
      </c>
      <c r="E16" s="333"/>
      <c r="F16" s="249" t="s">
        <v>87</v>
      </c>
      <c r="G16" s="28" t="s">
        <v>508</v>
      </c>
      <c r="H16" s="28">
        <f t="shared" si="0"/>
        <v>1</v>
      </c>
      <c r="I16" s="9">
        <v>9</v>
      </c>
      <c r="J16" s="9" t="s">
        <v>7</v>
      </c>
      <c r="K16" s="9" t="s">
        <v>21</v>
      </c>
      <c r="L16" s="292">
        <f t="shared" si="2"/>
        <v>8</v>
      </c>
      <c r="M16" s="10">
        <f t="shared" si="1"/>
        <v>0</v>
      </c>
    </row>
    <row r="17" spans="1:13" ht="17.25" customHeight="1" thickBot="1">
      <c r="A17" s="20">
        <v>12</v>
      </c>
      <c r="B17" s="52">
        <v>2321123703</v>
      </c>
      <c r="C17" s="53" t="s">
        <v>138</v>
      </c>
      <c r="D17" s="54" t="s">
        <v>135</v>
      </c>
      <c r="E17" s="333"/>
      <c r="F17" s="249" t="s">
        <v>87</v>
      </c>
      <c r="G17" s="28" t="s">
        <v>508</v>
      </c>
      <c r="H17" s="28">
        <f t="shared" si="0"/>
        <v>1</v>
      </c>
      <c r="I17" s="9">
        <v>10</v>
      </c>
      <c r="J17" s="9" t="s">
        <v>4</v>
      </c>
      <c r="K17" s="9" t="s">
        <v>21</v>
      </c>
      <c r="L17" s="292">
        <f t="shared" si="2"/>
        <v>10</v>
      </c>
      <c r="M17" s="10">
        <f t="shared" si="1"/>
        <v>0</v>
      </c>
    </row>
    <row r="18" spans="1:13" ht="17.25" customHeight="1" thickBot="1">
      <c r="A18" s="20">
        <v>13</v>
      </c>
      <c r="B18" s="52">
        <v>2321117989</v>
      </c>
      <c r="C18" s="54" t="s">
        <v>139</v>
      </c>
      <c r="D18" s="54" t="s">
        <v>135</v>
      </c>
      <c r="E18" s="333"/>
      <c r="F18" s="249" t="s">
        <v>87</v>
      </c>
      <c r="G18" s="28" t="s">
        <v>508</v>
      </c>
      <c r="H18" s="28">
        <f t="shared" si="0"/>
        <v>1</v>
      </c>
      <c r="I18" s="9">
        <v>11</v>
      </c>
      <c r="J18" s="9" t="s">
        <v>2</v>
      </c>
      <c r="K18" s="9" t="s">
        <v>21</v>
      </c>
      <c r="L18" s="292">
        <f t="shared" si="2"/>
        <v>10</v>
      </c>
      <c r="M18" s="10">
        <f t="shared" si="1"/>
        <v>0</v>
      </c>
    </row>
    <row r="19" spans="1:13" ht="16.5" customHeight="1" thickBot="1">
      <c r="A19" s="20">
        <v>14</v>
      </c>
      <c r="B19" s="55">
        <v>2320215994</v>
      </c>
      <c r="C19" s="56" t="s">
        <v>140</v>
      </c>
      <c r="D19" s="56" t="s">
        <v>135</v>
      </c>
      <c r="E19" s="334"/>
      <c r="F19" s="249" t="s">
        <v>87</v>
      </c>
      <c r="G19" s="28" t="s">
        <v>508</v>
      </c>
      <c r="H19" s="28">
        <f t="shared" si="0"/>
        <v>1</v>
      </c>
      <c r="I19" s="9">
        <v>12</v>
      </c>
      <c r="J19" s="9" t="s">
        <v>84</v>
      </c>
      <c r="K19" s="9" t="s">
        <v>21</v>
      </c>
      <c r="L19" s="292">
        <f t="shared" si="2"/>
        <v>4</v>
      </c>
      <c r="M19" s="10">
        <f t="shared" si="1"/>
        <v>0</v>
      </c>
    </row>
    <row r="20" spans="1:13" ht="16.5" customHeight="1" thickBot="1">
      <c r="A20" s="20">
        <v>15</v>
      </c>
      <c r="B20" s="147">
        <v>2321118094</v>
      </c>
      <c r="C20" s="148" t="s">
        <v>319</v>
      </c>
      <c r="D20" s="148" t="s">
        <v>135</v>
      </c>
      <c r="E20" s="330" t="s">
        <v>324</v>
      </c>
      <c r="F20" s="250" t="s">
        <v>323</v>
      </c>
      <c r="G20" s="28" t="s">
        <v>508</v>
      </c>
      <c r="H20" s="28">
        <f t="shared" si="0"/>
        <v>1</v>
      </c>
      <c r="I20" s="9">
        <v>13</v>
      </c>
      <c r="J20" s="9" t="s">
        <v>97</v>
      </c>
      <c r="K20" s="9" t="s">
        <v>21</v>
      </c>
      <c r="L20" s="292">
        <f t="shared" si="2"/>
        <v>9</v>
      </c>
      <c r="M20" s="10">
        <f t="shared" si="1"/>
        <v>0</v>
      </c>
    </row>
    <row r="21" spans="1:13" ht="17.25" customHeight="1" thickBot="1">
      <c r="A21" s="20">
        <v>16</v>
      </c>
      <c r="B21" s="149">
        <v>2321122981</v>
      </c>
      <c r="C21" s="150" t="s">
        <v>320</v>
      </c>
      <c r="D21" s="148" t="s">
        <v>135</v>
      </c>
      <c r="E21" s="331"/>
      <c r="F21" s="250" t="s">
        <v>323</v>
      </c>
      <c r="G21" s="28" t="s">
        <v>508</v>
      </c>
      <c r="H21" s="28">
        <f t="shared" si="0"/>
        <v>1</v>
      </c>
      <c r="I21" s="9">
        <v>14</v>
      </c>
      <c r="J21" s="9" t="s">
        <v>93</v>
      </c>
      <c r="K21" s="9" t="s">
        <v>21</v>
      </c>
      <c r="L21" s="292">
        <f t="shared" si="2"/>
        <v>5</v>
      </c>
      <c r="M21" s="10">
        <f t="shared" si="1"/>
        <v>0</v>
      </c>
    </row>
    <row r="22" spans="1:13" ht="16" thickBot="1">
      <c r="A22" s="20">
        <v>17</v>
      </c>
      <c r="B22" s="149">
        <v>2321120536</v>
      </c>
      <c r="C22" s="149" t="s">
        <v>321</v>
      </c>
      <c r="D22" s="148" t="s">
        <v>135</v>
      </c>
      <c r="E22" s="331"/>
      <c r="F22" s="250" t="s">
        <v>323</v>
      </c>
      <c r="G22" s="28" t="s">
        <v>508</v>
      </c>
      <c r="H22" s="28">
        <f t="shared" si="0"/>
        <v>1</v>
      </c>
      <c r="I22" s="9">
        <v>15</v>
      </c>
      <c r="J22" s="9" t="s">
        <v>96</v>
      </c>
      <c r="K22" s="9" t="s">
        <v>21</v>
      </c>
      <c r="L22" s="292">
        <f t="shared" si="2"/>
        <v>6</v>
      </c>
      <c r="M22" s="10">
        <f t="shared" si="1"/>
        <v>0</v>
      </c>
    </row>
    <row r="23" spans="1:13" ht="16" thickBot="1">
      <c r="A23" s="20">
        <v>18</v>
      </c>
      <c r="B23" s="149">
        <v>2321117978</v>
      </c>
      <c r="C23" s="149" t="s">
        <v>322</v>
      </c>
      <c r="D23" s="148" t="s">
        <v>135</v>
      </c>
      <c r="E23" s="58"/>
      <c r="F23" s="250" t="s">
        <v>323</v>
      </c>
      <c r="G23" s="28" t="s">
        <v>508</v>
      </c>
      <c r="H23" s="28">
        <f t="shared" si="0"/>
        <v>1</v>
      </c>
      <c r="I23" s="9">
        <v>16</v>
      </c>
      <c r="J23" s="9" t="s">
        <v>95</v>
      </c>
      <c r="K23" s="9" t="s">
        <v>21</v>
      </c>
      <c r="L23" s="292">
        <f t="shared" si="2"/>
        <v>6</v>
      </c>
      <c r="M23" s="10">
        <f t="shared" si="1"/>
        <v>0</v>
      </c>
    </row>
    <row r="24" spans="1:13" ht="16" thickBot="1">
      <c r="A24" s="20">
        <v>19</v>
      </c>
      <c r="B24" s="62">
        <v>2321118289</v>
      </c>
      <c r="C24" s="63" t="s">
        <v>141</v>
      </c>
      <c r="D24" s="63" t="s">
        <v>142</v>
      </c>
      <c r="E24" s="332" t="s">
        <v>143</v>
      </c>
      <c r="F24" s="101" t="s">
        <v>97</v>
      </c>
      <c r="G24" s="28" t="s">
        <v>508</v>
      </c>
      <c r="H24" s="28">
        <f t="shared" si="0"/>
        <v>1</v>
      </c>
      <c r="I24" s="9">
        <v>17</v>
      </c>
      <c r="J24" s="9" t="s">
        <v>189</v>
      </c>
      <c r="K24" s="9" t="s">
        <v>23</v>
      </c>
      <c r="L24" s="292">
        <f t="shared" si="2"/>
        <v>8</v>
      </c>
      <c r="M24" s="10">
        <f t="shared" si="1"/>
        <v>0</v>
      </c>
    </row>
    <row r="25" spans="1:13" ht="16" thickBot="1">
      <c r="A25" s="20">
        <v>20</v>
      </c>
      <c r="B25" s="64">
        <v>2321321381</v>
      </c>
      <c r="C25" s="60" t="s">
        <v>144</v>
      </c>
      <c r="D25" s="60" t="s">
        <v>142</v>
      </c>
      <c r="E25" s="333"/>
      <c r="F25" s="101" t="s">
        <v>97</v>
      </c>
      <c r="G25" s="28" t="s">
        <v>508</v>
      </c>
      <c r="H25" s="28">
        <f t="shared" si="0"/>
        <v>1</v>
      </c>
      <c r="I25" s="9">
        <v>18</v>
      </c>
      <c r="J25" s="9" t="s">
        <v>91</v>
      </c>
      <c r="K25" s="9" t="s">
        <v>104</v>
      </c>
      <c r="L25" s="292">
        <f t="shared" si="2"/>
        <v>7</v>
      </c>
      <c r="M25" s="10">
        <f t="shared" si="1"/>
        <v>0</v>
      </c>
    </row>
    <row r="26" spans="1:13" ht="16" thickBot="1">
      <c r="A26" s="20">
        <v>21</v>
      </c>
      <c r="B26" s="64">
        <v>2321118244</v>
      </c>
      <c r="C26" s="59" t="s">
        <v>145</v>
      </c>
      <c r="D26" s="61" t="s">
        <v>121</v>
      </c>
      <c r="E26" s="333"/>
      <c r="F26" s="101" t="s">
        <v>97</v>
      </c>
      <c r="G26" s="28" t="s">
        <v>508</v>
      </c>
      <c r="H26" s="28">
        <f t="shared" si="0"/>
        <v>1</v>
      </c>
      <c r="I26" s="9">
        <v>19</v>
      </c>
      <c r="J26" s="9" t="s">
        <v>94</v>
      </c>
      <c r="K26" s="9" t="s">
        <v>104</v>
      </c>
      <c r="L26" s="292">
        <f t="shared" si="2"/>
        <v>3</v>
      </c>
      <c r="M26" s="10">
        <f t="shared" si="1"/>
        <v>0</v>
      </c>
    </row>
    <row r="27" spans="1:13" ht="16" thickBot="1">
      <c r="A27" s="20">
        <v>22</v>
      </c>
      <c r="B27" s="65">
        <v>2321118169</v>
      </c>
      <c r="C27" s="66" t="s">
        <v>146</v>
      </c>
      <c r="D27" s="67" t="s">
        <v>121</v>
      </c>
      <c r="E27" s="334"/>
      <c r="F27" s="101" t="s">
        <v>97</v>
      </c>
      <c r="G27" s="28" t="s">
        <v>508</v>
      </c>
      <c r="H27" s="28">
        <f t="shared" si="0"/>
        <v>1</v>
      </c>
      <c r="I27" s="9">
        <v>20</v>
      </c>
      <c r="J27" s="9" t="s">
        <v>98</v>
      </c>
      <c r="K27" s="9" t="s">
        <v>23</v>
      </c>
      <c r="L27" s="292">
        <f t="shared" si="2"/>
        <v>5</v>
      </c>
      <c r="M27" s="10">
        <f t="shared" si="1"/>
        <v>0</v>
      </c>
    </row>
    <row r="28" spans="1:13" ht="16" thickBot="1">
      <c r="A28" s="20">
        <v>23</v>
      </c>
      <c r="B28" s="39">
        <v>23211210930</v>
      </c>
      <c r="C28" s="40" t="s">
        <v>147</v>
      </c>
      <c r="D28" s="40" t="s">
        <v>148</v>
      </c>
      <c r="E28" s="397" t="s">
        <v>149</v>
      </c>
      <c r="F28" s="251" t="s">
        <v>92</v>
      </c>
      <c r="G28" s="28" t="s">
        <v>508</v>
      </c>
      <c r="H28" s="28">
        <f t="shared" si="0"/>
        <v>1</v>
      </c>
      <c r="I28" s="9">
        <v>21</v>
      </c>
      <c r="J28" s="9" t="s">
        <v>99</v>
      </c>
      <c r="K28" s="9" t="s">
        <v>23</v>
      </c>
      <c r="L28" s="292">
        <f t="shared" si="2"/>
        <v>3</v>
      </c>
      <c r="M28" s="10">
        <f t="shared" si="1"/>
        <v>0</v>
      </c>
    </row>
    <row r="29" spans="1:13" ht="16" thickBot="1">
      <c r="A29" s="20">
        <v>24</v>
      </c>
      <c r="B29" s="41">
        <v>23211210567</v>
      </c>
      <c r="C29" s="38" t="s">
        <v>150</v>
      </c>
      <c r="D29" s="38" t="s">
        <v>148</v>
      </c>
      <c r="E29" s="339"/>
      <c r="F29" s="251" t="s">
        <v>92</v>
      </c>
      <c r="G29" s="28" t="s">
        <v>508</v>
      </c>
      <c r="H29" s="28">
        <f t="shared" si="0"/>
        <v>1</v>
      </c>
      <c r="I29" s="9">
        <v>22</v>
      </c>
      <c r="J29" s="9" t="s">
        <v>3</v>
      </c>
      <c r="K29" s="9" t="s">
        <v>21</v>
      </c>
      <c r="L29" s="292">
        <f t="shared" si="2"/>
        <v>4</v>
      </c>
      <c r="M29" s="10">
        <f t="shared" si="1"/>
        <v>0</v>
      </c>
    </row>
    <row r="30" spans="1:13" ht="16" thickBot="1">
      <c r="A30" s="20">
        <v>25</v>
      </c>
      <c r="B30" s="41">
        <v>23211212159</v>
      </c>
      <c r="C30" s="38" t="s">
        <v>151</v>
      </c>
      <c r="D30" s="38" t="s">
        <v>152</v>
      </c>
      <c r="E30" s="339"/>
      <c r="F30" s="251" t="s">
        <v>92</v>
      </c>
      <c r="G30" s="28" t="s">
        <v>508</v>
      </c>
      <c r="H30" s="28">
        <f t="shared" si="0"/>
        <v>1</v>
      </c>
      <c r="I30" s="9">
        <v>23</v>
      </c>
      <c r="J30" s="9" t="s">
        <v>87</v>
      </c>
      <c r="K30" s="9" t="s">
        <v>103</v>
      </c>
      <c r="L30" s="292">
        <f t="shared" si="2"/>
        <v>6</v>
      </c>
      <c r="M30" s="10">
        <f t="shared" si="1"/>
        <v>0</v>
      </c>
    </row>
    <row r="31" spans="1:13" ht="16" thickBot="1">
      <c r="A31" s="20">
        <v>26</v>
      </c>
      <c r="B31" s="42">
        <v>2321129826</v>
      </c>
      <c r="C31" s="43" t="s">
        <v>153</v>
      </c>
      <c r="D31" s="43" t="s">
        <v>148</v>
      </c>
      <c r="E31" s="348"/>
      <c r="F31" s="251" t="s">
        <v>92</v>
      </c>
      <c r="G31" s="28" t="s">
        <v>508</v>
      </c>
      <c r="H31" s="28">
        <f t="shared" si="0"/>
        <v>1</v>
      </c>
      <c r="I31" s="9">
        <v>24</v>
      </c>
      <c r="J31" s="23" t="s">
        <v>105</v>
      </c>
      <c r="L31" s="292">
        <f t="shared" si="2"/>
        <v>5</v>
      </c>
      <c r="M31" s="10">
        <f t="shared" si="1"/>
        <v>0</v>
      </c>
    </row>
    <row r="32" spans="1:13" ht="16" thickBot="1">
      <c r="A32" s="20">
        <v>27</v>
      </c>
      <c r="B32" s="68">
        <v>2321125100</v>
      </c>
      <c r="C32" s="51" t="s">
        <v>154</v>
      </c>
      <c r="D32" s="69" t="s">
        <v>155</v>
      </c>
      <c r="E32" s="349" t="s">
        <v>156</v>
      </c>
      <c r="F32" s="252" t="s">
        <v>7</v>
      </c>
      <c r="G32" s="28" t="s">
        <v>508</v>
      </c>
      <c r="H32" s="28">
        <f t="shared" si="0"/>
        <v>1</v>
      </c>
      <c r="I32" s="9">
        <v>25</v>
      </c>
      <c r="J32" s="23" t="s">
        <v>338</v>
      </c>
      <c r="L32" s="292">
        <f t="shared" si="2"/>
        <v>4</v>
      </c>
      <c r="M32" s="30">
        <f t="shared" si="1"/>
        <v>0</v>
      </c>
    </row>
    <row r="33" spans="1:13" ht="16" thickBot="1">
      <c r="A33" s="20">
        <v>28</v>
      </c>
      <c r="B33" s="52">
        <v>2321122518</v>
      </c>
      <c r="C33" s="54" t="s">
        <v>157</v>
      </c>
      <c r="D33" s="70" t="s">
        <v>155</v>
      </c>
      <c r="E33" s="356"/>
      <c r="F33" s="252" t="s">
        <v>7</v>
      </c>
      <c r="G33" s="28" t="s">
        <v>508</v>
      </c>
      <c r="H33" s="28">
        <f t="shared" si="0"/>
        <v>1</v>
      </c>
      <c r="I33" s="9">
        <v>26</v>
      </c>
      <c r="J33" s="21" t="s">
        <v>323</v>
      </c>
      <c r="L33" s="292">
        <f t="shared" si="2"/>
        <v>4</v>
      </c>
      <c r="M33" s="22">
        <f>SUM(M8:M32)</f>
        <v>0</v>
      </c>
    </row>
    <row r="34" spans="1:13" ht="16" thickBot="1">
      <c r="A34" s="20">
        <v>29</v>
      </c>
      <c r="B34" s="52">
        <v>2321724570</v>
      </c>
      <c r="C34" s="54" t="s">
        <v>158</v>
      </c>
      <c r="D34" s="70" t="s">
        <v>155</v>
      </c>
      <c r="E34" s="356"/>
      <c r="F34" s="252" t="s">
        <v>7</v>
      </c>
      <c r="G34" s="28" t="s">
        <v>508</v>
      </c>
      <c r="H34" s="28">
        <f t="shared" si="0"/>
        <v>1</v>
      </c>
      <c r="I34" s="9">
        <v>27</v>
      </c>
      <c r="J34" s="21" t="s">
        <v>360</v>
      </c>
      <c r="L34" s="292">
        <f t="shared" si="2"/>
        <v>2</v>
      </c>
    </row>
    <row r="35" spans="1:13" ht="16" thickBot="1">
      <c r="A35" s="20">
        <v>30</v>
      </c>
      <c r="B35" s="52">
        <v>2321123762</v>
      </c>
      <c r="C35" s="54" t="s">
        <v>159</v>
      </c>
      <c r="D35" s="70" t="s">
        <v>155</v>
      </c>
      <c r="E35" s="356"/>
      <c r="F35" s="252" t="s">
        <v>7</v>
      </c>
      <c r="G35" s="28" t="s">
        <v>508</v>
      </c>
      <c r="H35" s="28">
        <f t="shared" si="0"/>
        <v>1</v>
      </c>
      <c r="I35" s="9">
        <v>28</v>
      </c>
      <c r="J35" s="21" t="s">
        <v>475</v>
      </c>
      <c r="L35" s="292">
        <f t="shared" si="2"/>
        <v>4</v>
      </c>
    </row>
    <row r="36" spans="1:13" ht="16" thickBot="1">
      <c r="A36" s="20">
        <v>31</v>
      </c>
      <c r="B36" s="293">
        <v>2320120358</v>
      </c>
      <c r="C36" s="56" t="s">
        <v>160</v>
      </c>
      <c r="D36" s="71" t="s">
        <v>161</v>
      </c>
      <c r="E36" s="357"/>
      <c r="F36" s="252" t="s">
        <v>7</v>
      </c>
      <c r="G36" s="28" t="s">
        <v>508</v>
      </c>
      <c r="H36" s="28">
        <f t="shared" si="0"/>
        <v>1</v>
      </c>
      <c r="I36" s="9">
        <v>29</v>
      </c>
      <c r="J36" s="21" t="s">
        <v>266</v>
      </c>
      <c r="L36" s="292">
        <f t="shared" si="2"/>
        <v>8</v>
      </c>
    </row>
    <row r="37" spans="1:13" ht="14.5" customHeight="1" thickBot="1">
      <c r="A37" s="20">
        <v>32</v>
      </c>
      <c r="B37" s="39">
        <v>2321120180</v>
      </c>
      <c r="C37" s="40" t="s">
        <v>162</v>
      </c>
      <c r="D37" s="40" t="s">
        <v>142</v>
      </c>
      <c r="E37" s="398" t="s">
        <v>163</v>
      </c>
      <c r="F37" s="253" t="s">
        <v>97</v>
      </c>
      <c r="G37" s="28" t="s">
        <v>508</v>
      </c>
      <c r="H37" s="28">
        <f t="shared" si="0"/>
        <v>1</v>
      </c>
      <c r="I37" s="9">
        <v>30</v>
      </c>
      <c r="J37" s="21" t="s">
        <v>230</v>
      </c>
      <c r="L37" s="292">
        <f t="shared" si="2"/>
        <v>5</v>
      </c>
    </row>
    <row r="38" spans="1:13" ht="16" thickBot="1">
      <c r="A38" s="20">
        <v>33</v>
      </c>
      <c r="B38" s="41">
        <v>2321122972</v>
      </c>
      <c r="C38" s="38" t="s">
        <v>164</v>
      </c>
      <c r="D38" s="38" t="s">
        <v>165</v>
      </c>
      <c r="E38" s="399"/>
      <c r="F38" s="253" t="s">
        <v>97</v>
      </c>
      <c r="G38" s="28" t="s">
        <v>508</v>
      </c>
      <c r="H38" s="28">
        <f t="shared" ref="H38:H69" si="3">COUNTIF($B$6:$B$251,B38)</f>
        <v>1</v>
      </c>
      <c r="I38" s="9">
        <v>31</v>
      </c>
      <c r="J38" s="21" t="s">
        <v>505</v>
      </c>
      <c r="L38" s="292">
        <f t="shared" si="2"/>
        <v>4</v>
      </c>
    </row>
    <row r="39" spans="1:13" ht="16" thickBot="1">
      <c r="A39" s="20">
        <v>34</v>
      </c>
      <c r="B39" s="41">
        <v>2321118286</v>
      </c>
      <c r="C39" s="38" t="s">
        <v>166</v>
      </c>
      <c r="D39" s="38" t="s">
        <v>167</v>
      </c>
      <c r="E39" s="399"/>
      <c r="F39" s="253" t="s">
        <v>97</v>
      </c>
      <c r="G39" s="28" t="s">
        <v>508</v>
      </c>
      <c r="H39" s="28">
        <f t="shared" si="3"/>
        <v>1</v>
      </c>
      <c r="I39" s="9"/>
    </row>
    <row r="40" spans="1:13" ht="15" thickBot="1">
      <c r="A40" s="20">
        <v>35</v>
      </c>
      <c r="B40" s="41">
        <v>2321122728</v>
      </c>
      <c r="C40" s="38" t="s">
        <v>168</v>
      </c>
      <c r="D40" s="38" t="s">
        <v>169</v>
      </c>
      <c r="E40" s="399"/>
      <c r="F40" s="253" t="s">
        <v>97</v>
      </c>
      <c r="G40" s="28" t="s">
        <v>508</v>
      </c>
      <c r="H40" s="28">
        <f t="shared" si="3"/>
        <v>1</v>
      </c>
    </row>
    <row r="41" spans="1:13" ht="15" thickBot="1">
      <c r="A41" s="20">
        <v>36</v>
      </c>
      <c r="B41" s="42">
        <v>2321122738</v>
      </c>
      <c r="C41" s="43" t="s">
        <v>170</v>
      </c>
      <c r="D41" s="43" t="s">
        <v>169</v>
      </c>
      <c r="E41" s="400"/>
      <c r="F41" s="253" t="s">
        <v>97</v>
      </c>
      <c r="G41" s="28" t="s">
        <v>508</v>
      </c>
      <c r="H41" s="28">
        <f t="shared" si="3"/>
        <v>1</v>
      </c>
    </row>
    <row r="42" spans="1:13" ht="15" thickBot="1">
      <c r="A42" s="20">
        <v>37</v>
      </c>
      <c r="B42" s="57">
        <v>2320120445</v>
      </c>
      <c r="C42" s="46" t="s">
        <v>171</v>
      </c>
      <c r="D42" s="46" t="s">
        <v>121</v>
      </c>
      <c r="E42" s="401" t="s">
        <v>172</v>
      </c>
      <c r="F42" s="254" t="s">
        <v>5</v>
      </c>
      <c r="G42" s="28" t="s">
        <v>508</v>
      </c>
      <c r="H42" s="28">
        <f t="shared" si="3"/>
        <v>1</v>
      </c>
    </row>
    <row r="43" spans="1:13" ht="15" thickBot="1">
      <c r="A43" s="20">
        <v>38</v>
      </c>
      <c r="B43" s="47">
        <v>2320118237</v>
      </c>
      <c r="C43" s="37" t="s">
        <v>173</v>
      </c>
      <c r="D43" s="37" t="s">
        <v>121</v>
      </c>
      <c r="E43" s="402"/>
      <c r="F43" s="254" t="s">
        <v>5</v>
      </c>
      <c r="G43" s="28" t="s">
        <v>508</v>
      </c>
      <c r="H43" s="28">
        <f t="shared" si="3"/>
        <v>1</v>
      </c>
    </row>
    <row r="44" spans="1:13" ht="15" thickBot="1">
      <c r="A44" s="20">
        <v>39</v>
      </c>
      <c r="B44" s="47">
        <v>2320216057</v>
      </c>
      <c r="C44" s="37" t="s">
        <v>174</v>
      </c>
      <c r="D44" s="37" t="s">
        <v>121</v>
      </c>
      <c r="E44" s="402"/>
      <c r="F44" s="254" t="s">
        <v>5</v>
      </c>
      <c r="G44" s="28" t="s">
        <v>508</v>
      </c>
      <c r="H44" s="28">
        <f t="shared" si="3"/>
        <v>1</v>
      </c>
    </row>
    <row r="45" spans="1:13" ht="15" thickBot="1">
      <c r="A45" s="20">
        <v>40</v>
      </c>
      <c r="B45" s="48">
        <v>2320123706</v>
      </c>
      <c r="C45" s="49" t="s">
        <v>175</v>
      </c>
      <c r="D45" s="49" t="s">
        <v>121</v>
      </c>
      <c r="E45" s="403"/>
      <c r="F45" s="254" t="s">
        <v>5</v>
      </c>
      <c r="G45" s="28" t="s">
        <v>508</v>
      </c>
      <c r="H45" s="28">
        <f t="shared" si="3"/>
        <v>1</v>
      </c>
    </row>
    <row r="46" spans="1:13" ht="15" thickBot="1">
      <c r="A46" s="20">
        <v>41</v>
      </c>
      <c r="B46" s="72">
        <v>2321129832</v>
      </c>
      <c r="C46" s="73" t="s">
        <v>176</v>
      </c>
      <c r="D46" s="73" t="s">
        <v>152</v>
      </c>
      <c r="E46" s="404" t="s">
        <v>177</v>
      </c>
      <c r="F46" s="251" t="s">
        <v>4</v>
      </c>
      <c r="G46" s="28" t="s">
        <v>508</v>
      </c>
      <c r="H46" s="28">
        <f t="shared" si="3"/>
        <v>1</v>
      </c>
    </row>
    <row r="47" spans="1:13" ht="15" thickBot="1">
      <c r="A47" s="20">
        <v>42</v>
      </c>
      <c r="B47" s="74">
        <v>23211212165</v>
      </c>
      <c r="C47" s="75" t="s">
        <v>178</v>
      </c>
      <c r="D47" s="75" t="s">
        <v>142</v>
      </c>
      <c r="E47" s="354"/>
      <c r="F47" s="251" t="s">
        <v>4</v>
      </c>
      <c r="G47" s="28" t="s">
        <v>508</v>
      </c>
      <c r="H47" s="28">
        <f t="shared" si="3"/>
        <v>1</v>
      </c>
    </row>
    <row r="48" spans="1:13" ht="15" thickBot="1">
      <c r="A48" s="20">
        <v>43</v>
      </c>
      <c r="B48" s="74">
        <v>23211210265</v>
      </c>
      <c r="C48" s="75" t="s">
        <v>179</v>
      </c>
      <c r="D48" s="75" t="s">
        <v>126</v>
      </c>
      <c r="E48" s="354"/>
      <c r="F48" s="251" t="s">
        <v>4</v>
      </c>
      <c r="G48" s="28" t="s">
        <v>508</v>
      </c>
      <c r="H48" s="28">
        <f t="shared" si="3"/>
        <v>1</v>
      </c>
    </row>
    <row r="49" spans="1:8" ht="15" thickBot="1">
      <c r="A49" s="20">
        <v>44</v>
      </c>
      <c r="B49" s="74">
        <v>2321124091</v>
      </c>
      <c r="C49" s="75" t="s">
        <v>180</v>
      </c>
      <c r="D49" s="75" t="s">
        <v>152</v>
      </c>
      <c r="E49" s="354"/>
      <c r="F49" s="251" t="s">
        <v>4</v>
      </c>
      <c r="G49" s="28" t="s">
        <v>508</v>
      </c>
      <c r="H49" s="28">
        <f t="shared" si="3"/>
        <v>1</v>
      </c>
    </row>
    <row r="50" spans="1:8" ht="15" thickBot="1">
      <c r="A50" s="20">
        <v>45</v>
      </c>
      <c r="B50" s="76">
        <v>23212811850</v>
      </c>
      <c r="C50" s="77" t="s">
        <v>181</v>
      </c>
      <c r="D50" s="77" t="s">
        <v>142</v>
      </c>
      <c r="E50" s="355"/>
      <c r="F50" s="251" t="s">
        <v>4</v>
      </c>
      <c r="G50" s="28" t="s">
        <v>508</v>
      </c>
      <c r="H50" s="28">
        <f t="shared" si="3"/>
        <v>1</v>
      </c>
    </row>
    <row r="51" spans="1:8" ht="15" thickBot="1">
      <c r="A51" s="20">
        <v>46</v>
      </c>
      <c r="B51" s="79">
        <v>2121114044</v>
      </c>
      <c r="C51" s="79" t="s">
        <v>182</v>
      </c>
      <c r="D51" s="79" t="s">
        <v>183</v>
      </c>
      <c r="E51" s="25"/>
      <c r="F51" s="78" t="s">
        <v>4</v>
      </c>
      <c r="G51" s="28" t="s">
        <v>508</v>
      </c>
      <c r="H51" s="28">
        <f t="shared" si="3"/>
        <v>1</v>
      </c>
    </row>
    <row r="52" spans="1:8" ht="15" thickBot="1">
      <c r="A52" s="20">
        <v>47</v>
      </c>
      <c r="B52" s="57">
        <v>23211210084</v>
      </c>
      <c r="C52" s="46" t="s">
        <v>184</v>
      </c>
      <c r="D52" s="46" t="s">
        <v>148</v>
      </c>
      <c r="E52" s="335" t="s">
        <v>185</v>
      </c>
      <c r="F52" s="256" t="s">
        <v>91</v>
      </c>
      <c r="G52" s="28" t="s">
        <v>508</v>
      </c>
      <c r="H52" s="28">
        <f t="shared" si="3"/>
        <v>1</v>
      </c>
    </row>
    <row r="53" spans="1:8" ht="15" thickBot="1">
      <c r="A53" s="20">
        <v>48</v>
      </c>
      <c r="B53" s="47">
        <v>23211211489</v>
      </c>
      <c r="C53" s="37" t="s">
        <v>186</v>
      </c>
      <c r="D53" s="37" t="s">
        <v>148</v>
      </c>
      <c r="E53" s="336"/>
      <c r="F53" s="256" t="s">
        <v>91</v>
      </c>
      <c r="G53" s="28" t="s">
        <v>508</v>
      </c>
      <c r="H53" s="28">
        <f t="shared" si="3"/>
        <v>1</v>
      </c>
    </row>
    <row r="54" spans="1:8" ht="15" thickBot="1">
      <c r="A54" s="20">
        <v>49</v>
      </c>
      <c r="B54" s="47">
        <v>2321122022</v>
      </c>
      <c r="C54" s="37" t="s">
        <v>187</v>
      </c>
      <c r="D54" s="37" t="s">
        <v>148</v>
      </c>
      <c r="E54" s="336"/>
      <c r="F54" s="256" t="s">
        <v>91</v>
      </c>
      <c r="G54" s="28" t="s">
        <v>508</v>
      </c>
      <c r="H54" s="28">
        <f t="shared" si="3"/>
        <v>1</v>
      </c>
    </row>
    <row r="55" spans="1:8" ht="15" thickBot="1">
      <c r="A55" s="20">
        <v>50</v>
      </c>
      <c r="B55" s="48">
        <v>23201210432</v>
      </c>
      <c r="C55" s="49" t="s">
        <v>188</v>
      </c>
      <c r="D55" s="49" t="s">
        <v>148</v>
      </c>
      <c r="E55" s="337"/>
      <c r="F55" s="256" t="s">
        <v>91</v>
      </c>
      <c r="G55" s="28" t="s">
        <v>508</v>
      </c>
      <c r="H55" s="28">
        <f t="shared" si="3"/>
        <v>1</v>
      </c>
    </row>
    <row r="56" spans="1:8" ht="15" thickBot="1">
      <c r="A56" s="20">
        <v>51</v>
      </c>
      <c r="B56" s="39">
        <v>2321121734</v>
      </c>
      <c r="C56" s="40" t="s">
        <v>190</v>
      </c>
      <c r="D56" s="40" t="s">
        <v>169</v>
      </c>
      <c r="E56" s="347" t="s">
        <v>191</v>
      </c>
      <c r="F56" s="255" t="s">
        <v>6</v>
      </c>
      <c r="G56" s="28" t="s">
        <v>508</v>
      </c>
      <c r="H56" s="28">
        <f t="shared" si="3"/>
        <v>1</v>
      </c>
    </row>
    <row r="57" spans="1:8" ht="15" thickBot="1">
      <c r="A57" s="20">
        <v>52</v>
      </c>
      <c r="B57" s="80">
        <v>2320123387</v>
      </c>
      <c r="C57" s="38" t="s">
        <v>192</v>
      </c>
      <c r="D57" s="38" t="s">
        <v>169</v>
      </c>
      <c r="E57" s="354"/>
      <c r="F57" s="255" t="s">
        <v>6</v>
      </c>
      <c r="G57" s="28" t="s">
        <v>508</v>
      </c>
      <c r="H57" s="28">
        <f t="shared" si="3"/>
        <v>1</v>
      </c>
    </row>
    <row r="58" spans="1:8" ht="15" thickBot="1">
      <c r="A58" s="20">
        <v>53</v>
      </c>
      <c r="B58" s="80">
        <v>2320123367</v>
      </c>
      <c r="C58" s="38" t="s">
        <v>193</v>
      </c>
      <c r="D58" s="38" t="s">
        <v>169</v>
      </c>
      <c r="E58" s="354"/>
      <c r="F58" s="255" t="s">
        <v>6</v>
      </c>
      <c r="G58" s="28" t="s">
        <v>508</v>
      </c>
      <c r="H58" s="28">
        <f t="shared" si="3"/>
        <v>1</v>
      </c>
    </row>
    <row r="59" spans="1:8" ht="15" thickBot="1">
      <c r="A59" s="20">
        <v>54</v>
      </c>
      <c r="B59" s="81">
        <v>2321122040</v>
      </c>
      <c r="C59" s="43" t="s">
        <v>194</v>
      </c>
      <c r="D59" s="43" t="s">
        <v>152</v>
      </c>
      <c r="E59" s="355"/>
      <c r="F59" s="255" t="s">
        <v>6</v>
      </c>
      <c r="G59" s="28" t="s">
        <v>508</v>
      </c>
      <c r="H59" s="28">
        <f t="shared" si="3"/>
        <v>1</v>
      </c>
    </row>
    <row r="60" spans="1:8" ht="15" thickBot="1">
      <c r="A60" s="20">
        <v>55</v>
      </c>
      <c r="B60" s="57">
        <v>2321662782</v>
      </c>
      <c r="C60" s="135" t="s">
        <v>195</v>
      </c>
      <c r="D60" s="46" t="s">
        <v>167</v>
      </c>
      <c r="E60" s="335" t="s">
        <v>196</v>
      </c>
      <c r="F60" s="256" t="s">
        <v>91</v>
      </c>
      <c r="G60" s="28" t="s">
        <v>508</v>
      </c>
      <c r="H60" s="28">
        <f t="shared" si="3"/>
        <v>1</v>
      </c>
    </row>
    <row r="61" spans="1:8" ht="15" thickBot="1">
      <c r="A61" s="20">
        <v>56</v>
      </c>
      <c r="B61" s="82">
        <v>2321118184</v>
      </c>
      <c r="C61" s="37" t="s">
        <v>197</v>
      </c>
      <c r="D61" s="37" t="s">
        <v>161</v>
      </c>
      <c r="E61" s="336"/>
      <c r="F61" s="256" t="s">
        <v>91</v>
      </c>
      <c r="G61" s="28" t="s">
        <v>507</v>
      </c>
      <c r="H61" s="28">
        <f t="shared" si="3"/>
        <v>1</v>
      </c>
    </row>
    <row r="62" spans="1:8" ht="15" thickBot="1">
      <c r="A62" s="20">
        <v>57</v>
      </c>
      <c r="B62" s="82">
        <v>2321117988</v>
      </c>
      <c r="C62" s="37" t="s">
        <v>198</v>
      </c>
      <c r="D62" s="37" t="s">
        <v>161</v>
      </c>
      <c r="E62" s="336"/>
      <c r="F62" s="256" t="s">
        <v>91</v>
      </c>
      <c r="G62" s="28" t="s">
        <v>508</v>
      </c>
      <c r="H62" s="28">
        <f t="shared" si="3"/>
        <v>1</v>
      </c>
    </row>
    <row r="63" spans="1:8" ht="15" thickBot="1">
      <c r="A63" s="20">
        <v>58</v>
      </c>
      <c r="B63" s="83">
        <v>2321113192</v>
      </c>
      <c r="C63" s="37" t="s">
        <v>199</v>
      </c>
      <c r="D63" s="37" t="s">
        <v>142</v>
      </c>
      <c r="E63" s="336"/>
      <c r="F63" s="256" t="s">
        <v>91</v>
      </c>
      <c r="G63" s="28" t="s">
        <v>508</v>
      </c>
      <c r="H63" s="28">
        <f t="shared" si="3"/>
        <v>1</v>
      </c>
    </row>
    <row r="64" spans="1:8" ht="15" thickBot="1">
      <c r="A64" s="20">
        <v>59</v>
      </c>
      <c r="B64" s="84">
        <v>2320118229</v>
      </c>
      <c r="C64" s="49" t="s">
        <v>200</v>
      </c>
      <c r="D64" s="49" t="s">
        <v>142</v>
      </c>
      <c r="E64" s="337"/>
      <c r="F64" s="256" t="s">
        <v>91</v>
      </c>
      <c r="G64" s="28" t="s">
        <v>507</v>
      </c>
      <c r="H64" s="28">
        <f t="shared" si="3"/>
        <v>1</v>
      </c>
    </row>
    <row r="65" spans="1:8" ht="15" thickBot="1">
      <c r="A65" s="20">
        <v>60</v>
      </c>
      <c r="B65" s="86">
        <v>2221123523</v>
      </c>
      <c r="C65" s="134" t="s">
        <v>201</v>
      </c>
      <c r="D65" s="87" t="s">
        <v>88</v>
      </c>
      <c r="E65" s="347" t="s">
        <v>202</v>
      </c>
      <c r="F65" s="255" t="s">
        <v>189</v>
      </c>
      <c r="G65" s="28" t="s">
        <v>508</v>
      </c>
      <c r="H65" s="28">
        <f t="shared" si="3"/>
        <v>1</v>
      </c>
    </row>
    <row r="66" spans="1:8" ht="15" thickBot="1">
      <c r="A66" s="20">
        <v>61</v>
      </c>
      <c r="B66" s="41">
        <v>2221125716</v>
      </c>
      <c r="C66" s="38" t="s">
        <v>203</v>
      </c>
      <c r="D66" s="38" t="s">
        <v>88</v>
      </c>
      <c r="E66" s="354"/>
      <c r="F66" s="255" t="s">
        <v>189</v>
      </c>
      <c r="G66" s="28" t="s">
        <v>508</v>
      </c>
      <c r="H66" s="28">
        <f t="shared" si="3"/>
        <v>1</v>
      </c>
    </row>
    <row r="67" spans="1:8" ht="15" thickBot="1">
      <c r="A67" s="20">
        <v>62</v>
      </c>
      <c r="B67" s="41">
        <v>2221123539</v>
      </c>
      <c r="C67" s="38" t="s">
        <v>204</v>
      </c>
      <c r="D67" s="38" t="s">
        <v>88</v>
      </c>
      <c r="E67" s="354"/>
      <c r="F67" s="255" t="s">
        <v>189</v>
      </c>
      <c r="G67" s="28" t="s">
        <v>508</v>
      </c>
      <c r="H67" s="28">
        <f t="shared" si="3"/>
        <v>1</v>
      </c>
    </row>
    <row r="68" spans="1:8" ht="15" thickBot="1">
      <c r="A68" s="20">
        <v>63</v>
      </c>
      <c r="B68" s="41">
        <v>2221123595</v>
      </c>
      <c r="C68" s="38" t="s">
        <v>205</v>
      </c>
      <c r="D68" s="38" t="s">
        <v>88</v>
      </c>
      <c r="E68" s="354"/>
      <c r="F68" s="255" t="s">
        <v>189</v>
      </c>
      <c r="G68" s="28" t="s">
        <v>508</v>
      </c>
      <c r="H68" s="28">
        <f t="shared" si="3"/>
        <v>1</v>
      </c>
    </row>
    <row r="69" spans="1:8" ht="15" thickBot="1">
      <c r="A69" s="20">
        <v>64</v>
      </c>
      <c r="B69" s="42">
        <v>2111613096</v>
      </c>
      <c r="C69" s="43" t="s">
        <v>206</v>
      </c>
      <c r="D69" s="43" t="s">
        <v>207</v>
      </c>
      <c r="E69" s="355"/>
      <c r="F69" s="255" t="s">
        <v>189</v>
      </c>
      <c r="G69" s="28" t="s">
        <v>508</v>
      </c>
      <c r="H69" s="28">
        <f t="shared" si="3"/>
        <v>1</v>
      </c>
    </row>
    <row r="70" spans="1:8" ht="15" thickBot="1">
      <c r="A70" s="20">
        <v>65</v>
      </c>
      <c r="B70" s="88">
        <v>2321122969</v>
      </c>
      <c r="C70" s="88" t="s">
        <v>208</v>
      </c>
      <c r="D70" s="88" t="s">
        <v>169</v>
      </c>
      <c r="E70" s="405" t="s">
        <v>509</v>
      </c>
      <c r="F70" s="256" t="s">
        <v>266</v>
      </c>
      <c r="G70" s="28" t="s">
        <v>508</v>
      </c>
      <c r="H70" s="28">
        <f t="shared" ref="H70:H101" si="4">COUNTIF($B$6:$B$251,B70)</f>
        <v>1</v>
      </c>
    </row>
    <row r="71" spans="1:8" ht="15" thickBot="1">
      <c r="A71" s="20">
        <v>66</v>
      </c>
      <c r="B71" s="54">
        <v>2321125089</v>
      </c>
      <c r="C71" s="54" t="s">
        <v>209</v>
      </c>
      <c r="D71" s="54" t="s">
        <v>169</v>
      </c>
      <c r="E71" s="406"/>
      <c r="F71" s="256" t="s">
        <v>266</v>
      </c>
      <c r="G71" s="28" t="s">
        <v>508</v>
      </c>
      <c r="H71" s="28">
        <f t="shared" si="4"/>
        <v>1</v>
      </c>
    </row>
    <row r="72" spans="1:8" ht="15" thickBot="1">
      <c r="A72" s="20">
        <v>67</v>
      </c>
      <c r="B72" s="54">
        <v>23211211763</v>
      </c>
      <c r="C72" s="54" t="s">
        <v>210</v>
      </c>
      <c r="D72" s="54" t="s">
        <v>169</v>
      </c>
      <c r="E72" s="406"/>
      <c r="F72" s="256" t="s">
        <v>266</v>
      </c>
      <c r="G72" s="28" t="s">
        <v>508</v>
      </c>
      <c r="H72" s="28">
        <f t="shared" si="4"/>
        <v>1</v>
      </c>
    </row>
    <row r="73" spans="1:8" ht="15" thickBot="1">
      <c r="A73" s="20">
        <v>68</v>
      </c>
      <c r="B73" s="54">
        <v>23211211127</v>
      </c>
      <c r="C73" s="54" t="s">
        <v>211</v>
      </c>
      <c r="D73" s="54" t="s">
        <v>169</v>
      </c>
      <c r="E73" s="406"/>
      <c r="F73" s="256" t="s">
        <v>266</v>
      </c>
      <c r="G73" s="28" t="s">
        <v>508</v>
      </c>
      <c r="H73" s="28">
        <f t="shared" si="4"/>
        <v>1</v>
      </c>
    </row>
    <row r="74" spans="1:8" s="318" customFormat="1" ht="15" customHeight="1" thickBot="1">
      <c r="A74" s="314">
        <v>69</v>
      </c>
      <c r="B74" s="319">
        <v>4123</v>
      </c>
      <c r="C74" s="319" t="s">
        <v>212</v>
      </c>
      <c r="D74" s="319" t="s">
        <v>169</v>
      </c>
      <c r="E74" s="407"/>
      <c r="F74" s="256" t="s">
        <v>266</v>
      </c>
      <c r="G74" s="28" t="s">
        <v>507</v>
      </c>
      <c r="H74" s="28">
        <f t="shared" si="4"/>
        <v>1</v>
      </c>
    </row>
    <row r="75" spans="1:8" ht="15" thickBot="1">
      <c r="A75" s="20">
        <v>70</v>
      </c>
      <c r="B75" s="89">
        <v>2321124969</v>
      </c>
      <c r="C75" s="136" t="s">
        <v>213</v>
      </c>
      <c r="D75" s="344" t="s">
        <v>214</v>
      </c>
      <c r="E75" s="347" t="s">
        <v>215</v>
      </c>
      <c r="F75" s="255" t="s">
        <v>84</v>
      </c>
      <c r="G75" s="28" t="s">
        <v>508</v>
      </c>
      <c r="H75" s="28">
        <f t="shared" si="4"/>
        <v>1</v>
      </c>
    </row>
    <row r="76" spans="1:8" ht="15" thickBot="1">
      <c r="A76" s="20">
        <v>71</v>
      </c>
      <c r="B76" s="41">
        <v>2321123767</v>
      </c>
      <c r="C76" s="38" t="s">
        <v>216</v>
      </c>
      <c r="D76" s="345"/>
      <c r="E76" s="339"/>
      <c r="F76" s="255" t="s">
        <v>84</v>
      </c>
      <c r="G76" s="28" t="s">
        <v>508</v>
      </c>
      <c r="H76" s="28">
        <f t="shared" si="4"/>
        <v>1</v>
      </c>
    </row>
    <row r="77" spans="1:8" ht="15" thickBot="1">
      <c r="A77" s="20">
        <v>72</v>
      </c>
      <c r="B77" s="41">
        <v>2321120749</v>
      </c>
      <c r="C77" s="38" t="s">
        <v>217</v>
      </c>
      <c r="D77" s="345"/>
      <c r="E77" s="339"/>
      <c r="F77" s="255" t="s">
        <v>84</v>
      </c>
      <c r="G77" s="28" t="s">
        <v>508</v>
      </c>
      <c r="H77" s="28">
        <f t="shared" si="4"/>
        <v>1</v>
      </c>
    </row>
    <row r="78" spans="1:8" ht="15" thickBot="1">
      <c r="A78" s="20">
        <v>73</v>
      </c>
      <c r="B78" s="42">
        <v>23211211218</v>
      </c>
      <c r="C78" s="43" t="s">
        <v>218</v>
      </c>
      <c r="D78" s="346"/>
      <c r="E78" s="348"/>
      <c r="F78" s="255" t="s">
        <v>84</v>
      </c>
      <c r="G78" s="28" t="s">
        <v>508</v>
      </c>
      <c r="H78" s="28">
        <f t="shared" si="4"/>
        <v>1</v>
      </c>
    </row>
    <row r="79" spans="1:8" ht="14.5" customHeight="1" thickBot="1">
      <c r="A79" s="20">
        <v>74</v>
      </c>
      <c r="B79" s="68">
        <v>2321124962</v>
      </c>
      <c r="C79" s="51" t="s">
        <v>219</v>
      </c>
      <c r="D79" s="51" t="s">
        <v>129</v>
      </c>
      <c r="E79" s="349" t="s">
        <v>220</v>
      </c>
      <c r="F79" s="256" t="s">
        <v>76</v>
      </c>
      <c r="G79" s="28" t="s">
        <v>508</v>
      </c>
      <c r="H79" s="28">
        <f t="shared" si="4"/>
        <v>1</v>
      </c>
    </row>
    <row r="80" spans="1:8" ht="15" thickBot="1">
      <c r="A80" s="20">
        <v>75</v>
      </c>
      <c r="B80" s="52">
        <v>23211212485</v>
      </c>
      <c r="C80" s="54" t="s">
        <v>221</v>
      </c>
      <c r="D80" s="54" t="s">
        <v>222</v>
      </c>
      <c r="E80" s="350"/>
      <c r="F80" s="256" t="s">
        <v>76</v>
      </c>
      <c r="G80" s="28" t="s">
        <v>508</v>
      </c>
      <c r="H80" s="28">
        <f t="shared" si="4"/>
        <v>1</v>
      </c>
    </row>
    <row r="81" spans="1:8" ht="15" thickBot="1">
      <c r="A81" s="20">
        <v>76</v>
      </c>
      <c r="B81" s="52">
        <v>2321117992</v>
      </c>
      <c r="C81" s="54" t="s">
        <v>223</v>
      </c>
      <c r="D81" s="54" t="s">
        <v>129</v>
      </c>
      <c r="E81" s="350"/>
      <c r="F81" s="256" t="s">
        <v>76</v>
      </c>
      <c r="G81" s="28" t="s">
        <v>508</v>
      </c>
      <c r="H81" s="28">
        <f t="shared" si="4"/>
        <v>1</v>
      </c>
    </row>
    <row r="82" spans="1:8" ht="15" thickBot="1">
      <c r="A82" s="20">
        <v>78</v>
      </c>
      <c r="B82" s="39">
        <v>2321253723</v>
      </c>
      <c r="C82" s="40" t="s">
        <v>224</v>
      </c>
      <c r="D82" s="40" t="s">
        <v>214</v>
      </c>
      <c r="E82" s="347" t="s">
        <v>225</v>
      </c>
      <c r="F82" s="255" t="s">
        <v>230</v>
      </c>
      <c r="G82" s="28" t="s">
        <v>508</v>
      </c>
      <c r="H82" s="28">
        <f t="shared" si="4"/>
        <v>1</v>
      </c>
    </row>
    <row r="83" spans="1:8" ht="15" thickBot="1">
      <c r="A83" s="20">
        <v>79</v>
      </c>
      <c r="B83" s="41">
        <v>23211211995</v>
      </c>
      <c r="C83" s="38" t="s">
        <v>226</v>
      </c>
      <c r="D83" s="38" t="s">
        <v>214</v>
      </c>
      <c r="E83" s="354"/>
      <c r="F83" s="255" t="s">
        <v>230</v>
      </c>
      <c r="G83" s="28" t="s">
        <v>508</v>
      </c>
      <c r="H83" s="28">
        <f t="shared" si="4"/>
        <v>1</v>
      </c>
    </row>
    <row r="84" spans="1:8" ht="15" thickBot="1">
      <c r="A84" s="20">
        <v>80</v>
      </c>
      <c r="B84" s="41">
        <v>23211210251</v>
      </c>
      <c r="C84" s="38" t="s">
        <v>227</v>
      </c>
      <c r="D84" s="38" t="s">
        <v>214</v>
      </c>
      <c r="E84" s="354"/>
      <c r="F84" s="255" t="s">
        <v>230</v>
      </c>
      <c r="G84" s="28" t="s">
        <v>508</v>
      </c>
      <c r="H84" s="28">
        <f t="shared" si="4"/>
        <v>1</v>
      </c>
    </row>
    <row r="85" spans="1:8" ht="15" thickBot="1">
      <c r="A85" s="20">
        <v>81</v>
      </c>
      <c r="B85" s="41">
        <v>2321123763</v>
      </c>
      <c r="C85" s="38" t="s">
        <v>228</v>
      </c>
      <c r="D85" s="38" t="s">
        <v>148</v>
      </c>
      <c r="E85" s="354"/>
      <c r="F85" s="255" t="s">
        <v>230</v>
      </c>
      <c r="G85" s="28" t="s">
        <v>508</v>
      </c>
      <c r="H85" s="28">
        <f t="shared" si="4"/>
        <v>1</v>
      </c>
    </row>
    <row r="86" spans="1:8" ht="15" thickBot="1">
      <c r="A86" s="20">
        <v>82</v>
      </c>
      <c r="B86" s="42">
        <v>2321121647</v>
      </c>
      <c r="C86" s="43" t="s">
        <v>229</v>
      </c>
      <c r="D86" s="43" t="s">
        <v>214</v>
      </c>
      <c r="E86" s="355"/>
      <c r="F86" s="255" t="s">
        <v>230</v>
      </c>
      <c r="G86" s="28" t="s">
        <v>508</v>
      </c>
      <c r="H86" s="28">
        <f t="shared" si="4"/>
        <v>1</v>
      </c>
    </row>
    <row r="87" spans="1:8" ht="15" thickBot="1">
      <c r="A87" s="20">
        <v>83</v>
      </c>
      <c r="B87" s="90">
        <v>2321118165</v>
      </c>
      <c r="C87" s="51" t="s">
        <v>231</v>
      </c>
      <c r="D87" s="51" t="s">
        <v>161</v>
      </c>
      <c r="E87" s="349" t="s">
        <v>232</v>
      </c>
      <c r="F87" s="256" t="s">
        <v>102</v>
      </c>
      <c r="G87" s="28" t="s">
        <v>508</v>
      </c>
      <c r="H87" s="28">
        <f t="shared" si="4"/>
        <v>1</v>
      </c>
    </row>
    <row r="88" spans="1:8" ht="15" thickBot="1">
      <c r="A88" s="20">
        <v>84</v>
      </c>
      <c r="B88" s="90">
        <v>23211210666</v>
      </c>
      <c r="C88" s="54" t="s">
        <v>233</v>
      </c>
      <c r="D88" s="54" t="s">
        <v>161</v>
      </c>
      <c r="E88" s="356"/>
      <c r="F88" s="256" t="s">
        <v>102</v>
      </c>
      <c r="G88" s="28" t="s">
        <v>508</v>
      </c>
      <c r="H88" s="28">
        <f t="shared" si="4"/>
        <v>1</v>
      </c>
    </row>
    <row r="89" spans="1:8" ht="15" thickBot="1">
      <c r="A89" s="20">
        <v>85</v>
      </c>
      <c r="B89" s="90">
        <v>23211210933</v>
      </c>
      <c r="C89" s="54" t="s">
        <v>234</v>
      </c>
      <c r="D89" s="54" t="s">
        <v>161</v>
      </c>
      <c r="E89" s="356"/>
      <c r="F89" s="256" t="s">
        <v>102</v>
      </c>
      <c r="G89" s="28" t="s">
        <v>508</v>
      </c>
      <c r="H89" s="28">
        <f t="shared" si="4"/>
        <v>1</v>
      </c>
    </row>
    <row r="90" spans="1:8" ht="15" thickBot="1">
      <c r="A90" s="20">
        <v>86</v>
      </c>
      <c r="B90" s="90">
        <v>23211211373</v>
      </c>
      <c r="C90" s="56" t="s">
        <v>235</v>
      </c>
      <c r="D90" s="56" t="s">
        <v>161</v>
      </c>
      <c r="E90" s="357"/>
      <c r="F90" s="256" t="s">
        <v>102</v>
      </c>
      <c r="G90" s="28" t="s">
        <v>508</v>
      </c>
      <c r="H90" s="28">
        <f t="shared" si="4"/>
        <v>1</v>
      </c>
    </row>
    <row r="91" spans="1:8" ht="15" thickBot="1">
      <c r="A91" s="20">
        <v>87</v>
      </c>
      <c r="B91" s="39">
        <v>2321124798</v>
      </c>
      <c r="C91" s="40" t="s">
        <v>236</v>
      </c>
      <c r="D91" s="40" t="s">
        <v>237</v>
      </c>
      <c r="E91" s="358" t="s">
        <v>239</v>
      </c>
      <c r="F91" s="257" t="s">
        <v>94</v>
      </c>
      <c r="G91" s="28" t="s">
        <v>507</v>
      </c>
      <c r="H91" s="28">
        <f t="shared" si="4"/>
        <v>1</v>
      </c>
    </row>
    <row r="92" spans="1:8" ht="14.5" customHeight="1" thickBot="1">
      <c r="A92" s="20">
        <v>88</v>
      </c>
      <c r="B92" s="41">
        <v>2321214256</v>
      </c>
      <c r="C92" s="38" t="s">
        <v>238</v>
      </c>
      <c r="D92" s="38" t="s">
        <v>126</v>
      </c>
      <c r="E92" s="359"/>
      <c r="F92" s="257" t="s">
        <v>94</v>
      </c>
      <c r="G92" s="28" t="s">
        <v>507</v>
      </c>
      <c r="H92" s="28">
        <f t="shared" si="4"/>
        <v>1</v>
      </c>
    </row>
    <row r="93" spans="1:8" ht="15" thickBot="1">
      <c r="A93" s="20">
        <v>89</v>
      </c>
      <c r="B93" s="42">
        <v>2321120534</v>
      </c>
      <c r="C93" s="43" t="s">
        <v>240</v>
      </c>
      <c r="D93" s="43" t="s">
        <v>241</v>
      </c>
      <c r="E93" s="360"/>
      <c r="F93" s="257" t="s">
        <v>94</v>
      </c>
      <c r="G93" s="28" t="s">
        <v>507</v>
      </c>
      <c r="H93" s="28">
        <f t="shared" si="4"/>
        <v>1</v>
      </c>
    </row>
    <row r="94" spans="1:8" ht="15" thickBot="1">
      <c r="A94" s="20">
        <v>90</v>
      </c>
      <c r="B94" s="68">
        <v>2321120865</v>
      </c>
      <c r="C94" s="51" t="s">
        <v>242</v>
      </c>
      <c r="D94" s="51" t="s">
        <v>214</v>
      </c>
      <c r="E94" s="332" t="s">
        <v>243</v>
      </c>
      <c r="F94" s="256" t="s">
        <v>99</v>
      </c>
      <c r="G94" s="28" t="s">
        <v>508</v>
      </c>
      <c r="H94" s="28">
        <f t="shared" si="4"/>
        <v>1</v>
      </c>
    </row>
    <row r="95" spans="1:8" ht="15" thickBot="1">
      <c r="A95" s="20">
        <v>91</v>
      </c>
      <c r="B95" s="52">
        <v>23211212949</v>
      </c>
      <c r="C95" s="53" t="s">
        <v>244</v>
      </c>
      <c r="D95" s="54" t="s">
        <v>155</v>
      </c>
      <c r="E95" s="333"/>
      <c r="F95" s="256" t="s">
        <v>99</v>
      </c>
      <c r="G95" s="28" t="s">
        <v>507</v>
      </c>
      <c r="H95" s="28">
        <f t="shared" si="4"/>
        <v>1</v>
      </c>
    </row>
    <row r="96" spans="1:8" ht="15" thickBot="1">
      <c r="A96" s="20">
        <v>92</v>
      </c>
      <c r="B96" s="52">
        <v>23211212488</v>
      </c>
      <c r="C96" s="54" t="s">
        <v>245</v>
      </c>
      <c r="D96" s="54" t="s">
        <v>155</v>
      </c>
      <c r="E96" s="333"/>
      <c r="F96" s="256" t="s">
        <v>99</v>
      </c>
      <c r="G96" s="28" t="s">
        <v>508</v>
      </c>
      <c r="H96" s="28">
        <f t="shared" si="4"/>
        <v>1</v>
      </c>
    </row>
    <row r="97" spans="1:8" ht="15" thickBot="1">
      <c r="A97" s="20">
        <v>93</v>
      </c>
      <c r="B97" s="91">
        <v>2321129689</v>
      </c>
      <c r="C97" s="56" t="s">
        <v>246</v>
      </c>
      <c r="D97" s="56" t="s">
        <v>214</v>
      </c>
      <c r="E97" s="334"/>
      <c r="F97" s="256" t="s">
        <v>99</v>
      </c>
      <c r="G97" s="28" t="s">
        <v>508</v>
      </c>
      <c r="H97" s="28">
        <f t="shared" si="4"/>
        <v>1</v>
      </c>
    </row>
    <row r="98" spans="1:8" ht="14.5" customHeight="1" thickBot="1">
      <c r="A98" s="20">
        <v>94</v>
      </c>
      <c r="B98" s="86">
        <v>2321117998</v>
      </c>
      <c r="C98" s="87" t="s">
        <v>247</v>
      </c>
      <c r="D98" s="87" t="s">
        <v>142</v>
      </c>
      <c r="E98" s="351" t="s">
        <v>248</v>
      </c>
      <c r="F98" s="255" t="s">
        <v>98</v>
      </c>
      <c r="G98" s="28" t="s">
        <v>508</v>
      </c>
      <c r="H98" s="28">
        <f t="shared" si="4"/>
        <v>1</v>
      </c>
    </row>
    <row r="99" spans="1:8" ht="15" thickBot="1">
      <c r="A99" s="20">
        <v>95</v>
      </c>
      <c r="B99" s="92">
        <v>2321110212</v>
      </c>
      <c r="C99" s="85" t="s">
        <v>249</v>
      </c>
      <c r="D99" s="85" t="s">
        <v>142</v>
      </c>
      <c r="E99" s="352"/>
      <c r="F99" s="255" t="s">
        <v>98</v>
      </c>
      <c r="G99" s="28" t="s">
        <v>508</v>
      </c>
      <c r="H99" s="28">
        <f t="shared" si="4"/>
        <v>1</v>
      </c>
    </row>
    <row r="100" spans="1:8" ht="15" thickBot="1">
      <c r="A100" s="20">
        <v>96</v>
      </c>
      <c r="B100" s="92">
        <v>2321124098</v>
      </c>
      <c r="C100" s="85" t="s">
        <v>250</v>
      </c>
      <c r="D100" s="85" t="s">
        <v>142</v>
      </c>
      <c r="E100" s="352"/>
      <c r="F100" s="255" t="s">
        <v>98</v>
      </c>
      <c r="G100" s="28" t="s">
        <v>508</v>
      </c>
      <c r="H100" s="28">
        <f t="shared" si="4"/>
        <v>1</v>
      </c>
    </row>
    <row r="101" spans="1:8" s="29" customFormat="1" ht="15" thickBot="1">
      <c r="A101" s="20">
        <v>97</v>
      </c>
      <c r="B101" s="93">
        <v>2321119725</v>
      </c>
      <c r="C101" s="94" t="s">
        <v>251</v>
      </c>
      <c r="D101" s="94" t="s">
        <v>142</v>
      </c>
      <c r="E101" s="352"/>
      <c r="F101" s="255" t="s">
        <v>98</v>
      </c>
      <c r="G101" s="28" t="s">
        <v>508</v>
      </c>
      <c r="H101" s="28">
        <f t="shared" si="4"/>
        <v>1</v>
      </c>
    </row>
    <row r="102" spans="1:8" ht="15" thickBot="1">
      <c r="A102" s="20">
        <v>98</v>
      </c>
      <c r="B102" s="95">
        <v>2321125091</v>
      </c>
      <c r="C102" s="96" t="s">
        <v>252</v>
      </c>
      <c r="D102" s="96" t="s">
        <v>253</v>
      </c>
      <c r="E102" s="353"/>
      <c r="F102" s="255" t="s">
        <v>98</v>
      </c>
      <c r="G102" s="28" t="s">
        <v>508</v>
      </c>
      <c r="H102" s="28">
        <f t="shared" ref="H102:H130" si="5">COUNTIF($B$6:$B$251,B102)</f>
        <v>1</v>
      </c>
    </row>
    <row r="103" spans="1:8" ht="14.5" customHeight="1" thickBot="1">
      <c r="A103" s="20">
        <v>99</v>
      </c>
      <c r="B103" s="97">
        <v>5328</v>
      </c>
      <c r="C103" s="69" t="s">
        <v>254</v>
      </c>
      <c r="D103" s="69" t="s">
        <v>161</v>
      </c>
      <c r="E103" s="361" t="s">
        <v>255</v>
      </c>
      <c r="F103" s="258" t="s">
        <v>87</v>
      </c>
      <c r="G103" s="28" t="s">
        <v>507</v>
      </c>
      <c r="H103" s="28">
        <f t="shared" si="5"/>
        <v>1</v>
      </c>
    </row>
    <row r="104" spans="1:8" ht="15" thickBot="1">
      <c r="A104" s="20">
        <v>100</v>
      </c>
      <c r="B104" s="98">
        <v>8212</v>
      </c>
      <c r="C104" s="70" t="s">
        <v>256</v>
      </c>
      <c r="D104" s="70" t="s">
        <v>167</v>
      </c>
      <c r="E104" s="362"/>
      <c r="F104" s="258" t="s">
        <v>87</v>
      </c>
      <c r="G104" s="28" t="s">
        <v>507</v>
      </c>
      <c r="H104" s="28">
        <f t="shared" si="5"/>
        <v>1</v>
      </c>
    </row>
    <row r="105" spans="1:8" ht="15" thickBot="1">
      <c r="A105" s="20">
        <v>101</v>
      </c>
      <c r="B105" s="98">
        <v>5073</v>
      </c>
      <c r="C105" s="70" t="s">
        <v>257</v>
      </c>
      <c r="D105" s="70" t="s">
        <v>167</v>
      </c>
      <c r="E105" s="362"/>
      <c r="F105" s="258" t="s">
        <v>87</v>
      </c>
      <c r="G105" s="28" t="s">
        <v>507</v>
      </c>
      <c r="H105" s="28">
        <f t="shared" si="5"/>
        <v>1</v>
      </c>
    </row>
    <row r="106" spans="1:8" ht="15" thickBot="1">
      <c r="A106" s="20">
        <v>102</v>
      </c>
      <c r="B106" s="99">
        <v>2321712883</v>
      </c>
      <c r="C106" s="71" t="s">
        <v>258</v>
      </c>
      <c r="D106" s="71" t="s">
        <v>169</v>
      </c>
      <c r="E106" s="363"/>
      <c r="F106" s="258" t="s">
        <v>87</v>
      </c>
      <c r="G106" s="28" t="s">
        <v>508</v>
      </c>
      <c r="H106" s="28">
        <f t="shared" si="5"/>
        <v>1</v>
      </c>
    </row>
    <row r="107" spans="1:8" ht="15" thickBot="1">
      <c r="A107" s="20">
        <v>103</v>
      </c>
      <c r="B107" s="39">
        <v>2321124106</v>
      </c>
      <c r="C107" s="136" t="s">
        <v>259</v>
      </c>
      <c r="D107" s="40" t="s">
        <v>169</v>
      </c>
      <c r="E107" s="347" t="s">
        <v>260</v>
      </c>
      <c r="F107" s="255" t="s">
        <v>308</v>
      </c>
      <c r="G107" s="28" t="s">
        <v>508</v>
      </c>
      <c r="H107" s="28">
        <f t="shared" si="5"/>
        <v>1</v>
      </c>
    </row>
    <row r="108" spans="1:8" ht="15" thickBot="1">
      <c r="A108" s="20">
        <v>104</v>
      </c>
      <c r="B108" s="41">
        <v>23211210282</v>
      </c>
      <c r="C108" s="38" t="s">
        <v>261</v>
      </c>
      <c r="D108" s="38" t="s">
        <v>169</v>
      </c>
      <c r="E108" s="354"/>
      <c r="F108" s="255" t="s">
        <v>308</v>
      </c>
      <c r="G108" s="28" t="s">
        <v>508</v>
      </c>
      <c r="H108" s="28">
        <f t="shared" si="5"/>
        <v>1</v>
      </c>
    </row>
    <row r="109" spans="1:8" ht="15" thickBot="1">
      <c r="A109" s="20">
        <v>105</v>
      </c>
      <c r="B109" s="42">
        <v>2321117959</v>
      </c>
      <c r="C109" s="43" t="s">
        <v>262</v>
      </c>
      <c r="D109" s="43" t="s">
        <v>167</v>
      </c>
      <c r="E109" s="355"/>
      <c r="F109" s="255" t="s">
        <v>308</v>
      </c>
      <c r="G109" s="28" t="s">
        <v>508</v>
      </c>
      <c r="H109" s="28">
        <f t="shared" si="5"/>
        <v>1</v>
      </c>
    </row>
    <row r="110" spans="1:8" ht="15" thickBot="1">
      <c r="A110" s="20">
        <v>106</v>
      </c>
      <c r="B110" s="68">
        <v>2221123590</v>
      </c>
      <c r="C110" s="51" t="s">
        <v>263</v>
      </c>
      <c r="D110" s="51" t="s">
        <v>89</v>
      </c>
      <c r="E110" s="123" t="s">
        <v>264</v>
      </c>
      <c r="F110" s="259" t="s">
        <v>3</v>
      </c>
      <c r="G110" s="28" t="s">
        <v>507</v>
      </c>
      <c r="H110" s="28">
        <f t="shared" si="5"/>
        <v>1</v>
      </c>
    </row>
    <row r="111" spans="1:8" ht="15" thickBot="1">
      <c r="A111" s="20">
        <v>107</v>
      </c>
      <c r="B111" s="52">
        <v>2221123528</v>
      </c>
      <c r="C111" s="54" t="s">
        <v>265</v>
      </c>
      <c r="D111" s="54" t="s">
        <v>89</v>
      </c>
      <c r="E111" s="100"/>
      <c r="F111" s="259" t="s">
        <v>3</v>
      </c>
      <c r="G111" s="28" t="s">
        <v>507</v>
      </c>
      <c r="H111" s="28">
        <f t="shared" si="5"/>
        <v>1</v>
      </c>
    </row>
    <row r="112" spans="1:8" ht="15" thickBot="1">
      <c r="A112" s="20">
        <v>108</v>
      </c>
      <c r="B112" s="267">
        <v>2121118196</v>
      </c>
      <c r="C112" s="268" t="s">
        <v>267</v>
      </c>
      <c r="D112" s="268" t="s">
        <v>89</v>
      </c>
      <c r="E112" s="269"/>
      <c r="F112" s="270" t="s">
        <v>93</v>
      </c>
      <c r="G112" s="28" t="s">
        <v>507</v>
      </c>
      <c r="H112" s="28">
        <f t="shared" si="5"/>
        <v>1</v>
      </c>
    </row>
    <row r="113" spans="1:8" ht="15" thickBot="1">
      <c r="A113" s="20">
        <v>109</v>
      </c>
      <c r="B113" s="271">
        <v>2121114015</v>
      </c>
      <c r="C113" s="272" t="s">
        <v>268</v>
      </c>
      <c r="D113" s="273"/>
      <c r="E113" s="274"/>
      <c r="F113" s="270" t="s">
        <v>93</v>
      </c>
      <c r="G113" s="28" t="s">
        <v>507</v>
      </c>
      <c r="H113" s="28">
        <f t="shared" si="5"/>
        <v>1</v>
      </c>
    </row>
    <row r="114" spans="1:8">
      <c r="A114" s="20">
        <v>110</v>
      </c>
      <c r="B114" s="39">
        <v>2321129953</v>
      </c>
      <c r="C114" s="40" t="s">
        <v>269</v>
      </c>
      <c r="D114" s="40" t="s">
        <v>142</v>
      </c>
      <c r="E114" s="364" t="s">
        <v>293</v>
      </c>
      <c r="F114" s="408" t="s">
        <v>274</v>
      </c>
      <c r="G114" s="28" t="s">
        <v>508</v>
      </c>
      <c r="H114" s="28">
        <f t="shared" si="5"/>
        <v>1</v>
      </c>
    </row>
    <row r="115" spans="1:8">
      <c r="A115" s="20">
        <v>111</v>
      </c>
      <c r="B115" s="41">
        <v>2321118027</v>
      </c>
      <c r="C115" s="38" t="s">
        <v>270</v>
      </c>
      <c r="D115" s="102" t="s">
        <v>167</v>
      </c>
      <c r="E115" s="365"/>
      <c r="F115" s="409"/>
      <c r="G115" s="28" t="s">
        <v>508</v>
      </c>
      <c r="H115" s="28">
        <f t="shared" si="5"/>
        <v>1</v>
      </c>
    </row>
    <row r="116" spans="1:8" ht="15.5">
      <c r="A116" s="20">
        <v>112</v>
      </c>
      <c r="B116" s="41">
        <v>23211211711</v>
      </c>
      <c r="C116" s="103" t="s">
        <v>271</v>
      </c>
      <c r="D116" s="38" t="s">
        <v>214</v>
      </c>
      <c r="E116" s="365"/>
      <c r="F116" s="409"/>
      <c r="G116" s="28" t="s">
        <v>508</v>
      </c>
      <c r="H116" s="28">
        <f t="shared" si="5"/>
        <v>1</v>
      </c>
    </row>
    <row r="117" spans="1:8" ht="15.5">
      <c r="A117" s="20">
        <v>113</v>
      </c>
      <c r="B117" s="104">
        <v>23211210623</v>
      </c>
      <c r="C117" s="103" t="s">
        <v>272</v>
      </c>
      <c r="D117" s="38" t="s">
        <v>214</v>
      </c>
      <c r="E117" s="365"/>
      <c r="F117" s="409"/>
      <c r="G117" s="28" t="s">
        <v>508</v>
      </c>
      <c r="H117" s="28">
        <f t="shared" si="5"/>
        <v>1</v>
      </c>
    </row>
    <row r="118" spans="1:8" ht="16" thickBot="1">
      <c r="A118" s="20">
        <v>114</v>
      </c>
      <c r="B118" s="105">
        <v>2320115043</v>
      </c>
      <c r="C118" s="106" t="s">
        <v>273</v>
      </c>
      <c r="D118" s="43" t="s">
        <v>167</v>
      </c>
      <c r="E118" s="366"/>
      <c r="F118" s="410"/>
      <c r="G118" s="28" t="s">
        <v>508</v>
      </c>
      <c r="H118" s="28">
        <f t="shared" si="5"/>
        <v>1</v>
      </c>
    </row>
    <row r="119" spans="1:8">
      <c r="A119" s="20">
        <v>115</v>
      </c>
      <c r="B119" s="57">
        <v>2321120623</v>
      </c>
      <c r="C119" s="46" t="s">
        <v>275</v>
      </c>
      <c r="D119" s="46" t="s">
        <v>214</v>
      </c>
      <c r="E119" s="326"/>
      <c r="F119" s="380" t="s">
        <v>279</v>
      </c>
      <c r="G119" s="28" t="s">
        <v>508</v>
      </c>
      <c r="H119" s="28">
        <f t="shared" si="5"/>
        <v>1</v>
      </c>
    </row>
    <row r="120" spans="1:8">
      <c r="A120" s="20">
        <v>116</v>
      </c>
      <c r="B120" s="47">
        <v>23211210312</v>
      </c>
      <c r="C120" s="37" t="s">
        <v>276</v>
      </c>
      <c r="D120" s="37" t="s">
        <v>214</v>
      </c>
      <c r="E120" s="327"/>
      <c r="F120" s="381"/>
      <c r="G120" s="28" t="s">
        <v>508</v>
      </c>
      <c r="H120" s="28">
        <f t="shared" si="5"/>
        <v>1</v>
      </c>
    </row>
    <row r="121" spans="1:8">
      <c r="A121" s="20">
        <v>117</v>
      </c>
      <c r="B121" s="47">
        <v>2321129646</v>
      </c>
      <c r="C121" s="37" t="s">
        <v>277</v>
      </c>
      <c r="D121" s="37" t="s">
        <v>214</v>
      </c>
      <c r="E121" s="327"/>
      <c r="F121" s="381"/>
      <c r="G121" s="28" t="s">
        <v>508</v>
      </c>
      <c r="H121" s="28">
        <f t="shared" si="5"/>
        <v>1</v>
      </c>
    </row>
    <row r="122" spans="1:8" ht="15" thickBot="1">
      <c r="A122" s="20">
        <v>118</v>
      </c>
      <c r="B122" s="48">
        <v>2321124083</v>
      </c>
      <c r="C122" s="49" t="s">
        <v>278</v>
      </c>
      <c r="D122" s="49" t="s">
        <v>167</v>
      </c>
      <c r="E122" s="328"/>
      <c r="F122" s="382"/>
      <c r="G122" s="28" t="s">
        <v>508</v>
      </c>
      <c r="H122" s="28">
        <f t="shared" si="5"/>
        <v>1</v>
      </c>
    </row>
    <row r="123" spans="1:8">
      <c r="A123" s="20">
        <v>119</v>
      </c>
      <c r="B123" s="114">
        <v>23201212071</v>
      </c>
      <c r="C123" s="115" t="s">
        <v>280</v>
      </c>
      <c r="D123" s="115" t="s">
        <v>148</v>
      </c>
      <c r="E123" s="367" t="s">
        <v>284</v>
      </c>
      <c r="F123" s="383" t="s">
        <v>285</v>
      </c>
      <c r="G123" s="28" t="s">
        <v>508</v>
      </c>
      <c r="H123" s="28">
        <f t="shared" si="5"/>
        <v>1</v>
      </c>
    </row>
    <row r="124" spans="1:8">
      <c r="A124" s="20">
        <v>120</v>
      </c>
      <c r="B124" s="117">
        <v>2321118143</v>
      </c>
      <c r="C124" s="113" t="s">
        <v>281</v>
      </c>
      <c r="D124" s="113" t="s">
        <v>121</v>
      </c>
      <c r="E124" s="368"/>
      <c r="F124" s="384"/>
      <c r="G124" s="28" t="s">
        <v>508</v>
      </c>
      <c r="H124" s="28">
        <f t="shared" si="5"/>
        <v>1</v>
      </c>
    </row>
    <row r="125" spans="1:8">
      <c r="A125" s="20">
        <v>121</v>
      </c>
      <c r="B125" s="117">
        <v>23211211911</v>
      </c>
      <c r="C125" s="113" t="s">
        <v>282</v>
      </c>
      <c r="D125" s="113" t="s">
        <v>214</v>
      </c>
      <c r="E125" s="368"/>
      <c r="F125" s="384"/>
      <c r="G125" s="28" t="s">
        <v>508</v>
      </c>
      <c r="H125" s="28">
        <f t="shared" si="5"/>
        <v>1</v>
      </c>
    </row>
    <row r="126" spans="1:8" ht="15" thickBot="1">
      <c r="A126" s="20">
        <v>122</v>
      </c>
      <c r="B126" s="120">
        <v>2321124666</v>
      </c>
      <c r="C126" s="121" t="s">
        <v>283</v>
      </c>
      <c r="D126" s="121" t="s">
        <v>121</v>
      </c>
      <c r="E126" s="368"/>
      <c r="F126" s="384"/>
      <c r="G126" s="28" t="s">
        <v>507</v>
      </c>
      <c r="H126" s="28">
        <f t="shared" si="5"/>
        <v>1</v>
      </c>
    </row>
    <row r="127" spans="1:8" ht="16.5">
      <c r="A127" s="20">
        <v>123</v>
      </c>
      <c r="B127" s="124">
        <v>2320147625</v>
      </c>
      <c r="C127" s="125" t="s">
        <v>286</v>
      </c>
      <c r="D127" s="125" t="s">
        <v>287</v>
      </c>
      <c r="E127" s="369" t="s">
        <v>292</v>
      </c>
      <c r="F127" s="385" t="s">
        <v>294</v>
      </c>
      <c r="G127" s="28" t="s">
        <v>508</v>
      </c>
      <c r="H127" s="28">
        <f t="shared" si="5"/>
        <v>1</v>
      </c>
    </row>
    <row r="128" spans="1:8" ht="16.5">
      <c r="A128" s="20">
        <v>124</v>
      </c>
      <c r="B128" s="126">
        <v>2321120490</v>
      </c>
      <c r="C128" s="122" t="s">
        <v>288</v>
      </c>
      <c r="D128" s="122" t="s">
        <v>148</v>
      </c>
      <c r="E128" s="370"/>
      <c r="F128" s="386"/>
      <c r="G128" s="28" t="s">
        <v>508</v>
      </c>
      <c r="H128" s="28">
        <f t="shared" si="5"/>
        <v>1</v>
      </c>
    </row>
    <row r="129" spans="1:8" ht="16.5">
      <c r="A129" s="20">
        <v>125</v>
      </c>
      <c r="B129" s="126">
        <v>23211212015</v>
      </c>
      <c r="C129" s="122" t="s">
        <v>289</v>
      </c>
      <c r="D129" s="122" t="s">
        <v>148</v>
      </c>
      <c r="E129" s="370"/>
      <c r="F129" s="386"/>
      <c r="G129" s="28" t="s">
        <v>508</v>
      </c>
      <c r="H129" s="28">
        <f t="shared" si="5"/>
        <v>1</v>
      </c>
    </row>
    <row r="130" spans="1:8" ht="16.5">
      <c r="A130" s="20">
        <v>126</v>
      </c>
      <c r="B130" s="126">
        <v>2321117985</v>
      </c>
      <c r="C130" s="122" t="s">
        <v>290</v>
      </c>
      <c r="D130" s="122" t="s">
        <v>167</v>
      </c>
      <c r="E130" s="370"/>
      <c r="F130" s="386"/>
      <c r="G130" s="28" t="s">
        <v>508</v>
      </c>
      <c r="H130" s="28">
        <f t="shared" si="5"/>
        <v>1</v>
      </c>
    </row>
    <row r="131" spans="1:8" ht="15" thickBot="1">
      <c r="A131" s="20">
        <v>127</v>
      </c>
      <c r="E131" s="371"/>
      <c r="F131" s="387"/>
      <c r="G131" s="28" t="s">
        <v>508</v>
      </c>
      <c r="H131" s="28">
        <f>COUNTIF($B$6:$B$251,B241)</f>
        <v>1</v>
      </c>
    </row>
    <row r="132" spans="1:8" ht="15" thickBot="1">
      <c r="A132" s="20">
        <v>128</v>
      </c>
      <c r="B132" s="39">
        <v>2321121758</v>
      </c>
      <c r="C132" s="40" t="s">
        <v>295</v>
      </c>
      <c r="D132" s="40" t="s">
        <v>296</v>
      </c>
      <c r="E132" s="367" t="s">
        <v>301</v>
      </c>
      <c r="F132" s="261" t="s">
        <v>90</v>
      </c>
      <c r="G132" s="28" t="s">
        <v>508</v>
      </c>
      <c r="H132" s="28">
        <f t="shared" ref="H132:H163" si="6">COUNTIF($B$6:$B$251,B132)</f>
        <v>1</v>
      </c>
    </row>
    <row r="133" spans="1:8" ht="15" thickBot="1">
      <c r="A133" s="20">
        <v>129</v>
      </c>
      <c r="B133" s="129">
        <v>2321122733</v>
      </c>
      <c r="C133" s="38" t="s">
        <v>297</v>
      </c>
      <c r="D133" s="38" t="s">
        <v>296</v>
      </c>
      <c r="E133" s="368"/>
      <c r="F133" s="261" t="s">
        <v>90</v>
      </c>
      <c r="G133" s="28" t="s">
        <v>508</v>
      </c>
      <c r="H133" s="28">
        <f t="shared" si="6"/>
        <v>1</v>
      </c>
    </row>
    <row r="134" spans="1:8" ht="15" thickBot="1">
      <c r="A134" s="20">
        <v>130</v>
      </c>
      <c r="B134" s="41">
        <v>2321121741</v>
      </c>
      <c r="C134" s="38" t="s">
        <v>298</v>
      </c>
      <c r="D134" s="38" t="s">
        <v>296</v>
      </c>
      <c r="E134" s="368"/>
      <c r="F134" s="261" t="s">
        <v>90</v>
      </c>
      <c r="G134" s="28" t="s">
        <v>508</v>
      </c>
      <c r="H134" s="28">
        <f t="shared" si="6"/>
        <v>1</v>
      </c>
    </row>
    <row r="135" spans="1:8" ht="15" thickBot="1">
      <c r="A135" s="20">
        <v>131</v>
      </c>
      <c r="B135" s="41">
        <v>23211210685</v>
      </c>
      <c r="C135" s="38" t="s">
        <v>299</v>
      </c>
      <c r="D135" s="38" t="s">
        <v>296</v>
      </c>
      <c r="E135" s="368"/>
      <c r="F135" s="261" t="s">
        <v>90</v>
      </c>
      <c r="G135" s="28" t="s">
        <v>508</v>
      </c>
      <c r="H135" s="28">
        <f t="shared" si="6"/>
        <v>1</v>
      </c>
    </row>
    <row r="136" spans="1:8" ht="15" thickBot="1">
      <c r="A136" s="20">
        <v>132</v>
      </c>
      <c r="B136" s="130">
        <v>2321121335</v>
      </c>
      <c r="C136" s="43" t="s">
        <v>300</v>
      </c>
      <c r="D136" s="43" t="s">
        <v>296</v>
      </c>
      <c r="E136" s="372"/>
      <c r="F136" s="261" t="s">
        <v>90</v>
      </c>
      <c r="G136" s="28" t="s">
        <v>508</v>
      </c>
      <c r="H136" s="28">
        <f t="shared" si="6"/>
        <v>1</v>
      </c>
    </row>
    <row r="137" spans="1:8" ht="15" thickBot="1">
      <c r="A137" s="20">
        <v>133</v>
      </c>
      <c r="B137" s="68">
        <v>2321117973</v>
      </c>
      <c r="C137" s="51" t="s">
        <v>302</v>
      </c>
      <c r="D137" s="51" t="s">
        <v>142</v>
      </c>
      <c r="E137" s="373" t="s">
        <v>307</v>
      </c>
      <c r="F137" s="260" t="s">
        <v>90</v>
      </c>
      <c r="G137" s="28" t="s">
        <v>508</v>
      </c>
      <c r="H137" s="28">
        <f t="shared" si="6"/>
        <v>1</v>
      </c>
    </row>
    <row r="138" spans="1:8" ht="15" thickBot="1">
      <c r="A138" s="20">
        <v>134</v>
      </c>
      <c r="B138" s="131">
        <v>2321118068</v>
      </c>
      <c r="C138" s="54" t="s">
        <v>303</v>
      </c>
      <c r="D138" s="54" t="s">
        <v>142</v>
      </c>
      <c r="E138" s="374"/>
      <c r="F138" s="260" t="s">
        <v>90</v>
      </c>
      <c r="G138" s="28" t="s">
        <v>508</v>
      </c>
      <c r="H138" s="28">
        <f t="shared" si="6"/>
        <v>1</v>
      </c>
    </row>
    <row r="139" spans="1:8" ht="15" thickBot="1">
      <c r="A139" s="20">
        <v>135</v>
      </c>
      <c r="B139" s="52">
        <v>2321124116</v>
      </c>
      <c r="C139" s="54" t="s">
        <v>304</v>
      </c>
      <c r="D139" s="54" t="s">
        <v>142</v>
      </c>
      <c r="E139" s="374"/>
      <c r="F139" s="260" t="s">
        <v>90</v>
      </c>
      <c r="G139" s="28" t="s">
        <v>508</v>
      </c>
      <c r="H139" s="28">
        <f t="shared" si="6"/>
        <v>1</v>
      </c>
    </row>
    <row r="140" spans="1:8" ht="15" thickBot="1">
      <c r="A140" s="20">
        <v>136</v>
      </c>
      <c r="B140" s="52">
        <v>2321121769</v>
      </c>
      <c r="C140" s="54" t="s">
        <v>305</v>
      </c>
      <c r="D140" s="54" t="s">
        <v>142</v>
      </c>
      <c r="E140" s="374"/>
      <c r="F140" s="260" t="s">
        <v>90</v>
      </c>
      <c r="G140" s="28" t="s">
        <v>508</v>
      </c>
      <c r="H140" s="28">
        <f t="shared" si="6"/>
        <v>1</v>
      </c>
    </row>
    <row r="141" spans="1:8" ht="15" thickBot="1">
      <c r="A141" s="20">
        <v>137</v>
      </c>
      <c r="B141" s="132"/>
      <c r="C141" s="56" t="s">
        <v>306</v>
      </c>
      <c r="D141" s="133"/>
      <c r="E141" s="375"/>
      <c r="F141" s="260" t="s">
        <v>90</v>
      </c>
      <c r="G141" s="28" t="s">
        <v>507</v>
      </c>
      <c r="H141" s="28">
        <f t="shared" si="6"/>
        <v>0</v>
      </c>
    </row>
    <row r="142" spans="1:8" ht="15" thickBot="1">
      <c r="A142" s="20">
        <v>138</v>
      </c>
      <c r="B142" s="142">
        <v>2321172761</v>
      </c>
      <c r="C142" s="136" t="s">
        <v>309</v>
      </c>
      <c r="D142" s="136" t="s">
        <v>126</v>
      </c>
      <c r="E142" s="388" t="s">
        <v>313</v>
      </c>
      <c r="F142" s="261" t="s">
        <v>314</v>
      </c>
      <c r="G142" s="28" t="s">
        <v>508</v>
      </c>
      <c r="H142" s="28">
        <f t="shared" si="6"/>
        <v>1</v>
      </c>
    </row>
    <row r="143" spans="1:8" ht="15" thickBot="1">
      <c r="A143" s="20">
        <v>139</v>
      </c>
      <c r="B143" s="143">
        <v>2321144589</v>
      </c>
      <c r="C143" s="144" t="s">
        <v>310</v>
      </c>
      <c r="D143" s="144" t="s">
        <v>126</v>
      </c>
      <c r="E143" s="368"/>
      <c r="F143" s="261" t="s">
        <v>314</v>
      </c>
      <c r="G143" s="28" t="s">
        <v>508</v>
      </c>
      <c r="H143" s="28">
        <f t="shared" si="6"/>
        <v>1</v>
      </c>
    </row>
    <row r="144" spans="1:8" ht="15" thickBot="1">
      <c r="A144" s="20">
        <v>140</v>
      </c>
      <c r="B144" s="143">
        <v>2321612752</v>
      </c>
      <c r="C144" s="144" t="s">
        <v>311</v>
      </c>
      <c r="D144" s="144" t="s">
        <v>126</v>
      </c>
      <c r="E144" s="368"/>
      <c r="F144" s="261" t="s">
        <v>314</v>
      </c>
      <c r="G144" s="28" t="s">
        <v>508</v>
      </c>
      <c r="H144" s="28">
        <f t="shared" si="6"/>
        <v>1</v>
      </c>
    </row>
    <row r="145" spans="1:8" ht="15" thickBot="1">
      <c r="A145" s="20">
        <v>141</v>
      </c>
      <c r="B145" s="145">
        <v>2221125734</v>
      </c>
      <c r="C145" s="146" t="s">
        <v>312</v>
      </c>
      <c r="D145" s="146" t="s">
        <v>167</v>
      </c>
      <c r="E145" s="372"/>
      <c r="F145" s="261" t="s">
        <v>314</v>
      </c>
      <c r="G145" s="28" t="s">
        <v>508</v>
      </c>
      <c r="H145" s="28">
        <f t="shared" si="6"/>
        <v>1</v>
      </c>
    </row>
    <row r="146" spans="1:8" ht="15" thickBot="1">
      <c r="A146" s="20">
        <v>142</v>
      </c>
      <c r="B146" s="138">
        <v>23201212364</v>
      </c>
      <c r="C146" s="135" t="s">
        <v>315</v>
      </c>
      <c r="D146" s="135" t="s">
        <v>241</v>
      </c>
      <c r="E146" s="326"/>
      <c r="F146" s="262" t="s">
        <v>7</v>
      </c>
      <c r="G146" s="28" t="s">
        <v>508</v>
      </c>
      <c r="H146" s="28">
        <f t="shared" si="6"/>
        <v>1</v>
      </c>
    </row>
    <row r="147" spans="1:8" ht="15" thickBot="1">
      <c r="A147" s="20">
        <v>143</v>
      </c>
      <c r="B147" s="139">
        <v>2320122975</v>
      </c>
      <c r="C147" s="137" t="s">
        <v>316</v>
      </c>
      <c r="D147" s="137" t="s">
        <v>167</v>
      </c>
      <c r="E147" s="327"/>
      <c r="F147" s="262" t="s">
        <v>76</v>
      </c>
      <c r="G147" s="28" t="s">
        <v>508</v>
      </c>
      <c r="H147" s="28">
        <f t="shared" si="6"/>
        <v>1</v>
      </c>
    </row>
    <row r="148" spans="1:8" ht="15" thickBot="1">
      <c r="A148" s="20">
        <v>144</v>
      </c>
      <c r="B148" s="139">
        <v>2320120556</v>
      </c>
      <c r="C148" s="137" t="s">
        <v>317</v>
      </c>
      <c r="D148" s="137" t="s">
        <v>241</v>
      </c>
      <c r="E148" s="327"/>
      <c r="F148" s="262" t="s">
        <v>7</v>
      </c>
      <c r="G148" s="28" t="s">
        <v>508</v>
      </c>
      <c r="H148" s="28">
        <f t="shared" si="6"/>
        <v>1</v>
      </c>
    </row>
    <row r="149" spans="1:8" ht="15" thickBot="1">
      <c r="A149" s="20">
        <v>145</v>
      </c>
      <c r="B149" s="140">
        <v>2321129885</v>
      </c>
      <c r="C149" s="141" t="s">
        <v>318</v>
      </c>
      <c r="D149" s="141" t="s">
        <v>241</v>
      </c>
      <c r="E149" s="328"/>
      <c r="F149" s="262" t="s">
        <v>7</v>
      </c>
      <c r="G149" s="28" t="s">
        <v>508</v>
      </c>
      <c r="H149" s="28">
        <f t="shared" si="6"/>
        <v>1</v>
      </c>
    </row>
    <row r="150" spans="1:8" ht="15" thickBot="1">
      <c r="A150" s="20">
        <v>146</v>
      </c>
      <c r="B150" s="142">
        <v>2321172553</v>
      </c>
      <c r="C150" s="136" t="s">
        <v>325</v>
      </c>
      <c r="D150" s="136" t="s">
        <v>152</v>
      </c>
      <c r="E150" s="377" t="s">
        <v>331</v>
      </c>
      <c r="F150" s="263" t="s">
        <v>102</v>
      </c>
      <c r="G150" s="28" t="s">
        <v>508</v>
      </c>
      <c r="H150" s="28">
        <f t="shared" si="6"/>
        <v>1</v>
      </c>
    </row>
    <row r="151" spans="1:8" ht="15" thickBot="1">
      <c r="A151" s="20">
        <v>147</v>
      </c>
      <c r="B151" s="143">
        <v>23211210454</v>
      </c>
      <c r="C151" s="144" t="s">
        <v>326</v>
      </c>
      <c r="D151" s="144" t="s">
        <v>152</v>
      </c>
      <c r="E151" s="378"/>
      <c r="F151" s="263" t="s">
        <v>102</v>
      </c>
      <c r="G151" s="28" t="s">
        <v>508</v>
      </c>
      <c r="H151" s="28">
        <f t="shared" si="6"/>
        <v>1</v>
      </c>
    </row>
    <row r="152" spans="1:8" ht="15" thickBot="1">
      <c r="A152" s="20">
        <v>148</v>
      </c>
      <c r="B152" s="143">
        <v>2321123206</v>
      </c>
      <c r="C152" s="144" t="s">
        <v>327</v>
      </c>
      <c r="D152" s="144" t="s">
        <v>152</v>
      </c>
      <c r="E152" s="378"/>
      <c r="F152" s="263" t="s">
        <v>102</v>
      </c>
      <c r="G152" s="28" t="s">
        <v>508</v>
      </c>
      <c r="H152" s="28">
        <f t="shared" si="6"/>
        <v>1</v>
      </c>
    </row>
    <row r="153" spans="1:8" ht="15" thickBot="1">
      <c r="A153" s="20">
        <v>149</v>
      </c>
      <c r="B153" s="143">
        <v>2321122007</v>
      </c>
      <c r="C153" s="144" t="s">
        <v>328</v>
      </c>
      <c r="D153" s="144" t="s">
        <v>152</v>
      </c>
      <c r="E153" s="378"/>
      <c r="F153" s="263" t="s">
        <v>102</v>
      </c>
      <c r="G153" s="28" t="s">
        <v>508</v>
      </c>
      <c r="H153" s="28">
        <f t="shared" si="6"/>
        <v>1</v>
      </c>
    </row>
    <row r="154" spans="1:8" s="325" customFormat="1" ht="15" thickBot="1">
      <c r="A154" s="320">
        <v>150</v>
      </c>
      <c r="B154" s="321">
        <v>2221129385</v>
      </c>
      <c r="C154" s="322" t="s">
        <v>329</v>
      </c>
      <c r="D154" s="322" t="s">
        <v>330</v>
      </c>
      <c r="E154" s="379"/>
      <c r="F154" s="323" t="s">
        <v>102</v>
      </c>
      <c r="G154" s="324" t="s">
        <v>507</v>
      </c>
      <c r="H154" s="324">
        <f t="shared" si="6"/>
        <v>1</v>
      </c>
    </row>
    <row r="155" spans="1:8" ht="15" thickBot="1">
      <c r="A155" s="20">
        <v>151</v>
      </c>
      <c r="B155" s="151">
        <v>23211210030</v>
      </c>
      <c r="C155" s="135" t="s">
        <v>332</v>
      </c>
      <c r="D155" s="135" t="s">
        <v>333</v>
      </c>
      <c r="E155" s="326" t="s">
        <v>337</v>
      </c>
      <c r="F155" s="262" t="s">
        <v>338</v>
      </c>
      <c r="G155" s="28" t="s">
        <v>508</v>
      </c>
      <c r="H155" s="28">
        <f t="shared" si="6"/>
        <v>1</v>
      </c>
    </row>
    <row r="156" spans="1:8" ht="15" thickBot="1">
      <c r="A156" s="20">
        <v>152</v>
      </c>
      <c r="B156" s="152">
        <v>23211210936</v>
      </c>
      <c r="C156" s="137" t="s">
        <v>334</v>
      </c>
      <c r="D156" s="137" t="s">
        <v>333</v>
      </c>
      <c r="E156" s="327"/>
      <c r="F156" s="262" t="s">
        <v>338</v>
      </c>
      <c r="G156" s="28" t="s">
        <v>508</v>
      </c>
      <c r="H156" s="28">
        <f t="shared" si="6"/>
        <v>1</v>
      </c>
    </row>
    <row r="157" spans="1:8" ht="15" thickBot="1">
      <c r="A157" s="20">
        <v>153</v>
      </c>
      <c r="B157" s="139">
        <v>2321122980</v>
      </c>
      <c r="C157" s="137" t="s">
        <v>335</v>
      </c>
      <c r="D157" s="137" t="s">
        <v>333</v>
      </c>
      <c r="E157" s="327"/>
      <c r="F157" s="262" t="s">
        <v>338</v>
      </c>
      <c r="G157" s="28" t="s">
        <v>508</v>
      </c>
      <c r="H157" s="28">
        <f t="shared" si="6"/>
        <v>1</v>
      </c>
    </row>
    <row r="158" spans="1:8" ht="15" thickBot="1">
      <c r="A158" s="20">
        <v>154</v>
      </c>
      <c r="B158" s="140">
        <v>23211210602</v>
      </c>
      <c r="C158" s="153" t="s">
        <v>336</v>
      </c>
      <c r="D158" s="141" t="s">
        <v>333</v>
      </c>
      <c r="E158" s="328"/>
      <c r="F158" s="262" t="s">
        <v>338</v>
      </c>
      <c r="G158" s="28" t="s">
        <v>508</v>
      </c>
      <c r="H158" s="28">
        <f t="shared" si="6"/>
        <v>1</v>
      </c>
    </row>
    <row r="159" spans="1:8" ht="15" thickBot="1">
      <c r="A159" s="20">
        <v>155</v>
      </c>
      <c r="B159" s="142">
        <v>2221123606</v>
      </c>
      <c r="C159" s="136" t="s">
        <v>339</v>
      </c>
      <c r="D159" s="136" t="s">
        <v>340</v>
      </c>
      <c r="E159" s="377" t="s">
        <v>345</v>
      </c>
      <c r="F159" s="261" t="s">
        <v>3</v>
      </c>
      <c r="G159" s="28" t="s">
        <v>508</v>
      </c>
      <c r="H159" s="28">
        <f t="shared" si="6"/>
        <v>1</v>
      </c>
    </row>
    <row r="160" spans="1:8" ht="15" thickBot="1">
      <c r="A160" s="20">
        <v>156</v>
      </c>
      <c r="B160" s="143">
        <v>2121118435</v>
      </c>
      <c r="C160" s="144" t="s">
        <v>341</v>
      </c>
      <c r="D160" s="144" t="s">
        <v>330</v>
      </c>
      <c r="E160" s="378"/>
      <c r="F160" s="261" t="s">
        <v>3</v>
      </c>
      <c r="G160" s="28" t="s">
        <v>508</v>
      </c>
      <c r="H160" s="28">
        <f t="shared" si="6"/>
        <v>1</v>
      </c>
    </row>
    <row r="161" spans="1:8" ht="15" thickBot="1">
      <c r="A161" s="20">
        <v>157</v>
      </c>
      <c r="B161" s="143">
        <v>2321120873</v>
      </c>
      <c r="C161" s="144" t="s">
        <v>342</v>
      </c>
      <c r="D161" s="144" t="s">
        <v>161</v>
      </c>
      <c r="E161" s="378"/>
      <c r="F161" s="261" t="s">
        <v>3</v>
      </c>
      <c r="G161" s="28" t="s">
        <v>508</v>
      </c>
      <c r="H161" s="28">
        <f t="shared" si="6"/>
        <v>1</v>
      </c>
    </row>
    <row r="162" spans="1:8" ht="15" thickBot="1">
      <c r="A162" s="20">
        <v>158</v>
      </c>
      <c r="B162" s="143">
        <v>2221123522</v>
      </c>
      <c r="C162" s="144" t="s">
        <v>343</v>
      </c>
      <c r="D162" s="144" t="s">
        <v>340</v>
      </c>
      <c r="E162" s="378"/>
      <c r="F162" s="261" t="s">
        <v>3</v>
      </c>
      <c r="G162" s="28" t="s">
        <v>508</v>
      </c>
      <c r="H162" s="28">
        <f t="shared" si="6"/>
        <v>1</v>
      </c>
    </row>
    <row r="163" spans="1:8" ht="15" thickBot="1">
      <c r="A163" s="20">
        <v>159</v>
      </c>
      <c r="B163" s="145">
        <v>2320144592</v>
      </c>
      <c r="C163" s="146" t="s">
        <v>344</v>
      </c>
      <c r="D163" s="146" t="s">
        <v>287</v>
      </c>
      <c r="E163" s="379"/>
      <c r="F163" s="261" t="s">
        <v>3</v>
      </c>
      <c r="G163" s="28" t="s">
        <v>507</v>
      </c>
      <c r="H163" s="28">
        <f t="shared" si="6"/>
        <v>1</v>
      </c>
    </row>
    <row r="164" spans="1:8" ht="15" thickBot="1">
      <c r="A164" s="20">
        <v>160</v>
      </c>
      <c r="B164" s="138">
        <v>2221125719</v>
      </c>
      <c r="C164" s="135" t="s">
        <v>346</v>
      </c>
      <c r="D164" s="135" t="s">
        <v>152</v>
      </c>
      <c r="E164" s="326" t="s">
        <v>350</v>
      </c>
      <c r="F164" s="262" t="s">
        <v>93</v>
      </c>
      <c r="G164" s="28" t="s">
        <v>507</v>
      </c>
      <c r="H164" s="28">
        <f t="shared" ref="H164:H195" si="7">COUNTIF($B$6:$B$251,B164)</f>
        <v>1</v>
      </c>
    </row>
    <row r="165" spans="1:8" ht="15" thickBot="1">
      <c r="A165" s="20">
        <v>161</v>
      </c>
      <c r="B165" s="139">
        <v>2221125726</v>
      </c>
      <c r="C165" s="137" t="s">
        <v>347</v>
      </c>
      <c r="D165" s="137" t="s">
        <v>330</v>
      </c>
      <c r="E165" s="327"/>
      <c r="F165" s="262" t="s">
        <v>93</v>
      </c>
      <c r="G165" s="28" t="s">
        <v>508</v>
      </c>
      <c r="H165" s="28">
        <f t="shared" si="7"/>
        <v>1</v>
      </c>
    </row>
    <row r="166" spans="1:8" ht="15" thickBot="1">
      <c r="A166" s="20">
        <v>162</v>
      </c>
      <c r="B166" s="140">
        <v>2021121002</v>
      </c>
      <c r="C166" s="141" t="s">
        <v>348</v>
      </c>
      <c r="D166" s="141" t="s">
        <v>349</v>
      </c>
      <c r="E166" s="328"/>
      <c r="F166" s="262" t="s">
        <v>93</v>
      </c>
      <c r="G166" s="28" t="s">
        <v>508</v>
      </c>
      <c r="H166" s="28">
        <f t="shared" si="7"/>
        <v>1</v>
      </c>
    </row>
    <row r="167" spans="1:8" ht="15" thickBot="1">
      <c r="A167" s="20">
        <v>163</v>
      </c>
      <c r="B167" s="154">
        <v>2321121615</v>
      </c>
      <c r="C167" s="136" t="s">
        <v>351</v>
      </c>
      <c r="D167" s="136" t="s">
        <v>142</v>
      </c>
      <c r="E167" s="389" t="s">
        <v>354</v>
      </c>
      <c r="F167" s="263" t="s">
        <v>86</v>
      </c>
      <c r="G167" s="28" t="s">
        <v>508</v>
      </c>
      <c r="H167" s="28">
        <f t="shared" si="7"/>
        <v>1</v>
      </c>
    </row>
    <row r="168" spans="1:8" ht="15" thickBot="1">
      <c r="A168" s="20">
        <v>164</v>
      </c>
      <c r="B168" s="155">
        <v>2321122719</v>
      </c>
      <c r="C168" s="144" t="s">
        <v>352</v>
      </c>
      <c r="D168" s="144" t="s">
        <v>142</v>
      </c>
      <c r="E168" s="390"/>
      <c r="F168" s="263" t="s">
        <v>86</v>
      </c>
      <c r="G168" s="28" t="s">
        <v>508</v>
      </c>
      <c r="H168" s="28">
        <f t="shared" si="7"/>
        <v>1</v>
      </c>
    </row>
    <row r="169" spans="1:8" ht="15" thickBot="1">
      <c r="A169" s="20">
        <v>165</v>
      </c>
      <c r="B169" s="156">
        <v>2321123707</v>
      </c>
      <c r="C169" s="146" t="s">
        <v>353</v>
      </c>
      <c r="D169" s="146" t="s">
        <v>142</v>
      </c>
      <c r="E169" s="391"/>
      <c r="F169" s="263" t="s">
        <v>86</v>
      </c>
      <c r="G169" s="28" t="s">
        <v>508</v>
      </c>
      <c r="H169" s="28">
        <f t="shared" si="7"/>
        <v>1</v>
      </c>
    </row>
    <row r="170" spans="1:8" ht="15" thickBot="1">
      <c r="A170" s="20">
        <v>166</v>
      </c>
      <c r="B170" s="138">
        <v>2321122025</v>
      </c>
      <c r="C170" s="135" t="s">
        <v>355</v>
      </c>
      <c r="D170" s="135" t="s">
        <v>148</v>
      </c>
      <c r="E170" s="326" t="s">
        <v>359</v>
      </c>
      <c r="F170" s="262" t="s">
        <v>360</v>
      </c>
      <c r="G170" s="28" t="s">
        <v>508</v>
      </c>
      <c r="H170" s="28">
        <f t="shared" si="7"/>
        <v>1</v>
      </c>
    </row>
    <row r="171" spans="1:8" ht="15" thickBot="1">
      <c r="A171" s="20">
        <v>167</v>
      </c>
      <c r="B171" s="139">
        <v>2321125334</v>
      </c>
      <c r="C171" s="137" t="s">
        <v>356</v>
      </c>
      <c r="D171" s="137" t="s">
        <v>357</v>
      </c>
      <c r="E171" s="327"/>
      <c r="F171" s="262" t="s">
        <v>360</v>
      </c>
      <c r="G171" s="28" t="s">
        <v>507</v>
      </c>
      <c r="H171" s="28">
        <f t="shared" si="7"/>
        <v>1</v>
      </c>
    </row>
    <row r="172" spans="1:8" ht="15" thickBot="1">
      <c r="A172" s="20">
        <v>168</v>
      </c>
      <c r="B172" s="139">
        <v>2321112003</v>
      </c>
      <c r="C172" s="137" t="s">
        <v>358</v>
      </c>
      <c r="D172" s="137" t="s">
        <v>142</v>
      </c>
      <c r="E172" s="327"/>
      <c r="F172" s="262" t="s">
        <v>360</v>
      </c>
      <c r="G172" s="28" t="s">
        <v>507</v>
      </c>
      <c r="H172" s="28">
        <f t="shared" si="7"/>
        <v>1</v>
      </c>
    </row>
    <row r="173" spans="1:8" ht="15" thickBot="1">
      <c r="A173" s="20">
        <v>169</v>
      </c>
      <c r="B173" s="157">
        <v>2121114010</v>
      </c>
      <c r="C173" s="141" t="s">
        <v>361</v>
      </c>
      <c r="D173" s="141" t="s">
        <v>362</v>
      </c>
      <c r="E173" s="328"/>
      <c r="F173" s="262" t="s">
        <v>360</v>
      </c>
      <c r="G173" s="28" t="s">
        <v>508</v>
      </c>
      <c r="H173" s="28">
        <f t="shared" si="7"/>
        <v>1</v>
      </c>
    </row>
    <row r="174" spans="1:8" ht="15" thickBot="1">
      <c r="A174" s="20">
        <v>170</v>
      </c>
      <c r="B174" s="158">
        <v>2221128202</v>
      </c>
      <c r="C174" s="158" t="s">
        <v>363</v>
      </c>
      <c r="D174" s="158" t="s">
        <v>88</v>
      </c>
      <c r="E174" s="159" t="s">
        <v>364</v>
      </c>
      <c r="F174" s="160" t="s">
        <v>6</v>
      </c>
      <c r="G174" s="28" t="s">
        <v>508</v>
      </c>
      <c r="H174" s="28">
        <f t="shared" si="7"/>
        <v>1</v>
      </c>
    </row>
    <row r="175" spans="1:8" ht="15" thickBot="1">
      <c r="A175" s="20">
        <v>171</v>
      </c>
      <c r="B175" s="161">
        <v>2221125769</v>
      </c>
      <c r="C175" s="135" t="s">
        <v>365</v>
      </c>
      <c r="D175" s="135" t="s">
        <v>366</v>
      </c>
      <c r="E175" s="107"/>
      <c r="F175" s="262" t="s">
        <v>266</v>
      </c>
      <c r="G175" s="28" t="s">
        <v>508</v>
      </c>
      <c r="H175" s="28">
        <f t="shared" si="7"/>
        <v>1</v>
      </c>
    </row>
    <row r="176" spans="1:8" ht="15" thickBot="1">
      <c r="A176" s="20">
        <v>172</v>
      </c>
      <c r="B176" s="139">
        <v>2221128267</v>
      </c>
      <c r="C176" s="137" t="s">
        <v>367</v>
      </c>
      <c r="D176" s="137" t="s">
        <v>88</v>
      </c>
      <c r="E176" s="108"/>
      <c r="F176" s="262" t="s">
        <v>266</v>
      </c>
      <c r="G176" s="28" t="s">
        <v>508</v>
      </c>
      <c r="H176" s="28">
        <f t="shared" si="7"/>
        <v>1</v>
      </c>
    </row>
    <row r="177" spans="1:8" ht="15" thickBot="1">
      <c r="A177" s="20">
        <v>173</v>
      </c>
      <c r="B177" s="162">
        <v>2221123517</v>
      </c>
      <c r="C177" s="137" t="s">
        <v>368</v>
      </c>
      <c r="D177" s="137" t="s">
        <v>88</v>
      </c>
      <c r="E177" s="108"/>
      <c r="F177" s="262" t="s">
        <v>266</v>
      </c>
      <c r="G177" s="28" t="s">
        <v>508</v>
      </c>
      <c r="H177" s="28">
        <f t="shared" si="7"/>
        <v>1</v>
      </c>
    </row>
    <row r="178" spans="1:8" ht="15" thickBot="1">
      <c r="A178" s="20">
        <v>174</v>
      </c>
      <c r="B178" s="163">
        <v>2221123580</v>
      </c>
      <c r="C178" s="141" t="s">
        <v>369</v>
      </c>
      <c r="D178" s="141" t="s">
        <v>88</v>
      </c>
      <c r="E178" s="110"/>
      <c r="F178" s="262" t="s">
        <v>266</v>
      </c>
      <c r="G178" s="28" t="s">
        <v>508</v>
      </c>
      <c r="H178" s="28">
        <f t="shared" si="7"/>
        <v>1</v>
      </c>
    </row>
    <row r="179" spans="1:8" ht="31" customHeight="1" thickBot="1">
      <c r="A179" s="20">
        <v>175</v>
      </c>
      <c r="B179" s="165">
        <v>23211210646</v>
      </c>
      <c r="C179" s="165" t="s">
        <v>370</v>
      </c>
      <c r="D179" s="165" t="s">
        <v>161</v>
      </c>
      <c r="E179" s="164" t="s">
        <v>371</v>
      </c>
      <c r="F179" s="296" t="s">
        <v>1</v>
      </c>
      <c r="G179" s="28" t="s">
        <v>508</v>
      </c>
      <c r="H179" s="28">
        <f t="shared" si="7"/>
        <v>1</v>
      </c>
    </row>
    <row r="180" spans="1:8" ht="15" thickBot="1">
      <c r="A180" s="20">
        <v>176</v>
      </c>
      <c r="B180" s="170">
        <v>2321118209</v>
      </c>
      <c r="C180" s="171" t="s">
        <v>372</v>
      </c>
      <c r="D180" s="171" t="s">
        <v>142</v>
      </c>
      <c r="E180" s="172"/>
      <c r="F180" s="264" t="s">
        <v>1</v>
      </c>
      <c r="G180" s="28" t="s">
        <v>508</v>
      </c>
      <c r="H180" s="28">
        <f t="shared" si="7"/>
        <v>1</v>
      </c>
    </row>
    <row r="181" spans="1:8" ht="15" thickBot="1">
      <c r="A181" s="20">
        <v>177</v>
      </c>
      <c r="B181" s="173">
        <v>2321122724</v>
      </c>
      <c r="C181" s="167" t="s">
        <v>373</v>
      </c>
      <c r="D181" s="167" t="s">
        <v>142</v>
      </c>
      <c r="E181" s="166"/>
      <c r="F181" s="264" t="s">
        <v>1</v>
      </c>
      <c r="G181" s="28" t="s">
        <v>507</v>
      </c>
      <c r="H181" s="28">
        <f t="shared" si="7"/>
        <v>1</v>
      </c>
    </row>
    <row r="182" spans="1:8" ht="15" thickBot="1">
      <c r="A182" s="20"/>
      <c r="B182" s="173">
        <v>2321118096</v>
      </c>
      <c r="C182" s="167" t="s">
        <v>491</v>
      </c>
      <c r="D182" s="167" t="s">
        <v>142</v>
      </c>
      <c r="E182" s="166"/>
      <c r="F182" s="264" t="s">
        <v>1</v>
      </c>
      <c r="G182" s="28" t="s">
        <v>507</v>
      </c>
      <c r="H182" s="28">
        <f t="shared" si="7"/>
        <v>1</v>
      </c>
    </row>
    <row r="183" spans="1:8" ht="15" thickBot="1">
      <c r="A183" s="20">
        <v>178</v>
      </c>
      <c r="B183" s="174">
        <v>2321122714</v>
      </c>
      <c r="C183" s="167" t="s">
        <v>374</v>
      </c>
      <c r="D183" s="167" t="s">
        <v>142</v>
      </c>
      <c r="E183" s="166"/>
      <c r="F183" s="264" t="s">
        <v>1</v>
      </c>
      <c r="G183" s="28" t="s">
        <v>508</v>
      </c>
      <c r="H183" s="28">
        <f t="shared" si="7"/>
        <v>1</v>
      </c>
    </row>
    <row r="184" spans="1:8" ht="15" thickBot="1">
      <c r="A184" s="20">
        <v>179</v>
      </c>
      <c r="B184" s="175">
        <v>23211211887</v>
      </c>
      <c r="C184" s="176" t="s">
        <v>375</v>
      </c>
      <c r="D184" s="176" t="s">
        <v>142</v>
      </c>
      <c r="E184" s="177"/>
      <c r="F184" s="264" t="s">
        <v>1</v>
      </c>
      <c r="G184" s="28" t="s">
        <v>508</v>
      </c>
      <c r="H184" s="28">
        <f t="shared" si="7"/>
        <v>1</v>
      </c>
    </row>
    <row r="185" spans="1:8" ht="15" thickBot="1">
      <c r="A185" s="20">
        <v>180</v>
      </c>
      <c r="B185" s="178">
        <v>2321117975</v>
      </c>
      <c r="C185" s="179" t="s">
        <v>376</v>
      </c>
      <c r="D185" s="179" t="s">
        <v>167</v>
      </c>
      <c r="E185" s="341" t="s">
        <v>381</v>
      </c>
      <c r="F185" s="265" t="s">
        <v>1</v>
      </c>
      <c r="G185" s="28" t="s">
        <v>508</v>
      </c>
      <c r="H185" s="28">
        <f t="shared" si="7"/>
        <v>1</v>
      </c>
    </row>
    <row r="186" spans="1:8" ht="15" thickBot="1">
      <c r="A186" s="20">
        <v>181</v>
      </c>
      <c r="B186" s="180">
        <v>23211410671</v>
      </c>
      <c r="C186" s="168" t="s">
        <v>377</v>
      </c>
      <c r="D186" s="168" t="s">
        <v>167</v>
      </c>
      <c r="E186" s="342"/>
      <c r="F186" s="265" t="s">
        <v>1</v>
      </c>
      <c r="G186" s="28" t="s">
        <v>508</v>
      </c>
      <c r="H186" s="28">
        <f t="shared" si="7"/>
        <v>1</v>
      </c>
    </row>
    <row r="187" spans="1:8" ht="15" thickBot="1">
      <c r="A187" s="20">
        <v>182</v>
      </c>
      <c r="B187" s="180">
        <v>2321118144</v>
      </c>
      <c r="C187" s="168" t="s">
        <v>378</v>
      </c>
      <c r="D187" s="168" t="s">
        <v>167</v>
      </c>
      <c r="E187" s="342"/>
      <c r="F187" s="265" t="s">
        <v>1</v>
      </c>
      <c r="G187" s="28" t="s">
        <v>508</v>
      </c>
      <c r="H187" s="28">
        <f t="shared" si="7"/>
        <v>1</v>
      </c>
    </row>
    <row r="188" spans="1:8" ht="15" thickBot="1">
      <c r="A188" s="20">
        <v>183</v>
      </c>
      <c r="B188" s="181">
        <v>2320118093</v>
      </c>
      <c r="C188" s="169" t="s">
        <v>379</v>
      </c>
      <c r="D188" s="168" t="s">
        <v>167</v>
      </c>
      <c r="E188" s="342"/>
      <c r="F188" s="265" t="s">
        <v>1</v>
      </c>
      <c r="G188" s="28" t="s">
        <v>508</v>
      </c>
      <c r="H188" s="28">
        <f t="shared" si="7"/>
        <v>1</v>
      </c>
    </row>
    <row r="189" spans="1:8" ht="15" thickBot="1">
      <c r="A189" s="20">
        <v>184</v>
      </c>
      <c r="B189" s="182">
        <v>2320121339</v>
      </c>
      <c r="C189" s="183" t="s">
        <v>380</v>
      </c>
      <c r="D189" s="184" t="s">
        <v>167</v>
      </c>
      <c r="E189" s="343"/>
      <c r="F189" s="265" t="s">
        <v>1</v>
      </c>
      <c r="G189" s="28" t="s">
        <v>508</v>
      </c>
      <c r="H189" s="28">
        <f t="shared" si="7"/>
        <v>1</v>
      </c>
    </row>
    <row r="190" spans="1:8" ht="29.5" thickBot="1">
      <c r="A190" s="20">
        <v>185</v>
      </c>
      <c r="B190" s="187">
        <v>2321123368</v>
      </c>
      <c r="C190" s="188" t="s">
        <v>382</v>
      </c>
      <c r="D190" s="188" t="s">
        <v>126</v>
      </c>
      <c r="E190" s="377" t="s">
        <v>386</v>
      </c>
      <c r="F190" s="266" t="s">
        <v>189</v>
      </c>
      <c r="G190" s="28" t="s">
        <v>508</v>
      </c>
      <c r="H190" s="28">
        <f t="shared" si="7"/>
        <v>1</v>
      </c>
    </row>
    <row r="191" spans="1:8" ht="29.5" thickBot="1">
      <c r="A191" s="20">
        <v>186</v>
      </c>
      <c r="B191" s="189">
        <v>23211211883</v>
      </c>
      <c r="C191" s="185" t="s">
        <v>383</v>
      </c>
      <c r="D191" s="185" t="s">
        <v>126</v>
      </c>
      <c r="E191" s="378"/>
      <c r="F191" s="266" t="s">
        <v>189</v>
      </c>
      <c r="G191" s="28" t="s">
        <v>508</v>
      </c>
      <c r="H191" s="28">
        <f t="shared" si="7"/>
        <v>1</v>
      </c>
    </row>
    <row r="192" spans="1:8" ht="29.5" thickBot="1">
      <c r="A192" s="20">
        <v>187</v>
      </c>
      <c r="B192" s="190">
        <v>2320122021</v>
      </c>
      <c r="C192" s="186" t="s">
        <v>384</v>
      </c>
      <c r="D192" s="186" t="s">
        <v>126</v>
      </c>
      <c r="E192" s="378"/>
      <c r="F192" s="266" t="s">
        <v>189</v>
      </c>
      <c r="G192" s="28" t="s">
        <v>507</v>
      </c>
      <c r="H192" s="28">
        <f t="shared" si="7"/>
        <v>1</v>
      </c>
    </row>
    <row r="193" spans="1:8" ht="29.5" thickBot="1">
      <c r="A193" s="20">
        <v>188</v>
      </c>
      <c r="B193" s="191">
        <v>23211212436</v>
      </c>
      <c r="C193" s="192" t="s">
        <v>385</v>
      </c>
      <c r="D193" s="192" t="s">
        <v>126</v>
      </c>
      <c r="E193" s="379"/>
      <c r="F193" s="266" t="s">
        <v>189</v>
      </c>
      <c r="G193" s="28" t="s">
        <v>508</v>
      </c>
      <c r="H193" s="28">
        <f t="shared" si="7"/>
        <v>1</v>
      </c>
    </row>
    <row r="194" spans="1:8" ht="44" thickBot="1">
      <c r="A194" s="20">
        <v>189</v>
      </c>
      <c r="B194" s="193">
        <v>2221128195</v>
      </c>
      <c r="C194" s="294" t="s">
        <v>387</v>
      </c>
      <c r="D194" s="193" t="s">
        <v>88</v>
      </c>
      <c r="E194" s="194" t="s">
        <v>388</v>
      </c>
      <c r="F194" s="194" t="s">
        <v>4</v>
      </c>
      <c r="G194" s="28" t="s">
        <v>507</v>
      </c>
      <c r="H194" s="28">
        <f t="shared" si="7"/>
        <v>1</v>
      </c>
    </row>
    <row r="195" spans="1:8">
      <c r="A195" s="20">
        <v>190</v>
      </c>
      <c r="B195" s="199">
        <v>23211211744</v>
      </c>
      <c r="C195" s="200" t="s">
        <v>389</v>
      </c>
      <c r="D195" s="200" t="s">
        <v>241</v>
      </c>
      <c r="E195" s="201" t="s">
        <v>390</v>
      </c>
      <c r="F195" s="202" t="s">
        <v>1</v>
      </c>
      <c r="G195" s="28" t="s">
        <v>508</v>
      </c>
      <c r="H195" s="28">
        <f t="shared" si="7"/>
        <v>1</v>
      </c>
    </row>
    <row r="196" spans="1:8" ht="15" thickBot="1">
      <c r="A196" s="20">
        <v>192</v>
      </c>
      <c r="E196" s="108"/>
      <c r="F196" s="109"/>
      <c r="G196" s="28" t="s">
        <v>507</v>
      </c>
      <c r="H196" s="28">
        <f t="shared" ref="H196:H227" si="8">COUNTIF($B$6:$B$251,B196)</f>
        <v>0</v>
      </c>
    </row>
    <row r="197" spans="1:8" ht="15" thickBot="1">
      <c r="A197" s="20">
        <v>195</v>
      </c>
      <c r="B197" s="205">
        <v>2221128766</v>
      </c>
      <c r="C197" s="119" t="s">
        <v>430</v>
      </c>
      <c r="D197" s="206" t="s">
        <v>366</v>
      </c>
      <c r="E197" s="118"/>
      <c r="F197" s="116" t="s">
        <v>105</v>
      </c>
      <c r="G197" s="28" t="s">
        <v>508</v>
      </c>
      <c r="H197" s="28">
        <f t="shared" si="8"/>
        <v>1</v>
      </c>
    </row>
    <row r="198" spans="1:8" ht="15" thickBot="1">
      <c r="A198" s="20">
        <v>196</v>
      </c>
      <c r="B198" s="205">
        <v>2227121787</v>
      </c>
      <c r="C198" s="119" t="s">
        <v>428</v>
      </c>
      <c r="D198" s="206" t="s">
        <v>402</v>
      </c>
      <c r="E198" s="118"/>
      <c r="F198" s="116" t="s">
        <v>105</v>
      </c>
      <c r="G198" s="28" t="s">
        <v>507</v>
      </c>
      <c r="H198" s="28">
        <f t="shared" si="8"/>
        <v>1</v>
      </c>
    </row>
    <row r="199" spans="1:8" ht="15" thickBot="1">
      <c r="A199" s="20">
        <v>197</v>
      </c>
      <c r="B199" s="208">
        <v>2021126773</v>
      </c>
      <c r="C199" s="119" t="s">
        <v>431</v>
      </c>
      <c r="D199" s="209" t="s">
        <v>412</v>
      </c>
      <c r="E199" s="118"/>
      <c r="F199" s="116" t="s">
        <v>105</v>
      </c>
      <c r="G199" s="28" t="s">
        <v>508</v>
      </c>
      <c r="H199" s="28">
        <f t="shared" si="8"/>
        <v>1</v>
      </c>
    </row>
    <row r="200" spans="1:8" ht="15" thickBot="1">
      <c r="A200" s="20">
        <v>198</v>
      </c>
      <c r="B200" s="210">
        <v>2221125614</v>
      </c>
      <c r="C200" s="211" t="s">
        <v>432</v>
      </c>
      <c r="D200" s="212" t="s">
        <v>366</v>
      </c>
      <c r="E200" s="213"/>
      <c r="F200" s="207" t="s">
        <v>4</v>
      </c>
      <c r="G200" s="28" t="s">
        <v>508</v>
      </c>
      <c r="H200" s="28">
        <f t="shared" si="8"/>
        <v>1</v>
      </c>
    </row>
    <row r="201" spans="1:8" ht="15" thickBot="1">
      <c r="A201" s="20">
        <v>202</v>
      </c>
      <c r="B201" s="203">
        <v>2221123583</v>
      </c>
      <c r="C201" s="111" t="s">
        <v>435</v>
      </c>
      <c r="D201" s="204" t="s">
        <v>340</v>
      </c>
      <c r="E201" s="110"/>
      <c r="F201" s="112" t="s">
        <v>5</v>
      </c>
      <c r="G201" s="28" t="s">
        <v>508</v>
      </c>
      <c r="H201" s="28">
        <f t="shared" si="8"/>
        <v>1</v>
      </c>
    </row>
    <row r="202" spans="1:8" ht="15" thickBot="1">
      <c r="A202" s="20">
        <v>204</v>
      </c>
      <c r="B202" s="39">
        <v>2321123704</v>
      </c>
      <c r="C202" s="40" t="s">
        <v>436</v>
      </c>
      <c r="D202" s="40" t="s">
        <v>214</v>
      </c>
      <c r="E202" s="377" t="s">
        <v>441</v>
      </c>
      <c r="F202" s="263" t="s">
        <v>2</v>
      </c>
      <c r="G202" s="28" t="s">
        <v>508</v>
      </c>
      <c r="H202" s="28">
        <f t="shared" si="8"/>
        <v>1</v>
      </c>
    </row>
    <row r="203" spans="1:8" ht="15" thickBot="1">
      <c r="A203" s="20">
        <v>206</v>
      </c>
      <c r="B203" s="41">
        <v>2321124100</v>
      </c>
      <c r="C203" s="38" t="s">
        <v>437</v>
      </c>
      <c r="D203" s="214" t="s">
        <v>214</v>
      </c>
      <c r="E203" s="378"/>
      <c r="F203" s="263" t="s">
        <v>2</v>
      </c>
      <c r="G203" s="28" t="s">
        <v>508</v>
      </c>
      <c r="H203" s="28">
        <f t="shared" si="8"/>
        <v>1</v>
      </c>
    </row>
    <row r="204" spans="1:8" ht="15" thickBot="1">
      <c r="A204" s="20">
        <v>208</v>
      </c>
      <c r="B204" s="41">
        <v>2321124086</v>
      </c>
      <c r="C204" s="38" t="s">
        <v>438</v>
      </c>
      <c r="D204" s="214" t="s">
        <v>214</v>
      </c>
      <c r="E204" s="378"/>
      <c r="F204" s="263" t="s">
        <v>2</v>
      </c>
      <c r="G204" s="28" t="s">
        <v>508</v>
      </c>
      <c r="H204" s="28">
        <f t="shared" si="8"/>
        <v>1</v>
      </c>
    </row>
    <row r="205" spans="1:8" ht="15" thickBot="1">
      <c r="A205" s="20">
        <v>210</v>
      </c>
      <c r="B205" s="215">
        <v>23211211093</v>
      </c>
      <c r="C205" s="38" t="s">
        <v>439</v>
      </c>
      <c r="D205" s="214" t="s">
        <v>214</v>
      </c>
      <c r="E205" s="378"/>
      <c r="F205" s="263" t="s">
        <v>2</v>
      </c>
      <c r="G205" s="28" t="s">
        <v>508</v>
      </c>
      <c r="H205" s="28">
        <f t="shared" si="8"/>
        <v>1</v>
      </c>
    </row>
    <row r="206" spans="1:8" ht="15" thickBot="1">
      <c r="A206" s="20">
        <v>212</v>
      </c>
      <c r="B206" s="42">
        <v>2321123698</v>
      </c>
      <c r="C206" s="43" t="s">
        <v>440</v>
      </c>
      <c r="D206" s="216" t="s">
        <v>214</v>
      </c>
      <c r="E206" s="379"/>
      <c r="F206" s="263" t="s">
        <v>2</v>
      </c>
      <c r="G206" s="28" t="s">
        <v>508</v>
      </c>
      <c r="H206" s="28">
        <f t="shared" si="8"/>
        <v>1</v>
      </c>
    </row>
    <row r="207" spans="1:8" ht="15" thickBot="1">
      <c r="A207" s="20">
        <v>214</v>
      </c>
      <c r="B207" s="57">
        <v>2321129639</v>
      </c>
      <c r="C207" s="46" t="s">
        <v>442</v>
      </c>
      <c r="D207" s="46" t="s">
        <v>214</v>
      </c>
      <c r="E207" s="341" t="s">
        <v>447</v>
      </c>
      <c r="F207" s="262" t="s">
        <v>2</v>
      </c>
      <c r="G207" s="28" t="s">
        <v>508</v>
      </c>
      <c r="H207" s="28">
        <f t="shared" si="8"/>
        <v>1</v>
      </c>
    </row>
    <row r="208" spans="1:8" ht="15" thickBot="1">
      <c r="A208" s="20">
        <v>216</v>
      </c>
      <c r="B208" s="47">
        <v>23211210178</v>
      </c>
      <c r="C208" s="37" t="s">
        <v>443</v>
      </c>
      <c r="D208" s="37" t="s">
        <v>214</v>
      </c>
      <c r="E208" s="342"/>
      <c r="F208" s="262" t="s">
        <v>2</v>
      </c>
      <c r="G208" s="28" t="s">
        <v>508</v>
      </c>
      <c r="H208" s="28">
        <f t="shared" si="8"/>
        <v>1</v>
      </c>
    </row>
    <row r="209" spans="1:8" ht="15" thickBot="1">
      <c r="A209" s="20">
        <v>218</v>
      </c>
      <c r="B209" s="217">
        <v>2321121643</v>
      </c>
      <c r="C209" s="37" t="s">
        <v>444</v>
      </c>
      <c r="D209" s="37" t="s">
        <v>214</v>
      </c>
      <c r="E209" s="342"/>
      <c r="F209" s="262" t="s">
        <v>2</v>
      </c>
      <c r="G209" s="28" t="s">
        <v>508</v>
      </c>
      <c r="H209" s="28">
        <f t="shared" si="8"/>
        <v>1</v>
      </c>
    </row>
    <row r="210" spans="1:8" ht="15" thickBot="1">
      <c r="A210" s="20">
        <v>220</v>
      </c>
      <c r="B210" s="47">
        <v>23211211589</v>
      </c>
      <c r="C210" s="37" t="s">
        <v>445</v>
      </c>
      <c r="D210" s="37" t="s">
        <v>214</v>
      </c>
      <c r="E210" s="342"/>
      <c r="F210" s="262" t="s">
        <v>2</v>
      </c>
      <c r="G210" s="28" t="s">
        <v>508</v>
      </c>
      <c r="H210" s="28">
        <f t="shared" si="8"/>
        <v>1</v>
      </c>
    </row>
    <row r="211" spans="1:8" ht="15" thickBot="1">
      <c r="A211" s="20">
        <v>222</v>
      </c>
      <c r="B211" s="48">
        <v>2321124727</v>
      </c>
      <c r="C211" s="49" t="s">
        <v>446</v>
      </c>
      <c r="D211" s="49" t="s">
        <v>366</v>
      </c>
      <c r="E211" s="343"/>
      <c r="F211" s="262" t="s">
        <v>2</v>
      </c>
      <c r="G211" s="28" t="s">
        <v>508</v>
      </c>
      <c r="H211" s="28">
        <f t="shared" si="8"/>
        <v>1</v>
      </c>
    </row>
    <row r="212" spans="1:8" ht="15" thickBot="1">
      <c r="A212" s="20">
        <v>224</v>
      </c>
      <c r="B212" s="218">
        <v>2321529680</v>
      </c>
      <c r="C212" s="219" t="s">
        <v>448</v>
      </c>
      <c r="D212" s="219" t="s">
        <v>214</v>
      </c>
      <c r="E212" s="377" t="s">
        <v>452</v>
      </c>
      <c r="F212" s="263" t="s">
        <v>86</v>
      </c>
      <c r="G212" s="28" t="s">
        <v>508</v>
      </c>
      <c r="H212" s="28">
        <f t="shared" si="8"/>
        <v>1</v>
      </c>
    </row>
    <row r="213" spans="1:8" ht="15" thickBot="1">
      <c r="A213" s="20">
        <v>226</v>
      </c>
      <c r="B213" s="220">
        <v>2321124714</v>
      </c>
      <c r="C213" s="221" t="s">
        <v>449</v>
      </c>
      <c r="D213" s="221" t="s">
        <v>214</v>
      </c>
      <c r="E213" s="378"/>
      <c r="F213" s="263" t="s">
        <v>86</v>
      </c>
      <c r="G213" s="28" t="s">
        <v>508</v>
      </c>
      <c r="H213" s="28">
        <f t="shared" si="8"/>
        <v>1</v>
      </c>
    </row>
    <row r="214" spans="1:8" ht="15" thickBot="1">
      <c r="A214" s="20">
        <v>228</v>
      </c>
      <c r="B214" s="222">
        <v>23211211394</v>
      </c>
      <c r="C214" s="221" t="s">
        <v>450</v>
      </c>
      <c r="D214" s="221" t="s">
        <v>241</v>
      </c>
      <c r="E214" s="378"/>
      <c r="F214" s="263" t="s">
        <v>86</v>
      </c>
      <c r="G214" s="28" t="s">
        <v>508</v>
      </c>
      <c r="H214" s="28">
        <f t="shared" si="8"/>
        <v>1</v>
      </c>
    </row>
    <row r="215" spans="1:8" ht="15" thickBot="1">
      <c r="A215" s="20">
        <v>230</v>
      </c>
      <c r="B215" s="223">
        <v>2320118254</v>
      </c>
      <c r="C215" s="224" t="s">
        <v>451</v>
      </c>
      <c r="D215" s="224" t="s">
        <v>142</v>
      </c>
      <c r="E215" s="379"/>
      <c r="F215" s="263" t="s">
        <v>86</v>
      </c>
      <c r="G215" s="28" t="s">
        <v>508</v>
      </c>
      <c r="H215" s="28">
        <f t="shared" si="8"/>
        <v>1</v>
      </c>
    </row>
    <row r="216" spans="1:8" ht="15" thickBot="1">
      <c r="A216" s="20">
        <v>232</v>
      </c>
      <c r="B216" s="225">
        <v>2320122966</v>
      </c>
      <c r="C216" s="37" t="s">
        <v>453</v>
      </c>
      <c r="D216" s="37" t="s">
        <v>169</v>
      </c>
      <c r="E216" s="326" t="s">
        <v>492</v>
      </c>
      <c r="F216" s="262" t="s">
        <v>314</v>
      </c>
      <c r="G216" s="28" t="s">
        <v>508</v>
      </c>
      <c r="H216" s="28">
        <f t="shared" si="8"/>
        <v>1</v>
      </c>
    </row>
    <row r="217" spans="1:8" ht="15" thickBot="1">
      <c r="A217" s="20">
        <v>234</v>
      </c>
      <c r="B217" s="225">
        <v>2320122976</v>
      </c>
      <c r="C217" s="37" t="s">
        <v>454</v>
      </c>
      <c r="D217" s="37" t="s">
        <v>169</v>
      </c>
      <c r="E217" s="327"/>
      <c r="F217" s="262" t="s">
        <v>314</v>
      </c>
      <c r="G217" s="28" t="s">
        <v>508</v>
      </c>
      <c r="H217" s="28">
        <f t="shared" si="8"/>
        <v>1</v>
      </c>
    </row>
    <row r="218" spans="1:8" ht="15" thickBot="1">
      <c r="A218" s="20">
        <v>236</v>
      </c>
      <c r="B218" s="226">
        <v>23201212435</v>
      </c>
      <c r="C218" s="227" t="s">
        <v>455</v>
      </c>
      <c r="D218" s="227" t="s">
        <v>152</v>
      </c>
      <c r="E218" s="327"/>
      <c r="F218" s="262" t="s">
        <v>314</v>
      </c>
      <c r="G218" s="28" t="s">
        <v>507</v>
      </c>
      <c r="H218" s="28">
        <f t="shared" si="8"/>
        <v>1</v>
      </c>
    </row>
    <row r="219" spans="1:8" ht="15" thickBot="1">
      <c r="A219" s="20">
        <v>238</v>
      </c>
      <c r="B219" s="39">
        <v>2111123101</v>
      </c>
      <c r="C219" s="40" t="s">
        <v>429</v>
      </c>
      <c r="D219" s="40" t="s">
        <v>399</v>
      </c>
      <c r="E219" s="377" t="s">
        <v>458</v>
      </c>
      <c r="F219" s="263" t="s">
        <v>95</v>
      </c>
      <c r="G219" s="28" t="s">
        <v>507</v>
      </c>
      <c r="H219" s="28">
        <f t="shared" si="8"/>
        <v>1</v>
      </c>
    </row>
    <row r="220" spans="1:8" ht="15" thickBot="1">
      <c r="A220" s="20">
        <v>240</v>
      </c>
      <c r="B220" s="41">
        <v>2121118439</v>
      </c>
      <c r="C220" s="38" t="s">
        <v>434</v>
      </c>
      <c r="D220" s="38" t="s">
        <v>399</v>
      </c>
      <c r="E220" s="378"/>
      <c r="F220" s="263" t="s">
        <v>95</v>
      </c>
      <c r="G220" s="28" t="s">
        <v>508</v>
      </c>
      <c r="H220" s="28">
        <f t="shared" si="8"/>
        <v>1</v>
      </c>
    </row>
    <row r="221" spans="1:8" ht="15" thickBot="1">
      <c r="A221" s="20">
        <v>242</v>
      </c>
      <c r="B221" s="41">
        <v>2021433409</v>
      </c>
      <c r="C221" s="38" t="s">
        <v>428</v>
      </c>
      <c r="D221" s="38" t="s">
        <v>456</v>
      </c>
      <c r="E221" s="378"/>
      <c r="F221" s="263" t="s">
        <v>95</v>
      </c>
      <c r="G221" s="28" t="s">
        <v>508</v>
      </c>
      <c r="H221" s="28">
        <f t="shared" si="8"/>
        <v>1</v>
      </c>
    </row>
    <row r="222" spans="1:8" ht="15" thickBot="1">
      <c r="A222" s="20">
        <v>244</v>
      </c>
      <c r="B222" s="228">
        <v>2320124117</v>
      </c>
      <c r="C222" s="43" t="s">
        <v>457</v>
      </c>
      <c r="D222" s="43" t="s">
        <v>167</v>
      </c>
      <c r="E222" s="379"/>
      <c r="F222" s="263" t="s">
        <v>95</v>
      </c>
      <c r="G222" s="28" t="s">
        <v>508</v>
      </c>
      <c r="H222" s="28">
        <f t="shared" si="8"/>
        <v>1</v>
      </c>
    </row>
    <row r="223" spans="1:8" ht="15" thickBot="1">
      <c r="A223" s="20">
        <v>246</v>
      </c>
      <c r="B223" s="57">
        <v>23211211222</v>
      </c>
      <c r="C223" s="229" t="s">
        <v>459</v>
      </c>
      <c r="D223" s="46" t="s">
        <v>460</v>
      </c>
      <c r="E223" s="326" t="s">
        <v>464</v>
      </c>
      <c r="F223" s="262" t="s">
        <v>475</v>
      </c>
      <c r="G223" s="28" t="s">
        <v>508</v>
      </c>
      <c r="H223" s="28">
        <f t="shared" si="8"/>
        <v>1</v>
      </c>
    </row>
    <row r="224" spans="1:8" ht="15" thickBot="1">
      <c r="A224" s="20">
        <v>248</v>
      </c>
      <c r="B224" s="82">
        <v>2321123209</v>
      </c>
      <c r="C224" s="37" t="s">
        <v>461</v>
      </c>
      <c r="D224" s="37" t="s">
        <v>237</v>
      </c>
      <c r="E224" s="327"/>
      <c r="F224" s="262" t="s">
        <v>475</v>
      </c>
      <c r="G224" s="28" t="s">
        <v>508</v>
      </c>
      <c r="H224" s="28">
        <f t="shared" si="8"/>
        <v>1</v>
      </c>
    </row>
    <row r="225" spans="1:8" ht="15" thickBot="1">
      <c r="A225" s="20">
        <v>250</v>
      </c>
      <c r="B225" s="82">
        <v>2321120372</v>
      </c>
      <c r="C225" s="37" t="s">
        <v>462</v>
      </c>
      <c r="D225" s="37" t="s">
        <v>460</v>
      </c>
      <c r="E225" s="327"/>
      <c r="F225" s="262" t="s">
        <v>475</v>
      </c>
      <c r="G225" s="28" t="s">
        <v>508</v>
      </c>
      <c r="H225" s="28">
        <f t="shared" si="8"/>
        <v>1</v>
      </c>
    </row>
    <row r="226" spans="1:8" ht="15" thickBot="1">
      <c r="A226" s="20">
        <v>252</v>
      </c>
      <c r="B226" s="230">
        <v>23211211434</v>
      </c>
      <c r="C226" s="49" t="s">
        <v>463</v>
      </c>
      <c r="D226" s="231" t="s">
        <v>237</v>
      </c>
      <c r="E226" s="328"/>
      <c r="F226" s="262" t="s">
        <v>475</v>
      </c>
      <c r="G226" s="28" t="s">
        <v>508</v>
      </c>
      <c r="H226" s="28">
        <f t="shared" si="8"/>
        <v>1</v>
      </c>
    </row>
    <row r="227" spans="1:8" ht="15" thickBot="1">
      <c r="A227" s="20">
        <v>254</v>
      </c>
      <c r="B227" s="232">
        <v>2021126430</v>
      </c>
      <c r="C227" s="233" t="s">
        <v>433</v>
      </c>
      <c r="D227" s="233" t="s">
        <v>349</v>
      </c>
      <c r="E227" s="377" t="s">
        <v>467</v>
      </c>
      <c r="F227" s="266" t="s">
        <v>92</v>
      </c>
      <c r="G227" s="28" t="s">
        <v>508</v>
      </c>
      <c r="H227" s="28">
        <f t="shared" si="8"/>
        <v>1</v>
      </c>
    </row>
    <row r="228" spans="1:8" ht="15" thickBot="1">
      <c r="A228" s="20">
        <v>256</v>
      </c>
      <c r="B228" s="234">
        <v>2021123516</v>
      </c>
      <c r="C228" s="235" t="s">
        <v>465</v>
      </c>
      <c r="D228" s="235" t="s">
        <v>396</v>
      </c>
      <c r="E228" s="378"/>
      <c r="F228" s="266" t="s">
        <v>92</v>
      </c>
      <c r="G228" s="28" t="s">
        <v>508</v>
      </c>
      <c r="H228" s="28">
        <f t="shared" ref="H228:H251" si="9">COUNTIF($B$6:$B$251,B228)</f>
        <v>1</v>
      </c>
    </row>
    <row r="229" spans="1:8" ht="15" thickBot="1">
      <c r="A229" s="20">
        <v>258</v>
      </c>
      <c r="B229" s="236">
        <v>2021127562</v>
      </c>
      <c r="C229" s="237" t="s">
        <v>466</v>
      </c>
      <c r="D229" s="237" t="s">
        <v>412</v>
      </c>
      <c r="E229" s="379"/>
      <c r="F229" s="266" t="s">
        <v>92</v>
      </c>
      <c r="G229" s="28" t="s">
        <v>508</v>
      </c>
      <c r="H229" s="28">
        <f t="shared" si="9"/>
        <v>1</v>
      </c>
    </row>
    <row r="230" spans="1:8" ht="15" thickBot="1">
      <c r="A230" s="20">
        <v>260</v>
      </c>
      <c r="B230" s="239">
        <v>2221125754</v>
      </c>
      <c r="C230" s="240" t="s">
        <v>468</v>
      </c>
      <c r="D230" s="241" t="s">
        <v>366</v>
      </c>
      <c r="E230" s="341" t="s">
        <v>473</v>
      </c>
      <c r="F230" s="262" t="s">
        <v>94</v>
      </c>
      <c r="G230" s="28" t="s">
        <v>507</v>
      </c>
      <c r="H230" s="28">
        <f t="shared" si="9"/>
        <v>1</v>
      </c>
    </row>
    <row r="231" spans="1:8" ht="15" thickBot="1">
      <c r="A231" s="20">
        <v>262</v>
      </c>
      <c r="B231" s="242">
        <v>2221125700</v>
      </c>
      <c r="C231" s="243" t="s">
        <v>469</v>
      </c>
      <c r="D231" s="238" t="s">
        <v>366</v>
      </c>
      <c r="E231" s="342"/>
      <c r="F231" s="262" t="s">
        <v>94</v>
      </c>
      <c r="G231" s="28" t="s">
        <v>508</v>
      </c>
      <c r="H231" s="28">
        <f t="shared" si="9"/>
        <v>1</v>
      </c>
    </row>
    <row r="232" spans="1:8" ht="15" thickBot="1">
      <c r="A232" s="20">
        <v>264</v>
      </c>
      <c r="B232" s="242">
        <v>2221125705</v>
      </c>
      <c r="C232" s="243" t="s">
        <v>470</v>
      </c>
      <c r="D232" s="238" t="s">
        <v>366</v>
      </c>
      <c r="E232" s="342"/>
      <c r="F232" s="262" t="s">
        <v>94</v>
      </c>
      <c r="G232" s="28" t="s">
        <v>507</v>
      </c>
      <c r="H232" s="28">
        <f t="shared" si="9"/>
        <v>1</v>
      </c>
    </row>
    <row r="233" spans="1:8" ht="15" thickBot="1">
      <c r="A233" s="20">
        <v>266</v>
      </c>
      <c r="B233" s="242">
        <v>2221174890</v>
      </c>
      <c r="C233" s="243" t="s">
        <v>471</v>
      </c>
      <c r="D233" s="238" t="s">
        <v>456</v>
      </c>
      <c r="E233" s="342"/>
      <c r="F233" s="262" t="s">
        <v>94</v>
      </c>
      <c r="G233" s="28" t="s">
        <v>508</v>
      </c>
      <c r="H233" s="28">
        <f t="shared" si="9"/>
        <v>1</v>
      </c>
    </row>
    <row r="234" spans="1:8" ht="15" thickBot="1">
      <c r="A234" s="20">
        <v>268</v>
      </c>
      <c r="B234" s="244">
        <v>2221125676</v>
      </c>
      <c r="C234" s="245" t="s">
        <v>472</v>
      </c>
      <c r="D234" s="246" t="s">
        <v>366</v>
      </c>
      <c r="E234" s="343"/>
      <c r="F234" s="262" t="s">
        <v>94</v>
      </c>
      <c r="G234" s="28" t="s">
        <v>508</v>
      </c>
      <c r="H234" s="28">
        <f t="shared" si="9"/>
        <v>1</v>
      </c>
    </row>
    <row r="235" spans="1:8" ht="15" thickBot="1">
      <c r="A235" s="20">
        <v>270</v>
      </c>
      <c r="B235" s="38">
        <v>2221622556</v>
      </c>
      <c r="C235" s="38" t="s">
        <v>474</v>
      </c>
      <c r="D235" s="38" t="s">
        <v>340</v>
      </c>
      <c r="E235" s="389"/>
      <c r="F235" s="263" t="s">
        <v>95</v>
      </c>
      <c r="G235" s="28" t="s">
        <v>508</v>
      </c>
      <c r="H235" s="28">
        <f t="shared" si="9"/>
        <v>1</v>
      </c>
    </row>
    <row r="236" spans="1:8" ht="15" thickBot="1">
      <c r="A236" s="20">
        <v>274</v>
      </c>
      <c r="B236" s="38">
        <v>2221123629</v>
      </c>
      <c r="C236" s="38" t="s">
        <v>426</v>
      </c>
      <c r="D236" s="38" t="s">
        <v>89</v>
      </c>
      <c r="E236" s="390"/>
      <c r="F236" s="263" t="s">
        <v>95</v>
      </c>
      <c r="G236" s="28" t="s">
        <v>508</v>
      </c>
      <c r="H236" s="28">
        <f t="shared" si="9"/>
        <v>1</v>
      </c>
    </row>
    <row r="237" spans="1:8">
      <c r="A237" s="20">
        <v>278</v>
      </c>
      <c r="B237" s="208">
        <v>2221129575</v>
      </c>
      <c r="C237" s="119" t="s">
        <v>427</v>
      </c>
      <c r="D237" s="209" t="s">
        <v>89</v>
      </c>
      <c r="E237" s="289"/>
      <c r="F237" s="263" t="s">
        <v>95</v>
      </c>
      <c r="G237" s="28" t="s">
        <v>508</v>
      </c>
      <c r="H237" s="28">
        <f t="shared" si="9"/>
        <v>1</v>
      </c>
    </row>
    <row r="238" spans="1:8">
      <c r="A238" s="20">
        <v>286</v>
      </c>
      <c r="B238" s="310">
        <v>23211211695</v>
      </c>
      <c r="C238" s="304" t="s">
        <v>487</v>
      </c>
      <c r="D238" s="304" t="s">
        <v>488</v>
      </c>
      <c r="E238" s="386"/>
      <c r="F238" s="311" t="s">
        <v>505</v>
      </c>
      <c r="G238" s="28" t="s">
        <v>508</v>
      </c>
      <c r="H238" s="28">
        <f t="shared" si="9"/>
        <v>1</v>
      </c>
    </row>
    <row r="239" spans="1:8">
      <c r="A239" s="20">
        <v>290</v>
      </c>
      <c r="B239" s="312">
        <v>23211211858</v>
      </c>
      <c r="C239" s="305" t="s">
        <v>489</v>
      </c>
      <c r="D239" s="305" t="s">
        <v>222</v>
      </c>
      <c r="E239" s="386"/>
      <c r="F239" s="311" t="s">
        <v>505</v>
      </c>
      <c r="G239" s="28" t="s">
        <v>508</v>
      </c>
      <c r="H239" s="28">
        <f t="shared" si="9"/>
        <v>1</v>
      </c>
    </row>
    <row r="240" spans="1:8">
      <c r="A240" s="20">
        <v>294</v>
      </c>
      <c r="B240" s="310">
        <v>23211411798</v>
      </c>
      <c r="C240" s="305" t="s">
        <v>490</v>
      </c>
      <c r="D240" s="304" t="s">
        <v>222</v>
      </c>
      <c r="E240" s="386"/>
      <c r="F240" s="311" t="s">
        <v>505</v>
      </c>
      <c r="G240" s="28" t="s">
        <v>508</v>
      </c>
      <c r="H240" s="28">
        <f t="shared" si="9"/>
        <v>1</v>
      </c>
    </row>
    <row r="241" spans="1:11" ht="15" thickBot="1">
      <c r="A241" s="20">
        <v>298</v>
      </c>
      <c r="B241" s="127">
        <v>23211210267</v>
      </c>
      <c r="C241" s="128" t="s">
        <v>291</v>
      </c>
      <c r="D241" s="128" t="s">
        <v>241</v>
      </c>
      <c r="E241" s="387"/>
      <c r="F241" s="313" t="s">
        <v>505</v>
      </c>
      <c r="G241" s="28" t="s">
        <v>508</v>
      </c>
      <c r="H241" s="28">
        <f t="shared" si="9"/>
        <v>1</v>
      </c>
    </row>
    <row r="242" spans="1:11">
      <c r="A242" s="20">
        <v>302</v>
      </c>
      <c r="B242" s="306">
        <v>2321122527</v>
      </c>
      <c r="C242" s="307" t="s">
        <v>496</v>
      </c>
      <c r="D242" s="308" t="s">
        <v>155</v>
      </c>
      <c r="E242" s="392" t="s">
        <v>511</v>
      </c>
      <c r="F242" s="309" t="s">
        <v>93</v>
      </c>
      <c r="G242" s="28" t="s">
        <v>508</v>
      </c>
      <c r="H242" s="28">
        <f t="shared" si="9"/>
        <v>1</v>
      </c>
    </row>
    <row r="243" spans="1:11">
      <c r="A243" s="20">
        <v>306</v>
      </c>
      <c r="B243" s="299">
        <v>2321158400</v>
      </c>
      <c r="C243" s="300" t="s">
        <v>497</v>
      </c>
      <c r="D243" s="301" t="s">
        <v>155</v>
      </c>
      <c r="E243" s="393"/>
      <c r="F243" s="302" t="s">
        <v>93</v>
      </c>
      <c r="G243" s="28" t="s">
        <v>508</v>
      </c>
      <c r="H243" s="28">
        <f t="shared" si="9"/>
        <v>1</v>
      </c>
    </row>
    <row r="244" spans="1:11">
      <c r="A244" s="20">
        <v>310</v>
      </c>
      <c r="B244" s="299">
        <v>2321124095</v>
      </c>
      <c r="C244" s="300" t="s">
        <v>498</v>
      </c>
      <c r="D244" s="301" t="s">
        <v>155</v>
      </c>
      <c r="E244" s="393"/>
      <c r="F244" s="302" t="s">
        <v>4</v>
      </c>
      <c r="G244" s="28" t="s">
        <v>508</v>
      </c>
      <c r="H244" s="28">
        <f t="shared" si="9"/>
        <v>1</v>
      </c>
    </row>
    <row r="245" spans="1:11">
      <c r="A245" s="20">
        <v>314</v>
      </c>
      <c r="B245" s="299">
        <v>2321114070</v>
      </c>
      <c r="C245" s="300" t="s">
        <v>499</v>
      </c>
      <c r="D245" s="301" t="s">
        <v>155</v>
      </c>
      <c r="E245" s="393"/>
      <c r="F245" s="302" t="s">
        <v>86</v>
      </c>
      <c r="G245" s="28" t="s">
        <v>508</v>
      </c>
      <c r="H245" s="28">
        <f t="shared" si="9"/>
        <v>1</v>
      </c>
    </row>
    <row r="246" spans="1:11">
      <c r="A246" s="20">
        <v>318</v>
      </c>
      <c r="B246" s="299">
        <v>23211210472</v>
      </c>
      <c r="C246" s="300" t="s">
        <v>500</v>
      </c>
      <c r="D246" s="301" t="s">
        <v>155</v>
      </c>
      <c r="E246" s="393"/>
      <c r="F246" s="302" t="s">
        <v>86</v>
      </c>
      <c r="G246" s="28" t="s">
        <v>508</v>
      </c>
      <c r="H246" s="28">
        <f t="shared" si="9"/>
        <v>1</v>
      </c>
    </row>
    <row r="247" spans="1:11">
      <c r="A247" s="20">
        <v>322</v>
      </c>
      <c r="B247" s="299">
        <v>2321118132</v>
      </c>
      <c r="C247" s="300" t="s">
        <v>501</v>
      </c>
      <c r="D247" s="301" t="s">
        <v>155</v>
      </c>
      <c r="E247" s="393"/>
      <c r="F247" s="302" t="s">
        <v>4</v>
      </c>
      <c r="G247" s="28" t="s">
        <v>508</v>
      </c>
      <c r="H247" s="28">
        <f t="shared" si="9"/>
        <v>1</v>
      </c>
    </row>
    <row r="248" spans="1:11">
      <c r="A248" s="20">
        <v>326</v>
      </c>
      <c r="B248" s="299">
        <v>2221125689</v>
      </c>
      <c r="C248" s="300" t="s">
        <v>502</v>
      </c>
      <c r="D248" s="301" t="s">
        <v>155</v>
      </c>
      <c r="E248" s="393"/>
      <c r="F248" s="302" t="s">
        <v>93</v>
      </c>
      <c r="G248" s="28" t="s">
        <v>508</v>
      </c>
      <c r="H248" s="28">
        <f t="shared" si="9"/>
        <v>1</v>
      </c>
      <c r="I248" s="295" t="s">
        <v>495</v>
      </c>
      <c r="K248" t="s">
        <v>494</v>
      </c>
    </row>
    <row r="249" spans="1:11">
      <c r="A249" s="20">
        <v>330</v>
      </c>
      <c r="B249" s="299">
        <v>2121117300</v>
      </c>
      <c r="C249" s="300" t="s">
        <v>503</v>
      </c>
      <c r="D249" s="301" t="s">
        <v>155</v>
      </c>
      <c r="E249" s="393"/>
      <c r="F249" s="302" t="s">
        <v>105</v>
      </c>
      <c r="G249" s="28" t="s">
        <v>508</v>
      </c>
      <c r="H249" s="28">
        <f t="shared" si="9"/>
        <v>1</v>
      </c>
    </row>
    <row r="250" spans="1:11">
      <c r="A250" s="20">
        <v>334</v>
      </c>
      <c r="B250" s="299">
        <v>23211212184</v>
      </c>
      <c r="C250" s="300" t="s">
        <v>373</v>
      </c>
      <c r="D250" s="301" t="s">
        <v>155</v>
      </c>
      <c r="E250" s="393"/>
      <c r="F250" s="302" t="s">
        <v>105</v>
      </c>
      <c r="G250" s="28" t="s">
        <v>508</v>
      </c>
      <c r="H250" s="28">
        <f t="shared" si="9"/>
        <v>1</v>
      </c>
    </row>
    <row r="251" spans="1:11">
      <c r="A251" s="20">
        <v>338</v>
      </c>
      <c r="B251" s="299">
        <v>2021126868</v>
      </c>
      <c r="C251" s="300" t="s">
        <v>504</v>
      </c>
      <c r="D251" s="301" t="s">
        <v>493</v>
      </c>
      <c r="E251" s="393"/>
      <c r="F251" s="302" t="s">
        <v>105</v>
      </c>
      <c r="G251" s="28" t="s">
        <v>508</v>
      </c>
      <c r="H251" s="28">
        <f t="shared" si="9"/>
        <v>1</v>
      </c>
    </row>
    <row r="252" spans="1:11">
      <c r="A252" s="20">
        <v>342</v>
      </c>
      <c r="B252" s="303">
        <v>2021127268</v>
      </c>
      <c r="C252" s="300" t="s">
        <v>510</v>
      </c>
      <c r="D252" s="301" t="s">
        <v>349</v>
      </c>
      <c r="E252" s="394"/>
      <c r="F252" s="302" t="s">
        <v>4</v>
      </c>
      <c r="G252" s="28" t="s">
        <v>508</v>
      </c>
      <c r="H252" s="28">
        <v>1</v>
      </c>
    </row>
  </sheetData>
  <autoFilter ref="A5:H252"/>
  <mergeCells count="64">
    <mergeCell ref="E227:E229"/>
    <mergeCell ref="E230:E234"/>
    <mergeCell ref="E235:E236"/>
    <mergeCell ref="E216:E218"/>
    <mergeCell ref="E219:E222"/>
    <mergeCell ref="E223:E226"/>
    <mergeCell ref="E238:E241"/>
    <mergeCell ref="E242:E252"/>
    <mergeCell ref="E212:E215"/>
    <mergeCell ref="D4:F4"/>
    <mergeCell ref="I5:M5"/>
    <mergeCell ref="E28:E31"/>
    <mergeCell ref="E32:E36"/>
    <mergeCell ref="E37:E41"/>
    <mergeCell ref="E52:E55"/>
    <mergeCell ref="E56:E59"/>
    <mergeCell ref="E42:E45"/>
    <mergeCell ref="E46:E50"/>
    <mergeCell ref="E60:E64"/>
    <mergeCell ref="E65:E69"/>
    <mergeCell ref="E70:E74"/>
    <mergeCell ref="F114:F118"/>
    <mergeCell ref="B1:C1"/>
    <mergeCell ref="D1:F1"/>
    <mergeCell ref="B2:C2"/>
    <mergeCell ref="E202:E206"/>
    <mergeCell ref="F119:F122"/>
    <mergeCell ref="F123:F126"/>
    <mergeCell ref="F127:F131"/>
    <mergeCell ref="E142:E145"/>
    <mergeCell ref="E146:E149"/>
    <mergeCell ref="E150:E154"/>
    <mergeCell ref="E185:E189"/>
    <mergeCell ref="E190:E193"/>
    <mergeCell ref="E155:E158"/>
    <mergeCell ref="E159:E163"/>
    <mergeCell ref="E164:E166"/>
    <mergeCell ref="E167:E169"/>
    <mergeCell ref="E207:E211"/>
    <mergeCell ref="D75:D78"/>
    <mergeCell ref="E75:E78"/>
    <mergeCell ref="E79:E81"/>
    <mergeCell ref="E94:E97"/>
    <mergeCell ref="E98:E102"/>
    <mergeCell ref="E82:E86"/>
    <mergeCell ref="E87:E90"/>
    <mergeCell ref="E91:E93"/>
    <mergeCell ref="E103:E106"/>
    <mergeCell ref="E107:E109"/>
    <mergeCell ref="E114:E118"/>
    <mergeCell ref="E123:E126"/>
    <mergeCell ref="E127:E131"/>
    <mergeCell ref="E132:E136"/>
    <mergeCell ref="E137:E141"/>
    <mergeCell ref="E170:E173"/>
    <mergeCell ref="K1:M1"/>
    <mergeCell ref="E20:E22"/>
    <mergeCell ref="E24:E27"/>
    <mergeCell ref="E6:E10"/>
    <mergeCell ref="E11:E14"/>
    <mergeCell ref="E15:E19"/>
    <mergeCell ref="D2:F2"/>
    <mergeCell ref="D3:F3"/>
    <mergeCell ref="E119:E122"/>
  </mergeCells>
  <conditionalFormatting sqref="B168">
    <cfRule type="notContainsBlanks" dxfId="0" priority="1">
      <formula>LEN(TRIM(B168))&gt;0</formula>
    </cfRule>
  </conditionalFormatting>
  <hyperlinks>
    <hyperlink ref="I248" r:id="rId1"/>
  </hyperlinks>
  <pageMargins left="0.7" right="0.7" top="0.75" bottom="0.75" header="0.3" footer="0.3"/>
  <pageSetup paperSize="9" orientation="portrait" horizontalDpi="203" verticalDpi="20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6" sqref="D1:D6"/>
    </sheetView>
  </sheetViews>
  <sheetFormatPr defaultRowHeight="14.5"/>
  <cols>
    <col min="1" max="1" width="13.453125" customWidth="1"/>
    <col min="2" max="2" width="20.7265625" customWidth="1"/>
    <col min="5" max="5" width="22" customWidth="1"/>
    <col min="6" max="6" width="28.26953125" customWidth="1"/>
    <col min="7" max="7" width="12.81640625" customWidth="1"/>
  </cols>
  <sheetData>
    <row r="1" spans="1:7">
      <c r="A1" s="195">
        <v>2221123629</v>
      </c>
      <c r="B1" s="196" t="s">
        <v>101</v>
      </c>
      <c r="C1" s="196" t="s">
        <v>391</v>
      </c>
      <c r="D1" s="196" t="s">
        <v>89</v>
      </c>
      <c r="E1" s="196">
        <v>704502151</v>
      </c>
      <c r="F1" t="str">
        <f>B1 &amp; " " &amp; C1</f>
        <v>Nguyễn Đức Hoàng</v>
      </c>
      <c r="G1" t="e">
        <f>VLOOKUP(F1,DS.SV.HĐKL!$C$6:$C$195,1,0)</f>
        <v>#N/A</v>
      </c>
    </row>
    <row r="2" spans="1:7">
      <c r="A2" s="197">
        <v>2221129575</v>
      </c>
      <c r="B2" s="198" t="s">
        <v>392</v>
      </c>
      <c r="C2" s="198" t="s">
        <v>393</v>
      </c>
      <c r="D2" s="198" t="s">
        <v>89</v>
      </c>
      <c r="E2" s="198">
        <v>905059065</v>
      </c>
      <c r="F2" t="str">
        <f t="shared" ref="F2:F19" si="0">B2 &amp; " " &amp; C2</f>
        <v>Lê Thành Khang</v>
      </c>
      <c r="G2" t="e">
        <f>VLOOKUP(F2,DS.SV.HĐKL!$C$6:$C$195,1,0)</f>
        <v>#N/A</v>
      </c>
    </row>
    <row r="3" spans="1:7">
      <c r="A3" s="197">
        <v>2021433409</v>
      </c>
      <c r="B3" s="198" t="s">
        <v>394</v>
      </c>
      <c r="C3" s="198" t="s">
        <v>395</v>
      </c>
      <c r="D3" s="198" t="s">
        <v>396</v>
      </c>
      <c r="E3" s="198">
        <v>905225844</v>
      </c>
      <c r="F3" t="str">
        <f t="shared" si="0"/>
        <v>Nguyễn Anh Tuấn</v>
      </c>
      <c r="G3" t="e">
        <f>VLOOKUP(F3,DS.SV.HĐKL!$C$6:$C$195,1,0)</f>
        <v>#N/A</v>
      </c>
    </row>
    <row r="4" spans="1:7">
      <c r="A4" s="197">
        <v>2111123101</v>
      </c>
      <c r="B4" s="198" t="s">
        <v>397</v>
      </c>
      <c r="C4" s="198" t="s">
        <v>398</v>
      </c>
      <c r="D4" s="198" t="s">
        <v>399</v>
      </c>
      <c r="E4" s="198">
        <v>703043465</v>
      </c>
      <c r="F4" t="str">
        <f t="shared" si="0"/>
        <v>Lê Đình Hoàn</v>
      </c>
      <c r="G4" t="e">
        <f>VLOOKUP(F4,DS.SV.HĐKL!$C$6:$C$195,1,0)</f>
        <v>#N/A</v>
      </c>
    </row>
    <row r="5" spans="1:7">
      <c r="A5" s="197">
        <v>2221128766</v>
      </c>
      <c r="B5" s="198" t="s">
        <v>400</v>
      </c>
      <c r="C5" s="198" t="s">
        <v>401</v>
      </c>
      <c r="D5" s="198" t="s">
        <v>366</v>
      </c>
      <c r="E5" s="198">
        <v>703400767</v>
      </c>
      <c r="F5" t="str">
        <f t="shared" si="0"/>
        <v>Trương Thanh Phong</v>
      </c>
      <c r="G5" t="e">
        <f>VLOOKUP(F5,DS.SV.HĐKL!$C$6:$C$195,1,0)</f>
        <v>#N/A</v>
      </c>
    </row>
    <row r="6" spans="1:7">
      <c r="A6" s="197">
        <v>2227121787</v>
      </c>
      <c r="B6" s="198" t="s">
        <v>394</v>
      </c>
      <c r="C6" s="198" t="s">
        <v>395</v>
      </c>
      <c r="D6" s="198" t="s">
        <v>402</v>
      </c>
      <c r="E6" s="198">
        <v>934902567</v>
      </c>
      <c r="F6" t="str">
        <f t="shared" si="0"/>
        <v>Nguyễn Anh Tuấn</v>
      </c>
      <c r="G6" t="e">
        <f>VLOOKUP(F6,DS.SV.HĐKL!$C$6:$C$195,1,0)</f>
        <v>#N/A</v>
      </c>
    </row>
    <row r="7" spans="1:7">
      <c r="A7" s="197">
        <v>2221128202</v>
      </c>
      <c r="B7" s="198" t="s">
        <v>119</v>
      </c>
      <c r="C7" s="198" t="s">
        <v>403</v>
      </c>
      <c r="D7" s="198" t="s">
        <v>88</v>
      </c>
      <c r="E7" s="198">
        <v>905865877</v>
      </c>
      <c r="F7" t="str">
        <f t="shared" si="0"/>
        <v>Huỳnh Đức Lanh</v>
      </c>
      <c r="G7" t="str">
        <f>VLOOKUP(F7,DS.SV.HĐKL!$C$6:$C$195,1,0)</f>
        <v>Huỳnh Đức Lanh</v>
      </c>
    </row>
    <row r="8" spans="1:7">
      <c r="A8" s="197">
        <v>2121114010</v>
      </c>
      <c r="B8" s="198" t="s">
        <v>404</v>
      </c>
      <c r="C8" s="198" t="s">
        <v>405</v>
      </c>
      <c r="D8" s="198" t="s">
        <v>183</v>
      </c>
      <c r="E8" s="198">
        <v>948536844</v>
      </c>
      <c r="F8" t="str">
        <f t="shared" si="0"/>
        <v>Nguyễn Quang Sang</v>
      </c>
      <c r="G8" t="str">
        <f>VLOOKUP(F8,DS.SV.HĐKL!$C$6:$C$195,1,0)</f>
        <v>Nguyễn Quang Sang</v>
      </c>
    </row>
    <row r="9" spans="1:7">
      <c r="A9" s="197">
        <v>2221123606</v>
      </c>
      <c r="B9" s="198" t="s">
        <v>406</v>
      </c>
      <c r="C9" s="198" t="s">
        <v>407</v>
      </c>
      <c r="D9" s="198" t="s">
        <v>340</v>
      </c>
      <c r="E9" s="198">
        <v>796279748</v>
      </c>
      <c r="F9" t="str">
        <f t="shared" si="0"/>
        <v>Trần Quang Hiếu</v>
      </c>
      <c r="G9" t="str">
        <f>VLOOKUP(F9,DS.SV.HĐKL!$C$6:$C$195,1,0)</f>
        <v>Trần Quang Hiếu</v>
      </c>
    </row>
    <row r="10" spans="1:7">
      <c r="A10" s="197">
        <v>2121118435</v>
      </c>
      <c r="B10" s="198" t="s">
        <v>408</v>
      </c>
      <c r="C10" s="198" t="s">
        <v>391</v>
      </c>
      <c r="D10" s="198" t="s">
        <v>207</v>
      </c>
      <c r="E10" s="198">
        <v>903401805</v>
      </c>
      <c r="F10" t="str">
        <f t="shared" si="0"/>
        <v>Nguyễn Tấn Minh Hoàng</v>
      </c>
      <c r="G10" t="str">
        <f>VLOOKUP(F10,DS.SV.HĐKL!$C$6:$C$195,1,0)</f>
        <v>Nguyễn Tấn Minh Hoàng</v>
      </c>
    </row>
    <row r="11" spans="1:7">
      <c r="A11" s="197">
        <v>2221123522</v>
      </c>
      <c r="B11" s="198" t="s">
        <v>409</v>
      </c>
      <c r="C11" s="198" t="s">
        <v>100</v>
      </c>
      <c r="D11" s="198" t="s">
        <v>340</v>
      </c>
      <c r="E11" s="198">
        <v>343812015</v>
      </c>
      <c r="F11" t="str">
        <f t="shared" si="0"/>
        <v>Nguyễn Mạnh Hùng</v>
      </c>
      <c r="G11" t="str">
        <f>VLOOKUP(F11,DS.SV.HĐKL!$C$6:$C$195,1,0)</f>
        <v>Nguyễn Mạnh Hùng</v>
      </c>
    </row>
    <row r="12" spans="1:7">
      <c r="A12" s="197">
        <v>2021126773</v>
      </c>
      <c r="B12" s="198" t="s">
        <v>410</v>
      </c>
      <c r="C12" s="198" t="s">
        <v>411</v>
      </c>
      <c r="D12" s="198" t="s">
        <v>412</v>
      </c>
      <c r="E12" s="198">
        <v>347517254</v>
      </c>
      <c r="F12" t="str">
        <f t="shared" si="0"/>
        <v>Phan Văn Thanh Tú</v>
      </c>
      <c r="G12" t="e">
        <f>VLOOKUP(F12,DS.SV.HĐKL!$C$6:$C$195,1,0)</f>
        <v>#N/A</v>
      </c>
    </row>
    <row r="13" spans="1:7">
      <c r="A13" s="197">
        <v>2221125614</v>
      </c>
      <c r="B13" s="198" t="s">
        <v>413</v>
      </c>
      <c r="C13" s="198" t="s">
        <v>83</v>
      </c>
      <c r="D13" s="198" t="s">
        <v>366</v>
      </c>
      <c r="E13" s="198">
        <v>919213681</v>
      </c>
      <c r="F13" t="str">
        <f t="shared" si="0"/>
        <v>Phan Hùng Dũng</v>
      </c>
      <c r="G13" t="e">
        <f>VLOOKUP(F13,DS.SV.HĐKL!$C$6:$C$195,1,0)</f>
        <v>#N/A</v>
      </c>
    </row>
    <row r="14" spans="1:7">
      <c r="A14" s="197">
        <v>2021126430</v>
      </c>
      <c r="B14" s="198" t="s">
        <v>414</v>
      </c>
      <c r="C14" s="198" t="s">
        <v>415</v>
      </c>
      <c r="D14" s="198" t="s">
        <v>349</v>
      </c>
      <c r="E14" s="198">
        <v>934754627</v>
      </c>
      <c r="F14" t="str">
        <f t="shared" si="0"/>
        <v>Hà Tuấn Kiệt</v>
      </c>
      <c r="G14" t="e">
        <f>VLOOKUP(F14,DS.SV.HĐKL!$C$6:$C$195,1,0)</f>
        <v>#N/A</v>
      </c>
    </row>
    <row r="15" spans="1:7">
      <c r="A15" s="197">
        <v>2121118439</v>
      </c>
      <c r="B15" s="198" t="s">
        <v>416</v>
      </c>
      <c r="C15" s="198" t="s">
        <v>417</v>
      </c>
      <c r="D15" s="198" t="s">
        <v>399</v>
      </c>
      <c r="E15" s="198">
        <v>905189828</v>
      </c>
      <c r="F15" t="str">
        <f t="shared" si="0"/>
        <v>Hàn Văn Trường Sơn</v>
      </c>
      <c r="G15" t="e">
        <f>VLOOKUP(F15,DS.SV.HĐKL!$C$6:$C$195,1,0)</f>
        <v>#N/A</v>
      </c>
    </row>
    <row r="16" spans="1:7">
      <c r="A16" s="197">
        <v>2221123539</v>
      </c>
      <c r="B16" s="198" t="s">
        <v>418</v>
      </c>
      <c r="C16" s="198" t="s">
        <v>419</v>
      </c>
      <c r="D16" s="198" t="s">
        <v>88</v>
      </c>
      <c r="E16" s="198">
        <v>706763237</v>
      </c>
      <c r="F16" t="str">
        <f t="shared" si="0"/>
        <v>Bùi Hoàng Thành Nhân</v>
      </c>
      <c r="G16" t="e">
        <f>VLOOKUP(F16,DS.SV.HĐKL!$C$6:$C$195,1,0)</f>
        <v>#N/A</v>
      </c>
    </row>
    <row r="17" spans="1:7">
      <c r="A17" s="197">
        <v>2221123583</v>
      </c>
      <c r="B17" s="198" t="s">
        <v>420</v>
      </c>
      <c r="C17" s="198" t="s">
        <v>421</v>
      </c>
      <c r="D17" s="198" t="s">
        <v>340</v>
      </c>
      <c r="E17" s="198">
        <v>705605264</v>
      </c>
      <c r="F17" t="str">
        <f t="shared" si="0"/>
        <v>Thái Bình Vương</v>
      </c>
      <c r="G17" t="e">
        <f>VLOOKUP(F17,DS.SV.HĐKL!$C$6:$C$195,1,0)</f>
        <v>#N/A</v>
      </c>
    </row>
    <row r="18" spans="1:7">
      <c r="A18" s="197">
        <v>2221128267</v>
      </c>
      <c r="B18" s="198" t="s">
        <v>422</v>
      </c>
      <c r="C18" s="198" t="s">
        <v>423</v>
      </c>
      <c r="D18" s="198" t="s">
        <v>88</v>
      </c>
      <c r="E18" s="198">
        <v>703375412</v>
      </c>
      <c r="F18" t="str">
        <f t="shared" si="0"/>
        <v>Phùng Văn Đạt</v>
      </c>
      <c r="G18" t="str">
        <f>VLOOKUP(F18,DS.SV.HĐKL!$C$6:$C$195,1,0)</f>
        <v>Phùng Văn Đạt</v>
      </c>
    </row>
    <row r="19" spans="1:7">
      <c r="A19" s="197">
        <v>2221123580</v>
      </c>
      <c r="B19" s="198" t="s">
        <v>424</v>
      </c>
      <c r="C19" s="198" t="s">
        <v>425</v>
      </c>
      <c r="D19" s="198" t="s">
        <v>88</v>
      </c>
      <c r="E19" s="198">
        <v>345042117</v>
      </c>
      <c r="F19" t="str">
        <f t="shared" si="0"/>
        <v>Bùi Hữu Dự</v>
      </c>
      <c r="G19" t="str">
        <f>VLOOKUP(F19,DS.SV.HĐKL!$C$6:$C$195,1,0)</f>
        <v>Bùi Hữu Dự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GHHD</vt:lpstr>
      <vt:lpstr>DS.SV.HĐKL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</cp:lastModifiedBy>
  <dcterms:created xsi:type="dcterms:W3CDTF">2017-05-12T04:34:06Z</dcterms:created>
  <dcterms:modified xsi:type="dcterms:W3CDTF">2021-03-20T06:43:49Z</dcterms:modified>
</cp:coreProperties>
</file>