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5EA1F5E-CCBA-49F9-90E2-5BDBF1732D2D}" xr6:coauthVersionLast="36" xr6:coauthVersionMax="36" xr10:uidLastSave="{00000000-0000-0000-0000-000000000000}"/>
  <bookViews>
    <workbookView xWindow="0" yWindow="0" windowWidth="11685" windowHeight="7650" firstSheet="2" activeTab="2" xr2:uid="{00000000-000D-0000-FFFF-FFFF00000000}"/>
  </bookViews>
  <sheets>
    <sheet name="DS GV đăng ký và xin phòng" sheetId="1" state="hidden" r:id="rId1"/>
    <sheet name="Danh sách nhóm và GVHD k edit" sheetId="5" state="hidden" r:id="rId2"/>
    <sheet name="Danh sách nhóm và GVHD" sheetId="2" r:id="rId3"/>
    <sheet name="Sheet2" sheetId="8" state="hidden" r:id="rId4"/>
    <sheet name="Phòng" sheetId="6" state="hidden" r:id="rId5"/>
    <sheet name="DS HĐ KLTN" sheetId="3" state="hidden" r:id="rId6"/>
    <sheet name="Sheet1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\0">'[1]PNT-QUOT-#3'!#REF!</definedName>
    <definedName name="\d">'[2]??-BLDG'!#REF!</definedName>
    <definedName name="\e">'[2]??-BLDG'!#REF!</definedName>
    <definedName name="\f">'[2]??-BLDG'!#REF!</definedName>
    <definedName name="\g">'[2]??-BLDG'!#REF!</definedName>
    <definedName name="\h">'[2]??-BLDG'!#REF!</definedName>
    <definedName name="\i">'[2]??-BLDG'!#REF!</definedName>
    <definedName name="\j">'[2]??-BLDG'!#REF!</definedName>
    <definedName name="\k">'[2]??-BLDG'!#REF!</definedName>
    <definedName name="\l">'[2]??-BLDG'!#REF!</definedName>
    <definedName name="\m">'[2]??-BLDG'!#REF!</definedName>
    <definedName name="\n">'[2]??-BLDG'!#REF!</definedName>
    <definedName name="\o">'[2]??-BLDG'!#REF!</definedName>
    <definedName name="\z">'[1]COAT&amp;WRAP-QIOT-#3'!#REF!</definedName>
    <definedName name="__________________________JK4">#REF!</definedName>
    <definedName name="__________________________qa7">#REF!</definedName>
    <definedName name="________________________DST1">#REF!</definedName>
    <definedName name="________________________JK4">#REF!</definedName>
    <definedName name="________________________NPV1">#REF!</definedName>
    <definedName name="________________________qa7">#REF!</definedName>
    <definedName name="_______________________atn1">#REF!</definedName>
    <definedName name="_______________________atn10">#REF!</definedName>
    <definedName name="_______________________atn2">#REF!</definedName>
    <definedName name="_______________________atn3">#REF!</definedName>
    <definedName name="_______________________atn4">#REF!</definedName>
    <definedName name="_______________________atn5">#REF!</definedName>
    <definedName name="_______________________atn6">#REF!</definedName>
    <definedName name="_______________________atn7">#REF!</definedName>
    <definedName name="_______________________atn8">#REF!</definedName>
    <definedName name="_______________________atn9">#REF!</definedName>
    <definedName name="_______________________CON1">#REF!</definedName>
    <definedName name="_______________________CON2">#REF!</definedName>
    <definedName name="_______________________deo1">#REF!</definedName>
    <definedName name="_______________________deo10">#REF!</definedName>
    <definedName name="_______________________deo2">#REF!</definedName>
    <definedName name="_______________________deo3">#REF!</definedName>
    <definedName name="_______________________deo4">#REF!</definedName>
    <definedName name="_______________________deo5">#REF!</definedName>
    <definedName name="_______________________deo6">#REF!</definedName>
    <definedName name="_______________________deo7">#REF!</definedName>
    <definedName name="_______________________deo8">#REF!</definedName>
    <definedName name="_______________________deo9">#REF!</definedName>
    <definedName name="_______________________NET2">#REF!</definedName>
    <definedName name="______________________DST1">#REF!</definedName>
    <definedName name="______________________NET2">#REF!</definedName>
    <definedName name="______________________NPV1">#REF!</definedName>
    <definedName name="_____________________atn1">#REF!</definedName>
    <definedName name="_____________________atn10">#REF!</definedName>
    <definedName name="_____________________atn2">#REF!</definedName>
    <definedName name="_____________________atn3">#REF!</definedName>
    <definedName name="_____________________atn4">#REF!</definedName>
    <definedName name="_____________________atn5">#REF!</definedName>
    <definedName name="_____________________atn6">#REF!</definedName>
    <definedName name="_____________________atn7">#REF!</definedName>
    <definedName name="_____________________atn8">#REF!</definedName>
    <definedName name="_____________________atn9">#REF!</definedName>
    <definedName name="_____________________CON1">#REF!</definedName>
    <definedName name="_____________________CON2">#REF!</definedName>
    <definedName name="_____________________deo1">#REF!</definedName>
    <definedName name="_____________________deo10">#REF!</definedName>
    <definedName name="_____________________deo2">#REF!</definedName>
    <definedName name="_____________________deo3">#REF!</definedName>
    <definedName name="_____________________deo4">#REF!</definedName>
    <definedName name="_____________________deo5">#REF!</definedName>
    <definedName name="_____________________deo6">#REF!</definedName>
    <definedName name="_____________________deo7">#REF!</definedName>
    <definedName name="_____________________deo8">#REF!</definedName>
    <definedName name="_____________________deo9">#REF!</definedName>
    <definedName name="___________cao1">#REF!</definedName>
    <definedName name="___________cao2">#REF!</definedName>
    <definedName name="___________cao3">#REF!</definedName>
    <definedName name="___________cao4">#REF!</definedName>
    <definedName name="___________cao5">#REF!</definedName>
    <definedName name="___________cao6">#REF!</definedName>
    <definedName name="___________dai1">#REF!</definedName>
    <definedName name="___________dai2">#REF!</definedName>
    <definedName name="___________dai3">#REF!</definedName>
    <definedName name="___________dai4">#REF!</definedName>
    <definedName name="___________dai5">#REF!</definedName>
    <definedName name="___________dai6">#REF!</definedName>
    <definedName name="___________dan1">#REF!</definedName>
    <definedName name="___________dan2">#REF!</definedName>
    <definedName name="___________DST1">#REF!</definedName>
    <definedName name="___________phi10">#REF!</definedName>
    <definedName name="___________phi12">#REF!</definedName>
    <definedName name="___________phi14">#REF!</definedName>
    <definedName name="___________phi16">#REF!</definedName>
    <definedName name="___________phi18">#REF!</definedName>
    <definedName name="___________phi20">#REF!</definedName>
    <definedName name="___________phi22">#REF!</definedName>
    <definedName name="___________phi25">#REF!</definedName>
    <definedName name="___________phi28">#REF!</definedName>
    <definedName name="___________phi6">#REF!</definedName>
    <definedName name="___________phi8">#REF!</definedName>
    <definedName name="___________slg1">#REF!</definedName>
    <definedName name="___________slg2">#REF!</definedName>
    <definedName name="___________slg3">#REF!</definedName>
    <definedName name="___________slg4">#REF!</definedName>
    <definedName name="___________slg5">#REF!</definedName>
    <definedName name="___________slg6">#REF!</definedName>
    <definedName name="_________cao1">#REF!</definedName>
    <definedName name="_________cao2">#REF!</definedName>
    <definedName name="_________cao3">#REF!</definedName>
    <definedName name="_________cao4">#REF!</definedName>
    <definedName name="_________cao5">#REF!</definedName>
    <definedName name="_________cao6">#REF!</definedName>
    <definedName name="_________dai1">#REF!</definedName>
    <definedName name="_________dai2">#REF!</definedName>
    <definedName name="_________dai3">#REF!</definedName>
    <definedName name="_________dai4">#REF!</definedName>
    <definedName name="_________dai5">#REF!</definedName>
    <definedName name="_________dai6">#REF!</definedName>
    <definedName name="_________dan1">#REF!</definedName>
    <definedName name="_________dan2">#REF!</definedName>
    <definedName name="_________DST1">#REF!</definedName>
    <definedName name="_________k5">#REF!</definedName>
    <definedName name="_________phi10">#REF!</definedName>
    <definedName name="_________phi12">#REF!</definedName>
    <definedName name="_________phi14">#REF!</definedName>
    <definedName name="_________phi16">#REF!</definedName>
    <definedName name="_________phi18">#REF!</definedName>
    <definedName name="_________phi20">#REF!</definedName>
    <definedName name="_________phi22">#REF!</definedName>
    <definedName name="_________phi25">#REF!</definedName>
    <definedName name="_________phi28">#REF!</definedName>
    <definedName name="_________phi6">#REF!</definedName>
    <definedName name="_________phi8">#REF!</definedName>
    <definedName name="_________slg1">#REF!</definedName>
    <definedName name="_________slg2">#REF!</definedName>
    <definedName name="_________slg3">#REF!</definedName>
    <definedName name="_________slg4">#REF!</definedName>
    <definedName name="_________slg5">#REF!</definedName>
    <definedName name="_________slg6">#REF!</definedName>
    <definedName name="________DST1">#REF!</definedName>
    <definedName name="________k5">#REF!</definedName>
    <definedName name="________NPV1">#REF!</definedName>
    <definedName name="_______NPV1">#REF!</definedName>
    <definedName name="______DST1">#REF!</definedName>
    <definedName name="______NPV1">#REF!</definedName>
    <definedName name="_____A65700">'[3]MTO REV.2(ARMOR)'!#REF!</definedName>
    <definedName name="_____A65800">'[3]MTO REV.2(ARMOR)'!#REF!</definedName>
    <definedName name="_____A66000">'[3]MTO REV.2(ARMOR)'!#REF!</definedName>
    <definedName name="_____A67000">'[3]MTO REV.2(ARMOR)'!#REF!</definedName>
    <definedName name="_____A68000">'[3]MTO REV.2(ARMOR)'!#REF!</definedName>
    <definedName name="_____A70000">'[3]MTO REV.2(ARMOR)'!#REF!</definedName>
    <definedName name="_____A75000">'[3]MTO REV.2(ARMOR)'!#REF!</definedName>
    <definedName name="_____A85000">'[3]MTO REV.2(ARMOR)'!#REF!</definedName>
    <definedName name="_____atn1">#REF!</definedName>
    <definedName name="_____atn10">#REF!</definedName>
    <definedName name="_____atn2">#REF!</definedName>
    <definedName name="_____atn3">#REF!</definedName>
    <definedName name="_____atn4">#REF!</definedName>
    <definedName name="_____atn5">#REF!</definedName>
    <definedName name="_____atn6">#REF!</definedName>
    <definedName name="_____atn7">#REF!</definedName>
    <definedName name="_____atn8">#REF!</definedName>
    <definedName name="_____atn9">#REF!</definedName>
    <definedName name="_____bac3">[4]bluong!$B$15</definedName>
    <definedName name="_____bac4">[4]bluong!$B$25</definedName>
    <definedName name="_____CON1">#REF!</definedName>
    <definedName name="_____CON2">#REF!</definedName>
    <definedName name="_____deo1">#REF!</definedName>
    <definedName name="_____deo10">#REF!</definedName>
    <definedName name="_____deo2">#REF!</definedName>
    <definedName name="_____deo3">#REF!</definedName>
    <definedName name="_____deo4">#REF!</definedName>
    <definedName name="_____deo5">#REF!</definedName>
    <definedName name="_____deo6">#REF!</definedName>
    <definedName name="_____deo7">#REF!</definedName>
    <definedName name="_____deo8">#REF!</definedName>
    <definedName name="_____deo9">#REF!</definedName>
    <definedName name="_____DST1">#REF!</definedName>
    <definedName name="_____JK4">#REF!</definedName>
    <definedName name="_____mxd106">[4]banggia1!$F$147</definedName>
    <definedName name="_____mxd118">[4]banggia1!$F$163</definedName>
    <definedName name="_____mxd149">[4]banggia1!$F$204</definedName>
    <definedName name="_____mxd150">[4]banggia1!$F$205</definedName>
    <definedName name="_____mxd151">[4]banggia1!$F$206</definedName>
    <definedName name="_____mxd158">[5]banggia1!$F$215</definedName>
    <definedName name="_____mxd159">[4]banggia1!$F$216</definedName>
    <definedName name="_____mxd161">[5]banggia1!$F$218</definedName>
    <definedName name="_____mxd179">[4]banggia1!$F$244</definedName>
    <definedName name="_____mxd185">[4]banggia1!$F$254</definedName>
    <definedName name="_____mxd200">[4]banggia1!$F$275</definedName>
    <definedName name="_____mxd205">[4]banggia1!$F$286</definedName>
    <definedName name="_____mxd206">[4]banggia1!$F$287</definedName>
    <definedName name="_____mxd207">[4]banggia1!$F$290</definedName>
    <definedName name="_____mxd219">[4]banggia1!$F$308</definedName>
    <definedName name="_____mxd222">[4]banggia1!$F$311</definedName>
    <definedName name="_____mxd225">[4]banggia1!$F$316</definedName>
    <definedName name="_____mxd23">[4]banggia1!$F$32</definedName>
    <definedName name="_____mxd235">[4]banggia1!$F$330</definedName>
    <definedName name="_____mxd239">[4]banggia1!$F$336</definedName>
    <definedName name="_____mxd24">[4]banggia1!$F$33</definedName>
    <definedName name="_____mxd243">[4]banggia1!$F$344</definedName>
    <definedName name="_____mxd255">[4]banggia1!$F$366</definedName>
    <definedName name="_____mxd26">[4]banggia1!$F$37</definedName>
    <definedName name="_____mxd265">[4]banggia1!$F$384</definedName>
    <definedName name="_____mxd272">[4]banggia1!$F$395</definedName>
    <definedName name="_____mxd285">[4]banggia1!$F$410</definedName>
    <definedName name="_____mxd300">[4]banggia1!$F$427</definedName>
    <definedName name="_____mxd342">[4]banggia1!$F$477</definedName>
    <definedName name="_____mxd357">[5]banggia1!$F$498</definedName>
    <definedName name="_____mxd369">[4]banggia1!$F$521</definedName>
    <definedName name="_____mxd371">[4]banggia1!$F$527</definedName>
    <definedName name="_____mxd376">[5]banggia1!$F$536</definedName>
    <definedName name="_____mxd377">[4]banggia1!$F$539</definedName>
    <definedName name="_____mxd38">[4]banggia1!$F$51</definedName>
    <definedName name="_____mxd380">[4]banggia1!$F$548</definedName>
    <definedName name="_____mxd39">[5]banggia1!$F$52</definedName>
    <definedName name="_____mxd393">[4]banggia1!$F$575</definedName>
    <definedName name="_____mxd394">[4]banggia1!$F$576</definedName>
    <definedName name="_____mxd403">[4]banggia1!$F$589</definedName>
    <definedName name="_____mxd409">[4]banggia1!$F$600</definedName>
    <definedName name="_____mxd410">[4]banggia1!$F$603</definedName>
    <definedName name="_____mxd412">[4]banggia1!$F$607</definedName>
    <definedName name="_____mxd415">[4]banggia1!$F$610</definedName>
    <definedName name="_____mxd423">[4]banggia1!$F$624</definedName>
    <definedName name="_____mxd64">[4]banggia1!$F$87</definedName>
    <definedName name="_____mxd67">[4]banggia1!$F$90</definedName>
    <definedName name="_____mxd69">[4]banggia1!$F$94</definedName>
    <definedName name="_____mxd78">[4]banggia1!$F$109</definedName>
    <definedName name="_____NET2">#REF!</definedName>
    <definedName name="_____NPV1">#REF!</definedName>
    <definedName name="_____oto10">[6]VL!#REF!</definedName>
    <definedName name="_____pcb40">[4]dg!$D$16</definedName>
    <definedName name="_____qa7">#REF!</definedName>
    <definedName name="_____tct3">[7]gVL!$Q$23</definedName>
    <definedName name="_____tct5">[8]gVL!$N$19</definedName>
    <definedName name="____A65700">'[3]MTO REV.2(ARMOR)'!#REF!</definedName>
    <definedName name="____A65800">'[3]MTO REV.2(ARMOR)'!#REF!</definedName>
    <definedName name="____A66000">'[3]MTO REV.2(ARMOR)'!#REF!</definedName>
    <definedName name="____A67000">'[3]MTO REV.2(ARMOR)'!#REF!</definedName>
    <definedName name="____A68000">'[3]MTO REV.2(ARMOR)'!#REF!</definedName>
    <definedName name="____A70000">'[3]MTO REV.2(ARMOR)'!#REF!</definedName>
    <definedName name="____A75000">'[3]MTO REV.2(ARMOR)'!#REF!</definedName>
    <definedName name="____A85000">'[3]MTO REV.2(ARMOR)'!#REF!</definedName>
    <definedName name="____atn1">#REF!</definedName>
    <definedName name="____atn10">#REF!</definedName>
    <definedName name="____atn2">#REF!</definedName>
    <definedName name="____atn3">#REF!</definedName>
    <definedName name="____atn4">#REF!</definedName>
    <definedName name="____atn5">#REF!</definedName>
    <definedName name="____atn6">#REF!</definedName>
    <definedName name="____atn7">#REF!</definedName>
    <definedName name="____atn8">#REF!</definedName>
    <definedName name="____atn9">#REF!</definedName>
    <definedName name="____bac3">[4]bluong!$B$15</definedName>
    <definedName name="____bac4">[4]bluong!$B$25</definedName>
    <definedName name="____CON1">#REF!</definedName>
    <definedName name="____CON2">#REF!</definedName>
    <definedName name="____deo1">#REF!</definedName>
    <definedName name="____deo10">#REF!</definedName>
    <definedName name="____deo2">#REF!</definedName>
    <definedName name="____deo3">#REF!</definedName>
    <definedName name="____deo4">#REF!</definedName>
    <definedName name="____deo5">#REF!</definedName>
    <definedName name="____deo6">#REF!</definedName>
    <definedName name="____deo7">#REF!</definedName>
    <definedName name="____deo8">#REF!</definedName>
    <definedName name="____deo9">#REF!</definedName>
    <definedName name="____DST1">#REF!</definedName>
    <definedName name="____JK4">#REF!</definedName>
    <definedName name="____mxd106">[4]banggia1!$F$147</definedName>
    <definedName name="____mxd118">[4]banggia1!$F$163</definedName>
    <definedName name="____mxd149">[4]banggia1!$F$204</definedName>
    <definedName name="____mxd150">[4]banggia1!$F$205</definedName>
    <definedName name="____mxd151">[4]banggia1!$F$206</definedName>
    <definedName name="____mxd158">[5]banggia1!$F$215</definedName>
    <definedName name="____mxd159">[4]banggia1!$F$216</definedName>
    <definedName name="____mxd161">[5]banggia1!$F$218</definedName>
    <definedName name="____mxd179">[4]banggia1!$F$244</definedName>
    <definedName name="____mxd185">[4]banggia1!$F$254</definedName>
    <definedName name="____mxd200">[4]banggia1!$F$275</definedName>
    <definedName name="____mxd205">[4]banggia1!$F$286</definedName>
    <definedName name="____mxd206">[4]banggia1!$F$287</definedName>
    <definedName name="____mxd207">[4]banggia1!$F$290</definedName>
    <definedName name="____mxd219">[4]banggia1!$F$308</definedName>
    <definedName name="____mxd222">[4]banggia1!$F$311</definedName>
    <definedName name="____mxd225">[4]banggia1!$F$316</definedName>
    <definedName name="____mxd23">[4]banggia1!$F$32</definedName>
    <definedName name="____mxd235">[4]banggia1!$F$330</definedName>
    <definedName name="____mxd239">[4]banggia1!$F$336</definedName>
    <definedName name="____mxd24">[4]banggia1!$F$33</definedName>
    <definedName name="____mxd243">[4]banggia1!$F$344</definedName>
    <definedName name="____mxd255">[4]banggia1!$F$366</definedName>
    <definedName name="____mxd26">[4]banggia1!$F$37</definedName>
    <definedName name="____mxd265">[4]banggia1!$F$384</definedName>
    <definedName name="____mxd272">[4]banggia1!$F$395</definedName>
    <definedName name="____mxd285">[4]banggia1!$F$410</definedName>
    <definedName name="____mxd300">[4]banggia1!$F$427</definedName>
    <definedName name="____mxd342">[4]banggia1!$F$477</definedName>
    <definedName name="____mxd357">[5]banggia1!$F$498</definedName>
    <definedName name="____mxd369">[4]banggia1!$F$521</definedName>
    <definedName name="____mxd371">[4]banggia1!$F$527</definedName>
    <definedName name="____mxd376">[5]banggia1!$F$536</definedName>
    <definedName name="____mxd377">[4]banggia1!$F$539</definedName>
    <definedName name="____mxd38">[4]banggia1!$F$51</definedName>
    <definedName name="____mxd380">[4]banggia1!$F$548</definedName>
    <definedName name="____mxd39">[5]banggia1!$F$52</definedName>
    <definedName name="____mxd393">[4]banggia1!$F$575</definedName>
    <definedName name="____mxd394">[4]banggia1!$F$576</definedName>
    <definedName name="____mxd403">[4]banggia1!$F$589</definedName>
    <definedName name="____mxd409">[4]banggia1!$F$600</definedName>
    <definedName name="____mxd410">[4]banggia1!$F$603</definedName>
    <definedName name="____mxd412">[4]banggia1!$F$607</definedName>
    <definedName name="____mxd415">[4]banggia1!$F$610</definedName>
    <definedName name="____mxd423">[4]banggia1!$F$624</definedName>
    <definedName name="____mxd64">[4]banggia1!$F$87</definedName>
    <definedName name="____mxd67">[4]banggia1!$F$90</definedName>
    <definedName name="____mxd69">[4]banggia1!$F$94</definedName>
    <definedName name="____mxd78">[4]banggia1!$F$109</definedName>
    <definedName name="____NET2">#REF!</definedName>
    <definedName name="____NPV1">#REF!</definedName>
    <definedName name="____oto10">[6]VL!#REF!</definedName>
    <definedName name="____pcb40">[4]dg!$D$16</definedName>
    <definedName name="____qa7">#REF!</definedName>
    <definedName name="____tct3">[7]gVL!$Q$23</definedName>
    <definedName name="____tct5">[8]gVL!$N$19</definedName>
    <definedName name="___A65700">'[3]MTO REV.2(ARMOR)'!#REF!</definedName>
    <definedName name="___A65800">'[3]MTO REV.2(ARMOR)'!#REF!</definedName>
    <definedName name="___A66000">'[3]MTO REV.2(ARMOR)'!#REF!</definedName>
    <definedName name="___A67000">'[3]MTO REV.2(ARMOR)'!#REF!</definedName>
    <definedName name="___A68000">'[3]MTO REV.2(ARMOR)'!#REF!</definedName>
    <definedName name="___A70000">'[3]MTO REV.2(ARMOR)'!#REF!</definedName>
    <definedName name="___A75000">'[3]MTO REV.2(ARMOR)'!#REF!</definedName>
    <definedName name="___A85000">'[3]MTO REV.2(ARMOR)'!#REF!</definedName>
    <definedName name="___atn1">#REF!</definedName>
    <definedName name="___atn10">#REF!</definedName>
    <definedName name="___atn2">#REF!</definedName>
    <definedName name="___atn3">#REF!</definedName>
    <definedName name="___atn4">#REF!</definedName>
    <definedName name="___atn5">#REF!</definedName>
    <definedName name="___atn6">#REF!</definedName>
    <definedName name="___atn7">#REF!</definedName>
    <definedName name="___atn8">#REF!</definedName>
    <definedName name="___atn9">#REF!</definedName>
    <definedName name="___bac3">[4]bluong!$B$15</definedName>
    <definedName name="___bac4">[4]bluong!$B$25</definedName>
    <definedName name="___CON1">#REF!</definedName>
    <definedName name="___CON2">#REF!</definedName>
    <definedName name="___deo1">#REF!</definedName>
    <definedName name="___deo10">#REF!</definedName>
    <definedName name="___deo2">#REF!</definedName>
    <definedName name="___deo3">#REF!</definedName>
    <definedName name="___deo4">#REF!</definedName>
    <definedName name="___deo5">#REF!</definedName>
    <definedName name="___deo6">#REF!</definedName>
    <definedName name="___deo7">#REF!</definedName>
    <definedName name="___deo8">#REF!</definedName>
    <definedName name="___deo9">#REF!</definedName>
    <definedName name="___DST1">#REF!</definedName>
    <definedName name="___JK4">#REF!</definedName>
    <definedName name="___mxd106">[4]banggia1!$F$147</definedName>
    <definedName name="___mxd118">[4]banggia1!$F$163</definedName>
    <definedName name="___mxd149">[4]banggia1!$F$204</definedName>
    <definedName name="___mxd150">[4]banggia1!$F$205</definedName>
    <definedName name="___mxd151">[4]banggia1!$F$206</definedName>
    <definedName name="___mxd158">[5]banggia1!$F$215</definedName>
    <definedName name="___mxd159">[4]banggia1!$F$216</definedName>
    <definedName name="___mxd161">[5]banggia1!$F$218</definedName>
    <definedName name="___mxd179">[4]banggia1!$F$244</definedName>
    <definedName name="___mxd185">[4]banggia1!$F$254</definedName>
    <definedName name="___mxd200">[4]banggia1!$F$275</definedName>
    <definedName name="___mxd205">[4]banggia1!$F$286</definedName>
    <definedName name="___mxd206">[4]banggia1!$F$287</definedName>
    <definedName name="___mxd207">[4]banggia1!$F$290</definedName>
    <definedName name="___mxd219">[4]banggia1!$F$308</definedName>
    <definedName name="___mxd222">[4]banggia1!$F$311</definedName>
    <definedName name="___mxd225">[4]banggia1!$F$316</definedName>
    <definedName name="___mxd23">[4]banggia1!$F$32</definedName>
    <definedName name="___mxd235">[4]banggia1!$F$330</definedName>
    <definedName name="___mxd239">[4]banggia1!$F$336</definedName>
    <definedName name="___mxd24">[4]banggia1!$F$33</definedName>
    <definedName name="___mxd243">[4]banggia1!$F$344</definedName>
    <definedName name="___mxd255">[4]banggia1!$F$366</definedName>
    <definedName name="___mxd26">[4]banggia1!$F$37</definedName>
    <definedName name="___mxd265">[4]banggia1!$F$384</definedName>
    <definedName name="___mxd272">[4]banggia1!$F$395</definedName>
    <definedName name="___mxd285">[4]banggia1!$F$410</definedName>
    <definedName name="___mxd300">[4]banggia1!$F$427</definedName>
    <definedName name="___mxd342">[4]banggia1!$F$477</definedName>
    <definedName name="___mxd357">[5]banggia1!$F$498</definedName>
    <definedName name="___mxd369">[4]banggia1!$F$521</definedName>
    <definedName name="___mxd371">[4]banggia1!$F$527</definedName>
    <definedName name="___mxd376">[5]banggia1!$F$536</definedName>
    <definedName name="___mxd377">[4]banggia1!$F$539</definedName>
    <definedName name="___mxd38">[4]banggia1!$F$51</definedName>
    <definedName name="___mxd380">[4]banggia1!$F$548</definedName>
    <definedName name="___mxd39">[5]banggia1!$F$52</definedName>
    <definedName name="___mxd393">[4]banggia1!$F$575</definedName>
    <definedName name="___mxd394">[4]banggia1!$F$576</definedName>
    <definedName name="___mxd403">[4]banggia1!$F$589</definedName>
    <definedName name="___mxd409">[4]banggia1!$F$600</definedName>
    <definedName name="___mxd410">[4]banggia1!$F$603</definedName>
    <definedName name="___mxd412">[4]banggia1!$F$607</definedName>
    <definedName name="___mxd415">[4]banggia1!$F$610</definedName>
    <definedName name="___mxd423">[4]banggia1!$F$624</definedName>
    <definedName name="___mxd64">[4]banggia1!$F$87</definedName>
    <definedName name="___mxd67">[4]banggia1!$F$90</definedName>
    <definedName name="___mxd69">[4]banggia1!$F$94</definedName>
    <definedName name="___mxd78">[4]banggia1!$F$109</definedName>
    <definedName name="___NET2">#REF!</definedName>
    <definedName name="___NPV1">#REF!</definedName>
    <definedName name="___oto10">[6]VL!#REF!</definedName>
    <definedName name="___pcb40">[4]dg!$D$16</definedName>
    <definedName name="___qa7">#REF!</definedName>
    <definedName name="___tct3">[7]gVL!$Q$23</definedName>
    <definedName name="___tct5">[8]gVL!$N$19</definedName>
    <definedName name="__A65700">'[3]MTO REV.2(ARMOR)'!#REF!</definedName>
    <definedName name="__A65800">'[3]MTO REV.2(ARMOR)'!#REF!</definedName>
    <definedName name="__A66000">'[3]MTO REV.2(ARMOR)'!#REF!</definedName>
    <definedName name="__A67000">'[3]MTO REV.2(ARMOR)'!#REF!</definedName>
    <definedName name="__A68000">'[3]MTO REV.2(ARMOR)'!#REF!</definedName>
    <definedName name="__A70000">'[3]MTO REV.2(ARMOR)'!#REF!</definedName>
    <definedName name="__A75000">'[3]MTO REV.2(ARMOR)'!#REF!</definedName>
    <definedName name="__A85000">'[3]MTO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[4]bluong!$B$15</definedName>
    <definedName name="__bac4">[4]bluong!$B$25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mxd106">[4]banggia1!$F$147</definedName>
    <definedName name="__mxd118">[4]banggia1!$F$163</definedName>
    <definedName name="__mxd149">[4]banggia1!$F$204</definedName>
    <definedName name="__mxd150">[4]banggia1!$F$205</definedName>
    <definedName name="__mxd151">[4]banggia1!$F$206</definedName>
    <definedName name="__mxd158">[5]banggia1!$F$215</definedName>
    <definedName name="__mxd159">[4]banggia1!$F$216</definedName>
    <definedName name="__mxd161">[5]banggia1!$F$218</definedName>
    <definedName name="__mxd179">[4]banggia1!$F$244</definedName>
    <definedName name="__mxd185">[4]banggia1!$F$254</definedName>
    <definedName name="__mxd200">[4]banggia1!$F$275</definedName>
    <definedName name="__mxd205">[4]banggia1!$F$286</definedName>
    <definedName name="__mxd206">[4]banggia1!$F$287</definedName>
    <definedName name="__mxd207">[4]banggia1!$F$290</definedName>
    <definedName name="__mxd219">[4]banggia1!$F$308</definedName>
    <definedName name="__mxd222">[4]banggia1!$F$311</definedName>
    <definedName name="__mxd225">[4]banggia1!$F$316</definedName>
    <definedName name="__mxd23">[4]banggia1!$F$32</definedName>
    <definedName name="__mxd235">[4]banggia1!$F$330</definedName>
    <definedName name="__mxd239">[4]banggia1!$F$336</definedName>
    <definedName name="__mxd24">[4]banggia1!$F$33</definedName>
    <definedName name="__mxd243">[4]banggia1!$F$344</definedName>
    <definedName name="__mxd255">[4]banggia1!$F$366</definedName>
    <definedName name="__mxd26">[4]banggia1!$F$37</definedName>
    <definedName name="__mxd265">[4]banggia1!$F$384</definedName>
    <definedName name="__mxd272">[4]banggia1!$F$395</definedName>
    <definedName name="__mxd285">[4]banggia1!$F$410</definedName>
    <definedName name="__mxd300">[4]banggia1!$F$427</definedName>
    <definedName name="__mxd342">[4]banggia1!$F$477</definedName>
    <definedName name="__mxd357">[5]banggia1!$F$498</definedName>
    <definedName name="__mxd369">[4]banggia1!$F$521</definedName>
    <definedName name="__mxd371">[4]banggia1!$F$527</definedName>
    <definedName name="__mxd376">[5]banggia1!$F$536</definedName>
    <definedName name="__mxd377">[4]banggia1!$F$539</definedName>
    <definedName name="__mxd38">[4]banggia1!$F$51</definedName>
    <definedName name="__mxd380">[4]banggia1!$F$548</definedName>
    <definedName name="__mxd39">[5]banggia1!$F$52</definedName>
    <definedName name="__mxd393">[4]banggia1!$F$575</definedName>
    <definedName name="__mxd394">[4]banggia1!$F$576</definedName>
    <definedName name="__mxd403">[4]banggia1!$F$589</definedName>
    <definedName name="__mxd409">[4]banggia1!$F$600</definedName>
    <definedName name="__mxd410">[4]banggia1!$F$603</definedName>
    <definedName name="__mxd412">[4]banggia1!$F$607</definedName>
    <definedName name="__mxd415">[4]banggia1!$F$610</definedName>
    <definedName name="__mxd423">[4]banggia1!$F$624</definedName>
    <definedName name="__mxd64">[4]banggia1!$F$87</definedName>
    <definedName name="__mxd67">[4]banggia1!$F$90</definedName>
    <definedName name="__mxd69">[4]banggia1!$F$94</definedName>
    <definedName name="__mxd78">[4]banggia1!$F$109</definedName>
    <definedName name="__NET2">#REF!</definedName>
    <definedName name="__NPV1">#REF!</definedName>
    <definedName name="__oto10">[6]VL!#REF!</definedName>
    <definedName name="__pcb40">[4]dg!$D$16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tam1">[9]XL4Poppy!$C$31</definedName>
    <definedName name="__tct3">[7]gVL!$Q$23</definedName>
    <definedName name="__tct5">[8]gVL!$N$19</definedName>
    <definedName name="_1">#REF!</definedName>
    <definedName name="_1000A01">#N/A</definedName>
    <definedName name="_2">#REF!</definedName>
    <definedName name="_A65700">'[10]MTO REV.2(ARMOR)'!#REF!</definedName>
    <definedName name="_A65800">'[10]MTO REV.2(ARMOR)'!#REF!</definedName>
    <definedName name="_A66000">'[10]MTO REV.2(ARMOR)'!#REF!</definedName>
    <definedName name="_A67000">'[10]MTO REV.2(ARMOR)'!#REF!</definedName>
    <definedName name="_A68000">'[10]MTO REV.2(ARMOR)'!#REF!</definedName>
    <definedName name="_A70000">'[10]MTO REV.2(ARMOR)'!#REF!</definedName>
    <definedName name="_A75000">'[10]MTO REV.2(ARMOR)'!#REF!</definedName>
    <definedName name="_A85000">'[10]MTO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[4]bluong!$B$15</definedName>
    <definedName name="_bac4">[4]bluong!$B$25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2" hidden="1">'Danh sách nhóm và GVHD'!$B$1:$BU$236</definedName>
    <definedName name="_xlnm._FilterDatabase" localSheetId="1" hidden="1">'Danh sách nhóm và GVHD k edit'!$A$6:$DH$245</definedName>
    <definedName name="_xlnm._FilterDatabase" localSheetId="5" hidden="1">'DS HĐ KLTN'!$A$5:$K$143</definedName>
    <definedName name="_xlnm._FilterDatabase" localSheetId="4" hidden="1">Phòng!$A$6:$M$21</definedName>
    <definedName name="_JK4">#REF!</definedName>
    <definedName name="_k5">#REF!</definedName>
    <definedName name="_Key1" hidden="1">#REF!</definedName>
    <definedName name="_Key2" hidden="1">#REF!</definedName>
    <definedName name="_mxd106">[4]banggia1!$F$147</definedName>
    <definedName name="_mxd118">[4]banggia1!$F$163</definedName>
    <definedName name="_mxd149">[4]banggia1!$F$204</definedName>
    <definedName name="_mxd150">[4]banggia1!$F$205</definedName>
    <definedName name="_mxd151">[4]banggia1!$F$206</definedName>
    <definedName name="_mxd158">[5]banggia1!$F$215</definedName>
    <definedName name="_mxd159">[4]banggia1!$F$216</definedName>
    <definedName name="_mxd161">[5]banggia1!$F$218</definedName>
    <definedName name="_mxd179">[4]banggia1!$F$244</definedName>
    <definedName name="_mxd185">[4]banggia1!$F$254</definedName>
    <definedName name="_mxd200">[4]banggia1!$F$275</definedName>
    <definedName name="_mxd205">[4]banggia1!$F$286</definedName>
    <definedName name="_mxd206">[4]banggia1!$F$287</definedName>
    <definedName name="_mxd207">[4]banggia1!$F$290</definedName>
    <definedName name="_mxd219">[4]banggia1!$F$308</definedName>
    <definedName name="_mxd222">[4]banggia1!$F$311</definedName>
    <definedName name="_mxd225">[4]banggia1!$F$316</definedName>
    <definedName name="_mxd23">[4]banggia1!$F$32</definedName>
    <definedName name="_mxd235">[4]banggia1!$F$330</definedName>
    <definedName name="_mxd239">[4]banggia1!$F$336</definedName>
    <definedName name="_mxd24">[4]banggia1!$F$33</definedName>
    <definedName name="_mxd243">[4]banggia1!$F$344</definedName>
    <definedName name="_mxd255">[4]banggia1!$F$366</definedName>
    <definedName name="_mxd26">[4]banggia1!$F$37</definedName>
    <definedName name="_mxd265">[4]banggia1!$F$384</definedName>
    <definedName name="_mxd272">[4]banggia1!$F$395</definedName>
    <definedName name="_mxd285">[4]banggia1!$F$410</definedName>
    <definedName name="_mxd300">[4]banggia1!$F$427</definedName>
    <definedName name="_mxd342">[4]banggia1!$F$477</definedName>
    <definedName name="_mxd357">[5]banggia1!$F$498</definedName>
    <definedName name="_mxd369">[4]banggia1!$F$521</definedName>
    <definedName name="_mxd371">[4]banggia1!$F$527</definedName>
    <definedName name="_mxd376">[5]banggia1!$F$536</definedName>
    <definedName name="_mxd377">[4]banggia1!$F$539</definedName>
    <definedName name="_mxd38">[4]banggia1!$F$51</definedName>
    <definedName name="_mxd380">[4]banggia1!$F$548</definedName>
    <definedName name="_mxd39">[5]banggia1!$F$52</definedName>
    <definedName name="_mxd393">[4]banggia1!$F$575</definedName>
    <definedName name="_mxd394">[4]banggia1!$F$576</definedName>
    <definedName name="_mxd403">[4]banggia1!$F$589</definedName>
    <definedName name="_mxd409">[4]banggia1!$F$600</definedName>
    <definedName name="_mxd410">[4]banggia1!$F$603</definedName>
    <definedName name="_mxd412">[4]banggia1!$F$607</definedName>
    <definedName name="_mxd415">[4]banggia1!$F$610</definedName>
    <definedName name="_mxd423">[4]banggia1!$F$624</definedName>
    <definedName name="_mxd64">[4]banggia1!$F$87</definedName>
    <definedName name="_mxd67">[4]banggia1!$F$90</definedName>
    <definedName name="_mxd69">[4]banggia1!$F$94</definedName>
    <definedName name="_mxd78">[4]banggia1!$F$109</definedName>
    <definedName name="_NET2">#REF!</definedName>
    <definedName name="_NPV1">#REF!</definedName>
    <definedName name="_Order1" hidden="1">255</definedName>
    <definedName name="_Order2" hidden="1">255</definedName>
    <definedName name="_oto10">[6]VL!#REF!</definedName>
    <definedName name="_pcb40">[4]dg!$D$16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_tam1">[9]XL4Poppy!$C$31</definedName>
    <definedName name="_tct3">[7]gVL!$Q$23</definedName>
    <definedName name="_tct5">[8]gVL!$N$19</definedName>
    <definedName name="_VTV1">[11]BD_20DL!$F$6:$IV$119</definedName>
    <definedName name="_VTV4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AA">'[12]MTL$-INTER'!#REF!</definedName>
    <definedName name="AAAAA">#REF!</definedName>
    <definedName name="aaaaaa">#REF!</definedName>
    <definedName name="AAAAAAÁ">#REF!</definedName>
    <definedName name="aaaaâ">#REF!</definedName>
    <definedName name="ÁÂGÁÚ">[13]gVL!#REF!</definedName>
    <definedName name="AD">#REF!</definedName>
    <definedName name="ADASD">#REF!</definedName>
    <definedName name="ÆSD">[6]ND!#REF!</definedName>
    <definedName name="ÆTÆÍ">'[3]MTO REV.2(ARMOR)'!#REF!</definedName>
    <definedName name="All_Item">#REF!</definedName>
    <definedName name="ALPIN">#N/A</definedName>
    <definedName name="ALPJYOU">#N/A</definedName>
    <definedName name="ALPTOI">#N/A</definedName>
    <definedName name="amiang">[14]gvl!#REF!</definedName>
    <definedName name="AQ">#REF!</definedName>
    <definedName name="AS">#REF!</definedName>
    <definedName name="ASEFAS">#REF!</definedName>
    <definedName name="ASSSSSSSS">#REF!</definedName>
    <definedName name="assssssssss">#REF!</definedName>
    <definedName name="ASSSSSSSSSSS">#REF!</definedName>
    <definedName name="Ã­TÆE">#REF!</definedName>
    <definedName name="ÁÚGDFG">'[15]DO AM DT'!#REF!</definedName>
    <definedName name="ÄUI">#REF!</definedName>
    <definedName name="ÄUIPÅ">'[16]Diem _98AV'!#REF!</definedName>
    <definedName name="ayat">#REF!</definedName>
    <definedName name="ÄYIPIOY">'[12]MTL$-INTER'!#REF!</definedName>
    <definedName name="ẦĐFÀ">'[15]DO AM DT'!#REF!</definedName>
    <definedName name="ẤĐFHJĐFJFH" hidden="1">#REF!</definedName>
    <definedName name="âhhd">#REF!</definedName>
    <definedName name="âssssssss">#REF!</definedName>
    <definedName name="b">#REF!</definedName>
    <definedName name="b1_">#REF!</definedName>
    <definedName name="b2_">#REF!</definedName>
    <definedName name="b3_">#REF!</definedName>
    <definedName name="b4_">#REF!</definedName>
    <definedName name="bac2.5">[4]bluong!$B$10</definedName>
    <definedName name="bac2.7">[4]bluong!$B$12</definedName>
    <definedName name="bac3.5">[4]bluong!$B$20</definedName>
    <definedName name="bac3.7">[4]bluong!$B$22</definedName>
    <definedName name="bac4.5">[4]bluong!$B$30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">[7]gVL!$Q$15</definedName>
    <definedName name="BD4HK">#REF!</definedName>
    <definedName name="BD4HKAV">#REF!</definedName>
    <definedName name="BD4HKDL">'[17]97DL_HK1234'!$E$6:$FC$151</definedName>
    <definedName name="BD6HK">#REF!</definedName>
    <definedName name="BD6HK34">#REF!</definedName>
    <definedName name="BD6HK58">'[18]97KT58'!$E$6:$DD$275</definedName>
    <definedName name="BD6HKAV">#REF!</definedName>
    <definedName name="BD6HKDL">'[17]97DL_GD2'!$E$6:$DA$146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uoc">#REF!</definedName>
    <definedName name="bengam">#REF!</definedName>
    <definedName name="BMB">#REF!</definedName>
    <definedName name="book1">#N/A</definedName>
    <definedName name="BOQ">#REF!</definedName>
    <definedName name="botda">[4]dg!$D$43</definedName>
    <definedName name="btai">[14]gvl!$Q$63</definedName>
    <definedName name="btnit">[4]dg!$D$62</definedName>
    <definedName name="bulong">[4]dg!$D$35</definedName>
    <definedName name="Bust">#N/A</definedName>
    <definedName name="BVCISUMMARY">#REF!</definedName>
    <definedName name="c_">#REF!</definedName>
    <definedName name="C0">#REF!</definedName>
    <definedName name="CABLE2">'[19]MTO REV.0'!$A$1:$Q$570</definedName>
    <definedName name="cao">#REF!</definedName>
    <definedName name="Category_All">#REF!</definedName>
    <definedName name="CATIN">#N/A</definedName>
    <definedName name="CATJYOU">#N/A</definedName>
    <definedName name="CATSYU">#N/A</definedName>
    <definedName name="catvang">[5]dg!$D$11</definedName>
    <definedName name="CATREC">#N/A</definedName>
    <definedName name="cc">[8]gVL!$N$38</definedName>
    <definedName name="cd">[8]gVL!$N$15</definedName>
    <definedName name="CMC">[4]dg!$D$61</definedName>
    <definedName name="Co">#REF!</definedName>
    <definedName name="COAT">'[1]PNT-QUOT-#3'!#REF!</definedName>
    <definedName name="coc">[8]gVL!$N$25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ST_EQ">#REF!</definedName>
    <definedName name="Continue">#N/A</definedName>
    <definedName name="Cong_HM_DTCT">#REF!</definedName>
    <definedName name="Cong_M_DTCT">#REF!</definedName>
    <definedName name="Cong_NC_DTCT">#REF!</definedName>
    <definedName name="Cong_VL_DTCT">#REF!</definedName>
    <definedName name="congbenuoc">#REF!</definedName>
    <definedName name="congbengam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t">[20]gVL!$Q$64</definedName>
    <definedName name="cottron">#REF!</definedName>
    <definedName name="cotvuong">#REF!</definedName>
    <definedName name="COVER">#REF!</definedName>
    <definedName name="cpd">[7]gVL!$Q$20</definedName>
    <definedName name="cpdd">[21]gVL!$P$14</definedName>
    <definedName name="cpdd2">[21]gVL!$P$19</definedName>
    <definedName name="CPT">#REF!</definedName>
    <definedName name="_xlnm.Criteria">'[22]13LTTC1'!#REF!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>[23]DSSV!$A$5:$L$504</definedName>
    <definedName name="ctiep">#REF!</definedName>
    <definedName name="cu_ly_1">'[24]tra-vat-lieu'!$A$219:$A$319</definedName>
    <definedName name="cui">[8]gVL!$N$39</definedName>
    <definedName name="Cuoc_vc_1">'[24]tra-vat-lieu'!$B$219:$G$319</definedName>
    <definedName name="CURRENCY">#REF!</definedName>
    <definedName name="cv">[25]gvl!$N$17</definedName>
    <definedName name="cvc">[26]TVL!$A$307:$G$320</definedName>
    <definedName name="CH">[6]TN!#REF!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[6]ND!#REF!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4x6">[4]dg!$D$9</definedName>
    <definedName name="d5_">#REF!</definedName>
    <definedName name="da0.5x1">[5]dg!$D$6</definedName>
    <definedName name="da1x2">[4]dg!$D$7</definedName>
    <definedName name="da2x4">[5]dg!$D$8</definedName>
    <definedName name="dacat">[4]dg!$D$46</definedName>
    <definedName name="dahoc">[4]dg!$D$10</definedName>
    <definedName name="DAK">#REF!</definedName>
    <definedName name="dam">#REF!</definedName>
    <definedName name="danducsan">#REF!</definedName>
    <definedName name="_xlnm.Database">#REF!</definedName>
    <definedName name="DataFilter">[27]!DataFilter</definedName>
    <definedName name="DataSort">[27]!DataSort</definedName>
    <definedName name="datden">[4]dg!$D$28</definedName>
    <definedName name="DÂF¸">'[15]DO AM DT'!#REF!</definedName>
    <definedName name="db">[14]gvl!$Q$67</definedName>
    <definedName name="dcc">[7]gVL!$Q$50</definedName>
    <definedName name="dcl">[7]gVL!$Q$40</definedName>
    <definedName name="dd" hidden="1">{"'Sheet1'!$L$16"}</definedName>
    <definedName name="dd0.5x1">[7]gVL!$Q$10</definedName>
    <definedName name="dd1x2">[25]gvl!$N$9</definedName>
    <definedName name="dd2x4">[7]gVL!$Q$12</definedName>
    <definedName name="dd4x6">[8]gVL!$N$10</definedName>
    <definedName name="dday">[8]gVL!$N$48</definedName>
    <definedName name="ddia">[8]gVL!$N$41</definedName>
    <definedName name="ddien">[7]gVL!$Q$51</definedName>
    <definedName name="DDT">#REF!</definedName>
    <definedName name="DĐFGGGF">'[28]NEW-PANEL'!#REF!</definedName>
    <definedName name="den_bu">#REF!</definedName>
    <definedName name="DFG">'[12]MTL$-INTER'!#REF!</definedName>
    <definedName name="DFGĐFG">'[15]DO AM DT'!#REF!</definedName>
    <definedName name="DFGHDF">'[15]DO AM DT'!#REF!</definedName>
    <definedName name="DFGHEFGH">'[15]DO AM DT'!#REF!</definedName>
    <definedName name="DGCTI592">#REF!</definedName>
    <definedName name="DGHJGHJ">[29]BO!#REF!</definedName>
    <definedName name="DGJGKJHK">[30]tuong!#REF!</definedName>
    <definedName name="DGSAGà">'[28]NEW-PANEL'!#REF!</definedName>
    <definedName name="dh">[8]gVL!$N$11</definedName>
    <definedName name="dientichck">#REF!</definedName>
    <definedName name="dinh">[4]dg!$D$32</definedName>
    <definedName name="dinhdia">[4]dg!$D$33</definedName>
    <definedName name="dmz">[7]gVL!$Q$45</definedName>
    <definedName name="dno">[7]gVL!$Q$49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CDIEM">'[31]TONG KET'!$AC$9:$AD$24</definedName>
    <definedName name="Document_array">{"Book1","HK II 06-07 V1.xls"}</definedName>
    <definedName name="Documents_array">#N/A</definedName>
    <definedName name="ds">#REF!</definedName>
    <definedName name="DS96T">[32]DSSV!$A$6:$H$227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ĐFHSH">'[15]DO AM DT'!#REF!</definedName>
    <definedName name="E">#REF!</definedName>
    <definedName name="EÏTGAÂFSAÌ">'[3]MTO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[14]gvl!#REF!</definedName>
    <definedName name="ERY">'[16]Diem _98AV'!#REF!</definedName>
    <definedName name="ethg">#REF!</definedName>
    <definedName name="_xlnm.Extract">#REF!</definedName>
    <definedName name="f">#REF!</definedName>
    <definedName name="FACTOR">#REF!</definedName>
    <definedName name="fffff">#REF!</definedName>
    <definedName name="FG">[6]ND!#REF!</definedName>
    <definedName name="fgdfht">#REF!</definedName>
    <definedName name="FGDJFH">'[15]DO AM DT'!#REF!</definedName>
    <definedName name="FGF">'[16]Diem _98AV'!#REF!</definedName>
    <definedName name="FGHFG">#REF!</definedName>
    <definedName name="FGHKGFKGF">#REF!</definedName>
    <definedName name="FGN">[6]TN!#REF!</definedName>
    <definedName name="FH">[14]gvl!#REF!</definedName>
    <definedName name="FHDGKFGJF">'[3]MTO REV.2(ARMOR)'!#REF!</definedName>
    <definedName name="FJK">#REF!</definedName>
    <definedName name="FJKJGHJ">#REF!</definedName>
    <definedName name="FKFKFJKGJFKFJGFJK">'[3]MTO REV.2(ARMOR)'!#REF!</definedName>
    <definedName name="FP">'[1]COAT&amp;WRAP-QIOT-#3'!#REF!</definedName>
    <definedName name="fs">#REF!</definedName>
    <definedName name="g" hidden="1">#REF!</definedName>
    <definedName name="g40g40">[30]tuong!#REF!</definedName>
    <definedName name="gamatc">'[15]DO AM DT'!$AD$84</definedName>
    <definedName name="gc">[33]gvl!$N$28</definedName>
    <definedName name="gcm">'[34]gia vt,nc,may'!$H$7:$I$17</definedName>
    <definedName name="gd">[8]gVL!$N$29</definedName>
    <definedName name="gẻg">#REF!</definedName>
    <definedName name="GFHG">#REF!</definedName>
    <definedName name="GFHJFG">'[16]Diem _98AV'!#REF!</definedName>
    <definedName name="GFHKFFGJF">#REF!</definedName>
    <definedName name="gggggggggg">#REF!</definedName>
    <definedName name="GHHGJ">[6]ND!#REF!</definedName>
    <definedName name="GHJKGFHJ">[27]!DataSort</definedName>
    <definedName name="GHJKGHJKHJ">[27]Sheet1!GoBack</definedName>
    <definedName name="GHKFFGFGH">'[3]MTO REV.2(ARMOR)'!#REF!</definedName>
    <definedName name="GHKGHJKGH">[13]gVL!#REF!</definedName>
    <definedName name="GHKJHJ">#REF!</definedName>
    <definedName name="ghnhk">#REF!</definedName>
    <definedName name="GHUTYU">[6]VL!#REF!</definedName>
    <definedName name="GJKGHJGJ">#REF!</definedName>
    <definedName name="GJKL.JKGHJ">#REF!</definedName>
    <definedName name="GJKLG">'[28]NEW-PANEL'!#REF!</definedName>
    <definedName name="GJKLH">#REF!</definedName>
    <definedName name="GKFGHF">#REF!</definedName>
    <definedName name="GoBack">[27]Sheet1!GoBack</definedName>
    <definedName name="goch">[4]dg!$D$26</definedName>
    <definedName name="govk">[4]dg!$D$24</definedName>
    <definedName name="GPT_GROUNDING_PT">'[28]NEW-PANEL'!#REF!</definedName>
    <definedName name="gs">#REF!</definedName>
    <definedName name="GTXL">#REF!</definedName>
    <definedName name="gv">[7]gVL!$Q$28</definedName>
    <definedName name="gvl">[35]GVL!$A$6:$F$131</definedName>
    <definedName name="gia_tien">#REF!</definedName>
    <definedName name="gia_tien_BTN">#REF!</definedName>
    <definedName name="h" hidden="1">{"'Sheet1'!$L$16"}</definedName>
    <definedName name="hâhh">#REF!</definedName>
    <definedName name="hâhhd">#REF!</definedName>
    <definedName name="hc">#REF!</definedName>
    <definedName name="Hello">#N/A</definedName>
    <definedName name="hf">#REF!</definedName>
    <definedName name="hghhj">#REF!</definedName>
    <definedName name="HGKH">#REF!</definedName>
    <definedName name="HH">#REF!</definedName>
    <definedName name="hhhhh">#REF!</definedName>
    <definedName name="hien">#REF!</definedName>
    <definedName name="hjđfhfgdsdfgsdg">[36]DSSV!$A$6:$H$227</definedName>
    <definedName name="HJGHJGGJ">[27]!DataFilter</definedName>
    <definedName name="HJGKGG">'[28]NEW-PANEL'!#REF!</definedName>
    <definedName name="HJK">'[15]DO AM DT'!#REF!</definedName>
    <definedName name="HJKGHJK">[6]ND!#REF!</definedName>
    <definedName name="HJKJ">[37]Tra_bang!#REF!</definedName>
    <definedName name="HJKJJGKLJKGJ">#REF!</definedName>
    <definedName name="HJKHJKJ">'[15]DO AM DT'!#REF!</definedName>
    <definedName name="HLHKGLGJ">#REF!</definedName>
    <definedName name="HOAI">[38]XL4Poppy!$A$15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O">'[1]COAT&amp;WRAP-QIOT-#3'!#REF!</definedName>
    <definedName name="IOUIUOPIO">[27]!DataFilter</definedName>
    <definedName name="Ip">#REF!</definedName>
    <definedName name="IUPUIOÅUPIOÅP">#REF!</definedName>
    <definedName name="IUY">#REF!</definedName>
    <definedName name="j" hidden="1">{"'Sheet1'!$L$16"}</definedName>
    <definedName name="j356C8">#REF!</definedName>
    <definedName name="JHAH">#REF!</definedName>
    <definedName name="JHJJG">#REF!</definedName>
    <definedName name="jhyt">#REF!</definedName>
    <definedName name="JHYUIK">#REF!</definedName>
    <definedName name="jjjjg">#REF!</definedName>
    <definedName name="JKGDF">#REF!</definedName>
    <definedName name="JKMNH">#REF!</definedName>
    <definedName name="JKHJ">[6]ND!#REF!</definedName>
    <definedName name="JKHJKHK">#REF!</definedName>
    <definedName name="k" hidden="1">{"'Sheet1'!$L$16"}</definedName>
    <definedName name="k5th">[39]XL4Poppy!$B$1:$B$16</definedName>
    <definedName name="KA">#REF!</definedName>
    <definedName name="KAE">#REF!</definedName>
    <definedName name="KAKLAÏ">#REF!</definedName>
    <definedName name="KAS">#REF!</definedName>
    <definedName name="kcong">#REF!</definedName>
    <definedName name="kj">#REF!</definedName>
    <definedName name="KJHY">#REF!</definedName>
    <definedName name="KKJH">#REF!</definedName>
    <definedName name="kno">[14]gvl!$Q$59</definedName>
    <definedName name="KP">#REF!</definedName>
    <definedName name="KHKHKHK">#REF!</definedName>
    <definedName name="L">#REF!</definedName>
    <definedName name="lanhto">#REF!</definedName>
    <definedName name="lkidfgkdrldfkjgeker">#REF!</definedName>
    <definedName name="lkjh">#REF!</definedName>
    <definedName name="LKMNH">#REF!</definedName>
    <definedName name="LKHHLS">#REF!</definedName>
    <definedName name="ll">#REF!</definedName>
    <definedName name="lll">'[16]Diem _98AV'!#REF!</definedName>
    <definedName name="luoicua">[4]dg!$D$56</definedName>
    <definedName name="m">#REF!</definedName>
    <definedName name="MAJ_CON_EQP">#REF!</definedName>
    <definedName name="MAT">'[1]COAT&amp;WRAP-QIOT-#3'!#REF!</definedName>
    <definedName name="matit">[14]gvl!$Q$69</definedName>
    <definedName name="MF">'[1]COAT&amp;WRAP-QIOT-#3'!#REF!</definedName>
    <definedName name="MG_A">#REF!</definedName>
    <definedName name="mhny">#REF!</definedName>
    <definedName name="mhyt">#REF!</definedName>
    <definedName name="mnbhjnj">#REF!</definedName>
    <definedName name="mnbvc">#REF!</definedName>
    <definedName name="MNJKL">#REF!</definedName>
    <definedName name="mongbang">#REF!</definedName>
    <definedName name="mongdon">#REF!</definedName>
    <definedName name="mstn_b">[40]BC.TN!$B$7:$B$50</definedName>
    <definedName name="mstn_cnv">[41]MSTN!$B$9:$T$97</definedName>
    <definedName name="n">'[15]DO AM DT'!$G$102</definedName>
    <definedName name="nbnbnb">#REF!</definedName>
    <definedName name="nd">[7]gVL!$Q$30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p">#REF!</definedName>
    <definedName name="nuoc">[25]gvl!$N$38</definedName>
    <definedName name="NH">#REF!</definedName>
    <definedName name="NHot">#REF!</definedName>
    <definedName name="nhua">[4]dg!$D$13</definedName>
    <definedName name="oi">#REF!</definedName>
    <definedName name="ojoo">#REF!</definedName>
    <definedName name="ok">#REF!</definedName>
    <definedName name="ongnhua">[4]dg!$D$54</definedName>
    <definedName name="OO">#REF!</definedName>
    <definedName name="OOO">#REF!</definedName>
    <definedName name="OTHER_PANEL">'[28]NEW-PANEL'!#REF!</definedName>
    <definedName name="OUIUIYIOPIO">#REF!</definedName>
    <definedName name="oxy">[5]dg!$D$27</definedName>
    <definedName name="P">'[1]PNT-QUOT-#3'!#REF!</definedName>
    <definedName name="panen">#REF!</definedName>
    <definedName name="PEJM">'[1]COAT&amp;WRAP-QIOT-#3'!#REF!</definedName>
    <definedName name="PF">'[1]PNT-QUOT-#3'!#REF!</definedName>
    <definedName name="PL_指示燈___P.B.___REST_P.B._壓扣開關">'[28]NEW-PANEL'!#REF!</definedName>
    <definedName name="pm">#REF!</definedName>
    <definedName name="POKJU">#REF!</definedName>
    <definedName name="POL">#REF!</definedName>
    <definedName name="poui">#REF!</definedName>
    <definedName name="PPP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[4]dg!$D$47</definedName>
    <definedName name="phu_luc_vua">#REF!</definedName>
    <definedName name="phugiabt">[4]dg!$D$44</definedName>
    <definedName name="phugiavua">[4]dg!$D$45</definedName>
    <definedName name="q">#REF!</definedName>
    <definedName name="QÆ">#REF!</definedName>
    <definedName name="QÆÍÆETÆEQTÆÍETÆÍET">'[3]MTO REV.2(ARMOR)'!#REF!</definedName>
    <definedName name="QÆÍEQÆ">[6]VL!#REF!</definedName>
    <definedName name="qc">#REF!</definedName>
    <definedName name="QE">#REF!</definedName>
    <definedName name="QERTQWT">#REF!</definedName>
    <definedName name="qh">[8]gVL!$N$40</definedName>
    <definedName name="QQQQQQ">#REF!</definedName>
    <definedName name="qqqqqqqqq">#REF!</definedName>
    <definedName name="qqqqqqqqqq" hidden="1">#N/A</definedName>
    <definedName name="QR">'[16]Diem _98AV'!#REF!</definedName>
    <definedName name="QRQÆÍE">'[28]NEW-PANEL'!#REF!</definedName>
    <definedName name="QƯETQWETWET">'[16]Diem _98AV'!#REF!</definedName>
    <definedName name="quehan">[5]dg!$D$25</definedName>
    <definedName name="RECOUT">#N/A</definedName>
    <definedName name="rêreeeeee">#REF!</definedName>
    <definedName name="rêrerere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qrqrq">#REF!</definedName>
    <definedName name="rrrrrrrrr">#REF!</definedName>
    <definedName name="RT">'[1]COAT&amp;WRAP-QIOT-#3'!#REF!</definedName>
    <definedName name="RTUTUÍ">'[28]NEW-PANEL'!#REF!</definedName>
    <definedName name="RTY">'[3]MTO REV.2(ARMOR)'!#REF!</definedName>
    <definedName name="saaaaaaaaaa">#REF!</definedName>
    <definedName name="SAAS">#REF!</definedName>
    <definedName name="sad">#REF!</definedName>
    <definedName name="SADFGA">[14]gvl!#REF!</definedName>
    <definedName name="san">#REF!</definedName>
    <definedName name="SÂGSG">'[3]MTO REV.2(ARMOR)'!#REF!</definedName>
    <definedName name="SB">[42]IBASE!$AH$7:$AL$14</definedName>
    <definedName name="scr">[7]gVL!$Q$33</definedName>
    <definedName name="SCH">#REF!</definedName>
    <definedName name="SD">'[3]MTO REV.2(ARMOR)'!#REF!</definedName>
    <definedName name="SDF">'[3]MTO REV.2(ARMOR)'!#REF!</definedName>
    <definedName name="SDFGSDFHFGH">'[15]DO AM DT'!#REF!</definedName>
    <definedName name="SDFS">'[15]DO AM DT'!#REF!</definedName>
    <definedName name="SDGF">'[3]MTO REV.2(ARMOR)'!#REF!</definedName>
    <definedName name="SDGS">'[3]MTO REV.2(ARMOR)'!#REF!</definedName>
    <definedName name="sdo">[33]gvl!$N$35</definedName>
    <definedName name="SGFD" hidden="1">#REF!</definedName>
    <definedName name="SGFDFGDF">'[15]DO AM DT'!#REF!</definedName>
    <definedName name="SIZE">#REF!</definedName>
    <definedName name="skd">[13]gVL!#REF!</definedName>
    <definedName name="slg">#REF!</definedName>
    <definedName name="SORT">#REF!</definedName>
    <definedName name="SORT_AREA">'[43]DI-ESTI'!$A$8:$R$489</definedName>
    <definedName name="SP">'[1]PNT-QUOT-#3'!#REF!</definedName>
    <definedName name="SPEC">#REF!</definedName>
    <definedName name="SPECSUMMARY">#REF!</definedName>
    <definedName name="SRDFTSFSD">#REF!</definedName>
    <definedName name="SRFTTSDF">#REF!</definedName>
    <definedName name="SRUÍT">'[15]DO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[33]gvl!$N$34</definedName>
    <definedName name="SUMMARY">#REF!</definedName>
    <definedName name="T">#REF!</definedName>
    <definedName name="Taikhoan">'[44]Tai khoan'!$A$3:$C$93</definedName>
    <definedName name="tavet">[4]dg!$D$40</definedName>
    <definedName name="TaxTV">10%</definedName>
    <definedName name="TaxXL">5%</definedName>
    <definedName name="tb">'[15]DO AM DT'!$B$100</definedName>
    <definedName name="TDTRUERJYIEYT">'[3]MTO REV.2(ARMOR)'!#REF!</definedName>
    <definedName name="tenck">#REF!</definedName>
    <definedName name="TGSH">#REF!</definedName>
    <definedName name="Tien">#REF!</definedName>
    <definedName name="TITAN">#REF!</definedName>
    <definedName name="tkb" hidden="1">{"'Sheet1'!$L$16"}</definedName>
    <definedName name="TL">[6]ND!#REF!</definedName>
    <definedName name="Tle">#REF!</definedName>
    <definedName name="tno">[7]gVL!$Q$47</definedName>
    <definedName name="ton">'[15]DO AM DT'!$AC$84</definedName>
    <definedName name="tongbt">#REF!</definedName>
    <definedName name="tongcong">#REF!</definedName>
    <definedName name="tongdientich">#REF!</definedName>
    <definedName name="tongdt">[29]BO!#REF!</definedName>
    <definedName name="tongthep">#REF!</definedName>
    <definedName name="tongthetich">#REF!</definedName>
    <definedName name="totb">'[15]DO AM DT'!#REF!</definedName>
    <definedName name="totb1">'[15]DO AM DT'!#REF!</definedName>
    <definedName name="totb2">'[15]DO AM DT'!#REF!</definedName>
    <definedName name="totb3">'[15]DO AM DT'!#REF!</definedName>
    <definedName name="totb4">'[15]DO AM DT'!#REF!</definedName>
    <definedName name="totb5">'[15]DO AM DT'!#REF!</definedName>
    <definedName name="totb6">'[15]DO AM DT'!#REF!</definedName>
    <definedName name="TPLRP">#REF!</definedName>
    <definedName name="ttam">[8]gVL!$N$21</definedName>
    <definedName name="TTT">#REF!</definedName>
    <definedName name="tttt">#REF!</definedName>
    <definedName name="tthi">#REF!</definedName>
    <definedName name="ty_le">#REF!</definedName>
    <definedName name="ty_le_BTN">#REF!</definedName>
    <definedName name="Ty_le1">#REF!</definedName>
    <definedName name="TYÍEUT">'[15]DO AM DT'!#REF!</definedName>
    <definedName name="TYR">'[12]MTL$-INTER'!#REF!</definedName>
    <definedName name="tyrt">#REF!</definedName>
    <definedName name="tyty">#REF!</definedName>
    <definedName name="TYURU">#REF!</definedName>
    <definedName name="th">[8]gVL!$N$20</definedName>
    <definedName name="thang">#REF!</definedName>
    <definedName name="thanhtien">#REF!</definedName>
    <definedName name="thepban">#REF!</definedName>
    <definedName name="thepbuoc">[4]dg!$D$31</definedName>
    <definedName name="thepcdc">[4]dg!$D$42</definedName>
    <definedName name="thepluoi">[4]dg!$D$22</definedName>
    <definedName name="thepmakem">[4]dg!$D$63</definedName>
    <definedName name="theptam">[4]dg!$D$18</definedName>
    <definedName name="theptron1">[4]dg!$D$19</definedName>
    <definedName name="theptronc2">[4]dg!$D$21</definedName>
    <definedName name="thephinh">[5]dg!$D$17</definedName>
    <definedName name="thetichck">#REF!</definedName>
    <definedName name="thinh">[33]gvl!$N$23</definedName>
    <definedName name="THK">'[1]COAT&amp;WRAP-QIOT-#3'!#REF!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ucthanh">'[45]Thuc thanh'!$E$29</definedName>
    <definedName name="Tra_DM_su_dung">#REF!</definedName>
    <definedName name="Tra_don_gia_KS">#REF!</definedName>
    <definedName name="Tra_DTCT">#REF!</definedName>
    <definedName name="Tra_GTXLST">[46]DTCT!$C$10:$J$438</definedName>
    <definedName name="Tra_phan_tram">[37]Tra_bang!#REF!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'[47]tra-vat-lieu'!$G$4:$J$193</definedName>
    <definedName name="Tra_VL">[48]TVL!$A$1:$D$227</definedName>
    <definedName name="tra_VL_1">'[24]tra-vat-lieu'!$A$201:$H$215</definedName>
    <definedName name="Tracp">#REF!</definedName>
    <definedName name="TRADE2">#REF!</definedName>
    <definedName name="TRANSFORMER">'[28]NEW-PANEL'!#REF!</definedName>
    <definedName name="TRANG" hidden="1">{"'Sheet1'!$L$16"}</definedName>
    <definedName name="TraTH">'[49]dtct cong'!$A$9:$A$649</definedName>
    <definedName name="trrree">#REF!</definedName>
    <definedName name="trtrt">#REF!</definedName>
    <definedName name="trtrtr">#REF!</definedName>
    <definedName name="trtrtrt">#REF!</definedName>
    <definedName name="trtrtrtrtr">#REF!</definedName>
    <definedName name="TRW">#REF!</definedName>
    <definedName name="TRY">'[3]MTO REV.2(ARMOR)'!#REF!</definedName>
    <definedName name="u">#REF!</definedName>
    <definedName name="ỤGHGHFKHG">'[28]NEW-PANEL'!#REF!</definedName>
    <definedName name="UIOPYIO">[27]!DataSort</definedName>
    <definedName name="UIOUIGyGF">#REF!</definedName>
    <definedName name="UÌTGHDFG">[37]Tra_bang!#REF!</definedName>
    <definedName name="UY">#REF!</definedName>
    <definedName name="uyt">#REF!</definedName>
    <definedName name="Ử">'[3]MTO REV.2(ARMOR)'!#REF!</definedName>
    <definedName name="ỨADF">'[3]MTO REV.2(ARMOR)'!#REF!</definedName>
    <definedName name="VA">[6]ND!#REF!</definedName>
    <definedName name="VARIINST">#REF!</definedName>
    <definedName name="VARIPURC">#REF!</definedName>
    <definedName name="vdkt">[7]gVL!$Q$55</definedName>
    <definedName name="W">#REF!</definedName>
    <definedName name="WERQYUTIK">#REF!</definedName>
    <definedName name="WERT">[6]TN!#REF!</definedName>
    <definedName name="WERTRQWETR">#REF!</definedName>
    <definedName name="WWED">#REF!</definedName>
    <definedName name="X">#REF!</definedName>
    <definedName name="x1_">#REF!</definedName>
    <definedName name="x2_">#REF!</definedName>
    <definedName name="xcgfxf">#REF!</definedName>
    <definedName name="xh">#REF!</definedName>
    <definedName name="xm">[25]gvl!$N$16</definedName>
    <definedName name="xmpc30">[5]dg!$D$14</definedName>
    <definedName name="xn">#REF!</definedName>
    <definedName name="xuat_hien">[50]DTCT!$D$7:$D$227</definedName>
    <definedName name="Xuat_hien1">[51]DTCT!$A$7:$A$238</definedName>
    <definedName name="yetet">#REF!</definedName>
    <definedName name="YHYH">#REF!</definedName>
    <definedName name="YP">[30]tuong!#REF!</definedName>
    <definedName name="YTTTT">#REF!</definedName>
    <definedName name="YTTTT\">#REF!</definedName>
    <definedName name="ytttttttttt">#REF!</definedName>
    <definedName name="YTYTYT">#REF!</definedName>
    <definedName name="YTYTYTYTY">#REF!</definedName>
    <definedName name="YUIPYU">#REF!</definedName>
    <definedName name="YUIPYUIO">[6]ND!#REF!</definedName>
    <definedName name="YUY">[6]ND!#REF!</definedName>
    <definedName name="yy">#REF!</definedName>
    <definedName name="YYTYTYT">#REF!</definedName>
    <definedName name="yyy">#REF!</definedName>
    <definedName name="YYYY">#REF!</definedName>
    <definedName name="YYYYYYYYY">#REF!</definedName>
    <definedName name="ZYX">#REF!</definedName>
    <definedName name="ZZZ">#REF!</definedName>
  </definedNames>
  <calcPr calcId="191029" calcOnSave="0"/>
</workbook>
</file>

<file path=xl/calcChain.xml><?xml version="1.0" encoding="utf-8"?>
<calcChain xmlns="http://schemas.openxmlformats.org/spreadsheetml/2006/main">
  <c r="K28" i="2" l="1"/>
  <c r="K205" i="2"/>
  <c r="D28" i="2" l="1"/>
  <c r="D29" i="2"/>
  <c r="D30" i="2"/>
  <c r="D31" i="2"/>
  <c r="D32" i="2"/>
  <c r="C28" i="2"/>
  <c r="C29" i="2"/>
  <c r="C30" i="2"/>
  <c r="C31" i="2"/>
  <c r="C32" i="2"/>
  <c r="B23" i="2"/>
  <c r="K23" i="2" s="1"/>
  <c r="B24" i="2"/>
  <c r="K24" i="2" s="1"/>
  <c r="B17" i="2"/>
  <c r="L22" i="2"/>
  <c r="D22" i="2"/>
  <c r="C17" i="2"/>
  <c r="C18" i="2"/>
  <c r="C19" i="2"/>
  <c r="C20" i="2"/>
  <c r="C21" i="2"/>
  <c r="C22" i="2" s="1"/>
  <c r="L17" i="2"/>
  <c r="L18" i="2"/>
  <c r="L19" i="2"/>
  <c r="L20" i="2"/>
  <c r="L21" i="2"/>
  <c r="D23" i="2"/>
  <c r="D17" i="2"/>
  <c r="D18" i="2"/>
  <c r="D19" i="2"/>
  <c r="D20" i="2"/>
  <c r="D21" i="2"/>
  <c r="C16" i="2"/>
  <c r="B18" i="2" l="1"/>
  <c r="K17" i="2"/>
  <c r="B25" i="2"/>
  <c r="B93" i="2"/>
  <c r="L92" i="2"/>
  <c r="D92" i="2"/>
  <c r="C92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B94" i="2" l="1"/>
  <c r="K93" i="2"/>
  <c r="K25" i="2"/>
  <c r="B26" i="2"/>
  <c r="B19" i="2"/>
  <c r="K18" i="2"/>
  <c r="B23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23" i="2"/>
  <c r="C24" i="2"/>
  <c r="C25" i="2"/>
  <c r="C26" i="2"/>
  <c r="C27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" i="2"/>
  <c r="B233" i="2" l="1"/>
  <c r="K232" i="2"/>
  <c r="B20" i="2"/>
  <c r="K19" i="2"/>
  <c r="K26" i="2"/>
  <c r="B27" i="2"/>
  <c r="K27" i="2" s="1"/>
  <c r="B95" i="2"/>
  <c r="K94" i="2"/>
  <c r="D236" i="2"/>
  <c r="D235" i="2"/>
  <c r="D234" i="2"/>
  <c r="D233" i="2"/>
  <c r="D232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 s="1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5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1" i="2"/>
  <c r="D90" i="2"/>
  <c r="D89" i="2"/>
  <c r="D88" i="2"/>
  <c r="D87" i="2"/>
  <c r="D86" i="2"/>
  <c r="D85" i="2"/>
  <c r="D84" i="2"/>
  <c r="D83" i="2"/>
  <c r="D81" i="2"/>
  <c r="D80" i="2"/>
  <c r="D79" i="2"/>
  <c r="D78" i="2"/>
  <c r="D231" i="2"/>
  <c r="D77" i="2"/>
  <c r="D76" i="2"/>
  <c r="D75" i="2"/>
  <c r="D74" i="2"/>
  <c r="D73" i="2"/>
  <c r="D71" i="2"/>
  <c r="D70" i="2"/>
  <c r="D69" i="2"/>
  <c r="D68" i="2"/>
  <c r="D82" i="2"/>
  <c r="D72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27" i="2"/>
  <c r="D26" i="2"/>
  <c r="D25" i="2"/>
  <c r="D24" i="2"/>
  <c r="D15" i="2"/>
  <c r="D14" i="2"/>
  <c r="D13" i="2"/>
  <c r="D12" i="2"/>
  <c r="D11" i="2"/>
  <c r="D10" i="2"/>
  <c r="D9" i="2"/>
  <c r="D8" i="2"/>
  <c r="D7" i="2"/>
  <c r="D16" i="2"/>
  <c r="D6" i="2"/>
  <c r="D5" i="2"/>
  <c r="D4" i="2"/>
  <c r="D3" i="2"/>
  <c r="D2" i="2"/>
  <c r="B7" i="2"/>
  <c r="B12" i="2"/>
  <c r="B29" i="2"/>
  <c r="B33" i="2"/>
  <c r="B38" i="2"/>
  <c r="B43" i="2"/>
  <c r="B48" i="2"/>
  <c r="B53" i="2"/>
  <c r="B58" i="2"/>
  <c r="B63" i="2"/>
  <c r="B68" i="2"/>
  <c r="B73" i="2"/>
  <c r="B78" i="2"/>
  <c r="B83" i="2"/>
  <c r="B88" i="2"/>
  <c r="B98" i="2"/>
  <c r="B103" i="2"/>
  <c r="B108" i="2"/>
  <c r="B113" i="2"/>
  <c r="B118" i="2"/>
  <c r="B123" i="2"/>
  <c r="B128" i="2"/>
  <c r="B133" i="2"/>
  <c r="B138" i="2"/>
  <c r="B143" i="2"/>
  <c r="B148" i="2"/>
  <c r="B154" i="2"/>
  <c r="B159" i="2"/>
  <c r="B164" i="2"/>
  <c r="B169" i="2"/>
  <c r="B174" i="2"/>
  <c r="B179" i="2"/>
  <c r="B185" i="2"/>
  <c r="B190" i="2"/>
  <c r="B195" i="2"/>
  <c r="B199" i="2"/>
  <c r="B206" i="2"/>
  <c r="K206" i="2" s="1"/>
  <c r="B211" i="2"/>
  <c r="B216" i="2"/>
  <c r="B221" i="2"/>
  <c r="B226" i="2"/>
  <c r="B2" i="2"/>
  <c r="B114" i="2" l="1"/>
  <c r="K113" i="2"/>
  <c r="B3" i="2"/>
  <c r="K2" i="2"/>
  <c r="B109" i="2"/>
  <c r="K108" i="2"/>
  <c r="B175" i="2"/>
  <c r="K174" i="2"/>
  <c r="B49" i="2"/>
  <c r="K48" i="2"/>
  <c r="B170" i="2"/>
  <c r="K169" i="2"/>
  <c r="B44" i="2"/>
  <c r="K43" i="2"/>
  <c r="B227" i="2"/>
  <c r="K226" i="2"/>
  <c r="B165" i="2"/>
  <c r="K164" i="2"/>
  <c r="B104" i="2"/>
  <c r="K103" i="2"/>
  <c r="B39" i="2"/>
  <c r="K38" i="2"/>
  <c r="B89" i="2"/>
  <c r="K88" i="2"/>
  <c r="B217" i="2"/>
  <c r="K216" i="2"/>
  <c r="B155" i="2"/>
  <c r="K154" i="2"/>
  <c r="B30" i="2"/>
  <c r="K29" i="2"/>
  <c r="B212" i="2"/>
  <c r="K211" i="2"/>
  <c r="B149" i="2"/>
  <c r="K148" i="2"/>
  <c r="B84" i="2"/>
  <c r="K83" i="2"/>
  <c r="B13" i="2"/>
  <c r="K12" i="2"/>
  <c r="B8" i="2"/>
  <c r="K7" i="2"/>
  <c r="B96" i="2"/>
  <c r="K95" i="2"/>
  <c r="B79" i="2"/>
  <c r="K78" i="2"/>
  <c r="B139" i="2"/>
  <c r="K138" i="2"/>
  <c r="B222" i="2"/>
  <c r="K221" i="2"/>
  <c r="B196" i="2"/>
  <c r="K195" i="2"/>
  <c r="B134" i="2"/>
  <c r="K133" i="2"/>
  <c r="B69" i="2"/>
  <c r="K68" i="2"/>
  <c r="B34" i="2"/>
  <c r="K33" i="2"/>
  <c r="B74" i="2"/>
  <c r="K73" i="2"/>
  <c r="B64" i="2"/>
  <c r="K63" i="2"/>
  <c r="B160" i="2"/>
  <c r="K159" i="2"/>
  <c r="B144" i="2"/>
  <c r="K143" i="2"/>
  <c r="B200" i="2"/>
  <c r="K199" i="2"/>
  <c r="B129" i="2"/>
  <c r="K128" i="2"/>
  <c r="B186" i="2"/>
  <c r="K185" i="2"/>
  <c r="B59" i="2"/>
  <c r="K58" i="2"/>
  <c r="B21" i="2"/>
  <c r="K20" i="2"/>
  <c r="B99" i="2"/>
  <c r="K98" i="2"/>
  <c r="B191" i="2"/>
  <c r="K190" i="2"/>
  <c r="B124" i="2"/>
  <c r="K123" i="2"/>
  <c r="B180" i="2"/>
  <c r="K179" i="2"/>
  <c r="B119" i="2"/>
  <c r="K118" i="2"/>
  <c r="B54" i="2"/>
  <c r="K53" i="2"/>
  <c r="B234" i="2"/>
  <c r="K233" i="2"/>
  <c r="B207" i="2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6" i="3"/>
  <c r="B120" i="2" l="1"/>
  <c r="K119" i="2"/>
  <c r="B60" i="2"/>
  <c r="K59" i="2"/>
  <c r="B65" i="2"/>
  <c r="K64" i="2"/>
  <c r="B223" i="2"/>
  <c r="K222" i="2"/>
  <c r="B85" i="2"/>
  <c r="K84" i="2"/>
  <c r="B90" i="2"/>
  <c r="K89" i="2"/>
  <c r="B171" i="2"/>
  <c r="K170" i="2"/>
  <c r="B181" i="2"/>
  <c r="K180" i="2"/>
  <c r="B187" i="2"/>
  <c r="K186" i="2"/>
  <c r="B75" i="2"/>
  <c r="K74" i="2"/>
  <c r="B140" i="2"/>
  <c r="K139" i="2"/>
  <c r="B150" i="2"/>
  <c r="K149" i="2"/>
  <c r="B40" i="2"/>
  <c r="K39" i="2"/>
  <c r="B50" i="2"/>
  <c r="K49" i="2"/>
  <c r="B125" i="2"/>
  <c r="K124" i="2"/>
  <c r="B130" i="2"/>
  <c r="K129" i="2"/>
  <c r="B35" i="2"/>
  <c r="K34" i="2"/>
  <c r="B80" i="2"/>
  <c r="K79" i="2"/>
  <c r="B213" i="2"/>
  <c r="K212" i="2"/>
  <c r="B105" i="2"/>
  <c r="K104" i="2"/>
  <c r="B176" i="2"/>
  <c r="K175" i="2"/>
  <c r="B208" i="2"/>
  <c r="K207" i="2"/>
  <c r="B192" i="2"/>
  <c r="K191" i="2"/>
  <c r="B201" i="2"/>
  <c r="K200" i="2"/>
  <c r="B70" i="2"/>
  <c r="K69" i="2"/>
  <c r="B97" i="2"/>
  <c r="K97" i="2" s="1"/>
  <c r="K96" i="2"/>
  <c r="B31" i="2"/>
  <c r="K30" i="2"/>
  <c r="B166" i="2"/>
  <c r="K165" i="2"/>
  <c r="B110" i="2"/>
  <c r="K109" i="2"/>
  <c r="B235" i="2"/>
  <c r="K234" i="2"/>
  <c r="B100" i="2"/>
  <c r="K99" i="2"/>
  <c r="B145" i="2"/>
  <c r="K144" i="2"/>
  <c r="B135" i="2"/>
  <c r="K134" i="2"/>
  <c r="B9" i="2"/>
  <c r="K8" i="2"/>
  <c r="B156" i="2"/>
  <c r="K155" i="2"/>
  <c r="B228" i="2"/>
  <c r="K227" i="2"/>
  <c r="B4" i="2"/>
  <c r="K3" i="2"/>
  <c r="B55" i="2"/>
  <c r="K54" i="2"/>
  <c r="B22" i="2"/>
  <c r="K22" i="2" s="1"/>
  <c r="K21" i="2"/>
  <c r="B161" i="2"/>
  <c r="K160" i="2"/>
  <c r="B197" i="2"/>
  <c r="K196" i="2"/>
  <c r="B14" i="2"/>
  <c r="K13" i="2"/>
  <c r="B218" i="2"/>
  <c r="K217" i="2"/>
  <c r="B45" i="2"/>
  <c r="K44" i="2"/>
  <c r="B115" i="2"/>
  <c r="K114" i="2"/>
  <c r="AD36" i="1"/>
  <c r="AC36" i="1"/>
  <c r="AB36" i="1"/>
  <c r="AA36" i="1"/>
  <c r="Z36" i="1"/>
  <c r="Y36" i="1"/>
  <c r="X36" i="1"/>
  <c r="W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B15" i="2" l="1"/>
  <c r="K14" i="2"/>
  <c r="B229" i="2"/>
  <c r="K228" i="2"/>
  <c r="B236" i="2"/>
  <c r="K236" i="2" s="1"/>
  <c r="K235" i="2"/>
  <c r="B202" i="2"/>
  <c r="K201" i="2"/>
  <c r="B81" i="2"/>
  <c r="K80" i="2"/>
  <c r="B151" i="2"/>
  <c r="K150" i="2"/>
  <c r="B91" i="2"/>
  <c r="K90" i="2"/>
  <c r="B198" i="2"/>
  <c r="K198" i="2" s="1"/>
  <c r="K197" i="2"/>
  <c r="B157" i="2"/>
  <c r="K156" i="2"/>
  <c r="B111" i="2"/>
  <c r="K110" i="2"/>
  <c r="B193" i="2"/>
  <c r="K192" i="2"/>
  <c r="B36" i="2"/>
  <c r="K35" i="2"/>
  <c r="B141" i="2"/>
  <c r="K140" i="2"/>
  <c r="B86" i="2"/>
  <c r="K85" i="2"/>
  <c r="B162" i="2"/>
  <c r="K161" i="2"/>
  <c r="B10" i="2"/>
  <c r="K9" i="2"/>
  <c r="B167" i="2"/>
  <c r="K166" i="2"/>
  <c r="B209" i="2"/>
  <c r="K208" i="2"/>
  <c r="B131" i="2"/>
  <c r="K130" i="2"/>
  <c r="B76" i="2"/>
  <c r="K75" i="2"/>
  <c r="B224" i="2"/>
  <c r="K223" i="2"/>
  <c r="B116" i="2"/>
  <c r="K115" i="2"/>
  <c r="B136" i="2"/>
  <c r="K135" i="2"/>
  <c r="B32" i="2"/>
  <c r="K32" i="2" s="1"/>
  <c r="K31" i="2"/>
  <c r="B177" i="2"/>
  <c r="K176" i="2"/>
  <c r="B126" i="2"/>
  <c r="K125" i="2"/>
  <c r="B188" i="2"/>
  <c r="K187" i="2"/>
  <c r="B66" i="2"/>
  <c r="K65" i="2"/>
  <c r="B46" i="2"/>
  <c r="K45" i="2"/>
  <c r="B56" i="2"/>
  <c r="K55" i="2"/>
  <c r="B146" i="2"/>
  <c r="K145" i="2"/>
  <c r="B106" i="2"/>
  <c r="K105" i="2"/>
  <c r="B51" i="2"/>
  <c r="K50" i="2"/>
  <c r="B182" i="2"/>
  <c r="K181" i="2"/>
  <c r="B61" i="2"/>
  <c r="K60" i="2"/>
  <c r="B219" i="2"/>
  <c r="K218" i="2"/>
  <c r="B5" i="2"/>
  <c r="K4" i="2"/>
  <c r="B101" i="2"/>
  <c r="K100" i="2"/>
  <c r="B71" i="2"/>
  <c r="K70" i="2"/>
  <c r="B214" i="2"/>
  <c r="K213" i="2"/>
  <c r="B41" i="2"/>
  <c r="K40" i="2"/>
  <c r="B172" i="2"/>
  <c r="K171" i="2"/>
  <c r="B121" i="2"/>
  <c r="K120" i="2"/>
  <c r="B173" i="2" l="1"/>
  <c r="K173" i="2" s="1"/>
  <c r="K172" i="2"/>
  <c r="B220" i="2"/>
  <c r="K220" i="2" s="1"/>
  <c r="K219" i="2"/>
  <c r="B57" i="2"/>
  <c r="K57" i="2" s="1"/>
  <c r="K56" i="2"/>
  <c r="B210" i="2"/>
  <c r="K210" i="2" s="1"/>
  <c r="K209" i="2"/>
  <c r="B37" i="2"/>
  <c r="K37" i="2" s="1"/>
  <c r="K36" i="2"/>
  <c r="B152" i="2"/>
  <c r="K151" i="2"/>
  <c r="B42" i="2"/>
  <c r="K42" i="2" s="1"/>
  <c r="K41" i="2"/>
  <c r="B62" i="2"/>
  <c r="K62" i="2" s="1"/>
  <c r="K61" i="2"/>
  <c r="B47" i="2"/>
  <c r="K47" i="2" s="1"/>
  <c r="K46" i="2"/>
  <c r="B137" i="2"/>
  <c r="K137" i="2" s="1"/>
  <c r="K136" i="2"/>
  <c r="B168" i="2"/>
  <c r="K168" i="2" s="1"/>
  <c r="K167" i="2"/>
  <c r="B194" i="2"/>
  <c r="K194" i="2" s="1"/>
  <c r="K193" i="2"/>
  <c r="B82" i="2"/>
  <c r="K82" i="2" s="1"/>
  <c r="K81" i="2"/>
  <c r="B215" i="2"/>
  <c r="K215" i="2" s="1"/>
  <c r="K214" i="2"/>
  <c r="B183" i="2"/>
  <c r="K182" i="2"/>
  <c r="B67" i="2"/>
  <c r="K67" i="2" s="1"/>
  <c r="K66" i="2"/>
  <c r="B117" i="2"/>
  <c r="K117" i="2" s="1"/>
  <c r="K116" i="2"/>
  <c r="B11" i="2"/>
  <c r="K11" i="2" s="1"/>
  <c r="K10" i="2"/>
  <c r="B112" i="2"/>
  <c r="K112" i="2" s="1"/>
  <c r="K111" i="2"/>
  <c r="B203" i="2"/>
  <c r="K202" i="2"/>
  <c r="B72" i="2"/>
  <c r="K72" i="2" s="1"/>
  <c r="K71" i="2"/>
  <c r="B52" i="2"/>
  <c r="K52" i="2" s="1"/>
  <c r="K51" i="2"/>
  <c r="B189" i="2"/>
  <c r="K189" i="2" s="1"/>
  <c r="K188" i="2"/>
  <c r="B225" i="2"/>
  <c r="K225" i="2" s="1"/>
  <c r="K224" i="2"/>
  <c r="B163" i="2"/>
  <c r="K163" i="2" s="1"/>
  <c r="K162" i="2"/>
  <c r="B158" i="2"/>
  <c r="K158" i="2" s="1"/>
  <c r="K157" i="2"/>
  <c r="B102" i="2"/>
  <c r="K102" i="2" s="1"/>
  <c r="K101" i="2"/>
  <c r="B107" i="2"/>
  <c r="K107" i="2" s="1"/>
  <c r="K106" i="2"/>
  <c r="B127" i="2"/>
  <c r="K127" i="2" s="1"/>
  <c r="K126" i="2"/>
  <c r="B77" i="2"/>
  <c r="K77" i="2" s="1"/>
  <c r="K76" i="2"/>
  <c r="B87" i="2"/>
  <c r="K87" i="2" s="1"/>
  <c r="K86" i="2"/>
  <c r="B230" i="2"/>
  <c r="K229" i="2"/>
  <c r="B122" i="2"/>
  <c r="K122" i="2" s="1"/>
  <c r="K121" i="2"/>
  <c r="B6" i="2"/>
  <c r="K6" i="2" s="1"/>
  <c r="K5" i="2"/>
  <c r="B147" i="2"/>
  <c r="K147" i="2" s="1"/>
  <c r="K146" i="2"/>
  <c r="B178" i="2"/>
  <c r="K178" i="2" s="1"/>
  <c r="K177" i="2"/>
  <c r="B132" i="2"/>
  <c r="K132" i="2" s="1"/>
  <c r="K131" i="2"/>
  <c r="B142" i="2"/>
  <c r="K142" i="2" s="1"/>
  <c r="K141" i="2"/>
  <c r="B92" i="2"/>
  <c r="K92" i="2" s="1"/>
  <c r="K91" i="2"/>
  <c r="B16" i="2"/>
  <c r="K16" i="2" s="1"/>
  <c r="K15" i="2"/>
  <c r="B153" i="2" l="1"/>
  <c r="K153" i="2" s="1"/>
  <c r="K152" i="2"/>
  <c r="B184" i="2"/>
  <c r="K184" i="2" s="1"/>
  <c r="K183" i="2"/>
  <c r="B231" i="2"/>
  <c r="K231" i="2" s="1"/>
  <c r="K230" i="2"/>
  <c r="B204" i="2"/>
  <c r="K204" i="2" s="1"/>
  <c r="K203" i="2"/>
</calcChain>
</file>

<file path=xl/sharedStrings.xml><?xml version="1.0" encoding="utf-8"?>
<sst xmlns="http://schemas.openxmlformats.org/spreadsheetml/2006/main" count="4630" uniqueCount="665">
  <si>
    <t>Trường Khoa Học Máy Tính</t>
  </si>
  <si>
    <t>Khoa: Công Nghệ Thông Tin</t>
  </si>
  <si>
    <t>Ngành: Công Nghệ Phần Mềm</t>
  </si>
  <si>
    <t>Ngày dự trù bổ sung nếu số HĐ chưa 
bảo vệ hết</t>
  </si>
  <si>
    <t>STT</t>
  </si>
  <si>
    <t>Họ và tên</t>
  </si>
  <si>
    <t>Thứ 2, 20/05/2024</t>
  </si>
  <si>
    <t>Thứ 3, 21/05/2024</t>
  </si>
  <si>
    <t>Thứ 4, 22/05/2024</t>
  </si>
  <si>
    <t>Thứ 5, 23/05/2024</t>
  </si>
  <si>
    <t>Chủ Nhật
26/05/2024</t>
  </si>
  <si>
    <t>Thứ 2 27/05/2024</t>
  </si>
  <si>
    <t>Thứ 3,
28/05/2024</t>
  </si>
  <si>
    <t>Thứ 4,
29/05/2024</t>
  </si>
  <si>
    <t>Ghi chú</t>
  </si>
  <si>
    <t>Sáng</t>
  </si>
  <si>
    <t>Chiều</t>
  </si>
  <si>
    <t>Tối</t>
  </si>
  <si>
    <t>Võ Nhân</t>
  </si>
  <si>
    <t>Văn</t>
  </si>
  <si>
    <t>Nguyễn Quang</t>
  </si>
  <si>
    <t>Ánh</t>
  </si>
  <si>
    <t>x</t>
  </si>
  <si>
    <t>Trần Huệ</t>
  </si>
  <si>
    <t>Chi</t>
  </si>
  <si>
    <t>Trương Tiến</t>
  </si>
  <si>
    <t>Vũ</t>
  </si>
  <si>
    <t>X</t>
  </si>
  <si>
    <t xml:space="preserve">Phạm Văn </t>
  </si>
  <si>
    <t>Dược</t>
  </si>
  <si>
    <t>Lê Văn</t>
  </si>
  <si>
    <t>Chung</t>
  </si>
  <si>
    <t>Nguyễn</t>
  </si>
  <si>
    <t>Dũng</t>
  </si>
  <si>
    <t>Lưu Văn</t>
  </si>
  <si>
    <t>Hiền</t>
  </si>
  <si>
    <t>Đặng Việt</t>
  </si>
  <si>
    <t>Hùng</t>
  </si>
  <si>
    <t>Nguyễn Đăng Quang</t>
  </si>
  <si>
    <t>Huy</t>
  </si>
  <si>
    <t>Phạm Phú</t>
  </si>
  <si>
    <t>Khương</t>
  </si>
  <si>
    <t>Trần Thị Thanh</t>
  </si>
  <si>
    <t>Lan</t>
  </si>
  <si>
    <t>Phạm Khánh</t>
  </si>
  <si>
    <t>Linh</t>
  </si>
  <si>
    <t>Lê Thanh</t>
  </si>
  <si>
    <t>Long</t>
  </si>
  <si>
    <t>Nguyễn Quốc</t>
  </si>
  <si>
    <t>Phan</t>
  </si>
  <si>
    <t>Đỗ Thành Bảo</t>
  </si>
  <si>
    <t>Ngọc</t>
  </si>
  <si>
    <t>Nguyễn Minh</t>
  </si>
  <si>
    <t>Nhật</t>
  </si>
  <si>
    <t>Hồ Lê Viết</t>
  </si>
  <si>
    <t>Nin</t>
  </si>
  <si>
    <t>Mai Thị An</t>
  </si>
  <si>
    <t>Ninh</t>
  </si>
  <si>
    <t>Nguyễn Hữu</t>
  </si>
  <si>
    <t>Phúc</t>
  </si>
  <si>
    <t>Lương Thị Thu</t>
  </si>
  <si>
    <t>Phương</t>
  </si>
  <si>
    <t>Trần Bàn</t>
  </si>
  <si>
    <t>Thạch</t>
  </si>
  <si>
    <t>Nguyễn Phúc Minh</t>
  </si>
  <si>
    <t>Tú</t>
  </si>
  <si>
    <t>Nguyễn Thanh</t>
  </si>
  <si>
    <t>Trung</t>
  </si>
  <si>
    <t>Nguyễn Trọng</t>
  </si>
  <si>
    <t>Thành</t>
  </si>
  <si>
    <t>Huỳnh Đức</t>
  </si>
  <si>
    <t>Việt</t>
  </si>
  <si>
    <t>Nguyễn Trung</t>
  </si>
  <si>
    <t>Thuận</t>
  </si>
  <si>
    <t>Nguyễn Mạnh</t>
  </si>
  <si>
    <t>Đức</t>
  </si>
  <si>
    <t>Trịnh Sử Trường</t>
  </si>
  <si>
    <t>Thi</t>
  </si>
  <si>
    <t>Số HĐ</t>
  </si>
  <si>
    <t>Số GV đăng ký</t>
  </si>
  <si>
    <t>HĐ15,16</t>
  </si>
  <si>
    <t>HĐ17,18,19,20,21,22</t>
  </si>
  <si>
    <t>HĐ27,28,29,30,31,32</t>
  </si>
  <si>
    <t>Phân bổ HĐ</t>
  </si>
  <si>
    <t>Số phòng</t>
  </si>
  <si>
    <t>1 phòng</t>
  </si>
  <si>
    <t>3 phòng</t>
  </si>
  <si>
    <t>BỘ GIÁO DỤC VÀ ĐÀO TẠO</t>
  </si>
  <si>
    <t>DANH SÁCH PHÂN CÔNG PHẢN BIỆN KHÓA LUẬN TỐT NGHIỆP</t>
  </si>
  <si>
    <t>TRƯỜNG ĐẠI HỌC DUY TÂN</t>
  </si>
  <si>
    <t xml:space="preserve">  CHUYÊN NGÀNH : CÔNG NGHỆ PHẦN MỀM ĐỢT THÁNG 06.2024- KHÓA K26TPM (2020 - 2024)</t>
  </si>
  <si>
    <t>HĐ</t>
  </si>
  <si>
    <t>MSV</t>
  </si>
  <si>
    <t>HỌ VÀ TÊN</t>
  </si>
  <si>
    <t>LỚP</t>
  </si>
  <si>
    <t>TÊN ĐỀ TÀI</t>
  </si>
  <si>
    <t>GV.HƯỚNG DẪN</t>
  </si>
  <si>
    <t>NHÓM</t>
  </si>
  <si>
    <t>Chủ Tịch</t>
  </si>
  <si>
    <t xml:space="preserve">Phản biện </t>
  </si>
  <si>
    <t>Thư ký</t>
  </si>
  <si>
    <t>GHI CHÚ</t>
  </si>
  <si>
    <t>Nguyễn Minh Tuấn</t>
  </si>
  <si>
    <t>K25TPM4</t>
  </si>
  <si>
    <t>Ứng dụng công nghệ ReactJS và NextJS xây dựng website rao bán đồ cũ</t>
  </si>
  <si>
    <t>Nguyễn Quang Ánh</t>
  </si>
  <si>
    <t>Nhóm 1</t>
  </si>
  <si>
    <t>Đào Nguyễn Triều Nguyên</t>
  </si>
  <si>
    <t>K25TPM9</t>
  </si>
  <si>
    <t>Hà Huy Bình</t>
  </si>
  <si>
    <t>Nguyễn Ngọc Phúc</t>
  </si>
  <si>
    <t>K25TMP4</t>
  </si>
  <si>
    <t>Nguyễn Tuấn Bình</t>
  </si>
  <si>
    <t>Nguyễn Nhơn</t>
  </si>
  <si>
    <t>K24TPM1</t>
  </si>
  <si>
    <t>Sử dụng Framework NextJS xây dựng website quản lý hệ thống khách sạn tích hợp thanh toán VNPay và Chatbot</t>
  </si>
  <si>
    <t>Trần Huệ Chi</t>
  </si>
  <si>
    <t>Nhóm 2</t>
  </si>
  <si>
    <t>Hoàng Minh Thành</t>
  </si>
  <si>
    <t>Lê Trung Chính</t>
  </si>
  <si>
    <t>K26TPM10</t>
  </si>
  <si>
    <t>Lê Trung Cao</t>
  </si>
  <si>
    <t>K25TPM2</t>
  </si>
  <si>
    <t>Huỳnh Đức Tú</t>
  </si>
  <si>
    <t>K26TPM9</t>
  </si>
  <si>
    <t>Đoàn Dũng</t>
  </si>
  <si>
    <t>Xây dựng hệ thống quản lý tiệm tóc sử dụng ASP.NET theo mô hình MVC</t>
  </si>
  <si>
    <t>Nhóm 3</t>
  </si>
  <si>
    <t>Lê Trung Thịnh</t>
  </si>
  <si>
    <t>K26TPM2</t>
  </si>
  <si>
    <t>Lê Hữu Thắng</t>
  </si>
  <si>
    <t>Đoàn Vũ Tam Huynh</t>
  </si>
  <si>
    <t>Đoàn Văn Chiến</t>
  </si>
  <si>
    <t>K25TPM3</t>
  </si>
  <si>
    <t>Xây dựng website quản lý và mua bán sách điện tử E-book sử dụng Java Servlet</t>
  </si>
  <si>
    <t>Phạm Văn Dược</t>
  </si>
  <si>
    <t>Nhóm 4</t>
  </si>
  <si>
    <t>Trần Phước Thịnh</t>
  </si>
  <si>
    <t>K26TPM7</t>
  </si>
  <si>
    <t>Ngô Văn Trà</t>
  </si>
  <si>
    <t>K26TPM5</t>
  </si>
  <si>
    <t>Phan Duy Toàn</t>
  </si>
  <si>
    <t>Phan Gia Huy</t>
  </si>
  <si>
    <t>K25TPM5</t>
  </si>
  <si>
    <t>Nguyễn Ngọc Khánh</t>
  </si>
  <si>
    <t>K26TPM1</t>
  </si>
  <si>
    <t>Xây dựng chatbot và gợi ý sản phẩm cho người dùng trên website thời trang</t>
  </si>
  <si>
    <t>Võ Nhân Văn</t>
  </si>
  <si>
    <t>Nhóm 5</t>
  </si>
  <si>
    <t>Nguyễn Tri Nhân</t>
  </si>
  <si>
    <t>Mai Tiến Ngọc</t>
  </si>
  <si>
    <t>Vũ Nhật Tân</t>
  </si>
  <si>
    <t>K26TPM4</t>
  </si>
  <si>
    <t>Nguyễn Văn Quyết</t>
  </si>
  <si>
    <t>K26TPM3</t>
  </si>
  <si>
    <t>Nhóm 6</t>
  </si>
  <si>
    <t>Nguyễn Tiến Mạnh</t>
  </si>
  <si>
    <t>K26TPM6</t>
  </si>
  <si>
    <t>Ứng dụng công nghệ PHP Framework quản lý quán Net Robo Gaming trực tuyến</t>
  </si>
  <si>
    <t>Đỗ Thành Bảo Ngọc</t>
  </si>
  <si>
    <t>Xin huỷ</t>
  </si>
  <si>
    <t>Trần Như Thành</t>
  </si>
  <si>
    <t>Lê Phước Lộc</t>
  </si>
  <si>
    <t>Nguyễn Thị Hoàn Nhật</t>
  </si>
  <si>
    <t>Chu Văn Anh</t>
  </si>
  <si>
    <t>K25TPM13</t>
  </si>
  <si>
    <t>Lê Viết Kỳ</t>
  </si>
  <si>
    <t>Sử dụng Laravel framework xây dựng ứng dụng web Đặt phòng khách sạn Phương Nam</t>
  </si>
  <si>
    <t>Hồ Lê Viết Nin</t>
  </si>
  <si>
    <t>Nhóm 7</t>
  </si>
  <si>
    <t>Trần Hải Luyện</t>
  </si>
  <si>
    <t>Trần Minh Phúc</t>
  </si>
  <si>
    <t>Trần Đức Mạnh</t>
  </si>
  <si>
    <t>Đỗ Thành Đạt</t>
  </si>
  <si>
    <t>Nguyễn Tấn Phiên</t>
  </si>
  <si>
    <t>Xây dựng hệ thống quản lý dạy và học trực tuyến đa nền tảng</t>
  </si>
  <si>
    <t>Phan Long</t>
  </si>
  <si>
    <t>Nhóm 8</t>
  </si>
  <si>
    <t>Đặng Văn Sơn</t>
  </si>
  <si>
    <t>Lê Hoàng Lâm</t>
  </si>
  <si>
    <t>Trương Quốc Đạt</t>
  </si>
  <si>
    <t>Đặng Văn Hoà</t>
  </si>
  <si>
    <t>Trần Văn Quốc Bảo</t>
  </si>
  <si>
    <t>Xây dựng ứng dụng hỗ trợ trung tâm tuyển dụng sinh viên tìm việc làm ở các trường đại học.</t>
  </si>
  <si>
    <t>Nguyễn Minh Nhật</t>
  </si>
  <si>
    <t>Nhóm 9</t>
  </si>
  <si>
    <t>Lê Công Hậu</t>
  </si>
  <si>
    <t>Trần Nhật Thiên</t>
  </si>
  <si>
    <t>Bùi Đỗ Thanh Nhân</t>
  </si>
  <si>
    <t>Nguyễn Đức Thắng</t>
  </si>
  <si>
    <t>Nguyễn Quốc Đạt</t>
  </si>
  <si>
    <t>K26-TPM6</t>
  </si>
  <si>
    <t>Xây dựng website quản lý thư viện và mua bán sách có thanh toán bằng QR</t>
  </si>
  <si>
    <t>Nguyễn Mạnh Đức</t>
  </si>
  <si>
    <t>Nhóm 10</t>
  </si>
  <si>
    <t>Phạm Đình Minh Vũ</t>
  </si>
  <si>
    <t>Phạm Thái Bình</t>
  </si>
  <si>
    <t>Lê Xuân Anh Tuấn</t>
  </si>
  <si>
    <t>Phan Quang Đức</t>
  </si>
  <si>
    <t>Nguyễn Văn Thành Lợi</t>
  </si>
  <si>
    <t>Xây dựng hệ thống quản lý sân bóng mini</t>
  </si>
  <si>
    <t>Nhóm 11</t>
  </si>
  <si>
    <t>Trần Đinh Gia Minh</t>
  </si>
  <si>
    <t>Hồ Minh Hoàng</t>
  </si>
  <si>
    <t>Nguyễn Cửu Hưng</t>
  </si>
  <si>
    <t>Lê Ngọc Tú</t>
  </si>
  <si>
    <t>Lê Thị Hoà</t>
  </si>
  <si>
    <t>Ứng dụng mô hình Client - Server và API Request xây dựng hệ thống quản lý CLB Sinh viên Tình nguyện Đại học Duy Tân</t>
  </si>
  <si>
    <t>Nguyễn Đăng Quang Huy</t>
  </si>
  <si>
    <t>Nhóm 12</t>
  </si>
  <si>
    <t>Võ Văn Cường</t>
  </si>
  <si>
    <t>Bùi Lê Quốc Toàn</t>
  </si>
  <si>
    <t>Hoàng Văn Ý</t>
  </si>
  <si>
    <t>Phan Hữu Lương</t>
  </si>
  <si>
    <t>Châu Ngọc Huy</t>
  </si>
  <si>
    <t>Ứng dụng PHP xây dựng website quản lý và bán giày tích hợp Chatbox AI và thanh toán qua ví MoMo</t>
  </si>
  <si>
    <t>Lương Thu Phương</t>
  </si>
  <si>
    <t>Nhóm 13</t>
  </si>
  <si>
    <t>Phạm Viết Phi</t>
  </si>
  <si>
    <t>Nguyễn Phan Mãi</t>
  </si>
  <si>
    <t>Nguyễn Vũ Tấn Kiệt</t>
  </si>
  <si>
    <t>Lê Tuấn Anh</t>
  </si>
  <si>
    <t>K26TPM8</t>
  </si>
  <si>
    <t>Hồ Nhật Tân</t>
  </si>
  <si>
    <t>Sử dụng Node.js, React.js xây dựng website bán Laptop tích hợp Chatbot AI và VNPay</t>
  </si>
  <si>
    <t>Trịnh Sử Trường Thi</t>
  </si>
  <si>
    <t>Nhóm 14</t>
  </si>
  <si>
    <t>Đỗ Thanh Bình</t>
  </si>
  <si>
    <t>Nguyễn Quan Gia Phú</t>
  </si>
  <si>
    <t>Hồ Thanh Hiển</t>
  </si>
  <si>
    <t>Tống Bá Quân</t>
  </si>
  <si>
    <t>Trần Minh Khôi</t>
  </si>
  <si>
    <t>Xây dựng website bán hàng và order hàng nước ngoài</t>
  </si>
  <si>
    <t>Nguyễn Quốc Long B+Minh Tú</t>
  </si>
  <si>
    <t>Nhóm 15</t>
  </si>
  <si>
    <t>Trần Trung Kiên</t>
  </si>
  <si>
    <t>Nguyễn Quốc Khánh</t>
  </si>
  <si>
    <t>Phan Ngọc Thảo Vy</t>
  </si>
  <si>
    <t>Trương Công Thiều</t>
  </si>
  <si>
    <t>Sử dụng Node Js và React Js xây dựng website đặt lịch cắm trại EverTrip tích hợp thanh toán online</t>
  </si>
  <si>
    <t>Phạm Phú Khương</t>
  </si>
  <si>
    <t>Nhóm 16</t>
  </si>
  <si>
    <t>Phan Thị Nhàn</t>
  </si>
  <si>
    <t>Mai Tiến Mạnh</t>
  </si>
  <si>
    <t>Trần Thị Lệ Hằng</t>
  </si>
  <si>
    <t>Dong Văn Tuấn</t>
  </si>
  <si>
    <t>Phạm Phú Huy</t>
  </si>
  <si>
    <t>Xây dựng website thương mại điện tử thời trang tích hợp thanh toán online và AI gợi ý sản phẩm</t>
  </si>
  <si>
    <t>Nhóm 17</t>
  </si>
  <si>
    <t>Lê Xuân Thắng</t>
  </si>
  <si>
    <t>Nguyễn Đăng Thiên An</t>
  </si>
  <si>
    <t>Lê Minh Thành</t>
  </si>
  <si>
    <t>Nguyễn Phương Chinh</t>
  </si>
  <si>
    <t>Xây dựng website bán laptop, điện thoại tích hợp hệ thống gợi ý</t>
  </si>
  <si>
    <t>Nguyễn Thanh Trung</t>
  </si>
  <si>
    <t>Nhóm 18</t>
  </si>
  <si>
    <t>Võ Văn Minh Quý</t>
  </si>
  <si>
    <t>Hồ Sỹ Luân</t>
  </si>
  <si>
    <t>Nguyễn Đức Hải</t>
  </si>
  <si>
    <t>Nguyễn Minh Quân</t>
  </si>
  <si>
    <t>Lê Viên</t>
  </si>
  <si>
    <t>Sử dụng NextJS và Laravel để xây dựng Website đặt phòng khách sạn.</t>
  </si>
  <si>
    <t>Trần Bàn Thạch</t>
  </si>
  <si>
    <t>Nguyễn Quốc Bảo</t>
  </si>
  <si>
    <t>Nguyễn Thanh Quân</t>
  </si>
  <si>
    <t>Võ Thi Tài</t>
  </si>
  <si>
    <t>Mai Phước Dương</t>
  </si>
  <si>
    <t>Nguyễn Phước Thiên Đức</t>
  </si>
  <si>
    <t>Xây dựng website quản lý quán cafe</t>
  </si>
  <si>
    <t>Lưu Văn Hiền</t>
  </si>
  <si>
    <t>Lê Quốc An</t>
  </si>
  <si>
    <t>Lê Nguyễn Tố Đoan</t>
  </si>
  <si>
    <t>Trần Tuấn Kiệt</t>
  </si>
  <si>
    <t>Đỗ Văn Phong</t>
  </si>
  <si>
    <t>Phan Thị Hoàng Vinh</t>
  </si>
  <si>
    <t>Xây dựng ứng dụng quản lý bán hàng trang sức sử dụng công nghệ Nextjs, Nodejs &amp; MongoDB</t>
  </si>
  <si>
    <t>Trần Thị Thanh Lan</t>
  </si>
  <si>
    <t>Lê Thanh Pa</t>
  </si>
  <si>
    <t>Trần Đăng Tuấn</t>
  </si>
  <si>
    <t>Trương Thế Trần Đức</t>
  </si>
  <si>
    <t>Nguyễn Thanh Tùng</t>
  </si>
  <si>
    <t>Trương Văn Nhật</t>
  </si>
  <si>
    <t>Xây dựng Website đặt lịch khám bệnh</t>
  </si>
  <si>
    <t>Trương Tiến Vũ</t>
  </si>
  <si>
    <t>Trần Nguyễn Nam Tùng</t>
  </si>
  <si>
    <t>Nguyễn Văn Lời</t>
  </si>
  <si>
    <t>Lê Thanh Hiếu</t>
  </si>
  <si>
    <t>Đặng Văn Phố</t>
  </si>
  <si>
    <t>Nguyễn Phước Tài</t>
  </si>
  <si>
    <t>Xây dựng ứng dụng bán nội thất ANNT Store</t>
  </si>
  <si>
    <t>Nguyễn Trọng Thành</t>
  </si>
  <si>
    <t>Phạm Duy Đông</t>
  </si>
  <si>
    <t>Võ Văn Dũng</t>
  </si>
  <si>
    <t>Cao Trần Yến Nhi</t>
  </si>
  <si>
    <t>Trần Minh Nhật</t>
  </si>
  <si>
    <t>Lê Vĩnh Thuận</t>
  </si>
  <si>
    <t>Xây dựng nền tảng chia sẻ và phát nhạc trực tuyến tích hợp thanh toán online</t>
  </si>
  <si>
    <t>Nguyễn Võ Vân Anh</t>
  </si>
  <si>
    <t>Hồ Anh Kiệt</t>
  </si>
  <si>
    <t>Nguyễn Văn Tùng</t>
  </si>
  <si>
    <t>Diệp Văn Nhật Tân</t>
  </si>
  <si>
    <t>Trần Thị Mỹ Tiên</t>
  </si>
  <si>
    <t>Xây dựng website quản lý và đặt phòng khách sạn DANAHOTEL</t>
  </si>
  <si>
    <t>Nguyễn Dũng</t>
  </si>
  <si>
    <t>Đàm Văn Hòa</t>
  </si>
  <si>
    <t>Phan Nhật Tuấn</t>
  </si>
  <si>
    <t>Phạm Nguyễn Hoàng Huy</t>
  </si>
  <si>
    <t>Xây dựng hệ thống quản lý và đặt phòng khách sạn DANAHOTEL</t>
  </si>
  <si>
    <t>Nguyễn Hoàng Hải</t>
  </si>
  <si>
    <t>Nguyễn Vĩnh Thịnh</t>
  </si>
  <si>
    <t>Xây dựng hệ thống ôn luyện và thi trắc nghiệm trực tuyến</t>
  </si>
  <si>
    <t>Nguyễn Văn Hướng</t>
  </si>
  <si>
    <t>Nguyễn Thị Hồng Hà</t>
  </si>
  <si>
    <t>Lê Minh Quân</t>
  </si>
  <si>
    <t>Nguyễn Hoài Nam</t>
  </si>
  <si>
    <t>Trần Đức Hoàng</t>
  </si>
  <si>
    <t>Phát Triển Nền Tảng Tự Động Hoá Quy Trình Để Tối Ưu Hoá Chuyển Đổi Số - AUTOMATION-X</t>
  </si>
  <si>
    <t>Nguyễn Thanh Phúc</t>
  </si>
  <si>
    <t>Ngô Thị Hoài Yên</t>
  </si>
  <si>
    <t>Hoàng Văn Quang</t>
  </si>
  <si>
    <t>K26VJ-TPM</t>
  </si>
  <si>
    <t>Nguyễn Đức Việt</t>
  </si>
  <si>
    <t>Phan Công Tánh</t>
  </si>
  <si>
    <t>Tích hợp Lavarel và VueJS xây dựng mạng xã hội NextFuture</t>
  </si>
  <si>
    <t>Phạm Khánh Linh</t>
  </si>
  <si>
    <t>Nguyễn Bảo Hưng</t>
  </si>
  <si>
    <t>Võ Minh Quân</t>
  </si>
  <si>
    <t>Phạm Ngọc Sang</t>
  </si>
  <si>
    <t>Phạm Anh Quân</t>
  </si>
  <si>
    <t>Trần Hữu Đạt</t>
  </si>
  <si>
    <t>Áp dụng công nghệ Nestjs và Nextjs xây dựng website đăng tuyển việc làm Nice Job</t>
  </si>
  <si>
    <t>Nguyễn Thị Mỹ Diệu</t>
  </si>
  <si>
    <t>Trần Đăng Đông</t>
  </si>
  <si>
    <t>Nguyễn Văn Công</t>
  </si>
  <si>
    <t>Lê Ngọc Thanh</t>
  </si>
  <si>
    <t>Nguyễn Đức Huy</t>
  </si>
  <si>
    <t>K26VJ TPM5</t>
  </si>
  <si>
    <t>Xây Dựng Website Quản Lý Sân Bóng Đá</t>
  </si>
  <si>
    <t>Nguyễn Trung Thuận</t>
  </si>
  <si>
    <t>Hồ Tấn Đạt</t>
  </si>
  <si>
    <t>Nguyễn Đăng Hải</t>
  </si>
  <si>
    <t>Trần Quang Phú</t>
  </si>
  <si>
    <t>Trần Như Dương</t>
  </si>
  <si>
    <t>Lê Hoàng Duy</t>
  </si>
  <si>
    <t>Thiết kế và xây dựng hệ thống Dream Courses</t>
  </si>
  <si>
    <t>Phạm An Bình (0986839483)</t>
  </si>
  <si>
    <t>Lê Đức Khánh Dương</t>
  </si>
  <si>
    <t>Phạm An Bình</t>
  </si>
  <si>
    <t>Nguyễn Văn Ngọc</t>
  </si>
  <si>
    <t>Trần Hữu Vĩnh</t>
  </si>
  <si>
    <t>K26TPM 6</t>
  </si>
  <si>
    <t>Trương Công Hậu</t>
  </si>
  <si>
    <t>Vũ Văn Quang</t>
  </si>
  <si>
    <t>Bùi Quang Tin</t>
  </si>
  <si>
    <t>Sử dụng Azure Cloud, ReactJS và ASP.NET Core để xây dựng Website mua bán khóa học trực tuyến.</t>
  </si>
  <si>
    <t>Nguyễn Đang Phượng</t>
  </si>
  <si>
    <t>Võ Văn Thành</t>
  </si>
  <si>
    <t>Hoàng Trọng Tâm</t>
  </si>
  <si>
    <t>Nguyễn Ngọc Hùng</t>
  </si>
  <si>
    <t>Xây dựng hệ thống số quản lý nhân khẩu</t>
  </si>
  <si>
    <t>Phan Văn Thành Bảo</t>
  </si>
  <si>
    <t>Nguyễn Ngọc Long</t>
  </si>
  <si>
    <t>Bế Văn Đạt</t>
  </si>
  <si>
    <t>Nguyễn Thế Kiên</t>
  </si>
  <si>
    <t>Phạm Quang Hiển</t>
  </si>
  <si>
    <t>Nghiên cứu và xây dựng hệ thống buôn bán thời trang tích hợp API thanh toán trực tuyến và theo dõi tiến độ giao hàng</t>
  </si>
  <si>
    <t>Nguyễn Hữu Phúc</t>
  </si>
  <si>
    <t>Đặng Công Tùng</t>
  </si>
  <si>
    <t>Nguyễn Văn Tỵ</t>
  </si>
  <si>
    <t>K25TMP5</t>
  </si>
  <si>
    <t>Nguyễn Nhật Trung</t>
  </si>
  <si>
    <t>Đinh Xuân Thắng</t>
  </si>
  <si>
    <t>Đặng Việt Hưng</t>
  </si>
  <si>
    <t>K25TPM1</t>
  </si>
  <si>
    <t>Xây dựng website chiếu phim online Netclub</t>
  </si>
  <si>
    <t>Nguyễn Phúc Minh Tú</t>
  </si>
  <si>
    <t>Lê Mạnh Hiền</t>
  </si>
  <si>
    <t>Trương Văn Thuận</t>
  </si>
  <si>
    <t>Nguyễn Văn Thông</t>
  </si>
  <si>
    <t>Nguyễn Thanh Tài</t>
  </si>
  <si>
    <t>Nguyễn Đăng Khoa</t>
  </si>
  <si>
    <t>Xây dựng Website "DocTruyenQN: Nền tảng đọc và viết truyện kết hợp thanh toán VNpay"</t>
  </si>
  <si>
    <t>Đặng Thanh Viên</t>
  </si>
  <si>
    <t>Lê Trung Tú</t>
  </si>
  <si>
    <t>Lý Thị Lan Trinh</t>
  </si>
  <si>
    <t>Phạm Văn Lộc</t>
  </si>
  <si>
    <t>Văn Phú Lộc</t>
  </si>
  <si>
    <t>K26TPM</t>
  </si>
  <si>
    <t>Xây dựng hệ thống bán nội thất tích hợp thanh toán online</t>
  </si>
  <si>
    <t>Đoàn Nhật Lâm Phong</t>
  </si>
  <si>
    <t>K25HP-TBM1</t>
  </si>
  <si>
    <t>Nguyễn Đức Hoàng Dương</t>
  </si>
  <si>
    <t>K25TPM06</t>
  </si>
  <si>
    <t>Bùi Đinh Huy</t>
  </si>
  <si>
    <t>Nguyễn Văn Bảo Cường</t>
  </si>
  <si>
    <t>k26TPM3</t>
  </si>
  <si>
    <t>Mai Thanh Thiện</t>
  </si>
  <si>
    <t>HĐ 37
18g-21g
24/05/2024
Thứ 6</t>
  </si>
  <si>
    <t>Nguyễn Hoàng Duy Nhất</t>
  </si>
  <si>
    <t>Áp dụng công nghệ Vuejs, xây dựng Quản Lý Nhà Hàng ForYou tích hợp ChatBox, thanh toán Online</t>
  </si>
  <si>
    <t>Lê Ngọc Phúc</t>
  </si>
  <si>
    <t>Trương Quang Vinh</t>
  </si>
  <si>
    <t>Nguyễn Vũ Huy</t>
  </si>
  <si>
    <t>Nguyễn Thị Thảo Sương</t>
  </si>
  <si>
    <t>Nguyễn Văn Thắng</t>
  </si>
  <si>
    <t>Xây dựng hệ thống quản lý đặt lịch hẹn khám bệnh 'Bookingcare' sử dụng Reactjs &amp; Redux với Nodejs</t>
  </si>
  <si>
    <t>Lê Duy Khoa</t>
  </si>
  <si>
    <t>Mai Thi</t>
  </si>
  <si>
    <t>Châu Ngọc Tùng Lâm</t>
  </si>
  <si>
    <t>Huỳnh Ngọc Đức</t>
  </si>
  <si>
    <t>Nguyễn Hồng Pháp</t>
  </si>
  <si>
    <t>Xây dựng chatbot tư vấn tuyển sinh cho Đại học Duy Tân, tích hợp mô hình ngôn ngữ lớn GPT và thư viện Langchain.</t>
  </si>
  <si>
    <t>Đặng Việt Hùng</t>
  </si>
  <si>
    <t>Trần Trọng Khanh</t>
  </si>
  <si>
    <t>K26TPM07</t>
  </si>
  <si>
    <t>Võ Trần Hải Hậu</t>
  </si>
  <si>
    <t>Võ Đình Tuấn</t>
  </si>
  <si>
    <t>Lê Tiến Ngọc</t>
  </si>
  <si>
    <t>K26TPM01</t>
  </si>
  <si>
    <t>Hà Nhật Minh</t>
  </si>
  <si>
    <t>Xây dựng Website Cho Thuê Phòng Trọ Đà Nẵng sử dụng framework Express.js</t>
  </si>
  <si>
    <t>Mai Thị An Ninh</t>
  </si>
  <si>
    <t>Nguyễn Phú Quốc</t>
  </si>
  <si>
    <t>Huỳnh Văn Hiếu</t>
  </si>
  <si>
    <t>Tạ Quang Huy</t>
  </si>
  <si>
    <t>Nguyễn Trần Hưng Thịnh</t>
  </si>
  <si>
    <t>Đặng Nguyễn Quốc Việt</t>
  </si>
  <si>
    <t>Xây dựng ứng dụng đặt lịch khám bệnh DANA Hospital tích hợp đa dịch vụ</t>
  </si>
  <si>
    <t>Nguyễn Quốc Long B</t>
  </si>
  <si>
    <t>Nguyễn Thanh Toàn</t>
  </si>
  <si>
    <t>Phạm Đức Tịnh</t>
  </si>
  <si>
    <t>Đinh Quang Huy</t>
  </si>
  <si>
    <t>Trần Văn Vương</t>
  </si>
  <si>
    <t>Trần Quốc An</t>
  </si>
  <si>
    <t>Xây dựng website cung cấp dịch vụ và quản lý cửa hàng</t>
  </si>
  <si>
    <t>Huỳnh Đức Việt</t>
  </si>
  <si>
    <t>Nguyễn Minh Hy</t>
  </si>
  <si>
    <t>Lê Văn Quốc Huy</t>
  </si>
  <si>
    <t>Nguyễn Đăng Phi</t>
  </si>
  <si>
    <t>Nguyễn Quang Hưng</t>
  </si>
  <si>
    <t>Phùng Ngọc Chí</t>
  </si>
  <si>
    <t>Xây Dựng hệ thống quản lý nhân sự khách sạn FireFly sử dụng framework Laravel và Vuejs</t>
  </si>
  <si>
    <t>Lê Thanh Long</t>
  </si>
  <si>
    <t>Trần Minh Hiếu</t>
  </si>
  <si>
    <t>Vũ Nam Khánh</t>
  </si>
  <si>
    <t>Nguyễn Văn Hưng</t>
  </si>
  <si>
    <t>Nguyễn Hoàng Trung Hiếu</t>
  </si>
  <si>
    <t>Nguyễn Phúc Bảo</t>
  </si>
  <si>
    <t>Beefood ứng dụng giao đồ ăn nhanh tích hợp bản đồ mã nguồn mở Open Street Map</t>
  </si>
  <si>
    <t>Trương Bá Nhật Hoàng</t>
  </si>
  <si>
    <t>Nguyễn Chí Toàn</t>
  </si>
  <si>
    <t>K25TPM</t>
  </si>
  <si>
    <t>Nguyễn Viết Quốc</t>
  </si>
  <si>
    <t>Nguyễn Thiện Tài</t>
  </si>
  <si>
    <t>Đỗ Thế Thanh</t>
  </si>
  <si>
    <t>K25TPM12</t>
  </si>
  <si>
    <t>Xây dựng ứng dụng bán giày tích hợp Chatbot AI và thanh toán VNPay</t>
  </si>
  <si>
    <t>Trần Hữu Minh Vĩ</t>
  </si>
  <si>
    <t>Đoàn Văn Tú</t>
  </si>
  <si>
    <t>Nguyễn Phước Thịnh</t>
  </si>
  <si>
    <t>Hoàng Ngọc Quốc Cường</t>
  </si>
  <si>
    <t>Võ Văn Bình</t>
  </si>
  <si>
    <t>Sử dụng Laravel kết hợp Reactjs xây dựng website chia sẻ thực phẩm có tích hợp quyên góp qua Paypal</t>
  </si>
  <si>
    <t>Thực hiện cá nhân</t>
  </si>
  <si>
    <t>Huỳnh Ngọc Bảo Lộc</t>
  </si>
  <si>
    <t>Xây dựng wedside bán áo quần có tích hợp thanh toán qua VNPay sử dụng Reactjs và Nodejs</t>
  </si>
  <si>
    <t>Nguyễn Long Nhật</t>
  </si>
  <si>
    <t>K25TPM11</t>
  </si>
  <si>
    <t>Xây dựng website xem phim online</t>
  </si>
  <si>
    <t>Lê Quang Huy</t>
  </si>
  <si>
    <t>Xây dựng website bán điện thoại trên nền ReactJS</t>
  </si>
  <si>
    <t>Phạm Đắc Lực</t>
  </si>
  <si>
    <t>Xây dựng website tìm kiếm phòng trọ tích hợp chat bot</t>
  </si>
  <si>
    <t>Phan Lê Xuân Phú</t>
  </si>
  <si>
    <t>Xây dựng website dạy tiếng anh thiếu nhi "Kids Corner"</t>
  </si>
  <si>
    <t>Chu Văn Vương</t>
  </si>
  <si>
    <t>Xây dựng ứng dụng di động theo dõi và dự báo thời tiết trên nền tảng IOS tích hợp API Windy</t>
  </si>
  <si>
    <t>Dương Văn Dũng</t>
  </si>
  <si>
    <t>K23TPM</t>
  </si>
  <si>
    <t>Ứng dụng di động: theo dõi và tư vấn sức khỏe, tích hợp chatGPT với ngôn ngữ Dart, framework Flutter</t>
  </si>
  <si>
    <t>Nguyễn Quốc Trung</t>
  </si>
  <si>
    <t>Ứng dụng công nghệ ReactJS xây dựng website quản lý và bán thực phẩm dinh dưỡng cho bé</t>
  </si>
  <si>
    <t>Lương Thị Thu Phương</t>
  </si>
  <si>
    <t>Trần Hải Đăng</t>
  </si>
  <si>
    <t>K25TPM6</t>
  </si>
  <si>
    <t>Ứng dụng HTML5 CSS3 vào thiết kế cửa hàng HD Store</t>
  </si>
  <si>
    <t>Lê Thanh Lợi</t>
  </si>
  <si>
    <t>Xây dựng website y tế và tư vấn sức khoẻ</t>
  </si>
  <si>
    <t>HIỆU TRƯỞNG</t>
  </si>
  <si>
    <t>PHÒNG ĐÀO TẠO</t>
  </si>
  <si>
    <t>KHOA CNTT</t>
  </si>
  <si>
    <t>DANH SÁCH  HỘI ĐỒNG THỰC HIỆN KHÓA LUẬN TỐT NGHIỆP</t>
  </si>
  <si>
    <t>H.HÀM, H.VỊ</t>
  </si>
  <si>
    <t>HỌ VÀ TÊN</t>
  </si>
  <si>
    <t>CHỨC VỤ HĐ</t>
  </si>
  <si>
    <t>ĐƠN VỊ CT</t>
  </si>
  <si>
    <t>NGÀNH HỌC &amp; THỜI GIAN CHẤM</t>
  </si>
  <si>
    <t>ĐỊA ĐIỂM</t>
  </si>
  <si>
    <t>Chủ tịch</t>
  </si>
  <si>
    <t>SÁNG</t>
  </si>
  <si>
    <t>Ủy viên</t>
  </si>
  <si>
    <t>CHIỀU</t>
  </si>
  <si>
    <t>TỐI</t>
  </si>
  <si>
    <t>HĐ1,2,3,4,5,6,</t>
  </si>
  <si>
    <t>HĐ7,8</t>
  </si>
  <si>
    <t>HĐ9,10</t>
  </si>
  <si>
    <t>HĐ11,12</t>
  </si>
  <si>
    <t>HĐ13,14</t>
  </si>
  <si>
    <t>HĐ23,24</t>
  </si>
  <si>
    <t>HĐ25,26</t>
  </si>
  <si>
    <t>HĐ33,34</t>
  </si>
  <si>
    <t>HĐ35,36</t>
  </si>
  <si>
    <t>HĐ37,38,39,40,41,42</t>
  </si>
  <si>
    <t>HĐ43,44</t>
  </si>
  <si>
    <t>HHD45,46</t>
  </si>
  <si>
    <t>HĐ 1
17g-21g
20/05/2024</t>
  </si>
  <si>
    <t>HĐ 2
17g-21g
20/05/2024</t>
  </si>
  <si>
    <t>HĐ 3
17g-21g
20/05/2024</t>
  </si>
  <si>
    <t>HĐ 4
17g-21g
20/05/2024</t>
  </si>
  <si>
    <t>HĐ 6
17g-21g
20/05/2024</t>
  </si>
  <si>
    <t>HĐ 7
7g-11g
21/05/2024</t>
  </si>
  <si>
    <t>HĐ 8
7g-11g
21/05/2024</t>
  </si>
  <si>
    <t>HĐ 9
13g-17g
21/05/2024</t>
  </si>
  <si>
    <t>HĐ 10
13g-17g
21/05/2024</t>
  </si>
  <si>
    <t>HĐ 13
7g-11g
22/05/2024</t>
  </si>
  <si>
    <t>HĐ 14
7g-11g
22/05/2024</t>
  </si>
  <si>
    <t>HĐ 15
13g-17g
22/05/2024</t>
  </si>
  <si>
    <t>HĐ 16
13g-17g
22/05/2024</t>
  </si>
  <si>
    <t xml:space="preserve">HĐ 23
7g-11g
23/05/2024
</t>
  </si>
  <si>
    <t>HĐ 24
7g-11g
23/05/2024</t>
  </si>
  <si>
    <t>HĐ 25
13g-17g
23/05/2024</t>
  </si>
  <si>
    <t>HĐ 33
7g-11g
24/05/2024
Thứ 6</t>
  </si>
  <si>
    <t>HĐ 34
7g-11g
24/05/2024
Thứ 6</t>
  </si>
  <si>
    <t>HĐ 35
13g-17g
24/05/2024
Thứ 6</t>
  </si>
  <si>
    <t>HĐ 36
13g-17g
24/05/2024
Thứ 6</t>
  </si>
  <si>
    <t>HĐ 43
7g-11g
25/05/2024
Thứ 7</t>
  </si>
  <si>
    <t>HĐ 44
7g-11g
25/05/2024
Thứ 7</t>
  </si>
  <si>
    <t>HĐ 45
13g-11g
25/05/2024
Thứ 7</t>
  </si>
  <si>
    <t>HĐ 46
13g-11g
25/05/2024</t>
  </si>
  <si>
    <t>TS.</t>
  </si>
  <si>
    <t>ThS.</t>
  </si>
  <si>
    <t xml:space="preserve">Phan </t>
  </si>
  <si>
    <t xml:space="preserve">Huỳnh Đức </t>
  </si>
  <si>
    <t xml:space="preserve">Nguyễn Hữu </t>
  </si>
  <si>
    <t xml:space="preserve">Lưu Văn </t>
  </si>
  <si>
    <t xml:space="preserve">Hồ Lê Viết </t>
  </si>
  <si>
    <t xml:space="preserve">Nguyễn </t>
  </si>
  <si>
    <t xml:space="preserve">Trần Bàn </t>
  </si>
  <si>
    <t xml:space="preserve">Phạm Phú </t>
  </si>
  <si>
    <t xml:space="preserve">Đỗ Thành Bảo </t>
  </si>
  <si>
    <t xml:space="preserve">Nguyễn Quang </t>
  </si>
  <si>
    <t>ThS</t>
  </si>
  <si>
    <t>Ths</t>
  </si>
  <si>
    <t>Nguyễn Hứu</t>
  </si>
  <si>
    <t xml:space="preserve">  CHUYÊN NGÀNH : CÔNG NGHỆ PHẦN MỀM ĐỢT THÁNG 06-2023- KHÓA K26TPM (2020 - 2024)</t>
  </si>
  <si>
    <t>Kèm theo quyết định số: ............... QĐ-ĐHDT-ĐT, ngày ......./......../2024</t>
  </si>
  <si>
    <t>ĐHDT</t>
  </si>
  <si>
    <t xml:space="preserve"> 20/05/2024</t>
  </si>
  <si>
    <t xml:space="preserve"> 22/05/2024</t>
  </si>
  <si>
    <t>HĐ 11
17g-21g
21/05/2024</t>
  </si>
  <si>
    <t>HĐ 12
17g-21g
21/05/2024</t>
  </si>
  <si>
    <t>HĐ 17
17g-21g
22/05/2024</t>
  </si>
  <si>
    <t>HĐ 18
17g-21g
22/05/2024</t>
  </si>
  <si>
    <t>HĐ 19
17g-21g
22/05/2024</t>
  </si>
  <si>
    <t>HĐ 20
17g-21g
22/05/2024</t>
  </si>
  <si>
    <t>HĐ 21
17g-21g
22/05/2024</t>
  </si>
  <si>
    <t>HĐ 22
17g-21g
22/05/2024</t>
  </si>
  <si>
    <t>HĐ 27
17g-21g
23/05/2024
Thứ 5</t>
  </si>
  <si>
    <t>HĐ 28
17g-21g
23/05/2024
Thứ 5</t>
  </si>
  <si>
    <t>HĐ 29
17g-21g
23/05/2024
Thứ 5</t>
  </si>
  <si>
    <t>HĐ 30
17g-21g
23/05/2024
Thứ 5</t>
  </si>
  <si>
    <t>HĐ 31
17g-21g
23/05/2024
Thứ 5</t>
  </si>
  <si>
    <t>HĐ 32
17g-21g
23/05/2024
Thứ 5</t>
  </si>
  <si>
    <t>HĐ 38
17g-21g
24/05/2024
Thứ 6</t>
  </si>
  <si>
    <t>HĐ 39
17g-21g
24/05/2024
Thứ 6</t>
  </si>
  <si>
    <t>HĐ 40
17g-21g
24/05/2024
Thứ 6</t>
  </si>
  <si>
    <t>HĐ 41
17g-21g
24/05/2024
Thứ 6</t>
  </si>
  <si>
    <t>HĐ 42
17g-21g
24/05/2024
Thứ 6</t>
  </si>
  <si>
    <t>Đà Nẵng, ngày  tháng 05 năm 2024</t>
  </si>
  <si>
    <t>DANH SÁCH ĐĂNG KÝ HỘI ĐỒNG CHẤM KLTN - ĐỢT THÁNG 06/2024 - NGÀNH CÔNG NGHỆ PHẦN MỀM - KHOA CÔNG NGHỆ THÔNG TIN</t>
  </si>
  <si>
    <t>Thứ 6, 24/05/2024</t>
  </si>
  <si>
    <t>Thứ 7, 25/05/2024</t>
  </si>
  <si>
    <t>Phan  Long</t>
  </si>
  <si>
    <t>Lưu Văn  Hiền</t>
  </si>
  <si>
    <t>Nguyễn  Dũng</t>
  </si>
  <si>
    <t>Hồ Lê Viết  Nin</t>
  </si>
  <si>
    <t>Trần Bàn  Thạch</t>
  </si>
  <si>
    <t>Phạm Văn  Dược</t>
  </si>
  <si>
    <t>Huỳnh Đức  Việt</t>
  </si>
  <si>
    <t>ct</t>
  </si>
  <si>
    <t>pb</t>
  </si>
  <si>
    <t>tk</t>
  </si>
  <si>
    <t>Nguyễn Quốc Long</t>
  </si>
  <si>
    <t>Nguyễn Hữu  Phúc</t>
  </si>
  <si>
    <t>Nguyễn Quang  Ánh</t>
  </si>
  <si>
    <t>Nguyễn Hứu Phúc</t>
  </si>
  <si>
    <t>Phạm Phú  Khương</t>
  </si>
  <si>
    <t>Đỗ Thành Bảo  Ngọc</t>
  </si>
  <si>
    <t>HĐ 26
13g-17g
23/05/2024</t>
  </si>
  <si>
    <t>HĐ 1
17h-21h ngày 20/05/2024</t>
  </si>
  <si>
    <t>4HĐ 
17h-21h ngày 20/05/2025</t>
  </si>
  <si>
    <t xml:space="preserve">HĐ13
7h-11h ngày 22/05/2024
</t>
  </si>
  <si>
    <t xml:space="preserve">HĐ23
7h-11h ngày 23/05/2024
</t>
  </si>
  <si>
    <t xml:space="preserve">HĐ15
13h-17h ngày 22/05/2024
</t>
  </si>
  <si>
    <t>HĐ 5
17g-21g
20/05/2025</t>
  </si>
  <si>
    <t>Trương Tiến Việt</t>
  </si>
  <si>
    <t>LỊCH BẢO VỆ KHÓA LUẬN TỐT NGHIỆP/ĐỒ ÁN TỐT NGHIỆP</t>
  </si>
  <si>
    <t>THÁNG 05, 06/2024</t>
  </si>
  <si>
    <t>TT</t>
  </si>
  <si>
    <t>THỨ</t>
  </si>
  <si>
    <t xml:space="preserve">NGÀY </t>
  </si>
  <si>
    <t>GIỜ</t>
  </si>
  <si>
    <t>MÃ NGÀNH</t>
  </si>
  <si>
    <t>MÃ SỐ</t>
  </si>
  <si>
    <t>TÊN MÔN</t>
  </si>
  <si>
    <t>LẦN THI</t>
  </si>
  <si>
    <t>SỐ PHÒNG</t>
  </si>
  <si>
    <t>PHÒNG</t>
  </si>
  <si>
    <t>ĐỊA ĐIỂM BẢO VỆ</t>
  </si>
  <si>
    <t>KHOA CHỦ TRÌ</t>
  </si>
  <si>
    <t>17h45</t>
  </si>
  <si>
    <t>CS</t>
  </si>
  <si>
    <t>Khóa Luận Tốt Nghiệp</t>
  </si>
  <si>
    <t>403-404-503</t>
  </si>
  <si>
    <t>K7/25 Quang Trung</t>
  </si>
  <si>
    <t>CNTT</t>
  </si>
  <si>
    <t>07h00</t>
  </si>
  <si>
    <t>13h00</t>
  </si>
  <si>
    <t>Phòng</t>
  </si>
  <si>
    <t>1,2,3,4,5,6</t>
  </si>
  <si>
    <t>Hội đồng</t>
  </si>
  <si>
    <t>7,8</t>
  </si>
  <si>
    <t>9,10</t>
  </si>
  <si>
    <t>11,12,</t>
  </si>
  <si>
    <t>13,14</t>
  </si>
  <si>
    <t>15,16</t>
  </si>
  <si>
    <t>17,18,19,20,21,22</t>
  </si>
  <si>
    <t>23,24</t>
  </si>
  <si>
    <t>25,26</t>
  </si>
  <si>
    <t>27,28,29,30,31,32</t>
  </si>
  <si>
    <t>33,34</t>
  </si>
  <si>
    <t>35,36</t>
  </si>
  <si>
    <t>37,38,39,40,41,42</t>
  </si>
  <si>
    <t>43,44</t>
  </si>
  <si>
    <t>45,46</t>
  </si>
  <si>
    <t>Hội đồng số</t>
  </si>
  <si>
    <t>Ngày</t>
  </si>
  <si>
    <t>20/05/2024</t>
  </si>
  <si>
    <t>21/05/2024</t>
  </si>
  <si>
    <t>22/05/2024</t>
  </si>
  <si>
    <t>23/05/2024</t>
  </si>
  <si>
    <t>24/05/2024</t>
  </si>
  <si>
    <t>25/05/2024</t>
  </si>
  <si>
    <t>Thời gian</t>
  </si>
  <si>
    <t>k xóa</t>
  </si>
  <si>
    <t>Nguyễn Quốc Long B
Nguyễn Phúc Minh Tú</t>
  </si>
  <si>
    <t>CN</t>
  </si>
  <si>
    <t>Trương Thanh Hoàng</t>
  </si>
  <si>
    <t>Xây dựng website bán rèm cửa</t>
  </si>
  <si>
    <t>Giờ</t>
  </si>
  <si>
    <t>17h00</t>
  </si>
  <si>
    <t>7h00</t>
  </si>
  <si>
    <t>Xây dựng website bán hàng điện tử tích hợp hệ thống gợi ý</t>
  </si>
  <si>
    <t>NỢ LỆ PHÍ KLTN, KHÔNG CÓ TÊN TRONG NHÓM</t>
  </si>
  <si>
    <t>NỢ LỆ PHÍ KLTN, KHÔNG THAM GIA KLTN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</si>
</sst>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&quot;Times New Roman&quot;"/>
    </font>
    <font>
      <b/>
      <sz val="10"/>
      <color rgb="FF000000"/>
      <name val="&quot;Times New Roman&quot;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2"/>
      <color indexed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464646"/>
      <name val="Times New Roman"/>
      <family val="1"/>
    </font>
    <font>
      <u/>
      <sz val="11"/>
      <color theme="10"/>
      <name val="Arial"/>
      <family val="2"/>
      <scheme val="minor"/>
    </font>
    <font>
      <sz val="11"/>
      <color rgb="FF050505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color rgb="FF1F1F1F"/>
      <name val="Times New Roman"/>
      <family val="1"/>
    </font>
    <font>
      <sz val="11"/>
      <color rgb="FF65676B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1"/>
      <color rgb="FF222222"/>
      <name val="Times New Roman"/>
      <family val="1"/>
    </font>
    <font>
      <sz val="6"/>
      <color theme="1"/>
      <name val="Arial"/>
      <family val="2"/>
    </font>
    <font>
      <sz val="6"/>
      <color rgb="FF000000"/>
      <name val="Arial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color rgb="FF000000"/>
      <name val="Times New Roman"/>
      <family val="1"/>
    </font>
    <font>
      <sz val="10"/>
      <name val="Arial"/>
    </font>
    <font>
      <b/>
      <sz val="14"/>
      <color indexed="8"/>
      <name val="Times New Roman"/>
      <family val="1"/>
    </font>
    <font>
      <b/>
      <sz val="14"/>
      <color indexed="8"/>
      <name val="Times New Roman"/>
      <family val="1"/>
      <charset val="163"/>
    </font>
    <font>
      <b/>
      <sz val="14"/>
      <name val="Times New Roman"/>
      <family val="1"/>
    </font>
    <font>
      <i/>
      <sz val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0"/>
      <color theme="1"/>
      <name val="Times New Roman"/>
      <family val="1"/>
    </font>
    <font>
      <sz val="10"/>
      <name val="VNtimes new roman"/>
      <family val="2"/>
    </font>
    <font>
      <sz val="11"/>
      <color theme="1"/>
      <name val="Arial"/>
      <family val="2"/>
      <charset val="163"/>
      <scheme val="minor"/>
    </font>
    <font>
      <sz val="10"/>
      <color rgb="FF464646"/>
      <name val="Arial"/>
      <family val="2"/>
      <scheme val="minor"/>
    </font>
    <font>
      <sz val="10"/>
      <color rgb="FF050505"/>
      <name val="Arial"/>
      <family val="2"/>
      <scheme val="minor"/>
    </font>
    <font>
      <sz val="10"/>
      <color rgb="FF1F1F1F"/>
      <name val="Arial"/>
      <family val="2"/>
      <scheme val="minor"/>
    </font>
    <font>
      <sz val="10"/>
      <color rgb="FF65676B"/>
      <name val="Arial"/>
      <family val="2"/>
      <scheme val="minor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D9E7FD"/>
        <bgColor rgb="FFD9E7FD"/>
      </patternFill>
    </fill>
    <fill>
      <patternFill patternType="solid">
        <fgColor rgb="FFFBDAD7"/>
        <bgColor rgb="FFFBDAD7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rgb="FFEFEFEF"/>
        <bgColor rgb="FFEFEFEF"/>
      </patternFill>
    </fill>
    <fill>
      <patternFill patternType="solid">
        <fgColor rgb="FFFFC000"/>
        <bgColor rgb="FFFFFFFF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3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 applyNumberFormat="0" applyFill="0" applyBorder="0" applyAlignment="0" applyProtection="0"/>
    <xf numFmtId="0" fontId="8" fillId="0" borderId="0"/>
    <xf numFmtId="0" fontId="39" fillId="0" borderId="0"/>
    <xf numFmtId="0" fontId="1" fillId="0" borderId="0"/>
    <xf numFmtId="9" fontId="8" fillId="0" borderId="0" applyFont="0" applyFill="0" applyBorder="0" applyAlignment="0" applyProtection="0"/>
    <xf numFmtId="0" fontId="47" fillId="0" borderId="0"/>
    <xf numFmtId="0" fontId="48" fillId="0" borderId="0"/>
    <xf numFmtId="0" fontId="22" fillId="0" borderId="0"/>
  </cellStyleXfs>
  <cellXfs count="287">
    <xf numFmtId="0" fontId="0" fillId="0" borderId="0" xfId="0" applyFont="1" applyAlignment="1"/>
    <xf numFmtId="0" fontId="2" fillId="0" borderId="0" xfId="0" applyFont="1" applyAlignment="1"/>
    <xf numFmtId="0" fontId="3" fillId="0" borderId="9" xfId="0" applyFont="1" applyBorder="1" applyAlignment="1"/>
    <xf numFmtId="0" fontId="4" fillId="0" borderId="9" xfId="0" applyFont="1" applyBorder="1" applyAlignment="1"/>
    <xf numFmtId="0" fontId="3" fillId="0" borderId="9" xfId="0" applyFont="1" applyBorder="1" applyAlignment="1"/>
    <xf numFmtId="0" fontId="2" fillId="0" borderId="0" xfId="0" applyFont="1" applyAlignment="1">
      <alignment horizontal="right"/>
    </xf>
    <xf numFmtId="0" fontId="2" fillId="6" borderId="0" xfId="0" applyFont="1" applyFill="1" applyAlignment="1"/>
    <xf numFmtId="0" fontId="5" fillId="0" borderId="0" xfId="0" applyFont="1" applyAlignment="1"/>
    <xf numFmtId="0" fontId="6" fillId="0" borderId="0" xfId="0" applyFont="1" applyAlignment="1"/>
    <xf numFmtId="0" fontId="7" fillId="10" borderId="0" xfId="0" applyFont="1" applyFill="1"/>
    <xf numFmtId="0" fontId="7" fillId="10" borderId="0" xfId="0" applyFont="1" applyFill="1" applyAlignment="1">
      <alignment horizontal="center"/>
    </xf>
    <xf numFmtId="0" fontId="7" fillId="10" borderId="0" xfId="0" applyFont="1" applyFill="1" applyAlignment="1">
      <alignment horizontal="center" vertical="center" wrapText="1"/>
    </xf>
    <xf numFmtId="0" fontId="11" fillId="10" borderId="0" xfId="3" applyFont="1" applyFill="1" applyAlignment="1">
      <alignment horizontal="center"/>
    </xf>
    <xf numFmtId="0" fontId="11" fillId="10" borderId="0" xfId="3" applyFont="1" applyFill="1" applyAlignment="1">
      <alignment horizontal="center" vertical="center" wrapText="1"/>
    </xf>
    <xf numFmtId="0" fontId="12" fillId="10" borderId="11" xfId="4" applyFont="1" applyFill="1" applyBorder="1" applyAlignment="1">
      <alignment horizontal="center" vertical="center"/>
    </xf>
    <xf numFmtId="0" fontId="9" fillId="10" borderId="0" xfId="4" applyFont="1" applyFill="1" applyAlignment="1">
      <alignment horizontal="center" vertical="center"/>
    </xf>
    <xf numFmtId="0" fontId="13" fillId="10" borderId="0" xfId="0" applyFont="1" applyFill="1"/>
    <xf numFmtId="0" fontId="14" fillId="10" borderId="10" xfId="4" applyFont="1" applyFill="1" applyBorder="1" applyAlignment="1">
      <alignment horizontal="center" vertical="center"/>
    </xf>
    <xf numFmtId="0" fontId="15" fillId="11" borderId="10" xfId="0" applyFont="1" applyFill="1" applyBorder="1" applyAlignment="1">
      <alignment horizontal="right" wrapText="1"/>
    </xf>
    <xf numFmtId="0" fontId="13" fillId="11" borderId="10" xfId="0" applyFont="1" applyFill="1" applyBorder="1" applyAlignment="1">
      <alignment wrapText="1"/>
    </xf>
    <xf numFmtId="0" fontId="13" fillId="11" borderId="10" xfId="0" applyFont="1" applyFill="1" applyBorder="1" applyAlignment="1">
      <alignment horizontal="center" wrapText="1"/>
    </xf>
    <xf numFmtId="0" fontId="13" fillId="11" borderId="10" xfId="0" applyFont="1" applyFill="1" applyBorder="1" applyAlignment="1">
      <alignment horizontal="right" wrapText="1"/>
    </xf>
    <xf numFmtId="0" fontId="14" fillId="11" borderId="10" xfId="5" applyFont="1" applyFill="1" applyBorder="1" applyAlignment="1">
      <alignment wrapText="1"/>
    </xf>
    <xf numFmtId="0" fontId="15" fillId="11" borderId="10" xfId="0" applyFont="1" applyFill="1" applyBorder="1" applyAlignment="1">
      <alignment wrapText="1"/>
    </xf>
    <xf numFmtId="0" fontId="14" fillId="12" borderId="10" xfId="4" applyFont="1" applyFill="1" applyBorder="1" applyAlignment="1">
      <alignment horizontal="center" vertical="center"/>
    </xf>
    <xf numFmtId="0" fontId="13" fillId="12" borderId="10" xfId="0" applyFont="1" applyFill="1" applyBorder="1" applyAlignment="1">
      <alignment horizontal="right" wrapText="1"/>
    </xf>
    <xf numFmtId="0" fontId="13" fillId="12" borderId="10" xfId="0" applyFont="1" applyFill="1" applyBorder="1" applyAlignment="1">
      <alignment wrapText="1"/>
    </xf>
    <xf numFmtId="0" fontId="13" fillId="12" borderId="10" xfId="0" applyFont="1" applyFill="1" applyBorder="1" applyAlignment="1">
      <alignment horizontal="center" wrapText="1"/>
    </xf>
    <xf numFmtId="0" fontId="13" fillId="12" borderId="0" xfId="0" applyFont="1" applyFill="1"/>
    <xf numFmtId="0" fontId="17" fillId="11" borderId="10" xfId="0" applyFont="1" applyFill="1" applyBorder="1" applyAlignment="1">
      <alignment horizontal="right" wrapText="1"/>
    </xf>
    <xf numFmtId="0" fontId="14" fillId="10" borderId="10" xfId="2" applyFont="1" applyFill="1" applyBorder="1" applyAlignment="1">
      <alignment horizontal="center" vertical="center"/>
    </xf>
    <xf numFmtId="0" fontId="18" fillId="10" borderId="0" xfId="2" applyFont="1" applyFill="1" applyAlignment="1">
      <alignment horizontal="center" vertical="center"/>
    </xf>
    <xf numFmtId="0" fontId="19" fillId="10" borderId="0" xfId="2" applyFont="1" applyFill="1"/>
    <xf numFmtId="0" fontId="20" fillId="11" borderId="10" xfId="0" applyFont="1" applyFill="1" applyBorder="1" applyAlignment="1">
      <alignment horizontal="right" wrapText="1"/>
    </xf>
    <xf numFmtId="0" fontId="21" fillId="11" borderId="10" xfId="0" applyFont="1" applyFill="1" applyBorder="1" applyAlignment="1">
      <alignment horizontal="right" wrapText="1"/>
    </xf>
    <xf numFmtId="0" fontId="13" fillId="0" borderId="10" xfId="0" applyFont="1" applyBorder="1" applyAlignment="1">
      <alignment wrapText="1"/>
    </xf>
    <xf numFmtId="0" fontId="17" fillId="11" borderId="10" xfId="0" applyFont="1" applyFill="1" applyBorder="1" applyAlignment="1">
      <alignment wrapText="1"/>
    </xf>
    <xf numFmtId="0" fontId="22" fillId="10" borderId="0" xfId="6" applyFont="1" applyFill="1" applyAlignment="1">
      <alignment horizontal="center" vertical="center"/>
    </xf>
    <xf numFmtId="0" fontId="13" fillId="10" borderId="0" xfId="0" applyFont="1" applyFill="1" applyAlignment="1">
      <alignment horizontal="center"/>
    </xf>
    <xf numFmtId="0" fontId="24" fillId="0" borderId="0" xfId="0" applyFont="1"/>
    <xf numFmtId="0" fontId="24" fillId="10" borderId="0" xfId="0" applyFont="1" applyFill="1"/>
    <xf numFmtId="0" fontId="14" fillId="0" borderId="10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10" borderId="10" xfId="4" applyFont="1" applyFill="1" applyBorder="1" applyAlignment="1">
      <alignment horizontal="center" vertical="center" wrapText="1"/>
    </xf>
    <xf numFmtId="0" fontId="25" fillId="0" borderId="0" xfId="0" applyFont="1" applyAlignment="1"/>
    <xf numFmtId="0" fontId="26" fillId="0" borderId="0" xfId="0" applyFont="1" applyAlignment="1"/>
    <xf numFmtId="0" fontId="15" fillId="12" borderId="10" xfId="0" applyFont="1" applyFill="1" applyBorder="1" applyAlignment="1">
      <alignment horizontal="right" wrapText="1"/>
    </xf>
    <xf numFmtId="0" fontId="14" fillId="12" borderId="10" xfId="2" applyFont="1" applyFill="1" applyBorder="1" applyAlignment="1">
      <alignment horizontal="center" vertical="center"/>
    </xf>
    <xf numFmtId="0" fontId="14" fillId="12" borderId="10" xfId="6" applyFont="1" applyFill="1" applyBorder="1" applyAlignment="1">
      <alignment horizontal="center" vertical="center"/>
    </xf>
    <xf numFmtId="0" fontId="30" fillId="0" borderId="0" xfId="0" applyFont="1" applyAlignment="1"/>
    <xf numFmtId="0" fontId="29" fillId="0" borderId="0" xfId="0" applyFont="1" applyAlignment="1"/>
    <xf numFmtId="0" fontId="30" fillId="3" borderId="4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 wrapText="1"/>
    </xf>
    <xf numFmtId="0" fontId="29" fillId="0" borderId="8" xfId="0" applyFont="1" applyBorder="1" applyAlignment="1">
      <alignment horizontal="right"/>
    </xf>
    <xf numFmtId="0" fontId="29" fillId="0" borderId="9" xfId="0" applyFont="1" applyBorder="1" applyAlignment="1"/>
    <xf numFmtId="0" fontId="28" fillId="0" borderId="9" xfId="0" applyFont="1" applyBorder="1" applyAlignment="1"/>
    <xf numFmtId="0" fontId="30" fillId="0" borderId="4" xfId="0" applyFont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0" fontId="30" fillId="5" borderId="4" xfId="0" applyFont="1" applyFill="1" applyBorder="1" applyAlignment="1">
      <alignment horizontal="center"/>
    </xf>
    <xf numFmtId="0" fontId="30" fillId="0" borderId="4" xfId="0" applyFont="1" applyBorder="1" applyAlignment="1">
      <alignment horizontal="right"/>
    </xf>
    <xf numFmtId="0" fontId="31" fillId="0" borderId="9" xfId="0" applyFont="1" applyBorder="1" applyAlignment="1"/>
    <xf numFmtId="0" fontId="32" fillId="0" borderId="4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28" fillId="4" borderId="4" xfId="0" applyFont="1" applyFill="1" applyBorder="1" applyAlignment="1">
      <alignment horizontal="center"/>
    </xf>
    <xf numFmtId="0" fontId="30" fillId="4" borderId="1" xfId="0" applyFont="1" applyFill="1" applyBorder="1" applyAlignment="1">
      <alignment horizontal="center"/>
    </xf>
    <xf numFmtId="0" fontId="28" fillId="0" borderId="0" xfId="0" applyFont="1" applyBorder="1" applyAlignment="1"/>
    <xf numFmtId="0" fontId="30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0" fillId="4" borderId="2" xfId="0" applyFont="1" applyFill="1" applyBorder="1" applyAlignment="1">
      <alignment horizontal="center"/>
    </xf>
    <xf numFmtId="0" fontId="30" fillId="4" borderId="10" xfId="0" applyFont="1" applyFill="1" applyBorder="1" applyAlignment="1">
      <alignment horizontal="center"/>
    </xf>
    <xf numFmtId="0" fontId="30" fillId="4" borderId="36" xfId="0" applyFont="1" applyFill="1" applyBorder="1" applyAlignment="1">
      <alignment horizontal="center"/>
    </xf>
    <xf numFmtId="0" fontId="30" fillId="0" borderId="10" xfId="0" applyFont="1" applyBorder="1" applyAlignment="1"/>
    <xf numFmtId="0" fontId="30" fillId="4" borderId="10" xfId="0" applyFont="1" applyFill="1" applyBorder="1" applyAlignment="1">
      <alignment horizontal="right"/>
    </xf>
    <xf numFmtId="0" fontId="30" fillId="7" borderId="10" xfId="0" applyFont="1" applyFill="1" applyBorder="1" applyAlignment="1">
      <alignment horizontal="right"/>
    </xf>
    <xf numFmtId="0" fontId="30" fillId="4" borderId="0" xfId="0" applyFont="1" applyFill="1" applyAlignment="1">
      <alignment horizontal="right"/>
    </xf>
    <xf numFmtId="0" fontId="30" fillId="9" borderId="10" xfId="0" applyFont="1" applyFill="1" applyBorder="1" applyAlignment="1"/>
    <xf numFmtId="0" fontId="30" fillId="13" borderId="10" xfId="0" applyFont="1" applyFill="1" applyBorder="1" applyAlignment="1"/>
    <xf numFmtId="0" fontId="30" fillId="8" borderId="10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3" fillId="11" borderId="10" xfId="0" applyFont="1" applyFill="1" applyBorder="1" applyAlignment="1">
      <alignment vertical="center"/>
    </xf>
    <xf numFmtId="0" fontId="27" fillId="0" borderId="16" xfId="0" applyFont="1" applyBorder="1" applyAlignment="1">
      <alignment horizontal="center"/>
    </xf>
    <xf numFmtId="0" fontId="35" fillId="0" borderId="0" xfId="0" applyFont="1" applyAlignment="1"/>
    <xf numFmtId="0" fontId="36" fillId="0" borderId="0" xfId="0" applyFont="1"/>
    <xf numFmtId="0" fontId="12" fillId="0" borderId="0" xfId="2" applyFont="1" applyAlignment="1"/>
    <xf numFmtId="0" fontId="36" fillId="0" borderId="0" xfId="0" applyFont="1" applyAlignment="1">
      <alignment horizontal="left"/>
    </xf>
    <xf numFmtId="0" fontId="37" fillId="0" borderId="0" xfId="3" applyFont="1" applyAlignment="1">
      <alignment horizontal="center"/>
    </xf>
    <xf numFmtId="0" fontId="37" fillId="0" borderId="0" xfId="3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38" fillId="0" borderId="0" xfId="0" applyFont="1"/>
    <xf numFmtId="0" fontId="14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0" fontId="38" fillId="0" borderId="21" xfId="0" applyFont="1" applyBorder="1"/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38" fillId="0" borderId="25" xfId="0" applyFont="1" applyBorder="1"/>
    <xf numFmtId="0" fontId="14" fillId="0" borderId="27" xfId="0" applyFont="1" applyBorder="1" applyAlignment="1">
      <alignment horizontal="center" vertical="center" wrapText="1"/>
    </xf>
    <xf numFmtId="0" fontId="14" fillId="0" borderId="27" xfId="0" applyFont="1" applyBorder="1" applyAlignment="1">
      <alignment vertical="center" wrapText="1"/>
    </xf>
    <xf numFmtId="0" fontId="38" fillId="0" borderId="30" xfId="0" applyFont="1" applyBorder="1"/>
    <xf numFmtId="0" fontId="38" fillId="0" borderId="31" xfId="0" applyFont="1" applyBorder="1"/>
    <xf numFmtId="0" fontId="38" fillId="0" borderId="32" xfId="0" applyFont="1" applyBorder="1"/>
    <xf numFmtId="14" fontId="14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14" fillId="10" borderId="18" xfId="0" applyFont="1" applyFill="1" applyBorder="1" applyAlignment="1">
      <alignment horizontal="center" vertical="center" wrapText="1"/>
    </xf>
    <xf numFmtId="0" fontId="14" fillId="10" borderId="18" xfId="0" applyFont="1" applyFill="1" applyBorder="1" applyAlignment="1">
      <alignment vertical="center" wrapText="1"/>
    </xf>
    <xf numFmtId="0" fontId="38" fillId="10" borderId="21" xfId="0" applyFont="1" applyFill="1" applyBorder="1"/>
    <xf numFmtId="0" fontId="38" fillId="10" borderId="25" xfId="0" applyFont="1" applyFill="1" applyBorder="1"/>
    <xf numFmtId="0" fontId="14" fillId="10" borderId="27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vertical="center" wrapText="1"/>
    </xf>
    <xf numFmtId="0" fontId="38" fillId="10" borderId="30" xfId="0" applyFont="1" applyFill="1" applyBorder="1"/>
    <xf numFmtId="0" fontId="14" fillId="10" borderId="10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vertical="center"/>
    </xf>
    <xf numFmtId="0" fontId="14" fillId="10" borderId="18" xfId="0" applyFont="1" applyFill="1" applyBorder="1" applyAlignment="1">
      <alignment vertical="center"/>
    </xf>
    <xf numFmtId="0" fontId="14" fillId="10" borderId="27" xfId="0" applyFont="1" applyFill="1" applyBorder="1" applyAlignment="1">
      <alignment vertical="center"/>
    </xf>
    <xf numFmtId="0" fontId="14" fillId="10" borderId="27" xfId="0" applyFont="1" applyFill="1" applyBorder="1" applyAlignment="1">
      <alignment vertical="center" wrapText="1"/>
    </xf>
    <xf numFmtId="14" fontId="14" fillId="10" borderId="10" xfId="0" applyNumberFormat="1" applyFont="1" applyFill="1" applyBorder="1" applyAlignment="1">
      <alignment horizontal="center" vertical="center" wrapText="1"/>
    </xf>
    <xf numFmtId="0" fontId="38" fillId="10" borderId="31" xfId="0" applyFont="1" applyFill="1" applyBorder="1"/>
    <xf numFmtId="0" fontId="14" fillId="10" borderId="10" xfId="0" applyFont="1" applyFill="1" applyBorder="1" applyAlignment="1">
      <alignment vertical="center"/>
    </xf>
    <xf numFmtId="0" fontId="38" fillId="10" borderId="32" xfId="0" applyFont="1" applyFill="1" applyBorder="1"/>
    <xf numFmtId="0" fontId="38" fillId="0" borderId="0" xfId="0" applyFont="1" applyAlignment="1"/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/>
    </xf>
    <xf numFmtId="0" fontId="14" fillId="0" borderId="13" xfId="0" applyFont="1" applyBorder="1" applyAlignment="1">
      <alignment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39" xfId="0" applyFont="1" applyBorder="1" applyAlignment="1">
      <alignment vertical="center"/>
    </xf>
    <xf numFmtId="0" fontId="14" fillId="0" borderId="39" xfId="0" applyFont="1" applyBorder="1" applyAlignment="1">
      <alignment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2" xfId="0" applyFont="1" applyBorder="1" applyAlignment="1">
      <alignment vertical="center"/>
    </xf>
    <xf numFmtId="0" fontId="14" fillId="0" borderId="42" xfId="0" applyFont="1" applyBorder="1" applyAlignment="1">
      <alignment vertical="center" wrapText="1"/>
    </xf>
    <xf numFmtId="0" fontId="38" fillId="10" borderId="0" xfId="0" applyFont="1" applyFill="1"/>
    <xf numFmtId="0" fontId="14" fillId="10" borderId="18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 wrapText="1"/>
    </xf>
    <xf numFmtId="0" fontId="13" fillId="12" borderId="10" xfId="0" applyFont="1" applyFill="1" applyBorder="1" applyAlignment="1">
      <alignment horizontal="center" vertical="center" wrapText="1"/>
    </xf>
    <xf numFmtId="0" fontId="12" fillId="10" borderId="17" xfId="0" applyFont="1" applyFill="1" applyBorder="1" applyAlignment="1">
      <alignment vertical="center" wrapText="1"/>
    </xf>
    <xf numFmtId="0" fontId="12" fillId="10" borderId="22" xfId="0" applyFont="1" applyFill="1" applyBorder="1" applyAlignment="1">
      <alignment vertical="center" wrapText="1"/>
    </xf>
    <xf numFmtId="0" fontId="12" fillId="10" borderId="26" xfId="0" applyFont="1" applyFill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10" borderId="33" xfId="0" applyFont="1" applyFill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4" fillId="10" borderId="17" xfId="0" applyFont="1" applyFill="1" applyBorder="1" applyAlignment="1">
      <alignment vertical="center" wrapText="1"/>
    </xf>
    <xf numFmtId="0" fontId="14" fillId="10" borderId="22" xfId="0" applyFont="1" applyFill="1" applyBorder="1" applyAlignment="1">
      <alignment vertical="center" wrapText="1"/>
    </xf>
    <xf numFmtId="0" fontId="14" fillId="10" borderId="26" xfId="0" applyFont="1" applyFill="1" applyBorder="1" applyAlignment="1">
      <alignment vertical="center" wrapText="1"/>
    </xf>
    <xf numFmtId="0" fontId="22" fillId="0" borderId="0" xfId="7" applyFont="1"/>
    <xf numFmtId="0" fontId="44" fillId="0" borderId="0" xfId="7" applyFont="1" applyFill="1" applyAlignment="1"/>
    <xf numFmtId="0" fontId="45" fillId="0" borderId="0" xfId="7" applyFont="1"/>
    <xf numFmtId="0" fontId="19" fillId="0" borderId="0" xfId="7" applyFont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14" fontId="19" fillId="0" borderId="10" xfId="7" applyNumberFormat="1" applyFont="1" applyBorder="1" applyAlignment="1">
      <alignment horizontal="center" vertical="center"/>
    </xf>
    <xf numFmtId="0" fontId="19" fillId="0" borderId="10" xfId="7" applyNumberFormat="1" applyFont="1" applyFill="1" applyBorder="1" applyAlignment="1">
      <alignment horizontal="center" vertical="center"/>
    </xf>
    <xf numFmtId="0" fontId="19" fillId="0" borderId="10" xfId="7" applyFont="1" applyFill="1" applyBorder="1" applyAlignment="1">
      <alignment horizontal="center" vertical="center"/>
    </xf>
    <xf numFmtId="0" fontId="19" fillId="0" borderId="10" xfId="7" applyFont="1" applyBorder="1" applyAlignment="1">
      <alignment horizontal="center" vertical="center" wrapText="1"/>
    </xf>
    <xf numFmtId="0" fontId="19" fillId="0" borderId="10" xfId="7" applyFont="1" applyBorder="1" applyAlignment="1">
      <alignment horizontal="left" vertical="center" wrapText="1"/>
    </xf>
    <xf numFmtId="0" fontId="10" fillId="0" borderId="0" xfId="7" applyFont="1" applyFill="1" applyAlignment="1">
      <alignment horizontal="center"/>
    </xf>
    <xf numFmtId="0" fontId="19" fillId="0" borderId="0" xfId="7" applyFont="1" applyAlignment="1">
      <alignment horizontal="left"/>
    </xf>
    <xf numFmtId="0" fontId="43" fillId="0" borderId="0" xfId="7" applyFont="1" applyAlignment="1">
      <alignment horizontal="left"/>
    </xf>
    <xf numFmtId="0" fontId="44" fillId="0" borderId="0" xfId="7" applyFont="1" applyAlignment="1">
      <alignment horizontal="left"/>
    </xf>
    <xf numFmtId="0" fontId="19" fillId="0" borderId="0" xfId="7" applyFont="1" applyAlignment="1">
      <alignment horizontal="left" vertical="center"/>
    </xf>
    <xf numFmtId="0" fontId="22" fillId="0" borderId="0" xfId="7" applyFont="1" applyAlignment="1">
      <alignment horizontal="left"/>
    </xf>
    <xf numFmtId="0" fontId="13" fillId="11" borderId="10" xfId="0" applyFont="1" applyFill="1" applyBorder="1" applyAlignment="1"/>
    <xf numFmtId="0" fontId="13" fillId="11" borderId="10" xfId="0" applyFont="1" applyFill="1" applyBorder="1" applyAlignment="1">
      <alignment horizontal="center"/>
    </xf>
    <xf numFmtId="0" fontId="14" fillId="11" borderId="10" xfId="5" applyFont="1" applyFill="1" applyBorder="1" applyAlignment="1"/>
    <xf numFmtId="0" fontId="13" fillId="0" borderId="10" xfId="0" applyFont="1" applyBorder="1" applyAlignment="1"/>
    <xf numFmtId="0" fontId="17" fillId="11" borderId="10" xfId="0" applyFont="1" applyFill="1" applyBorder="1" applyAlignment="1"/>
    <xf numFmtId="0" fontId="6" fillId="11" borderId="47" xfId="0" applyFont="1" applyFill="1" applyBorder="1" applyAlignment="1">
      <alignment horizontal="right" wrapText="1"/>
    </xf>
    <xf numFmtId="0" fontId="49" fillId="11" borderId="48" xfId="0" applyFont="1" applyFill="1" applyBorder="1" applyAlignment="1">
      <alignment horizontal="right" wrapText="1"/>
    </xf>
    <xf numFmtId="0" fontId="6" fillId="11" borderId="48" xfId="0" applyFont="1" applyFill="1" applyBorder="1" applyAlignment="1">
      <alignment wrapText="1"/>
    </xf>
    <xf numFmtId="0" fontId="6" fillId="11" borderId="48" xfId="0" applyFont="1" applyFill="1" applyBorder="1" applyAlignment="1">
      <alignment horizontal="right" wrapText="1"/>
    </xf>
    <xf numFmtId="0" fontId="6" fillId="11" borderId="49" xfId="0" applyFont="1" applyFill="1" applyBorder="1" applyAlignment="1">
      <alignment horizontal="right" wrapText="1"/>
    </xf>
    <xf numFmtId="0" fontId="6" fillId="11" borderId="50" xfId="0" applyFont="1" applyFill="1" applyBorder="1" applyAlignment="1">
      <alignment horizontal="right" wrapText="1"/>
    </xf>
    <xf numFmtId="0" fontId="6" fillId="11" borderId="50" xfId="0" applyFont="1" applyFill="1" applyBorder="1" applyAlignment="1">
      <alignment wrapText="1"/>
    </xf>
    <xf numFmtId="0" fontId="38" fillId="11" borderId="50" xfId="0" applyFont="1" applyFill="1" applyBorder="1" applyAlignment="1">
      <alignment horizontal="right" wrapText="1"/>
    </xf>
    <xf numFmtId="0" fontId="38" fillId="11" borderId="50" xfId="0" applyFont="1" applyFill="1" applyBorder="1" applyAlignment="1">
      <alignment wrapText="1"/>
    </xf>
    <xf numFmtId="0" fontId="49" fillId="11" borderId="50" xfId="0" applyFont="1" applyFill="1" applyBorder="1" applyAlignment="1">
      <alignment wrapText="1"/>
    </xf>
    <xf numFmtId="0" fontId="6" fillId="11" borderId="49" xfId="0" applyFont="1" applyFill="1" applyBorder="1" applyAlignment="1">
      <alignment wrapText="1"/>
    </xf>
    <xf numFmtId="0" fontId="49" fillId="11" borderId="50" xfId="0" applyFont="1" applyFill="1" applyBorder="1" applyAlignment="1">
      <alignment horizontal="right" wrapText="1"/>
    </xf>
    <xf numFmtId="0" fontId="50" fillId="11" borderId="50" xfId="0" applyFont="1" applyFill="1" applyBorder="1" applyAlignment="1">
      <alignment horizontal="right" wrapText="1"/>
    </xf>
    <xf numFmtId="0" fontId="51" fillId="11" borderId="50" xfId="0" applyFont="1" applyFill="1" applyBorder="1" applyAlignment="1">
      <alignment horizontal="right" wrapText="1"/>
    </xf>
    <xf numFmtId="0" fontId="52" fillId="11" borderId="50" xfId="0" applyFont="1" applyFill="1" applyBorder="1" applyAlignment="1">
      <alignment horizontal="right" wrapText="1"/>
    </xf>
    <xf numFmtId="0" fontId="53" fillId="11" borderId="50" xfId="0" applyFont="1" applyFill="1" applyBorder="1" applyAlignment="1">
      <alignment horizontal="right" wrapText="1"/>
    </xf>
    <xf numFmtId="0" fontId="53" fillId="11" borderId="50" xfId="0" applyFont="1" applyFill="1" applyBorder="1" applyAlignment="1">
      <alignment wrapText="1"/>
    </xf>
    <xf numFmtId="0" fontId="6" fillId="0" borderId="51" xfId="0" applyFont="1" applyBorder="1" applyAlignment="1">
      <alignment wrapText="1"/>
    </xf>
    <xf numFmtId="0" fontId="50" fillId="11" borderId="50" xfId="0" applyFont="1" applyFill="1" applyBorder="1" applyAlignment="1">
      <alignment wrapText="1"/>
    </xf>
    <xf numFmtId="0" fontId="6" fillId="0" borderId="49" xfId="0" applyFont="1" applyBorder="1" applyAlignment="1">
      <alignment horizontal="right" wrapText="1"/>
    </xf>
    <xf numFmtId="0" fontId="6" fillId="0" borderId="50" xfId="0" applyFont="1" applyBorder="1" applyAlignment="1">
      <alignment wrapText="1"/>
    </xf>
    <xf numFmtId="0" fontId="6" fillId="0" borderId="50" xfId="0" applyFont="1" applyBorder="1" applyAlignment="1">
      <alignment horizontal="right" wrapText="1"/>
    </xf>
    <xf numFmtId="0" fontId="13" fillId="10" borderId="10" xfId="0" applyFont="1" applyFill="1" applyBorder="1" applyAlignment="1"/>
    <xf numFmtId="0" fontId="13" fillId="11" borderId="10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wrapText="1"/>
    </xf>
    <xf numFmtId="0" fontId="19" fillId="0" borderId="5" xfId="0" applyFont="1" applyBorder="1"/>
    <xf numFmtId="0" fontId="28" fillId="0" borderId="0" xfId="0" applyFont="1" applyAlignment="1"/>
    <xf numFmtId="0" fontId="29" fillId="0" borderId="0" xfId="0" applyFont="1" applyAlignment="1"/>
    <xf numFmtId="0" fontId="30" fillId="0" borderId="0" xfId="0" applyFont="1" applyAlignment="1"/>
    <xf numFmtId="0" fontId="28" fillId="0" borderId="1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19" fillId="0" borderId="3" xfId="0" applyFont="1" applyBorder="1"/>
    <xf numFmtId="0" fontId="19" fillId="0" borderId="6" xfId="0" applyFont="1" applyBorder="1"/>
    <xf numFmtId="0" fontId="19" fillId="0" borderId="7" xfId="0" applyFont="1" applyBorder="1"/>
    <xf numFmtId="0" fontId="13" fillId="11" borderId="10" xfId="0" applyFont="1" applyFill="1" applyBorder="1" applyAlignment="1">
      <alignment horizontal="center" vertical="center" wrapText="1"/>
    </xf>
    <xf numFmtId="0" fontId="9" fillId="10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0" fontId="9" fillId="10" borderId="0" xfId="2" applyFont="1" applyFill="1" applyAlignment="1">
      <alignment horizontal="center"/>
    </xf>
    <xf numFmtId="0" fontId="13" fillId="12" borderId="10" xfId="0" applyFont="1" applyFill="1" applyBorder="1" applyAlignment="1">
      <alignment horizontal="center" vertical="center" wrapText="1"/>
    </xf>
    <xf numFmtId="0" fontId="14" fillId="12" borderId="11" xfId="4" applyFont="1" applyFill="1" applyBorder="1" applyAlignment="1">
      <alignment horizontal="center" vertical="center" wrapText="1"/>
    </xf>
    <xf numFmtId="0" fontId="14" fillId="12" borderId="39" xfId="4" applyFont="1" applyFill="1" applyBorder="1" applyAlignment="1">
      <alignment horizontal="center" vertical="center" wrapText="1"/>
    </xf>
    <xf numFmtId="0" fontId="14" fillId="12" borderId="45" xfId="4" applyFont="1" applyFill="1" applyBorder="1" applyAlignment="1">
      <alignment horizontal="center" vertical="center" wrapText="1"/>
    </xf>
    <xf numFmtId="0" fontId="23" fillId="10" borderId="0" xfId="2" applyFont="1" applyFill="1" applyAlignment="1">
      <alignment horizontal="center" vertical="center" wrapText="1"/>
    </xf>
    <xf numFmtId="0" fontId="24" fillId="10" borderId="0" xfId="0" applyFont="1" applyFill="1" applyAlignment="1">
      <alignment horizontal="center"/>
    </xf>
    <xf numFmtId="0" fontId="6" fillId="11" borderId="52" xfId="0" applyFont="1" applyFill="1" applyBorder="1" applyAlignment="1">
      <alignment horizontal="center" vertical="center" wrapText="1"/>
    </xf>
    <xf numFmtId="0" fontId="6" fillId="11" borderId="53" xfId="0" applyFont="1" applyFill="1" applyBorder="1" applyAlignment="1">
      <alignment horizontal="center" vertical="center" wrapText="1"/>
    </xf>
    <xf numFmtId="0" fontId="6" fillId="11" borderId="54" xfId="0" applyFont="1" applyFill="1" applyBorder="1" applyAlignment="1">
      <alignment horizontal="center" vertical="center" wrapText="1"/>
    </xf>
    <xf numFmtId="0" fontId="9" fillId="0" borderId="10" xfId="7" applyFont="1" applyBorder="1" applyAlignment="1">
      <alignment horizontal="center" vertical="center"/>
    </xf>
    <xf numFmtId="14" fontId="40" fillId="0" borderId="0" xfId="7" applyNumberFormat="1" applyFont="1" applyFill="1" applyBorder="1" applyAlignment="1">
      <alignment horizontal="center" vertical="center"/>
    </xf>
    <xf numFmtId="0" fontId="41" fillId="0" borderId="0" xfId="7" applyNumberFormat="1" applyFont="1" applyFill="1" applyBorder="1" applyAlignment="1">
      <alignment horizontal="center" vertical="center"/>
    </xf>
    <xf numFmtId="0" fontId="42" fillId="0" borderId="0" xfId="7" applyFont="1" applyBorder="1" applyAlignment="1">
      <alignment horizontal="center" vertical="center"/>
    </xf>
    <xf numFmtId="0" fontId="42" fillId="0" borderId="46" xfId="7" applyFont="1" applyBorder="1" applyAlignment="1">
      <alignment horizontal="center" vertical="center"/>
    </xf>
    <xf numFmtId="0" fontId="9" fillId="0" borderId="10" xfId="7" applyFont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10" borderId="28" xfId="0" applyFont="1" applyFill="1" applyBorder="1" applyAlignment="1">
      <alignment horizontal="center" vertical="center" wrapText="1"/>
    </xf>
    <xf numFmtId="0" fontId="14" fillId="10" borderId="29" xfId="0" applyFont="1" applyFill="1" applyBorder="1" applyAlignment="1">
      <alignment horizontal="center" vertical="center" wrapText="1"/>
    </xf>
    <xf numFmtId="0" fontId="14" fillId="10" borderId="18" xfId="0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center" vertical="center" wrapText="1"/>
    </xf>
    <xf numFmtId="0" fontId="14" fillId="10" borderId="20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10" borderId="23" xfId="0" applyFont="1" applyFill="1" applyBorder="1" applyAlignment="1">
      <alignment horizontal="center" vertical="center" wrapText="1"/>
    </xf>
    <xf numFmtId="0" fontId="14" fillId="10" borderId="24" xfId="0" applyFont="1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 wrapText="1"/>
    </xf>
    <xf numFmtId="0" fontId="14" fillId="10" borderId="35" xfId="0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9" fillId="10" borderId="10" xfId="4" applyFont="1" applyFill="1" applyBorder="1" applyAlignment="1">
      <alignment horizontal="center" vertical="center"/>
    </xf>
    <xf numFmtId="0" fontId="12" fillId="10" borderId="10" xfId="4" applyFont="1" applyFill="1" applyBorder="1" applyAlignment="1">
      <alignment horizontal="center" vertical="center"/>
    </xf>
    <xf numFmtId="0" fontId="13" fillId="10" borderId="10" xfId="0" applyFont="1" applyFill="1" applyBorder="1"/>
    <xf numFmtId="0" fontId="9" fillId="10" borderId="10" xfId="4" quotePrefix="1" applyFont="1" applyFill="1" applyBorder="1" applyAlignment="1">
      <alignment horizontal="center" vertical="center"/>
    </xf>
    <xf numFmtId="0" fontId="46" fillId="0" borderId="10" xfId="8" applyFont="1" applyBorder="1" applyAlignment="1">
      <alignment horizontal="left" vertical="center"/>
    </xf>
    <xf numFmtId="0" fontId="18" fillId="10" borderId="10" xfId="2" applyFont="1" applyFill="1" applyBorder="1" applyAlignment="1">
      <alignment horizontal="center" vertical="center"/>
    </xf>
    <xf numFmtId="0" fontId="19" fillId="10" borderId="10" xfId="2" applyFont="1" applyFill="1" applyBorder="1"/>
    <xf numFmtId="0" fontId="13" fillId="12" borderId="10" xfId="0" applyFont="1" applyFill="1" applyBorder="1"/>
    <xf numFmtId="0" fontId="19" fillId="10" borderId="10" xfId="2" applyFont="1" applyFill="1" applyBorder="1" applyAlignment="1"/>
    <xf numFmtId="0" fontId="19" fillId="12" borderId="10" xfId="2" applyFont="1" applyFill="1" applyBorder="1"/>
    <xf numFmtId="0" fontId="13" fillId="10" borderId="10" xfId="0" applyFont="1" applyFill="1" applyBorder="1" applyAlignment="1">
      <alignment horizontal="center"/>
    </xf>
    <xf numFmtId="0" fontId="13" fillId="10" borderId="10" xfId="0" applyFont="1" applyFill="1" applyBorder="1" applyAlignment="1">
      <alignment vertical="center"/>
    </xf>
    <xf numFmtId="0" fontId="13" fillId="10" borderId="10" xfId="0" applyFont="1" applyFill="1" applyBorder="1" applyAlignment="1">
      <alignment horizontal="center" vertical="center"/>
    </xf>
    <xf numFmtId="0" fontId="19" fillId="10" borderId="10" xfId="2" applyFont="1" applyFill="1" applyBorder="1" applyAlignment="1">
      <alignment horizontal="center" vertical="center"/>
    </xf>
    <xf numFmtId="0" fontId="19" fillId="12" borderId="10" xfId="2" applyFont="1" applyFill="1" applyBorder="1" applyAlignment="1">
      <alignment horizontal="center" vertical="center"/>
    </xf>
    <xf numFmtId="0" fontId="46" fillId="10" borderId="10" xfId="8" applyFont="1" applyFill="1" applyBorder="1" applyAlignment="1">
      <alignment horizontal="left" vertical="center"/>
    </xf>
    <xf numFmtId="0" fontId="15" fillId="10" borderId="10" xfId="0" applyFont="1" applyFill="1" applyBorder="1" applyAlignment="1"/>
    <xf numFmtId="0" fontId="19" fillId="10" borderId="10" xfId="7" applyFont="1" applyFill="1" applyBorder="1" applyAlignment="1">
      <alignment horizontal="center" vertical="center"/>
    </xf>
    <xf numFmtId="0" fontId="54" fillId="0" borderId="10" xfId="8" applyFont="1" applyBorder="1" applyAlignment="1">
      <alignment horizontal="left" vertical="center"/>
    </xf>
    <xf numFmtId="0" fontId="55" fillId="11" borderId="10" xfId="0" applyFont="1" applyFill="1" applyBorder="1" applyAlignment="1"/>
    <xf numFmtId="0" fontId="55" fillId="11" borderId="10" xfId="0" applyFont="1" applyFill="1" applyBorder="1" applyAlignment="1">
      <alignment horizontal="center"/>
    </xf>
    <xf numFmtId="0" fontId="55" fillId="11" borderId="10" xfId="0" applyFont="1" applyFill="1" applyBorder="1" applyAlignment="1">
      <alignment vertical="center"/>
    </xf>
    <xf numFmtId="0" fontId="55" fillId="10" borderId="10" xfId="4" applyFont="1" applyFill="1" applyBorder="1" applyAlignment="1">
      <alignment horizontal="center" vertical="center"/>
    </xf>
    <xf numFmtId="0" fontId="34" fillId="10" borderId="10" xfId="4" quotePrefix="1" applyFont="1" applyFill="1" applyBorder="1" applyAlignment="1">
      <alignment horizontal="center" vertical="center"/>
    </xf>
    <xf numFmtId="0" fontId="32" fillId="10" borderId="10" xfId="2" applyFont="1" applyFill="1" applyBorder="1" applyAlignment="1">
      <alignment horizontal="center" vertical="center"/>
    </xf>
    <xf numFmtId="0" fontId="55" fillId="10" borderId="10" xfId="0" applyFont="1" applyFill="1" applyBorder="1" applyAlignment="1"/>
    <xf numFmtId="0" fontId="55" fillId="10" borderId="10" xfId="0" applyFont="1" applyFill="1" applyBorder="1" applyAlignment="1">
      <alignment horizontal="center"/>
    </xf>
    <xf numFmtId="0" fontId="55" fillId="10" borderId="10" xfId="2" applyFont="1" applyFill="1" applyBorder="1" applyAlignment="1">
      <alignment horizontal="center" vertical="center"/>
    </xf>
    <xf numFmtId="0" fontId="32" fillId="10" borderId="10" xfId="2" applyFont="1" applyFill="1" applyBorder="1"/>
    <xf numFmtId="0" fontId="56" fillId="10" borderId="10" xfId="2" applyFont="1" applyFill="1" applyBorder="1" applyAlignment="1">
      <alignment horizontal="center" vertical="center"/>
    </xf>
    <xf numFmtId="0" fontId="54" fillId="10" borderId="10" xfId="6" applyFont="1" applyFill="1" applyBorder="1" applyAlignment="1">
      <alignment horizontal="center" vertical="center"/>
    </xf>
  </cellXfs>
  <cellStyles count="13">
    <cellStyle name="Hyperlink" xfId="5" builtinId="8"/>
    <cellStyle name="Normal" xfId="0" builtinId="0"/>
    <cellStyle name="Normal 10" xfId="11" xr:uid="{00000000-0005-0000-0000-000002000000}"/>
    <cellStyle name="Normal 2" xfId="4" xr:uid="{00000000-0005-0000-0000-000003000000}"/>
    <cellStyle name="Normal 2 3 2" xfId="10" xr:uid="{00000000-0005-0000-0000-000004000000}"/>
    <cellStyle name="Normal 3" xfId="7" xr:uid="{00000000-0005-0000-0000-000005000000}"/>
    <cellStyle name="Normal 3 2 2" xfId="12" xr:uid="{00000000-0005-0000-0000-000006000000}"/>
    <cellStyle name="Normal 4" xfId="8" xr:uid="{00000000-0005-0000-0000-000007000000}"/>
    <cellStyle name="Normal 4 2 3" xfId="6" xr:uid="{00000000-0005-0000-0000-000008000000}"/>
    <cellStyle name="Normal_D16  DUOC GIAO KHOA LUAN" xfId="2" xr:uid="{00000000-0005-0000-0000-000009000000}"/>
    <cellStyle name="Normal_DANHSACHK12CDT-TTTN" xfId="3" xr:uid="{00000000-0005-0000-0000-00000A000000}"/>
    <cellStyle name="Normal_DANHSACHSINHVIENTHUCHIENKHOALUAN_D17TPMB&amp;GHEP2" xfId="1" xr:uid="{00000000-0005-0000-0000-00000B000000}"/>
    <cellStyle name="Percent 4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sotruong\Ho%20so\Diem\Diem%20ket\Dung%20Quat\Goi3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sotruong\Ho%20so\Diem\Diem%20ket\Dung%20Quat\Nhom%20GC\New%20Folder\My%20Documents\3533\99Q\99Q3657\99Q3299(REV.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%20SO%20DAO%20TAO\GIAO%20VU%20KHOA\DIEM%20REN%20LUYEN\DRL%2006-07\DRL%20HK%20II%2006%2007\QTTCDL\KTDL\20DL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tt7\chinh%20tri%20dau%20khoa\DQT_DL\luu%20cua%20Tu%20ve%20diem\KHOI_97\DIEM97Q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\PROP\DA0630\INQ'Y\STEEL\DA0463BQ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6_09\Hosotruong\Ho%20so\Giang%20day\NH08-09\TKB,lich%20thi,%20thanh%20toan%20coi%20thi\Thoi%20khoa%20bieu,%20lich%20thi\16_06\Tong%20hop3\Nhap%20thu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wnloads\Users\Administrator\Downloads\7.%20MAU%20DU%20LIEU\MAU_DS_TH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wnloads\Users\Administrator\Downloads\Lam_Phach\Copy%20of%20MAU%20DS%20THI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tt7\chinh%20tri%20dau%20khoa\DQT_DL\TU2001\KHOA\TIN\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osotruong\Trung%20tam%20GDTC-QP\DIEM\DIEM%20LUU\GDQP\He%20DH,CD\Khoa-36\Hosotruong\Trung%20tam%20GDTC-QP\DIEM\Quan%20ly%20DS%20Bo%20sung%20chung%20chi\GDQP\luu%20o%20D\cvdi%20moi\Nam%202005\GDQP\Truong%20KT-KH\HOC%20BS%20K21-22-2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osotruong\Trung%20tam%20GDTC-QP\DIEM\DIEM%20LUU\GDQP\He%20DH,CD\Khoa-36\Hosotruong\Trung%20tam%20GDTC-QP\DIEM\DIEM%20LUU\GDQP\He%20THCN\K5_26\danh%20sach%20GDQP%20K5\Danh%20sach%20GDQP%2026TC%5eK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QL21\dtTKKT-98-1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\c\Thuy\Danang\Vung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MTO REV.2(ARMOR)"/>
      <sheetName val="SUM-BQ-REV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 bdca3"/>
      <sheetName val=" BDA3"/>
      <sheetName val="CHAM CONG  nam2004"/>
      <sheetName val="CA 3 &amp; DOC HAI 04"/>
      <sheetName val=" BVCQ"/>
      <sheetName val=" BVBH"/>
      <sheetName val=" BVPXL"/>
      <sheetName val="MTO REV_0"/>
      <sheetName val="CT"/>
      <sheetName val="CLVL"/>
      <sheetName val="KHNN"/>
      <sheetName val="DPRRtm"/>
      <sheetName val="[99Q3299(REV.0).xlsÝK253 AC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FORM FOR INQUIRY"/>
      <sheetName val="FORM OF PROPOSAL RFP-003"/>
      <sheetName val="??-BLDG"/>
      <sheetName val="???????-BLDG"/>
      <sheetName val="Apr1"/>
      <sheetName val="Apr2"/>
      <sheetName val="Apr3"/>
      <sheetName val="Apr4"/>
      <sheetName val="Apr5"/>
      <sheetName val="Apr7"/>
      <sheetName val="Apr8"/>
      <sheetName val="Apr9"/>
      <sheetName val="Sheet1"/>
      <sheetName val="XL4Poppy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__-BLDG"/>
      <sheetName val="_______-BLDG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00000000"/>
      <sheetName val="Q1-02"/>
      <sheetName val="Q2-02"/>
      <sheetName val="Q3-02"/>
      <sheetName val="________BLDG"/>
      <sheetName val="2001"/>
      <sheetName val="2002"/>
      <sheetName val="Outlets"/>
      <sheetName val="PGs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THANG1"/>
      <sheetName val="THANG2"/>
      <sheetName val="THANG3"/>
      <sheetName val="THANG4"/>
      <sheetName val="THANG5"/>
      <sheetName val="THANG6"/>
      <sheetName val="THANG7"/>
      <sheetName val="THANG 8"/>
      <sheetName val="Sheet9"/>
      <sheetName val="Sheet8"/>
      <sheetName val="Sheet7"/>
      <sheetName val="Sheet6"/>
      <sheetName val="Sheet5"/>
      <sheetName val="Sheet4"/>
      <sheetName val="Sheet3"/>
      <sheetName val="Sheet2"/>
      <sheetName val="Tdoi t.truong"/>
      <sheetName val="BC DBKH T5"/>
      <sheetName val="BC DBKH T6"/>
      <sheetName val="BC DBKH T7"/>
      <sheetName val="XL4Test5"/>
      <sheetName val="BCDPS"/>
      <sheetName val="NKC "/>
      <sheetName val="TM1"/>
      <sheetName val="SC 111"/>
      <sheetName val="NH"/>
      <sheetName val="SC 131"/>
      <sheetName val="SC 133"/>
      <sheetName val="SC 141"/>
      <sheetName val="SC 152"/>
      <sheetName val="SC154"/>
      <sheetName val="SC 331"/>
      <sheetName val="SC333"/>
      <sheetName val="Sc 334"/>
      <sheetName val="SC 411"/>
      <sheetName val="SC 511"/>
      <sheetName val="SC 642 loan"/>
      <sheetName val="SCT642"/>
      <sheetName val="211A"/>
      <sheetName val="211B"/>
      <sheetName val="SCT511"/>
      <sheetName val="SCT627"/>
      <sheetName val="SCT154"/>
      <sheetName val="Hoi phu nu"/>
      <sheetName val="4p1"/>
      <sheetName val="4P"/>
      <sheetName val="Schneider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Bia "/>
      <sheetName val="Muc luc"/>
      <sheetName val="Thuyet minh PA1"/>
      <sheetName val="kl xaychan khay"/>
      <sheetName val="BOQ FORM FOR INQÕI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4">
          <cell r="Q64">
            <v>5000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L"/>
      <sheetName val="12ĐH"/>
      <sheetName val="12TLTC-DSthi"/>
      <sheetName val="12TLTC3"/>
      <sheetName val="12TLTC4"/>
      <sheetName val="13ĐH"/>
      <sheetName val="13ĐHTC1"/>
      <sheetName val="13ĐHTC2"/>
      <sheetName val="13ĐHTC3"/>
      <sheetName val="13TC3"/>
      <sheetName val="13TC1"/>
      <sheetName val="13TC2"/>
      <sheetName val="13CĐ"/>
      <sheetName val="13CDTC1"/>
      <sheetName val="13CDTC2"/>
      <sheetName val="13CDTC3"/>
      <sheetName val="13LT"/>
      <sheetName val="13LTTC1"/>
      <sheetName val="13LTTC2"/>
      <sheetName val="27TC"/>
      <sheetName val="GHEP"/>
      <sheetName val="XXXXXXXX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 refreshError="1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 refreshError="1"/>
      <sheetData sheetId="1" refreshError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dongia_x0000__x0000__x0000__x0000__x0000__x0000__x0000__x0000__x0000__x0000__x0009__x0000_㢠ś_x0000__x0004__x0000__x0000__x0000__x0000__x0000__x0000_㋄ś_x0000_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SUNG K21"/>
      <sheetName val="BOSUNGK22"/>
      <sheetName val="BOSUNG K23"/>
      <sheetName val="XL4Poppy"/>
    </sheetNames>
    <sheetDataSet>
      <sheetData sheetId="0"/>
      <sheetData sheetId="1"/>
      <sheetData sheetId="2"/>
      <sheetData sheetId="3">
        <row r="15">
          <cell r="A15" t="b">
            <v>1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KT1"/>
      <sheetName val="26KT2"/>
      <sheetName val="26KT3"/>
      <sheetName val="26KT4"/>
      <sheetName val="26KT5"/>
      <sheetName val="26Tin1"/>
      <sheetName val="26Tin2"/>
      <sheetName val="26XD"/>
      <sheetName val="26ĐT"/>
      <sheetName val="hg"/>
      <sheetName val="26ĐT (2)"/>
      <sheetName val="hg (2)"/>
      <sheetName val="XXXXXXXX"/>
      <sheetName val="00000000"/>
      <sheetName val="10000000"/>
      <sheetName val="20000000"/>
      <sheetName val="30000000"/>
      <sheetName val="4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 refreshError="1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th"/>
      <sheetName val="Thau"/>
      <sheetName val="CT-BT"/>
      <sheetName val="Xa"/>
      <sheetName val="Sheet10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TH du toan "/>
      <sheetName val="Du toan "/>
      <sheetName val="C.Tinh"/>
      <sheetName val="TK_cap"/>
      <sheetName val="HHVt "/>
      <sheetName val="Co~g hop 1,5x1,5"/>
      <sheetName val="BangTH"/>
      <sheetName val="Xaylap "/>
      <sheetName val="Nhan cong"/>
      <sheetName val="Thietbi"/>
      <sheetName val="Diengiai"/>
      <sheetName val="Vanchuy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Nhap lieu"/>
      <sheetName val="PGT"/>
      <sheetName val="Tien dien"/>
      <sheetName val="Thue GTGT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CT 03"/>
      <sheetName val="TH 03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 KQTH quy hoach 135"/>
      <sheetName val="Bao cao KQTH quy hoach 135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ChiTiet"/>
      <sheetName val="CongNo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T8-9)"/>
      <sheetName val="[IBASE2.XLSѝTNHNoi"/>
      <sheetName val="CV di trong  dong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20+590"/>
      <sheetName val="20+1218"/>
      <sheetName val="22+456"/>
      <sheetName val="23+200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 refreshError="1"/>
      <sheetData sheetId="717" refreshError="1"/>
      <sheetData sheetId="718" refreshError="1"/>
      <sheetData sheetId="71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P_x000c_V"/>
      <sheetName val="C.     Lang"/>
      <sheetName val="SL)NC-MB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 refreshError="1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 refreshError="1"/>
      <sheetData sheetId="1" refreshError="1"/>
      <sheetData sheetId="2" refreshError="1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rph (2)"/>
      <sheetName val="gVL"/>
      <sheetName val="dtoan"/>
      <sheetName val="dap"/>
      <sheetName val="dt-kphi"/>
      <sheetName val="bth-kphi"/>
      <sheetName val="gpmb"/>
      <sheetName val="dtoan -ctiet"/>
      <sheetName val="dt-kphi-iso-tong"/>
      <sheetName val="dt-kphi-iso-ctiet"/>
      <sheetName val="dt-kphi (2)"/>
      <sheetName val="dt-kphi-ctiet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L4Poppy"/>
    </sheetNames>
    <sheetDataSet>
      <sheetData sheetId="0" refreshError="1">
        <row r="31">
          <cell r="C31" t="b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asp.net/" TargetMode="External"/><Relationship Id="rId2" Type="http://schemas.openxmlformats.org/officeDocument/2006/relationships/hyperlink" Target="http://asp.net/" TargetMode="External"/><Relationship Id="rId1" Type="http://schemas.openxmlformats.org/officeDocument/2006/relationships/hyperlink" Target="http://asp.net/" TargetMode="External"/><Relationship Id="rId4" Type="http://schemas.openxmlformats.org/officeDocument/2006/relationships/hyperlink" Target="http://asp.ne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asp.net/" TargetMode="External"/><Relationship Id="rId2" Type="http://schemas.openxmlformats.org/officeDocument/2006/relationships/hyperlink" Target="http://asp.net/" TargetMode="External"/><Relationship Id="rId1" Type="http://schemas.openxmlformats.org/officeDocument/2006/relationships/hyperlink" Target="http://asp.net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asp.net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AL998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T4" sqref="T4"/>
    </sheetView>
  </sheetViews>
  <sheetFormatPr defaultColWidth="12.7109375" defaultRowHeight="15.75" customHeight="1"/>
  <cols>
    <col min="1" max="1" width="6.42578125" customWidth="1"/>
    <col min="2" max="2" width="18.85546875" customWidth="1"/>
    <col min="3" max="3" width="16.42578125" customWidth="1"/>
    <col min="4" max="5" width="9.7109375" customWidth="1"/>
    <col min="6" max="6" width="14.5703125" bestFit="1" customWidth="1"/>
    <col min="7" max="8" width="9" bestFit="1" customWidth="1"/>
    <col min="9" max="10" width="9.28515625" bestFit="1" customWidth="1"/>
    <col min="11" max="11" width="9.7109375" customWidth="1"/>
    <col min="12" max="12" width="21" bestFit="1" customWidth="1"/>
    <col min="13" max="13" width="9.28515625" bestFit="1" customWidth="1"/>
    <col min="14" max="14" width="9.7109375" customWidth="1"/>
    <col min="15" max="15" width="21" bestFit="1" customWidth="1"/>
    <col min="16" max="17" width="11.28515625" bestFit="1" customWidth="1"/>
    <col min="18" max="18" width="21" bestFit="1" customWidth="1"/>
    <col min="19" max="19" width="9.28515625" bestFit="1" customWidth="1"/>
    <col min="20" max="20" width="10.85546875" bestFit="1" customWidth="1"/>
    <col min="21" max="21" width="11.28515625" customWidth="1"/>
    <col min="22" max="22" width="9" bestFit="1" customWidth="1"/>
    <col min="23" max="33" width="9.7109375" customWidth="1"/>
    <col min="34" max="34" width="9.140625" customWidth="1"/>
    <col min="35" max="35" width="11.7109375" customWidth="1"/>
  </cols>
  <sheetData>
    <row r="1" spans="1:38">
      <c r="A1" s="200" t="s">
        <v>0</v>
      </c>
      <c r="B1" s="201"/>
      <c r="C1" s="201"/>
      <c r="D1" s="49"/>
      <c r="E1" s="49"/>
      <c r="F1" s="49"/>
      <c r="G1" s="49"/>
      <c r="H1" s="49"/>
      <c r="I1" s="49"/>
      <c r="J1" s="49"/>
      <c r="K1" s="200" t="s">
        <v>579</v>
      </c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1"/>
      <c r="AJ1" s="1"/>
      <c r="AK1" s="1"/>
      <c r="AL1" s="1"/>
    </row>
    <row r="2" spans="1:38">
      <c r="A2" s="202" t="s">
        <v>1</v>
      </c>
      <c r="B2" s="201"/>
      <c r="C2" s="201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50"/>
      <c r="AF2" s="50"/>
      <c r="AG2" s="50"/>
      <c r="AH2" s="49"/>
      <c r="AI2" s="1"/>
      <c r="AJ2" s="1"/>
      <c r="AK2" s="1"/>
      <c r="AL2" s="1"/>
    </row>
    <row r="3" spans="1:38" ht="21.75" customHeight="1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202" t="s">
        <v>3</v>
      </c>
      <c r="AF3" s="201"/>
      <c r="AG3" s="201"/>
      <c r="AH3" s="49"/>
      <c r="AI3" s="1"/>
      <c r="AJ3" s="1"/>
      <c r="AK3" s="1"/>
      <c r="AL3" s="1"/>
    </row>
    <row r="4" spans="1:38" s="83" customFormat="1" ht="63">
      <c r="A4" s="203" t="s">
        <v>4</v>
      </c>
      <c r="B4" s="204" t="s">
        <v>5</v>
      </c>
      <c r="C4" s="205"/>
      <c r="D4" s="81" t="s">
        <v>6</v>
      </c>
      <c r="E4" s="81" t="s">
        <v>6</v>
      </c>
      <c r="F4" s="81" t="s">
        <v>6</v>
      </c>
      <c r="G4" s="81" t="s">
        <v>7</v>
      </c>
      <c r="H4" s="81" t="s">
        <v>7</v>
      </c>
      <c r="I4" s="81" t="s">
        <v>7</v>
      </c>
      <c r="J4" s="81" t="s">
        <v>8</v>
      </c>
      <c r="K4" s="81" t="s">
        <v>8</v>
      </c>
      <c r="L4" s="81" t="s">
        <v>8</v>
      </c>
      <c r="M4" s="81" t="s">
        <v>9</v>
      </c>
      <c r="N4" s="81" t="s">
        <v>9</v>
      </c>
      <c r="O4" s="81" t="s">
        <v>9</v>
      </c>
      <c r="P4" s="81" t="s">
        <v>580</v>
      </c>
      <c r="Q4" s="81" t="s">
        <v>580</v>
      </c>
      <c r="R4" s="81" t="s">
        <v>580</v>
      </c>
      <c r="S4" s="81" t="s">
        <v>581</v>
      </c>
      <c r="T4" s="81" t="s">
        <v>581</v>
      </c>
      <c r="U4" s="81" t="s">
        <v>581</v>
      </c>
      <c r="V4" s="81" t="s">
        <v>10</v>
      </c>
      <c r="W4" s="81" t="s">
        <v>10</v>
      </c>
      <c r="X4" s="81" t="s">
        <v>10</v>
      </c>
      <c r="Y4" s="81" t="s">
        <v>11</v>
      </c>
      <c r="Z4" s="81" t="s">
        <v>11</v>
      </c>
      <c r="AA4" s="81" t="s">
        <v>11</v>
      </c>
      <c r="AB4" s="81" t="s">
        <v>12</v>
      </c>
      <c r="AC4" s="81" t="s">
        <v>12</v>
      </c>
      <c r="AD4" s="81" t="s">
        <v>12</v>
      </c>
      <c r="AE4" s="81" t="s">
        <v>13</v>
      </c>
      <c r="AF4" s="81" t="s">
        <v>13</v>
      </c>
      <c r="AG4" s="81" t="s">
        <v>13</v>
      </c>
      <c r="AH4" s="198" t="s">
        <v>14</v>
      </c>
      <c r="AI4" s="82"/>
      <c r="AJ4" s="82"/>
      <c r="AK4" s="82"/>
      <c r="AL4" s="82"/>
    </row>
    <row r="5" spans="1:38">
      <c r="A5" s="199"/>
      <c r="B5" s="206"/>
      <c r="C5" s="207"/>
      <c r="D5" s="51" t="s">
        <v>15</v>
      </c>
      <c r="E5" s="52" t="s">
        <v>16</v>
      </c>
      <c r="F5" s="52" t="s">
        <v>17</v>
      </c>
      <c r="G5" s="51" t="s">
        <v>15</v>
      </c>
      <c r="H5" s="52" t="s">
        <v>16</v>
      </c>
      <c r="I5" s="52" t="s">
        <v>17</v>
      </c>
      <c r="J5" s="51" t="s">
        <v>15</v>
      </c>
      <c r="K5" s="52" t="s">
        <v>16</v>
      </c>
      <c r="L5" s="52" t="s">
        <v>17</v>
      </c>
      <c r="M5" s="52" t="s">
        <v>15</v>
      </c>
      <c r="N5" s="52" t="s">
        <v>16</v>
      </c>
      <c r="O5" s="52" t="s">
        <v>17</v>
      </c>
      <c r="P5" s="52" t="s">
        <v>15</v>
      </c>
      <c r="Q5" s="52" t="s">
        <v>16</v>
      </c>
      <c r="R5" s="52" t="s">
        <v>17</v>
      </c>
      <c r="S5" s="52" t="s">
        <v>15</v>
      </c>
      <c r="T5" s="52" t="s">
        <v>16</v>
      </c>
      <c r="U5" s="52" t="s">
        <v>17</v>
      </c>
      <c r="V5" s="52" t="s">
        <v>15</v>
      </c>
      <c r="W5" s="52" t="s">
        <v>16</v>
      </c>
      <c r="X5" s="52" t="s">
        <v>17</v>
      </c>
      <c r="Y5" s="52" t="s">
        <v>15</v>
      </c>
      <c r="Z5" s="52" t="s">
        <v>16</v>
      </c>
      <c r="AA5" s="52" t="s">
        <v>17</v>
      </c>
      <c r="AB5" s="52" t="s">
        <v>15</v>
      </c>
      <c r="AC5" s="52" t="s">
        <v>16</v>
      </c>
      <c r="AD5" s="52" t="s">
        <v>17</v>
      </c>
      <c r="AE5" s="52" t="s">
        <v>15</v>
      </c>
      <c r="AF5" s="52" t="s">
        <v>16</v>
      </c>
      <c r="AG5" s="52" t="s">
        <v>17</v>
      </c>
      <c r="AH5" s="199"/>
      <c r="AI5" s="1"/>
      <c r="AJ5" s="1"/>
      <c r="AK5" s="1"/>
      <c r="AL5" s="1"/>
    </row>
    <row r="6" spans="1:38">
      <c r="A6" s="53">
        <v>1</v>
      </c>
      <c r="B6" s="54" t="s">
        <v>18</v>
      </c>
      <c r="C6" s="55" t="s">
        <v>19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7"/>
      <c r="T6" s="57"/>
      <c r="U6" s="57"/>
      <c r="V6" s="57"/>
      <c r="W6" s="57"/>
      <c r="X6" s="57"/>
      <c r="Y6" s="57"/>
      <c r="Z6" s="57"/>
      <c r="AA6" s="57"/>
      <c r="AB6" s="57"/>
      <c r="AC6" s="56"/>
      <c r="AD6" s="56"/>
      <c r="AE6" s="58"/>
      <c r="AF6" s="58"/>
      <c r="AG6" s="58"/>
      <c r="AH6" s="59">
        <f t="shared" ref="AH6:AH35" si="0">COUNTA(D6:AG6)</f>
        <v>0</v>
      </c>
      <c r="AI6" s="1"/>
      <c r="AJ6" s="3"/>
      <c r="AK6" s="1"/>
      <c r="AL6" s="1"/>
    </row>
    <row r="7" spans="1:38">
      <c r="A7" s="53">
        <v>2</v>
      </c>
      <c r="B7" s="54" t="s">
        <v>20</v>
      </c>
      <c r="C7" s="60" t="s">
        <v>21</v>
      </c>
      <c r="D7" s="56"/>
      <c r="E7" s="56"/>
      <c r="F7" s="56"/>
      <c r="G7" s="61" t="s">
        <v>22</v>
      </c>
      <c r="H7" s="56" t="s">
        <v>22</v>
      </c>
      <c r="I7" s="56" t="s">
        <v>22</v>
      </c>
      <c r="J7" s="62"/>
      <c r="K7" s="56" t="s">
        <v>22</v>
      </c>
      <c r="L7" s="62"/>
      <c r="M7" s="56"/>
      <c r="N7" s="61" t="s">
        <v>22</v>
      </c>
      <c r="O7" s="56"/>
      <c r="P7" s="56"/>
      <c r="Q7" s="56" t="s">
        <v>22</v>
      </c>
      <c r="R7" s="56"/>
      <c r="S7" s="57" t="s">
        <v>22</v>
      </c>
      <c r="T7" s="57" t="s">
        <v>22</v>
      </c>
      <c r="U7" s="57"/>
      <c r="V7" s="57"/>
      <c r="W7" s="57" t="s">
        <v>22</v>
      </c>
      <c r="X7" s="57"/>
      <c r="Y7" s="57" t="s">
        <v>22</v>
      </c>
      <c r="Z7" s="57"/>
      <c r="AA7" s="57"/>
      <c r="AB7" s="57" t="s">
        <v>22</v>
      </c>
      <c r="AC7" s="56" t="s">
        <v>22</v>
      </c>
      <c r="AD7" s="56" t="s">
        <v>22</v>
      </c>
      <c r="AE7" s="58" t="s">
        <v>22</v>
      </c>
      <c r="AF7" s="58" t="s">
        <v>22</v>
      </c>
      <c r="AG7" s="58"/>
      <c r="AH7" s="59">
        <f t="shared" si="0"/>
        <v>15</v>
      </c>
      <c r="AI7" s="1"/>
      <c r="AJ7" s="2"/>
      <c r="AK7" s="1"/>
      <c r="AL7" s="1"/>
    </row>
    <row r="8" spans="1:38">
      <c r="A8" s="53">
        <v>3</v>
      </c>
      <c r="B8" s="54" t="s">
        <v>23</v>
      </c>
      <c r="C8" s="55" t="s">
        <v>24</v>
      </c>
      <c r="D8" s="56"/>
      <c r="E8" s="56"/>
      <c r="F8" s="56" t="s">
        <v>22</v>
      </c>
      <c r="G8" s="56"/>
      <c r="H8" s="56"/>
      <c r="I8" s="56"/>
      <c r="J8" s="56"/>
      <c r="K8" s="61" t="s">
        <v>22</v>
      </c>
      <c r="L8" s="56"/>
      <c r="M8" s="56"/>
      <c r="N8" s="61"/>
      <c r="O8" s="56"/>
      <c r="P8" s="56"/>
      <c r="Q8" s="56"/>
      <c r="R8" s="56"/>
      <c r="S8" s="57"/>
      <c r="T8" s="57"/>
      <c r="U8" s="57"/>
      <c r="V8" s="57" t="s">
        <v>22</v>
      </c>
      <c r="W8" s="57"/>
      <c r="X8" s="57"/>
      <c r="Y8" s="57"/>
      <c r="Z8" s="57"/>
      <c r="AA8" s="57"/>
      <c r="AB8" s="57"/>
      <c r="AC8" s="56"/>
      <c r="AD8" s="56"/>
      <c r="AE8" s="58"/>
      <c r="AF8" s="58"/>
      <c r="AG8" s="58"/>
      <c r="AH8" s="59">
        <f t="shared" si="0"/>
        <v>3</v>
      </c>
      <c r="AI8" s="1"/>
      <c r="AJ8" s="2"/>
      <c r="AK8" s="1"/>
      <c r="AL8" s="1"/>
    </row>
    <row r="9" spans="1:38">
      <c r="A9" s="53">
        <v>4</v>
      </c>
      <c r="B9" s="54" t="s">
        <v>25</v>
      </c>
      <c r="C9" s="55" t="s">
        <v>26</v>
      </c>
      <c r="D9" s="56"/>
      <c r="E9" s="56"/>
      <c r="F9" s="61" t="s">
        <v>22</v>
      </c>
      <c r="G9" s="56"/>
      <c r="H9" s="56" t="s">
        <v>22</v>
      </c>
      <c r="I9" s="56"/>
      <c r="J9" s="56"/>
      <c r="K9" s="56"/>
      <c r="L9" s="61" t="s">
        <v>22</v>
      </c>
      <c r="M9" s="56"/>
      <c r="N9" s="61"/>
      <c r="O9" s="56" t="s">
        <v>22</v>
      </c>
      <c r="P9" s="56"/>
      <c r="Q9" s="56" t="s">
        <v>22</v>
      </c>
      <c r="R9" s="56"/>
      <c r="S9" s="57"/>
      <c r="T9" s="63" t="s">
        <v>22</v>
      </c>
      <c r="U9" s="57"/>
      <c r="V9" s="57"/>
      <c r="W9" s="57"/>
      <c r="X9" s="57"/>
      <c r="Y9" s="57"/>
      <c r="Z9" s="57"/>
      <c r="AA9" s="57"/>
      <c r="AB9" s="57"/>
      <c r="AC9" s="56"/>
      <c r="AD9" s="56"/>
      <c r="AE9" s="58"/>
      <c r="AF9" s="58"/>
      <c r="AG9" s="58"/>
      <c r="AH9" s="59">
        <f t="shared" si="0"/>
        <v>6</v>
      </c>
      <c r="AI9" s="1"/>
      <c r="AJ9" s="4"/>
      <c r="AK9" s="1"/>
      <c r="AL9" s="1"/>
    </row>
    <row r="10" spans="1:38">
      <c r="A10" s="53">
        <v>5</v>
      </c>
      <c r="B10" s="54" t="s">
        <v>28</v>
      </c>
      <c r="C10" s="55" t="s">
        <v>29</v>
      </c>
      <c r="D10" s="56"/>
      <c r="E10" s="56"/>
      <c r="F10" s="56"/>
      <c r="G10" s="56"/>
      <c r="H10" s="56"/>
      <c r="I10" s="56"/>
      <c r="J10" s="56"/>
      <c r="K10" s="56"/>
      <c r="L10" s="61" t="s">
        <v>22</v>
      </c>
      <c r="M10" s="56"/>
      <c r="N10" s="61"/>
      <c r="O10" s="56"/>
      <c r="P10" s="56"/>
      <c r="Q10" s="56"/>
      <c r="R10" s="61" t="s">
        <v>22</v>
      </c>
      <c r="S10" s="57"/>
      <c r="T10" s="57"/>
      <c r="U10" s="57" t="s">
        <v>22</v>
      </c>
      <c r="V10" s="57" t="s">
        <v>22</v>
      </c>
      <c r="W10" s="57"/>
      <c r="X10" s="57" t="s">
        <v>27</v>
      </c>
      <c r="Y10" s="57"/>
      <c r="Z10" s="57"/>
      <c r="AA10" s="57"/>
      <c r="AB10" s="57" t="s">
        <v>27</v>
      </c>
      <c r="AC10" s="56"/>
      <c r="AD10" s="56" t="s">
        <v>27</v>
      </c>
      <c r="AE10" s="58"/>
      <c r="AF10" s="58" t="s">
        <v>27</v>
      </c>
      <c r="AG10" s="58" t="s">
        <v>27</v>
      </c>
      <c r="AH10" s="59">
        <f t="shared" si="0"/>
        <v>9</v>
      </c>
      <c r="AI10" s="1"/>
      <c r="AJ10" s="2"/>
      <c r="AK10" s="1"/>
      <c r="AL10" s="1"/>
    </row>
    <row r="11" spans="1:38">
      <c r="A11" s="53">
        <v>6</v>
      </c>
      <c r="B11" s="54" t="s">
        <v>30</v>
      </c>
      <c r="C11" s="55" t="s">
        <v>31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61"/>
      <c r="O11" s="56"/>
      <c r="P11" s="56"/>
      <c r="Q11" s="56"/>
      <c r="R11" s="56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6"/>
      <c r="AD11" s="56"/>
      <c r="AE11" s="58"/>
      <c r="AF11" s="58"/>
      <c r="AG11" s="58"/>
      <c r="AH11" s="59">
        <f t="shared" si="0"/>
        <v>0</v>
      </c>
      <c r="AI11" s="1"/>
      <c r="AJ11" s="2"/>
      <c r="AK11" s="1"/>
      <c r="AL11" s="1"/>
    </row>
    <row r="12" spans="1:38">
      <c r="A12" s="53">
        <v>7</v>
      </c>
      <c r="B12" s="54" t="s">
        <v>32</v>
      </c>
      <c r="C12" s="55" t="s">
        <v>33</v>
      </c>
      <c r="D12" s="56" t="s">
        <v>22</v>
      </c>
      <c r="E12" s="56"/>
      <c r="F12" s="56"/>
      <c r="G12" s="61" t="s">
        <v>22</v>
      </c>
      <c r="H12" s="56"/>
      <c r="I12" s="56"/>
      <c r="J12" s="56"/>
      <c r="K12" s="56"/>
      <c r="L12" s="56"/>
      <c r="M12" s="56"/>
      <c r="N12" s="61"/>
      <c r="O12" s="56"/>
      <c r="P12" s="56" t="s">
        <v>22</v>
      </c>
      <c r="Q12" s="56"/>
      <c r="R12" s="61" t="s">
        <v>22</v>
      </c>
      <c r="S12" s="57"/>
      <c r="T12" s="57"/>
      <c r="U12" s="57" t="s">
        <v>22</v>
      </c>
      <c r="V12" s="57"/>
      <c r="W12" s="57"/>
      <c r="X12" s="57" t="s">
        <v>22</v>
      </c>
      <c r="Y12" s="57" t="s">
        <v>22</v>
      </c>
      <c r="Z12" s="57"/>
      <c r="AA12" s="57" t="s">
        <v>22</v>
      </c>
      <c r="AB12" s="57" t="s">
        <v>22</v>
      </c>
      <c r="AC12" s="56" t="s">
        <v>22</v>
      </c>
      <c r="AD12" s="56" t="s">
        <v>22</v>
      </c>
      <c r="AE12" s="58" t="s">
        <v>22</v>
      </c>
      <c r="AF12" s="58" t="s">
        <v>22</v>
      </c>
      <c r="AG12" s="58" t="s">
        <v>22</v>
      </c>
      <c r="AH12" s="59">
        <f t="shared" si="0"/>
        <v>14</v>
      </c>
      <c r="AI12" s="1"/>
      <c r="AJ12" s="2"/>
      <c r="AK12" s="1"/>
      <c r="AL12" s="1"/>
    </row>
    <row r="13" spans="1:38">
      <c r="A13" s="53">
        <v>8</v>
      </c>
      <c r="B13" s="54" t="s">
        <v>34</v>
      </c>
      <c r="C13" s="55" t="s">
        <v>35</v>
      </c>
      <c r="D13" s="56"/>
      <c r="E13" s="56"/>
      <c r="F13" s="61" t="s">
        <v>22</v>
      </c>
      <c r="G13" s="56" t="s">
        <v>22</v>
      </c>
      <c r="H13" s="61" t="s">
        <v>22</v>
      </c>
      <c r="I13" s="56"/>
      <c r="J13" s="56"/>
      <c r="K13" s="56"/>
      <c r="L13" s="61" t="s">
        <v>22</v>
      </c>
      <c r="M13" s="56"/>
      <c r="N13" s="61"/>
      <c r="O13" s="61" t="s">
        <v>22</v>
      </c>
      <c r="P13" s="56" t="s">
        <v>22</v>
      </c>
      <c r="Q13" s="56" t="s">
        <v>22</v>
      </c>
      <c r="R13" s="56"/>
      <c r="S13" s="57"/>
      <c r="T13" s="57"/>
      <c r="U13" s="57" t="s">
        <v>22</v>
      </c>
      <c r="V13" s="57" t="s">
        <v>22</v>
      </c>
      <c r="W13" s="57"/>
      <c r="X13" s="57" t="s">
        <v>22</v>
      </c>
      <c r="Y13" s="57"/>
      <c r="Z13" s="57"/>
      <c r="AA13" s="57" t="s">
        <v>22</v>
      </c>
      <c r="AB13" s="57" t="s">
        <v>22</v>
      </c>
      <c r="AC13" s="56" t="s">
        <v>22</v>
      </c>
      <c r="AD13" s="56" t="s">
        <v>22</v>
      </c>
      <c r="AE13" s="58" t="s">
        <v>22</v>
      </c>
      <c r="AF13" s="58" t="s">
        <v>22</v>
      </c>
      <c r="AG13" s="58" t="s">
        <v>22</v>
      </c>
      <c r="AH13" s="59">
        <f t="shared" si="0"/>
        <v>17</v>
      </c>
      <c r="AI13" s="1"/>
      <c r="AJ13" s="2"/>
      <c r="AK13" s="1"/>
      <c r="AL13" s="1"/>
    </row>
    <row r="14" spans="1:38">
      <c r="A14" s="53">
        <v>9</v>
      </c>
      <c r="B14" s="54" t="s">
        <v>36</v>
      </c>
      <c r="C14" s="55" t="s">
        <v>37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61"/>
      <c r="O14" s="56"/>
      <c r="P14" s="56"/>
      <c r="Q14" s="56"/>
      <c r="R14" s="56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6"/>
      <c r="AD14" s="56"/>
      <c r="AE14" s="58"/>
      <c r="AF14" s="58"/>
      <c r="AG14" s="58"/>
      <c r="AH14" s="59">
        <f t="shared" si="0"/>
        <v>0</v>
      </c>
      <c r="AI14" s="1"/>
      <c r="AJ14" s="4"/>
      <c r="AK14" s="1"/>
      <c r="AL14" s="1"/>
    </row>
    <row r="15" spans="1:38">
      <c r="A15" s="53">
        <v>10</v>
      </c>
      <c r="B15" s="54" t="s">
        <v>38</v>
      </c>
      <c r="C15" s="55" t="s">
        <v>39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61"/>
      <c r="O15" s="56"/>
      <c r="P15" s="56"/>
      <c r="Q15" s="56"/>
      <c r="R15" s="61" t="s">
        <v>22</v>
      </c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6"/>
      <c r="AD15" s="56" t="s">
        <v>22</v>
      </c>
      <c r="AE15" s="58"/>
      <c r="AF15" s="58"/>
      <c r="AG15" s="58"/>
      <c r="AH15" s="59">
        <f t="shared" si="0"/>
        <v>2</v>
      </c>
      <c r="AI15" s="1"/>
      <c r="AJ15" s="2"/>
      <c r="AK15" s="1"/>
      <c r="AL15" s="1"/>
    </row>
    <row r="16" spans="1:38">
      <c r="A16" s="53">
        <v>11</v>
      </c>
      <c r="B16" s="54" t="s">
        <v>40</v>
      </c>
      <c r="C16" s="55" t="s">
        <v>41</v>
      </c>
      <c r="D16" s="56"/>
      <c r="E16" s="56"/>
      <c r="F16" s="56"/>
      <c r="G16" s="61" t="s">
        <v>22</v>
      </c>
      <c r="H16" s="56"/>
      <c r="I16" s="56"/>
      <c r="J16" s="56"/>
      <c r="K16" s="56"/>
      <c r="L16" s="61" t="s">
        <v>22</v>
      </c>
      <c r="M16" s="61"/>
      <c r="N16" s="61"/>
      <c r="O16" s="56"/>
      <c r="P16" s="56" t="s">
        <v>22</v>
      </c>
      <c r="Q16" s="56" t="s">
        <v>22</v>
      </c>
      <c r="R16" s="56"/>
      <c r="S16" s="57"/>
      <c r="T16" s="57"/>
      <c r="U16" s="57"/>
      <c r="V16" s="57"/>
      <c r="W16" s="57" t="s">
        <v>22</v>
      </c>
      <c r="X16" s="57"/>
      <c r="Y16" s="57"/>
      <c r="Z16" s="57"/>
      <c r="AA16" s="57"/>
      <c r="AB16" s="57"/>
      <c r="AC16" s="56" t="s">
        <v>22</v>
      </c>
      <c r="AD16" s="56" t="s">
        <v>22</v>
      </c>
      <c r="AE16" s="58" t="s">
        <v>22</v>
      </c>
      <c r="AF16" s="58" t="s">
        <v>22</v>
      </c>
      <c r="AG16" s="58"/>
      <c r="AH16" s="59">
        <f t="shared" si="0"/>
        <v>9</v>
      </c>
      <c r="AI16" s="1"/>
      <c r="AJ16" s="2"/>
      <c r="AK16" s="1"/>
      <c r="AL16" s="1"/>
    </row>
    <row r="17" spans="1:38">
      <c r="A17" s="53">
        <v>12</v>
      </c>
      <c r="B17" s="54" t="s">
        <v>42</v>
      </c>
      <c r="C17" s="55" t="s">
        <v>43</v>
      </c>
      <c r="D17" s="56"/>
      <c r="E17" s="56"/>
      <c r="F17" s="56"/>
      <c r="G17" s="56"/>
      <c r="H17" s="56"/>
      <c r="I17" s="56"/>
      <c r="J17" s="56"/>
      <c r="K17" s="56"/>
      <c r="L17" s="56"/>
      <c r="M17" s="61" t="s">
        <v>22</v>
      </c>
      <c r="N17" s="61"/>
      <c r="O17" s="56"/>
      <c r="P17" s="61" t="s">
        <v>22</v>
      </c>
      <c r="Q17" s="56"/>
      <c r="R17" s="56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6" t="s">
        <v>22</v>
      </c>
      <c r="AD17" s="56"/>
      <c r="AE17" s="58" t="s">
        <v>22</v>
      </c>
      <c r="AF17" s="58" t="s">
        <v>22</v>
      </c>
      <c r="AG17" s="58"/>
      <c r="AH17" s="59">
        <f t="shared" si="0"/>
        <v>5</v>
      </c>
      <c r="AI17" s="1"/>
      <c r="AJ17" s="2"/>
      <c r="AK17" s="1"/>
      <c r="AL17" s="1"/>
    </row>
    <row r="18" spans="1:38">
      <c r="A18" s="53">
        <v>13</v>
      </c>
      <c r="B18" s="54" t="s">
        <v>44</v>
      </c>
      <c r="C18" s="55" t="s">
        <v>45</v>
      </c>
      <c r="D18" s="56"/>
      <c r="E18" s="56"/>
      <c r="F18" s="56"/>
      <c r="G18" s="56"/>
      <c r="H18" s="56"/>
      <c r="I18" s="56"/>
      <c r="J18" s="61" t="s">
        <v>22</v>
      </c>
      <c r="K18" s="56"/>
      <c r="L18" s="56"/>
      <c r="M18" s="61" t="s">
        <v>22</v>
      </c>
      <c r="N18" s="61"/>
      <c r="O18" s="56"/>
      <c r="P18" s="56"/>
      <c r="Q18" s="56"/>
      <c r="R18" s="56"/>
      <c r="S18" s="57"/>
      <c r="T18" s="57"/>
      <c r="U18" s="57"/>
      <c r="V18" s="57"/>
      <c r="W18" s="57"/>
      <c r="X18" s="57"/>
      <c r="Y18" s="57"/>
      <c r="Z18" s="57"/>
      <c r="AA18" s="57"/>
      <c r="AB18" s="57" t="s">
        <v>27</v>
      </c>
      <c r="AC18" s="56"/>
      <c r="AD18" s="56"/>
      <c r="AE18" s="58"/>
      <c r="AF18" s="58"/>
      <c r="AG18" s="58"/>
      <c r="AH18" s="59">
        <f t="shared" si="0"/>
        <v>3</v>
      </c>
      <c r="AI18" s="1"/>
      <c r="AJ18" s="2"/>
      <c r="AK18" s="1"/>
      <c r="AL18" s="1"/>
    </row>
    <row r="19" spans="1:38">
      <c r="A19" s="53">
        <v>14</v>
      </c>
      <c r="B19" s="54" t="s">
        <v>46</v>
      </c>
      <c r="C19" s="55" t="s">
        <v>47</v>
      </c>
      <c r="D19" s="56"/>
      <c r="E19" s="56"/>
      <c r="F19" s="56"/>
      <c r="G19" s="56"/>
      <c r="H19" s="56"/>
      <c r="I19" s="56"/>
      <c r="J19" s="61"/>
      <c r="K19" s="56"/>
      <c r="L19" s="56"/>
      <c r="M19" s="61" t="s">
        <v>22</v>
      </c>
      <c r="N19" s="61"/>
      <c r="O19" s="56"/>
      <c r="P19" s="61" t="s">
        <v>22</v>
      </c>
      <c r="Q19" s="56"/>
      <c r="R19" s="56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6"/>
      <c r="AD19" s="56"/>
      <c r="AE19" s="58"/>
      <c r="AF19" s="58"/>
      <c r="AG19" s="58"/>
      <c r="AH19" s="59">
        <f t="shared" si="0"/>
        <v>2</v>
      </c>
      <c r="AI19" s="1"/>
      <c r="AJ19" s="2"/>
      <c r="AK19" s="1"/>
      <c r="AL19" s="1"/>
    </row>
    <row r="20" spans="1:38">
      <c r="A20" s="53">
        <v>15</v>
      </c>
      <c r="B20" s="54" t="s">
        <v>48</v>
      </c>
      <c r="C20" s="55" t="s">
        <v>47</v>
      </c>
      <c r="D20" s="56"/>
      <c r="E20" s="56" t="s">
        <v>22</v>
      </c>
      <c r="F20" s="56"/>
      <c r="G20" s="56"/>
      <c r="H20" s="61" t="s">
        <v>22</v>
      </c>
      <c r="I20" s="56"/>
      <c r="J20" s="61"/>
      <c r="K20" s="56" t="s">
        <v>22</v>
      </c>
      <c r="L20" s="56"/>
      <c r="M20" s="61"/>
      <c r="N20" s="61"/>
      <c r="O20" s="56"/>
      <c r="P20" s="56"/>
      <c r="Q20" s="56"/>
      <c r="R20" s="56"/>
      <c r="S20" s="57"/>
      <c r="T20" s="57"/>
      <c r="U20" s="57"/>
      <c r="V20" s="57"/>
      <c r="W20" s="57"/>
      <c r="X20" s="57"/>
      <c r="Y20" s="57"/>
      <c r="Z20" s="57" t="s">
        <v>22</v>
      </c>
      <c r="AA20" s="57"/>
      <c r="AB20" s="57"/>
      <c r="AC20" s="56" t="s">
        <v>22</v>
      </c>
      <c r="AD20" s="56"/>
      <c r="AE20" s="58"/>
      <c r="AF20" s="58"/>
      <c r="AG20" s="58"/>
      <c r="AH20" s="59">
        <f t="shared" si="0"/>
        <v>5</v>
      </c>
      <c r="AI20" s="1"/>
      <c r="AJ20" s="2"/>
      <c r="AK20" s="1"/>
      <c r="AL20" s="1"/>
    </row>
    <row r="21" spans="1:38">
      <c r="A21" s="53">
        <v>16</v>
      </c>
      <c r="B21" s="54" t="s">
        <v>49</v>
      </c>
      <c r="C21" s="55" t="s">
        <v>47</v>
      </c>
      <c r="D21" s="56"/>
      <c r="E21" s="56"/>
      <c r="F21" s="61" t="s">
        <v>22</v>
      </c>
      <c r="G21" s="56"/>
      <c r="H21" s="56" t="s">
        <v>22</v>
      </c>
      <c r="I21" s="56"/>
      <c r="J21" s="61"/>
      <c r="K21" s="56"/>
      <c r="L21" s="61" t="s">
        <v>22</v>
      </c>
      <c r="M21" s="56"/>
      <c r="N21" s="61"/>
      <c r="O21" s="61" t="s">
        <v>22</v>
      </c>
      <c r="P21" s="56" t="s">
        <v>22</v>
      </c>
      <c r="Q21" s="56" t="s">
        <v>22</v>
      </c>
      <c r="R21" s="64"/>
      <c r="S21" s="57"/>
      <c r="T21" s="57"/>
      <c r="U21" s="57"/>
      <c r="V21" s="57"/>
      <c r="W21" s="57"/>
      <c r="X21" s="57"/>
      <c r="Y21" s="57"/>
      <c r="Z21" s="57"/>
      <c r="AA21" s="57" t="s">
        <v>22</v>
      </c>
      <c r="AB21" s="57"/>
      <c r="AC21" s="56" t="s">
        <v>22</v>
      </c>
      <c r="AD21" s="56"/>
      <c r="AE21" s="58"/>
      <c r="AF21" s="58"/>
      <c r="AG21" s="58"/>
      <c r="AH21" s="59">
        <f t="shared" si="0"/>
        <v>8</v>
      </c>
      <c r="AI21" s="1"/>
      <c r="AJ21" s="2"/>
      <c r="AK21" s="1"/>
      <c r="AL21" s="1"/>
    </row>
    <row r="22" spans="1:38">
      <c r="A22" s="53">
        <v>17</v>
      </c>
      <c r="B22" s="54" t="s">
        <v>50</v>
      </c>
      <c r="C22" s="55" t="s">
        <v>51</v>
      </c>
      <c r="D22" s="56"/>
      <c r="E22" s="56"/>
      <c r="F22" s="56"/>
      <c r="G22" s="56"/>
      <c r="H22" s="56"/>
      <c r="I22" s="56"/>
      <c r="J22" s="61"/>
      <c r="K22" s="56"/>
      <c r="L22" s="56"/>
      <c r="M22" s="56"/>
      <c r="N22" s="61"/>
      <c r="O22" s="56"/>
      <c r="P22" s="56"/>
      <c r="Q22" s="56"/>
      <c r="R22" s="56"/>
      <c r="S22" s="57" t="s">
        <v>22</v>
      </c>
      <c r="T22" s="63" t="s">
        <v>22</v>
      </c>
      <c r="U22" s="57"/>
      <c r="V22" s="57"/>
      <c r="W22" s="57"/>
      <c r="X22" s="57"/>
      <c r="Y22" s="57"/>
      <c r="Z22" s="57"/>
      <c r="AA22" s="57"/>
      <c r="AB22" s="57" t="s">
        <v>22</v>
      </c>
      <c r="AC22" s="56"/>
      <c r="AD22" s="56"/>
      <c r="AE22" s="58" t="s">
        <v>22</v>
      </c>
      <c r="AF22" s="58"/>
      <c r="AG22" s="58"/>
      <c r="AH22" s="59">
        <f t="shared" si="0"/>
        <v>4</v>
      </c>
      <c r="AI22" s="1"/>
      <c r="AJ22" s="2"/>
      <c r="AK22" s="1"/>
      <c r="AL22" s="1"/>
    </row>
    <row r="23" spans="1:38">
      <c r="A23" s="53">
        <v>18</v>
      </c>
      <c r="B23" s="54" t="s">
        <v>52</v>
      </c>
      <c r="C23" s="55" t="s">
        <v>53</v>
      </c>
      <c r="D23" s="56"/>
      <c r="E23" s="56"/>
      <c r="F23" s="56"/>
      <c r="G23" s="56"/>
      <c r="H23" s="56"/>
      <c r="I23" s="56"/>
      <c r="J23" s="61"/>
      <c r="K23" s="56"/>
      <c r="L23" s="56"/>
      <c r="M23" s="56"/>
      <c r="N23" s="61"/>
      <c r="O23" s="61" t="s">
        <v>22</v>
      </c>
      <c r="P23" s="56"/>
      <c r="Q23" s="56"/>
      <c r="R23" s="56"/>
      <c r="S23" s="57"/>
      <c r="T23" s="57"/>
      <c r="U23" s="57"/>
      <c r="V23" s="57"/>
      <c r="W23" s="57"/>
      <c r="X23" s="57"/>
      <c r="Y23" s="57" t="s">
        <v>22</v>
      </c>
      <c r="Z23" s="57"/>
      <c r="AA23" s="57"/>
      <c r="AB23" s="57" t="s">
        <v>22</v>
      </c>
      <c r="AC23" s="56" t="s">
        <v>22</v>
      </c>
      <c r="AD23" s="56"/>
      <c r="AE23" s="58" t="s">
        <v>22</v>
      </c>
      <c r="AF23" s="58" t="s">
        <v>22</v>
      </c>
      <c r="AG23" s="58"/>
      <c r="AH23" s="59">
        <f t="shared" si="0"/>
        <v>6</v>
      </c>
      <c r="AI23" s="1"/>
      <c r="AJ23" s="2"/>
      <c r="AK23" s="1"/>
      <c r="AL23" s="1"/>
    </row>
    <row r="24" spans="1:38">
      <c r="A24" s="53">
        <v>19</v>
      </c>
      <c r="B24" s="54" t="s">
        <v>54</v>
      </c>
      <c r="C24" s="55" t="s">
        <v>55</v>
      </c>
      <c r="D24" s="56"/>
      <c r="E24" s="56"/>
      <c r="F24" s="61" t="s">
        <v>22</v>
      </c>
      <c r="G24" s="56"/>
      <c r="H24" s="56"/>
      <c r="I24" s="61" t="s">
        <v>22</v>
      </c>
      <c r="J24" s="61" t="s">
        <v>22</v>
      </c>
      <c r="K24" s="56"/>
      <c r="L24" s="61" t="s">
        <v>22</v>
      </c>
      <c r="M24" s="56"/>
      <c r="N24" s="61" t="s">
        <v>22</v>
      </c>
      <c r="O24" s="61" t="s">
        <v>22</v>
      </c>
      <c r="P24" s="56"/>
      <c r="Q24" s="56"/>
      <c r="R24" s="61" t="s">
        <v>22</v>
      </c>
      <c r="S24" s="57" t="s">
        <v>22</v>
      </c>
      <c r="T24" s="57"/>
      <c r="U24" s="57"/>
      <c r="V24" s="57"/>
      <c r="W24" s="57"/>
      <c r="X24" s="57" t="s">
        <v>22</v>
      </c>
      <c r="Y24" s="57"/>
      <c r="Z24" s="57"/>
      <c r="AA24" s="57" t="s">
        <v>22</v>
      </c>
      <c r="AB24" s="57" t="s">
        <v>22</v>
      </c>
      <c r="AC24" s="56" t="s">
        <v>22</v>
      </c>
      <c r="AD24" s="56" t="s">
        <v>22</v>
      </c>
      <c r="AE24" s="58" t="s">
        <v>22</v>
      </c>
      <c r="AF24" s="58" t="s">
        <v>22</v>
      </c>
      <c r="AG24" s="58" t="s">
        <v>22</v>
      </c>
      <c r="AH24" s="59">
        <f t="shared" si="0"/>
        <v>16</v>
      </c>
      <c r="AI24" s="1"/>
      <c r="AJ24" s="2"/>
      <c r="AK24" s="1"/>
      <c r="AL24" s="1"/>
    </row>
    <row r="25" spans="1:38">
      <c r="A25" s="53">
        <v>20</v>
      </c>
      <c r="B25" s="54" t="s">
        <v>56</v>
      </c>
      <c r="C25" s="55" t="s">
        <v>57</v>
      </c>
      <c r="D25" s="56"/>
      <c r="E25" s="56"/>
      <c r="F25" s="56"/>
      <c r="G25" s="56"/>
      <c r="H25" s="56"/>
      <c r="I25" s="56"/>
      <c r="J25" s="61"/>
      <c r="K25" s="56"/>
      <c r="L25" s="56"/>
      <c r="M25" s="56"/>
      <c r="N25" s="61"/>
      <c r="O25" s="56"/>
      <c r="P25" s="56"/>
      <c r="Q25" s="56"/>
      <c r="R25" s="56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6"/>
      <c r="AD25" s="56"/>
      <c r="AE25" s="58"/>
      <c r="AF25" s="58"/>
      <c r="AG25" s="58"/>
      <c r="AH25" s="59">
        <f t="shared" si="0"/>
        <v>0</v>
      </c>
      <c r="AI25" s="1"/>
      <c r="AJ25" s="2"/>
      <c r="AK25" s="1"/>
      <c r="AL25" s="1"/>
    </row>
    <row r="26" spans="1:38">
      <c r="A26" s="53">
        <v>21</v>
      </c>
      <c r="B26" s="54" t="s">
        <v>58</v>
      </c>
      <c r="C26" s="55" t="s">
        <v>59</v>
      </c>
      <c r="D26" s="56"/>
      <c r="E26" s="56" t="s">
        <v>22</v>
      </c>
      <c r="F26" s="61" t="s">
        <v>22</v>
      </c>
      <c r="G26" s="56" t="s">
        <v>22</v>
      </c>
      <c r="H26" s="56" t="s">
        <v>22</v>
      </c>
      <c r="I26" s="61" t="s">
        <v>22</v>
      </c>
      <c r="J26" s="61" t="s">
        <v>22</v>
      </c>
      <c r="K26" s="56"/>
      <c r="L26" s="61" t="s">
        <v>22</v>
      </c>
      <c r="M26" s="64"/>
      <c r="N26" s="65"/>
      <c r="O26" s="61" t="s">
        <v>22</v>
      </c>
      <c r="P26" s="56"/>
      <c r="Q26" s="56" t="s">
        <v>22</v>
      </c>
      <c r="R26" s="61" t="s">
        <v>22</v>
      </c>
      <c r="S26" s="57"/>
      <c r="T26" s="57"/>
      <c r="U26" s="57" t="s">
        <v>22</v>
      </c>
      <c r="V26" s="57" t="s">
        <v>22</v>
      </c>
      <c r="W26" s="57"/>
      <c r="X26" s="66"/>
      <c r="Y26" s="57"/>
      <c r="Z26" s="57" t="s">
        <v>22</v>
      </c>
      <c r="AA26" s="66"/>
      <c r="AB26" s="57" t="s">
        <v>22</v>
      </c>
      <c r="AC26" s="56" t="s">
        <v>22</v>
      </c>
      <c r="AD26" s="56"/>
      <c r="AE26" s="58" t="s">
        <v>22</v>
      </c>
      <c r="AF26" s="58" t="s">
        <v>22</v>
      </c>
      <c r="AG26" s="58"/>
      <c r="AH26" s="59">
        <f t="shared" si="0"/>
        <v>17</v>
      </c>
      <c r="AI26" s="1"/>
      <c r="AJ26" s="2"/>
      <c r="AK26" s="1"/>
      <c r="AL26" s="1"/>
    </row>
    <row r="27" spans="1:38">
      <c r="A27" s="53">
        <v>22</v>
      </c>
      <c r="B27" s="54" t="s">
        <v>60</v>
      </c>
      <c r="C27" s="55" t="s">
        <v>61</v>
      </c>
      <c r="D27" s="56"/>
      <c r="E27" s="56"/>
      <c r="F27" s="56"/>
      <c r="G27" s="56"/>
      <c r="H27" s="56"/>
      <c r="I27" s="56"/>
      <c r="J27" s="61"/>
      <c r="K27" s="61" t="s">
        <v>22</v>
      </c>
      <c r="L27" s="56"/>
      <c r="M27" s="56"/>
      <c r="N27" s="65"/>
      <c r="O27" s="56"/>
      <c r="P27" s="56"/>
      <c r="Q27" s="61" t="s">
        <v>22</v>
      </c>
      <c r="R27" s="64"/>
      <c r="S27" s="57"/>
      <c r="T27" s="57"/>
      <c r="U27" s="66"/>
      <c r="V27" s="57"/>
      <c r="W27" s="57"/>
      <c r="X27" s="66"/>
      <c r="Y27" s="57"/>
      <c r="Z27" s="57"/>
      <c r="AA27" s="57"/>
      <c r="AB27" s="57" t="s">
        <v>22</v>
      </c>
      <c r="AC27" s="56" t="s">
        <v>22</v>
      </c>
      <c r="AD27" s="56" t="s">
        <v>22</v>
      </c>
      <c r="AE27" s="58" t="s">
        <v>22</v>
      </c>
      <c r="AF27" s="58" t="s">
        <v>27</v>
      </c>
      <c r="AG27" s="58" t="s">
        <v>22</v>
      </c>
      <c r="AH27" s="59">
        <f t="shared" si="0"/>
        <v>8</v>
      </c>
      <c r="AI27" s="1"/>
      <c r="AJ27" s="2"/>
      <c r="AK27" s="1"/>
      <c r="AL27" s="1"/>
    </row>
    <row r="28" spans="1:38">
      <c r="A28" s="53">
        <v>23</v>
      </c>
      <c r="B28" s="54" t="s">
        <v>62</v>
      </c>
      <c r="C28" s="55" t="s">
        <v>63</v>
      </c>
      <c r="D28" s="56" t="s">
        <v>22</v>
      </c>
      <c r="E28" s="56"/>
      <c r="F28" s="56"/>
      <c r="G28" s="56"/>
      <c r="H28" s="56"/>
      <c r="I28" s="56"/>
      <c r="J28" s="56"/>
      <c r="K28" s="61" t="s">
        <v>22</v>
      </c>
      <c r="L28" s="56"/>
      <c r="M28" s="56"/>
      <c r="N28" s="61"/>
      <c r="O28" s="56"/>
      <c r="P28" s="56"/>
      <c r="Q28" s="56"/>
      <c r="R28" s="56"/>
      <c r="S28" s="57" t="s">
        <v>22</v>
      </c>
      <c r="T28" s="57" t="s">
        <v>22</v>
      </c>
      <c r="U28" s="57"/>
      <c r="V28" s="57"/>
      <c r="W28" s="57" t="s">
        <v>22</v>
      </c>
      <c r="X28" s="57"/>
      <c r="Y28" s="57" t="s">
        <v>22</v>
      </c>
      <c r="Z28" s="57"/>
      <c r="AA28" s="57"/>
      <c r="AB28" s="57"/>
      <c r="AC28" s="56" t="s">
        <v>22</v>
      </c>
      <c r="AD28" s="56"/>
      <c r="AE28" s="58"/>
      <c r="AF28" s="58"/>
      <c r="AG28" s="58"/>
      <c r="AH28" s="59">
        <f t="shared" si="0"/>
        <v>7</v>
      </c>
      <c r="AI28" s="1"/>
      <c r="AJ28" s="2"/>
      <c r="AK28" s="1"/>
      <c r="AL28" s="1"/>
    </row>
    <row r="29" spans="1:38">
      <c r="A29" s="53">
        <v>24</v>
      </c>
      <c r="B29" s="54" t="s">
        <v>64</v>
      </c>
      <c r="C29" s="55" t="s">
        <v>65</v>
      </c>
      <c r="D29" s="56" t="s">
        <v>22</v>
      </c>
      <c r="E29" s="56"/>
      <c r="F29" s="61" t="s">
        <v>22</v>
      </c>
      <c r="G29" s="56" t="s">
        <v>22</v>
      </c>
      <c r="H29" s="56" t="s">
        <v>22</v>
      </c>
      <c r="I29" s="61" t="s">
        <v>22</v>
      </c>
      <c r="J29" s="56"/>
      <c r="K29" s="56"/>
      <c r="L29" s="61" t="s">
        <v>22</v>
      </c>
      <c r="M29" s="56"/>
      <c r="N29" s="61"/>
      <c r="O29" s="61" t="s">
        <v>22</v>
      </c>
      <c r="P29" s="56" t="s">
        <v>22</v>
      </c>
      <c r="Q29" s="56" t="s">
        <v>22</v>
      </c>
      <c r="R29" s="61" t="s">
        <v>22</v>
      </c>
      <c r="S29" s="57"/>
      <c r="T29" s="57"/>
      <c r="U29" s="57"/>
      <c r="V29" s="57" t="s">
        <v>22</v>
      </c>
      <c r="W29" s="57"/>
      <c r="X29" s="57" t="s">
        <v>22</v>
      </c>
      <c r="Y29" s="57" t="s">
        <v>22</v>
      </c>
      <c r="Z29" s="57"/>
      <c r="AA29" s="57"/>
      <c r="AB29" s="57" t="s">
        <v>22</v>
      </c>
      <c r="AC29" s="56" t="s">
        <v>22</v>
      </c>
      <c r="AD29" s="56" t="s">
        <v>22</v>
      </c>
      <c r="AE29" s="58" t="s">
        <v>22</v>
      </c>
      <c r="AF29" s="58" t="s">
        <v>22</v>
      </c>
      <c r="AG29" s="58" t="s">
        <v>22</v>
      </c>
      <c r="AH29" s="59">
        <f t="shared" si="0"/>
        <v>19</v>
      </c>
      <c r="AI29" s="1"/>
      <c r="AJ29" s="2"/>
      <c r="AK29" s="1"/>
      <c r="AL29" s="1"/>
    </row>
    <row r="30" spans="1:38">
      <c r="A30" s="53">
        <v>25</v>
      </c>
      <c r="B30" s="54" t="s">
        <v>66</v>
      </c>
      <c r="C30" s="55" t="s">
        <v>67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61"/>
      <c r="O30" s="56"/>
      <c r="P30" s="56"/>
      <c r="Q30" s="56"/>
      <c r="R30" s="56"/>
      <c r="S30" s="57"/>
      <c r="T30" s="57"/>
      <c r="U30" s="57" t="s">
        <v>22</v>
      </c>
      <c r="V30" s="57"/>
      <c r="W30" s="57"/>
      <c r="X30" s="57"/>
      <c r="Y30" s="57"/>
      <c r="Z30" s="57"/>
      <c r="AA30" s="57"/>
      <c r="AB30" s="57" t="s">
        <v>22</v>
      </c>
      <c r="AC30" s="56"/>
      <c r="AD30" s="56" t="s">
        <v>22</v>
      </c>
      <c r="AE30" s="58"/>
      <c r="AF30" s="58"/>
      <c r="AG30" s="58"/>
      <c r="AH30" s="59">
        <f t="shared" si="0"/>
        <v>3</v>
      </c>
      <c r="AI30" s="1"/>
      <c r="AJ30" s="2"/>
      <c r="AK30" s="1"/>
      <c r="AL30" s="1"/>
    </row>
    <row r="31" spans="1:38">
      <c r="A31" s="53">
        <v>26</v>
      </c>
      <c r="B31" s="54" t="s">
        <v>68</v>
      </c>
      <c r="C31" s="55" t="s">
        <v>69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61"/>
      <c r="O31" s="56"/>
      <c r="P31" s="56"/>
      <c r="Q31" s="56"/>
      <c r="R31" s="56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6"/>
      <c r="AD31" s="56"/>
      <c r="AE31" s="58"/>
      <c r="AF31" s="58"/>
      <c r="AG31" s="58"/>
      <c r="AH31" s="59">
        <f t="shared" si="0"/>
        <v>0</v>
      </c>
      <c r="AI31" s="1"/>
      <c r="AJ31" s="2"/>
      <c r="AK31" s="1"/>
      <c r="AL31" s="1"/>
    </row>
    <row r="32" spans="1:38">
      <c r="A32" s="53">
        <v>27</v>
      </c>
      <c r="B32" s="54" t="s">
        <v>70</v>
      </c>
      <c r="C32" s="55" t="s">
        <v>71</v>
      </c>
      <c r="D32" s="56"/>
      <c r="E32" s="56"/>
      <c r="F32" s="61" t="s">
        <v>22</v>
      </c>
      <c r="G32" s="56"/>
      <c r="H32" s="56"/>
      <c r="I32" s="56"/>
      <c r="J32" s="56"/>
      <c r="K32" s="56"/>
      <c r="L32" s="61" t="s">
        <v>22</v>
      </c>
      <c r="M32" s="56"/>
      <c r="N32" s="61"/>
      <c r="O32" s="61" t="s">
        <v>22</v>
      </c>
      <c r="P32" s="56"/>
      <c r="Q32" s="56"/>
      <c r="R32" s="61" t="s">
        <v>22</v>
      </c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6"/>
      <c r="AD32" s="56"/>
      <c r="AE32" s="58"/>
      <c r="AF32" s="58"/>
      <c r="AG32" s="58"/>
      <c r="AH32" s="59">
        <f t="shared" si="0"/>
        <v>4</v>
      </c>
      <c r="AI32" s="1"/>
      <c r="AJ32" s="2"/>
      <c r="AK32" s="1"/>
      <c r="AL32" s="1"/>
    </row>
    <row r="33" spans="1:38">
      <c r="A33" s="53">
        <v>28</v>
      </c>
      <c r="B33" s="54" t="s">
        <v>72</v>
      </c>
      <c r="C33" s="55" t="s">
        <v>73</v>
      </c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61"/>
      <c r="O33" s="56"/>
      <c r="P33" s="56"/>
      <c r="Q33" s="56"/>
      <c r="R33" s="56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6"/>
      <c r="AD33" s="56"/>
      <c r="AE33" s="58"/>
      <c r="AF33" s="58"/>
      <c r="AG33" s="58"/>
      <c r="AH33" s="59">
        <f t="shared" si="0"/>
        <v>0</v>
      </c>
      <c r="AI33" s="1"/>
      <c r="AJ33" s="2"/>
      <c r="AK33" s="1"/>
      <c r="AL33" s="1"/>
    </row>
    <row r="34" spans="1:38">
      <c r="A34" s="53">
        <v>29</v>
      </c>
      <c r="B34" s="54" t="s">
        <v>74</v>
      </c>
      <c r="C34" s="55" t="s">
        <v>75</v>
      </c>
      <c r="D34" s="56"/>
      <c r="E34" s="56"/>
      <c r="F34" s="56" t="s">
        <v>22</v>
      </c>
      <c r="G34" s="56"/>
      <c r="H34" s="56"/>
      <c r="I34" s="56"/>
      <c r="J34" s="56"/>
      <c r="K34" s="56"/>
      <c r="L34" s="56"/>
      <c r="M34" s="56"/>
      <c r="N34" s="61"/>
      <c r="O34" s="61" t="s">
        <v>22</v>
      </c>
      <c r="P34" s="56"/>
      <c r="Q34" s="56"/>
      <c r="R34" s="61" t="s">
        <v>22</v>
      </c>
      <c r="S34" s="57"/>
      <c r="T34" s="57"/>
      <c r="U34" s="67"/>
      <c r="V34" s="57"/>
      <c r="W34" s="57"/>
      <c r="X34" s="57"/>
      <c r="Y34" s="57"/>
      <c r="Z34" s="57"/>
      <c r="AA34" s="57"/>
      <c r="AB34" s="57"/>
      <c r="AC34" s="56"/>
      <c r="AD34" s="56"/>
      <c r="AE34" s="58"/>
      <c r="AF34" s="58"/>
      <c r="AG34" s="58"/>
      <c r="AH34" s="59">
        <f t="shared" si="0"/>
        <v>3</v>
      </c>
      <c r="AI34" s="1"/>
      <c r="AJ34" s="4"/>
      <c r="AK34" s="1"/>
      <c r="AL34" s="1"/>
    </row>
    <row r="35" spans="1:38">
      <c r="A35" s="53">
        <v>30</v>
      </c>
      <c r="B35" s="54" t="s">
        <v>76</v>
      </c>
      <c r="C35" s="68" t="s">
        <v>77</v>
      </c>
      <c r="D35" s="69"/>
      <c r="E35" s="69" t="s">
        <v>22</v>
      </c>
      <c r="F35" s="69" t="s">
        <v>22</v>
      </c>
      <c r="G35" s="69"/>
      <c r="H35" s="70" t="s">
        <v>22</v>
      </c>
      <c r="I35" s="70" t="s">
        <v>22</v>
      </c>
      <c r="J35" s="69"/>
      <c r="K35" s="69" t="s">
        <v>22</v>
      </c>
      <c r="L35" s="69" t="s">
        <v>22</v>
      </c>
      <c r="M35" s="69"/>
      <c r="N35" s="70" t="s">
        <v>22</v>
      </c>
      <c r="O35" s="70" t="s">
        <v>22</v>
      </c>
      <c r="P35" s="69"/>
      <c r="Q35" s="69" t="s">
        <v>22</v>
      </c>
      <c r="R35" s="70" t="s">
        <v>22</v>
      </c>
      <c r="S35" s="67"/>
      <c r="T35" s="71" t="s">
        <v>22</v>
      </c>
      <c r="U35" s="72" t="s">
        <v>22</v>
      </c>
      <c r="V35" s="73"/>
      <c r="W35" s="57" t="s">
        <v>22</v>
      </c>
      <c r="X35" s="57" t="s">
        <v>22</v>
      </c>
      <c r="Y35" s="57"/>
      <c r="Z35" s="57"/>
      <c r="AA35" s="57"/>
      <c r="AB35" s="57"/>
      <c r="AC35" s="56"/>
      <c r="AD35" s="56"/>
      <c r="AE35" s="58"/>
      <c r="AF35" s="58"/>
      <c r="AG35" s="58"/>
      <c r="AH35" s="59">
        <f t="shared" si="0"/>
        <v>14</v>
      </c>
      <c r="AI35" s="1"/>
      <c r="AJ35" s="1"/>
      <c r="AK35" s="1"/>
      <c r="AL35" s="1"/>
    </row>
    <row r="36" spans="1:38" s="8" customFormat="1">
      <c r="A36" s="49"/>
      <c r="B36" s="49"/>
      <c r="C36" s="74" t="s">
        <v>79</v>
      </c>
      <c r="D36" s="75">
        <f t="shared" ref="D36:AD36" si="1">COUNTIF(D6:D35,"x")</f>
        <v>3</v>
      </c>
      <c r="E36" s="75">
        <f t="shared" si="1"/>
        <v>3</v>
      </c>
      <c r="F36" s="76">
        <f t="shared" si="1"/>
        <v>10</v>
      </c>
      <c r="G36" s="76">
        <f t="shared" si="1"/>
        <v>6</v>
      </c>
      <c r="H36" s="76">
        <f t="shared" si="1"/>
        <v>8</v>
      </c>
      <c r="I36" s="76">
        <f t="shared" si="1"/>
        <v>5</v>
      </c>
      <c r="J36" s="76">
        <f t="shared" si="1"/>
        <v>3</v>
      </c>
      <c r="K36" s="76">
        <f t="shared" si="1"/>
        <v>6</v>
      </c>
      <c r="L36" s="76">
        <f t="shared" si="1"/>
        <v>10</v>
      </c>
      <c r="M36" s="76">
        <f t="shared" si="1"/>
        <v>3</v>
      </c>
      <c r="N36" s="76">
        <f t="shared" si="1"/>
        <v>3</v>
      </c>
      <c r="O36" s="76">
        <f t="shared" si="1"/>
        <v>10</v>
      </c>
      <c r="P36" s="76">
        <f t="shared" si="1"/>
        <v>7</v>
      </c>
      <c r="Q36" s="76">
        <f t="shared" si="1"/>
        <v>9</v>
      </c>
      <c r="R36" s="76">
        <f t="shared" si="1"/>
        <v>9</v>
      </c>
      <c r="S36" s="76">
        <f t="shared" si="1"/>
        <v>4</v>
      </c>
      <c r="T36" s="76">
        <f t="shared" si="1"/>
        <v>5</v>
      </c>
      <c r="U36" s="49"/>
      <c r="V36" s="77"/>
      <c r="W36" s="77">
        <f t="shared" si="1"/>
        <v>4</v>
      </c>
      <c r="X36" s="77">
        <f t="shared" si="1"/>
        <v>6</v>
      </c>
      <c r="Y36" s="77">
        <f t="shared" si="1"/>
        <v>5</v>
      </c>
      <c r="Z36" s="77">
        <f t="shared" si="1"/>
        <v>2</v>
      </c>
      <c r="AA36" s="77">
        <f t="shared" si="1"/>
        <v>4</v>
      </c>
      <c r="AB36" s="77">
        <f t="shared" si="1"/>
        <v>12</v>
      </c>
      <c r="AC36" s="77">
        <f t="shared" si="1"/>
        <v>13</v>
      </c>
      <c r="AD36" s="77">
        <f t="shared" si="1"/>
        <v>10</v>
      </c>
      <c r="AE36" s="49"/>
      <c r="AF36" s="49"/>
      <c r="AG36" s="49"/>
      <c r="AH36" s="49"/>
      <c r="AI36" s="7"/>
      <c r="AJ36" s="7"/>
      <c r="AK36" s="7"/>
      <c r="AL36" s="7"/>
    </row>
    <row r="37" spans="1:38" s="8" customFormat="1">
      <c r="A37" s="49"/>
      <c r="B37" s="49"/>
      <c r="C37" s="74" t="s">
        <v>78</v>
      </c>
      <c r="D37" s="74"/>
      <c r="E37" s="74"/>
      <c r="F37" s="78">
        <v>6</v>
      </c>
      <c r="G37" s="78">
        <v>2</v>
      </c>
      <c r="H37" s="78">
        <v>2</v>
      </c>
      <c r="I37" s="78">
        <v>2</v>
      </c>
      <c r="J37" s="78">
        <v>2</v>
      </c>
      <c r="K37" s="78">
        <v>2</v>
      </c>
      <c r="L37" s="78">
        <v>6</v>
      </c>
      <c r="M37" s="78">
        <v>2</v>
      </c>
      <c r="N37" s="78">
        <v>2</v>
      </c>
      <c r="O37" s="78">
        <v>6</v>
      </c>
      <c r="P37" s="78">
        <v>2</v>
      </c>
      <c r="Q37" s="78">
        <v>2</v>
      </c>
      <c r="R37" s="78">
        <v>6</v>
      </c>
      <c r="S37" s="78">
        <v>2</v>
      </c>
      <c r="T37" s="78">
        <v>2</v>
      </c>
      <c r="U37" s="49"/>
      <c r="V37" s="49"/>
      <c r="W37" s="49">
        <v>2</v>
      </c>
      <c r="X37" s="49">
        <v>4</v>
      </c>
      <c r="Y37" s="49">
        <v>2</v>
      </c>
      <c r="Z37" s="49"/>
      <c r="AA37" s="49">
        <v>2</v>
      </c>
      <c r="AB37" s="49">
        <v>8</v>
      </c>
      <c r="AC37" s="49">
        <v>8</v>
      </c>
      <c r="AD37" s="49">
        <v>6</v>
      </c>
      <c r="AE37" s="49"/>
      <c r="AF37" s="49"/>
      <c r="AG37" s="49"/>
      <c r="AH37" s="49"/>
      <c r="AI37" s="7"/>
      <c r="AJ37" s="7"/>
      <c r="AK37" s="7"/>
      <c r="AL37" s="7"/>
    </row>
    <row r="38" spans="1:38" s="8" customFormat="1">
      <c r="A38" s="49"/>
      <c r="B38" s="49"/>
      <c r="C38" s="74" t="s">
        <v>83</v>
      </c>
      <c r="D38" s="74"/>
      <c r="E38" s="74"/>
      <c r="F38" s="74" t="s">
        <v>503</v>
      </c>
      <c r="G38" s="74" t="s">
        <v>504</v>
      </c>
      <c r="H38" s="74" t="s">
        <v>505</v>
      </c>
      <c r="I38" s="74" t="s">
        <v>506</v>
      </c>
      <c r="J38" s="74" t="s">
        <v>507</v>
      </c>
      <c r="K38" s="74" t="s">
        <v>80</v>
      </c>
      <c r="L38" s="74" t="s">
        <v>81</v>
      </c>
      <c r="M38" s="74" t="s">
        <v>508</v>
      </c>
      <c r="N38" s="74" t="s">
        <v>509</v>
      </c>
      <c r="O38" s="74" t="s">
        <v>82</v>
      </c>
      <c r="P38" s="74" t="s">
        <v>510</v>
      </c>
      <c r="Q38" s="74" t="s">
        <v>511</v>
      </c>
      <c r="R38" s="74" t="s">
        <v>512</v>
      </c>
      <c r="S38" s="74" t="s">
        <v>513</v>
      </c>
      <c r="T38" s="74" t="s">
        <v>514</v>
      </c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7"/>
      <c r="AJ38" s="7"/>
      <c r="AK38" s="7"/>
      <c r="AL38" s="7"/>
    </row>
    <row r="39" spans="1:38" s="8" customFormat="1">
      <c r="A39" s="49"/>
      <c r="B39" s="49"/>
      <c r="C39" s="74" t="s">
        <v>84</v>
      </c>
      <c r="D39" s="74"/>
      <c r="E39" s="74"/>
      <c r="F39" s="79" t="s">
        <v>86</v>
      </c>
      <c r="G39" s="79" t="s">
        <v>85</v>
      </c>
      <c r="H39" s="79" t="s">
        <v>85</v>
      </c>
      <c r="I39" s="79" t="s">
        <v>85</v>
      </c>
      <c r="J39" s="80" t="s">
        <v>85</v>
      </c>
      <c r="K39" s="80" t="s">
        <v>85</v>
      </c>
      <c r="L39" s="80" t="s">
        <v>86</v>
      </c>
      <c r="M39" s="80" t="s">
        <v>85</v>
      </c>
      <c r="N39" s="80" t="s">
        <v>85</v>
      </c>
      <c r="O39" s="80" t="s">
        <v>86</v>
      </c>
      <c r="P39" s="80" t="s">
        <v>85</v>
      </c>
      <c r="Q39" s="80" t="s">
        <v>85</v>
      </c>
      <c r="R39" s="80" t="s">
        <v>86</v>
      </c>
      <c r="S39" s="80" t="s">
        <v>85</v>
      </c>
      <c r="T39" s="80" t="s">
        <v>85</v>
      </c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7"/>
      <c r="AJ39" s="7"/>
      <c r="AK39" s="7"/>
      <c r="AL39" s="7"/>
    </row>
    <row r="40" spans="1:38">
      <c r="A40" s="49"/>
      <c r="B40" s="49"/>
      <c r="C40" s="49"/>
      <c r="D40" s="49"/>
      <c r="E40" s="49"/>
      <c r="F40" s="49">
        <v>6</v>
      </c>
      <c r="G40" s="49">
        <v>2</v>
      </c>
      <c r="H40" s="49">
        <v>2</v>
      </c>
      <c r="I40" s="49">
        <v>2</v>
      </c>
      <c r="J40" s="49">
        <v>2</v>
      </c>
      <c r="K40" s="49">
        <v>2</v>
      </c>
      <c r="L40" s="49">
        <v>6</v>
      </c>
      <c r="M40" s="49">
        <v>2</v>
      </c>
      <c r="N40" s="49">
        <v>2</v>
      </c>
      <c r="O40" s="49">
        <v>6</v>
      </c>
      <c r="P40" s="49">
        <v>2</v>
      </c>
      <c r="Q40" s="49">
        <v>2</v>
      </c>
      <c r="R40" s="49">
        <v>6</v>
      </c>
      <c r="S40" s="49">
        <v>2</v>
      </c>
      <c r="T40" s="49">
        <v>2</v>
      </c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1"/>
      <c r="AJ40" s="1"/>
      <c r="AK40" s="1"/>
      <c r="AL40" s="1"/>
    </row>
    <row r="41" spans="1:38" s="45" customFormat="1" ht="8.25">
      <c r="A41" s="44"/>
      <c r="B41" s="44"/>
      <c r="C41" s="44"/>
      <c r="D41" s="44"/>
      <c r="E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ht="12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2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2.75">
      <c r="A44" s="1"/>
      <c r="B44" s="1"/>
      <c r="C44" s="1"/>
      <c r="D44" s="1"/>
      <c r="E44" s="1"/>
      <c r="F44" s="1"/>
      <c r="G44" s="1"/>
      <c r="H44" s="1"/>
      <c r="I44" s="1"/>
      <c r="J44" s="5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2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2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2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2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2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2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2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2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2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2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2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2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2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2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2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2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2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6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2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2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2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1:38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1:38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1:38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1:38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1:38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1:38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1:38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1:38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1:38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1:38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1:38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1:38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1:38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1:38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1:38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1:38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1:38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1:38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1:38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1:38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1:38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1:38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1:38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1:38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1:38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1:38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1:38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1:38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1:38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1:38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1:38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1:38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1:38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1:38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1:38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1:38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1:38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1:38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38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1:38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1:38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1:38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1:38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1:38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1:38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1:38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1:38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1:38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1:38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1:38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1:38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1:38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1:38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1:38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1:38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1:38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1:38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1:38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1:38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1:38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1:38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1:38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1:38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1:38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1:38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1:38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1:38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1:38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1:38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1:38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1:38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1:38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1:38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spans="1:38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1:38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spans="1:38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1:38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spans="1:38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spans="1:38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spans="1:38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1:38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1:38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1:38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spans="1:38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spans="1:38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spans="1:38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1:38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spans="1:38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spans="1:38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spans="1:38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spans="1:38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spans="1:38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spans="1:38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spans="1:38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1:38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spans="1:38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spans="1:38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spans="1:38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spans="1:38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spans="1:38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spans="1:38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spans="1:38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spans="1:38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spans="1:38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spans="1:38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spans="1:38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spans="1:38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spans="1:38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spans="1:38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spans="1:38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spans="1:38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spans="1:38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spans="1:38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1:38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1:38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1:38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1:38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1:38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1:38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1:38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1:38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1:38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1:38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spans="1:38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spans="1:38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spans="1:38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1:38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 spans="1:38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 spans="1:38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spans="1:38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 spans="1:38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 spans="1:38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 spans="1:38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 spans="1:38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spans="1:38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 spans="1:38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 spans="1:38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 spans="1:38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 spans="1:38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spans="1:38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spans="1:38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 spans="1:38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spans="1:38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 spans="1:38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 spans="1:38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 spans="1:38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 spans="1:38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 spans="1:38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 spans="1:38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 spans="1:38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spans="1:38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spans="1:38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spans="1:38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spans="1:38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spans="1:38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spans="1:38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spans="1:38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spans="1:38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spans="1:38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spans="1:38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spans="1:38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spans="1:38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spans="1:38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spans="1:38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spans="1:38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spans="1:38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spans="1:38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spans="1:38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spans="1:38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spans="1:38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spans="1:38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</row>
    <row r="512" spans="1:38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</row>
    <row r="513" spans="1:38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</row>
    <row r="514" spans="1:38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 spans="1:38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</row>
    <row r="516" spans="1:38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</row>
    <row r="517" spans="1:38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</row>
    <row r="518" spans="1:38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</row>
    <row r="519" spans="1:38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</row>
    <row r="520" spans="1:38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 spans="1:38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 spans="1:38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 spans="1:38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 spans="1:38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</row>
    <row r="525" spans="1:38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</row>
    <row r="526" spans="1:38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</row>
    <row r="527" spans="1:38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</row>
    <row r="528" spans="1:38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</row>
    <row r="529" spans="1:38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</row>
    <row r="530" spans="1:38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 spans="1:38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</row>
    <row r="532" spans="1:38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</row>
    <row r="533" spans="1:38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</row>
    <row r="534" spans="1:38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</row>
    <row r="535" spans="1:38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</row>
    <row r="536" spans="1:38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</row>
    <row r="537" spans="1:38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</row>
    <row r="538" spans="1:38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 spans="1:38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</row>
    <row r="540" spans="1:38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</row>
    <row r="541" spans="1:38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spans="1:38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spans="1:38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spans="1:38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spans="1:38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spans="1:38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spans="1:38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spans="1:38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spans="1:38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spans="1:38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spans="1:38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spans="1:38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spans="1:38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spans="1:38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spans="1:38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spans="1:38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spans="1:38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spans="1:38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spans="1:38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spans="1:38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spans="1:38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</row>
    <row r="562" spans="1:38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 spans="1:38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</row>
    <row r="564" spans="1:38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</row>
    <row r="565" spans="1:38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</row>
    <row r="566" spans="1:38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 spans="1:38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</row>
    <row r="604" spans="1:38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</row>
    <row r="605" spans="1:38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</row>
    <row r="606" spans="1:38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</row>
    <row r="607" spans="1:38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 spans="1:38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 spans="1:38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 spans="1:38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 spans="1:38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</row>
    <row r="612" spans="1:38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</row>
    <row r="613" spans="1:38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</row>
    <row r="614" spans="1:38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</row>
    <row r="615" spans="1:38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</row>
    <row r="616" spans="1:38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</row>
    <row r="617" spans="1:38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</row>
    <row r="618" spans="1:38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 spans="1:38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</row>
    <row r="620" spans="1:38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</row>
    <row r="621" spans="1:38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</row>
    <row r="622" spans="1:38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</row>
    <row r="623" spans="1:38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</row>
    <row r="624" spans="1:38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</row>
    <row r="625" spans="1:38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</row>
    <row r="626" spans="1:38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 spans="1:38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</row>
    <row r="628" spans="1:38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</row>
    <row r="629" spans="1:38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</row>
    <row r="630" spans="1:38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</row>
    <row r="631" spans="1:38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</row>
    <row r="632" spans="1:38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</row>
    <row r="633" spans="1:38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</row>
    <row r="634" spans="1:38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 spans="1:38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</row>
    <row r="636" spans="1:38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</row>
    <row r="637" spans="1:38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</row>
    <row r="638" spans="1:38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</row>
    <row r="639" spans="1:38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</row>
    <row r="640" spans="1:38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</row>
    <row r="641" spans="1:38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</row>
    <row r="642" spans="1:38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 spans="1:38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</row>
    <row r="644" spans="1:38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</row>
    <row r="645" spans="1:38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</row>
    <row r="646" spans="1:38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</row>
    <row r="647" spans="1:38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</row>
    <row r="648" spans="1:38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</row>
    <row r="649" spans="1:38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</row>
    <row r="650" spans="1:38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 spans="1:38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</row>
    <row r="652" spans="1:38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</row>
    <row r="653" spans="1:38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</row>
    <row r="654" spans="1:38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</row>
    <row r="655" spans="1:38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</row>
    <row r="656" spans="1:38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</row>
    <row r="657" spans="1:38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</row>
    <row r="658" spans="1:38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 spans="1:38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</row>
    <row r="660" spans="1:38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</row>
    <row r="661" spans="1:38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</row>
    <row r="662" spans="1:38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</row>
    <row r="663" spans="1:38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</row>
    <row r="664" spans="1:38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</row>
    <row r="665" spans="1:38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</row>
    <row r="666" spans="1:38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 spans="1:38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</row>
    <row r="668" spans="1:38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</row>
    <row r="669" spans="1:38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</row>
    <row r="670" spans="1:38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</row>
    <row r="671" spans="1:38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</row>
    <row r="672" spans="1:38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</row>
    <row r="673" spans="1:38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</row>
    <row r="674" spans="1:38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 spans="1:38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</row>
    <row r="676" spans="1:38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</row>
    <row r="677" spans="1:38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</row>
    <row r="678" spans="1:38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</row>
    <row r="679" spans="1:38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</row>
    <row r="680" spans="1:38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</row>
    <row r="681" spans="1:38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</row>
    <row r="682" spans="1:38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 spans="1:38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</row>
    <row r="684" spans="1:38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</row>
    <row r="685" spans="1:38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</row>
    <row r="686" spans="1:38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</row>
    <row r="687" spans="1:38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</row>
    <row r="688" spans="1:38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</row>
    <row r="689" spans="1:38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</row>
    <row r="690" spans="1:38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 spans="1:38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</row>
    <row r="692" spans="1:38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</row>
    <row r="693" spans="1:38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</row>
    <row r="694" spans="1:38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</row>
    <row r="695" spans="1:38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</row>
    <row r="696" spans="1:38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</row>
    <row r="697" spans="1:38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</row>
    <row r="698" spans="1:38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 spans="1:38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</row>
    <row r="700" spans="1:38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</row>
    <row r="701" spans="1:38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</row>
    <row r="702" spans="1:38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</row>
    <row r="703" spans="1:38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</row>
    <row r="704" spans="1:38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</row>
    <row r="705" spans="1:38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 spans="1:38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 spans="1:38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</row>
    <row r="708" spans="1:38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</row>
    <row r="709" spans="1:38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</row>
    <row r="710" spans="1:38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</row>
    <row r="711" spans="1:38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</row>
    <row r="712" spans="1:38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</row>
    <row r="713" spans="1:38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</row>
    <row r="714" spans="1:38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 spans="1:38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 spans="1:38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 spans="1:38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</row>
    <row r="718" spans="1:38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 spans="1:38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</row>
    <row r="720" spans="1:38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</row>
    <row r="721" spans="1:38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</row>
    <row r="722" spans="1:38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 spans="1:38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</row>
    <row r="724" spans="1:38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</row>
    <row r="725" spans="1:38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</row>
    <row r="726" spans="1:38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</row>
    <row r="727" spans="1:38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</row>
    <row r="728" spans="1:38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</row>
    <row r="729" spans="1:38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</row>
    <row r="730" spans="1:38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 spans="1:38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</row>
    <row r="732" spans="1:38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</row>
    <row r="733" spans="1:38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</row>
    <row r="734" spans="1:38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</row>
    <row r="735" spans="1:38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</row>
    <row r="736" spans="1:38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</row>
    <row r="737" spans="1:38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</row>
    <row r="738" spans="1:38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 spans="1:38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</row>
    <row r="740" spans="1:38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</row>
    <row r="741" spans="1:38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</row>
    <row r="742" spans="1:38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</row>
    <row r="743" spans="1:38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</row>
    <row r="744" spans="1:38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</row>
    <row r="745" spans="1:38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</row>
    <row r="746" spans="1:38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 spans="1:38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</row>
    <row r="748" spans="1:38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</row>
    <row r="749" spans="1:38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</row>
    <row r="750" spans="1:38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</row>
    <row r="751" spans="1:38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</row>
    <row r="752" spans="1:38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</row>
    <row r="753" spans="1:38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</row>
    <row r="754" spans="1:38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 spans="1:38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</row>
    <row r="756" spans="1:38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</row>
    <row r="757" spans="1:38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</row>
    <row r="758" spans="1:38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</row>
    <row r="759" spans="1:38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</row>
    <row r="760" spans="1:38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</row>
    <row r="761" spans="1:38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</row>
    <row r="762" spans="1:38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 spans="1:38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</row>
    <row r="764" spans="1:38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</row>
    <row r="765" spans="1:38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</row>
    <row r="766" spans="1:38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 spans="1:38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 spans="1:38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 spans="1:38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</row>
    <row r="770" spans="1:38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 spans="1:38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</row>
    <row r="772" spans="1:38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</row>
    <row r="773" spans="1:38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</row>
    <row r="774" spans="1:38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</row>
    <row r="775" spans="1:38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</row>
    <row r="776" spans="1:38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</row>
    <row r="777" spans="1:38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</row>
    <row r="778" spans="1:38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 spans="1:38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</row>
    <row r="780" spans="1:38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</row>
    <row r="781" spans="1:38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</row>
    <row r="782" spans="1:38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</row>
    <row r="783" spans="1:38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</row>
    <row r="784" spans="1:38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</row>
    <row r="785" spans="1:38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</row>
    <row r="786" spans="1:38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 spans="1:38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</row>
    <row r="788" spans="1:38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</row>
    <row r="789" spans="1:38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</row>
    <row r="790" spans="1:38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</row>
    <row r="791" spans="1:38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</row>
    <row r="792" spans="1:38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</row>
    <row r="793" spans="1:38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</row>
    <row r="794" spans="1:38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 spans="1:38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</row>
    <row r="796" spans="1:38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</row>
    <row r="797" spans="1:38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</row>
    <row r="798" spans="1:38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</row>
    <row r="799" spans="1:38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</row>
    <row r="800" spans="1:38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</row>
    <row r="801" spans="1:38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</row>
    <row r="802" spans="1:38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 spans="1:38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</row>
    <row r="804" spans="1:38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</row>
    <row r="805" spans="1:38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</row>
    <row r="806" spans="1:38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</row>
    <row r="807" spans="1:38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</row>
    <row r="808" spans="1:38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</row>
    <row r="809" spans="1:38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 spans="1:38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 spans="1:38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</row>
    <row r="812" spans="1:38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</row>
    <row r="813" spans="1:38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</row>
    <row r="814" spans="1:38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</row>
    <row r="815" spans="1:38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</row>
    <row r="816" spans="1:38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</row>
    <row r="817" spans="1:38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</row>
    <row r="818" spans="1:38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 spans="1:38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spans="1:38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spans="1:38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 spans="1:38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spans="1:38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 spans="1:38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 spans="1:38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 spans="1:38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spans="1:38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 spans="1:38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 spans="1:38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 spans="1:38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 spans="1:38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 spans="1:38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 spans="1:38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 spans="1:38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spans="1:38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</row>
    <row r="836" spans="1:38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</row>
    <row r="837" spans="1:38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</row>
    <row r="838" spans="1:38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</row>
    <row r="839" spans="1:38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</row>
    <row r="840" spans="1:38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</row>
    <row r="841" spans="1:38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</row>
    <row r="842" spans="1:38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 spans="1:38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</row>
    <row r="844" spans="1:38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</row>
    <row r="845" spans="1:38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</row>
    <row r="846" spans="1:38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</row>
    <row r="847" spans="1:38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</row>
    <row r="848" spans="1:38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</row>
    <row r="849" spans="1:38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</row>
    <row r="850" spans="1:38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 spans="1:38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</row>
    <row r="852" spans="1:38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</row>
    <row r="853" spans="1:38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</row>
    <row r="854" spans="1:38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</row>
    <row r="855" spans="1:38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</row>
    <row r="856" spans="1:38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</row>
    <row r="857" spans="1:38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</row>
    <row r="858" spans="1:38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 spans="1:38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</row>
    <row r="860" spans="1:38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</row>
    <row r="861" spans="1:38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</row>
    <row r="862" spans="1:38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</row>
    <row r="863" spans="1:38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</row>
    <row r="864" spans="1:38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</row>
    <row r="865" spans="1:38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</row>
    <row r="866" spans="1:38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 spans="1:38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</row>
    <row r="868" spans="1:38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</row>
    <row r="869" spans="1:38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</row>
    <row r="870" spans="1:38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 spans="1:38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 spans="1:38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 spans="1:38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</row>
    <row r="874" spans="1:38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 spans="1:38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</row>
    <row r="876" spans="1:38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</row>
    <row r="877" spans="1:38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</row>
    <row r="878" spans="1:38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</row>
    <row r="879" spans="1:38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</row>
    <row r="880" spans="1:38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</row>
    <row r="881" spans="1:38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</row>
    <row r="882" spans="1:38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 spans="1:38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</row>
    <row r="884" spans="1:38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</row>
    <row r="885" spans="1:38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</row>
    <row r="886" spans="1:38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</row>
    <row r="887" spans="1:38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</row>
    <row r="888" spans="1:38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</row>
    <row r="889" spans="1:38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</row>
    <row r="890" spans="1:38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 spans="1:38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</row>
    <row r="892" spans="1:38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</row>
    <row r="893" spans="1:38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</row>
    <row r="894" spans="1:38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</row>
    <row r="895" spans="1:38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</row>
    <row r="896" spans="1:38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</row>
    <row r="897" spans="1:38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</row>
    <row r="898" spans="1:38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 spans="1:38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 spans="1:38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 spans="1:38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 spans="1:38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 spans="1:38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 spans="1:38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 spans="1:38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 spans="1:38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spans="1:38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 spans="1:38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 spans="1:38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 spans="1:38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 spans="1:38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 spans="1:38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 spans="1:38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 spans="1:38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spans="1:38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</row>
    <row r="916" spans="1:38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</row>
    <row r="917" spans="1:38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</row>
    <row r="918" spans="1:38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</row>
    <row r="919" spans="1:38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</row>
    <row r="920" spans="1:38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</row>
    <row r="921" spans="1:38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</row>
    <row r="922" spans="1:38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 spans="1:38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</row>
    <row r="924" spans="1:38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</row>
    <row r="925" spans="1:38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</row>
    <row r="926" spans="1:38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</row>
    <row r="927" spans="1:38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</row>
    <row r="928" spans="1:38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</row>
    <row r="929" spans="1:38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</row>
    <row r="930" spans="1:38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 spans="1:38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</row>
    <row r="932" spans="1:38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</row>
    <row r="933" spans="1:38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</row>
    <row r="934" spans="1:38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</row>
    <row r="935" spans="1:38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</row>
    <row r="936" spans="1:38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</row>
    <row r="937" spans="1:38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</row>
    <row r="938" spans="1:38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 spans="1:38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</row>
    <row r="940" spans="1:38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</row>
    <row r="941" spans="1:38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</row>
    <row r="942" spans="1:38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</row>
    <row r="943" spans="1:38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</row>
    <row r="944" spans="1:38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</row>
    <row r="945" spans="1:38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</row>
    <row r="946" spans="1:38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 spans="1:38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</row>
    <row r="948" spans="1:38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</row>
    <row r="949" spans="1:38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</row>
    <row r="950" spans="1:38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</row>
    <row r="951" spans="1:38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</row>
    <row r="952" spans="1:38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</row>
    <row r="953" spans="1:38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</row>
    <row r="954" spans="1:38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 spans="1:38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</row>
    <row r="956" spans="1:38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</row>
    <row r="957" spans="1:38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</row>
    <row r="958" spans="1:38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</row>
    <row r="959" spans="1:38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</row>
    <row r="960" spans="1:38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</row>
    <row r="961" spans="1:38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</row>
    <row r="962" spans="1:38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 spans="1:38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</row>
    <row r="964" spans="1:38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</row>
    <row r="965" spans="1:38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</row>
    <row r="966" spans="1:38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</row>
    <row r="967" spans="1:38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</row>
    <row r="968" spans="1:38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</row>
    <row r="969" spans="1:38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</row>
    <row r="970" spans="1:38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 spans="1:38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</row>
    <row r="972" spans="1:38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</row>
    <row r="973" spans="1:38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</row>
    <row r="974" spans="1:38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</row>
    <row r="975" spans="1:38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</row>
    <row r="976" spans="1:38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</row>
    <row r="977" spans="1:38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</row>
    <row r="978" spans="1:38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 spans="1:38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</row>
    <row r="980" spans="1:38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</row>
    <row r="981" spans="1:38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</row>
    <row r="982" spans="1:38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</row>
    <row r="983" spans="1:38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</row>
    <row r="984" spans="1:38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</row>
    <row r="985" spans="1:38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</row>
    <row r="986" spans="1:38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 spans="1:38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</row>
    <row r="988" spans="1:38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</row>
    <row r="989" spans="1:38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</row>
    <row r="990" spans="1:38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</row>
    <row r="991" spans="1:38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</row>
    <row r="992" spans="1:38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</row>
    <row r="993" spans="1:38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</row>
    <row r="994" spans="1:38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</row>
    <row r="995" spans="1:38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</row>
    <row r="996" spans="1:38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</row>
    <row r="997" spans="1:38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</row>
    <row r="998" spans="1:38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</row>
  </sheetData>
  <mergeCells count="7">
    <mergeCell ref="AH4:AH5"/>
    <mergeCell ref="A1:C1"/>
    <mergeCell ref="K1:X1"/>
    <mergeCell ref="A2:C2"/>
    <mergeCell ref="AE3:AG3"/>
    <mergeCell ref="A4:A5"/>
    <mergeCell ref="B4:C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H248"/>
  <sheetViews>
    <sheetView topLeftCell="A224" workbookViewId="0">
      <selection activeCell="A246" sqref="A246:XFD246"/>
    </sheetView>
  </sheetViews>
  <sheetFormatPr defaultColWidth="9.140625" defaultRowHeight="15"/>
  <cols>
    <col min="1" max="1" width="7.85546875" style="16" customWidth="1"/>
    <col min="2" max="2" width="11.28515625" style="16" customWidth="1"/>
    <col min="3" max="3" width="13.7109375" style="16" customWidth="1"/>
    <col min="4" max="4" width="24.140625" style="16" customWidth="1"/>
    <col min="5" max="5" width="10.85546875" style="38" hidden="1" customWidth="1"/>
    <col min="6" max="6" width="66" style="16" hidden="1" customWidth="1"/>
    <col min="7" max="7" width="32.42578125" style="16" customWidth="1"/>
    <col min="8" max="8" width="9.140625" style="16"/>
    <col min="9" max="9" width="20.42578125" style="16" customWidth="1"/>
    <col min="10" max="10" width="16.7109375" style="16" customWidth="1"/>
    <col min="11" max="11" width="16.42578125" style="16" customWidth="1"/>
    <col min="12" max="12" width="17.28515625" style="16" customWidth="1"/>
    <col min="13" max="16384" width="9.140625" style="16"/>
  </cols>
  <sheetData>
    <row r="1" spans="1:13" s="9" customFormat="1" ht="15.75">
      <c r="E1" s="10"/>
      <c r="G1" s="11"/>
    </row>
    <row r="2" spans="1:13" s="9" customFormat="1" ht="15.75">
      <c r="A2" s="209" t="s">
        <v>87</v>
      </c>
      <c r="B2" s="209"/>
      <c r="C2" s="209"/>
      <c r="D2" s="209"/>
      <c r="E2" s="210" t="s">
        <v>88</v>
      </c>
      <c r="F2" s="210"/>
      <c r="G2" s="210"/>
      <c r="H2" s="210"/>
      <c r="I2" s="210"/>
      <c r="J2" s="210"/>
      <c r="K2" s="210"/>
      <c r="L2" s="210"/>
      <c r="M2" s="10"/>
    </row>
    <row r="3" spans="1:13" s="9" customFormat="1" ht="15.75">
      <c r="A3" s="209" t="s">
        <v>89</v>
      </c>
      <c r="B3" s="209"/>
      <c r="C3" s="209"/>
      <c r="D3" s="209"/>
      <c r="E3" s="211" t="s">
        <v>90</v>
      </c>
      <c r="F3" s="211"/>
      <c r="G3" s="211"/>
      <c r="H3" s="211"/>
      <c r="I3" s="211"/>
      <c r="J3" s="211"/>
      <c r="K3" s="211"/>
      <c r="L3" s="211"/>
      <c r="M3" s="10"/>
    </row>
    <row r="4" spans="1:13" s="9" customFormat="1" ht="15.75">
      <c r="E4" s="212"/>
      <c r="F4" s="212"/>
      <c r="G4" s="212"/>
      <c r="H4" s="10"/>
      <c r="I4" s="10"/>
      <c r="J4" s="10"/>
      <c r="K4" s="10"/>
      <c r="L4" s="10"/>
      <c r="M4" s="10"/>
    </row>
    <row r="5" spans="1:13" s="9" customFormat="1" ht="11.25" customHeight="1">
      <c r="E5" s="12"/>
      <c r="F5" s="12"/>
      <c r="G5" s="13"/>
      <c r="H5" s="12"/>
      <c r="I5" s="12"/>
      <c r="J5" s="12"/>
      <c r="K5" s="12"/>
      <c r="L5" s="12"/>
      <c r="M5" s="12"/>
    </row>
    <row r="6" spans="1:13" ht="27.75" customHeight="1">
      <c r="A6" s="14" t="s">
        <v>4</v>
      </c>
      <c r="B6" s="14" t="s">
        <v>91</v>
      </c>
      <c r="C6" s="14" t="s">
        <v>92</v>
      </c>
      <c r="D6" s="14" t="s">
        <v>93</v>
      </c>
      <c r="E6" s="14" t="s">
        <v>94</v>
      </c>
      <c r="F6" s="14" t="s">
        <v>95</v>
      </c>
      <c r="G6" s="14" t="s">
        <v>96</v>
      </c>
      <c r="H6" s="14" t="s">
        <v>97</v>
      </c>
      <c r="I6" s="14" t="s">
        <v>98</v>
      </c>
      <c r="J6" s="14" t="s">
        <v>99</v>
      </c>
      <c r="K6" s="14" t="s">
        <v>100</v>
      </c>
      <c r="L6" s="14" t="s">
        <v>101</v>
      </c>
      <c r="M6" s="15"/>
    </row>
    <row r="7" spans="1:13" ht="27.75" customHeight="1">
      <c r="A7" s="17">
        <v>1</v>
      </c>
      <c r="B7" s="208" t="s">
        <v>515</v>
      </c>
      <c r="C7" s="18">
        <v>25211204284</v>
      </c>
      <c r="D7" s="19" t="s">
        <v>102</v>
      </c>
      <c r="E7" s="20" t="s">
        <v>103</v>
      </c>
      <c r="F7" s="19" t="s">
        <v>104</v>
      </c>
      <c r="G7" s="19" t="s">
        <v>105</v>
      </c>
      <c r="H7" s="208" t="s">
        <v>106</v>
      </c>
      <c r="I7" s="94"/>
      <c r="J7" s="138"/>
      <c r="K7" s="138"/>
      <c r="L7" s="17"/>
      <c r="M7" s="15">
        <v>1</v>
      </c>
    </row>
    <row r="8" spans="1:13" ht="27.75" customHeight="1">
      <c r="A8" s="17">
        <v>2</v>
      </c>
      <c r="B8" s="208"/>
      <c r="C8" s="21">
        <v>25213708050</v>
      </c>
      <c r="D8" s="19" t="s">
        <v>107</v>
      </c>
      <c r="E8" s="20" t="s">
        <v>108</v>
      </c>
      <c r="F8" s="19" t="s">
        <v>104</v>
      </c>
      <c r="G8" s="19" t="s">
        <v>105</v>
      </c>
      <c r="H8" s="208"/>
      <c r="I8" s="94"/>
      <c r="J8" s="138"/>
      <c r="K8" s="138"/>
      <c r="L8" s="17"/>
      <c r="M8" s="15">
        <v>1</v>
      </c>
    </row>
    <row r="9" spans="1:13" ht="27.75" customHeight="1">
      <c r="A9" s="17">
        <v>3</v>
      </c>
      <c r="B9" s="208"/>
      <c r="C9" s="21">
        <v>25211210844</v>
      </c>
      <c r="D9" s="19" t="s">
        <v>109</v>
      </c>
      <c r="E9" s="20" t="s">
        <v>103</v>
      </c>
      <c r="F9" s="19" t="s">
        <v>104</v>
      </c>
      <c r="G9" s="19" t="s">
        <v>105</v>
      </c>
      <c r="H9" s="208"/>
      <c r="I9" s="94"/>
      <c r="J9" s="138"/>
      <c r="K9" s="138"/>
      <c r="L9" s="17"/>
      <c r="M9" s="15">
        <v>1</v>
      </c>
    </row>
    <row r="10" spans="1:13" ht="27.75" customHeight="1">
      <c r="A10" s="17">
        <v>4</v>
      </c>
      <c r="B10" s="208"/>
      <c r="C10" s="21">
        <v>25211203229</v>
      </c>
      <c r="D10" s="19" t="s">
        <v>110</v>
      </c>
      <c r="E10" s="20" t="s">
        <v>111</v>
      </c>
      <c r="F10" s="19" t="s">
        <v>104</v>
      </c>
      <c r="G10" s="19" t="s">
        <v>105</v>
      </c>
      <c r="H10" s="208"/>
      <c r="I10" s="94"/>
      <c r="J10" s="138"/>
      <c r="K10" s="138"/>
      <c r="L10" s="17"/>
      <c r="M10" s="15">
        <v>1</v>
      </c>
    </row>
    <row r="11" spans="1:13" ht="27.75" customHeight="1">
      <c r="A11" s="17">
        <v>5</v>
      </c>
      <c r="B11" s="208"/>
      <c r="C11" s="21">
        <v>25211210341</v>
      </c>
      <c r="D11" s="19" t="s">
        <v>112</v>
      </c>
      <c r="E11" s="20" t="s">
        <v>111</v>
      </c>
      <c r="F11" s="19" t="s">
        <v>104</v>
      </c>
      <c r="G11" s="19" t="s">
        <v>105</v>
      </c>
      <c r="H11" s="208"/>
      <c r="I11" s="94"/>
      <c r="J11" s="138"/>
      <c r="K11" s="138"/>
      <c r="L11" s="17"/>
      <c r="M11" s="15">
        <v>1</v>
      </c>
    </row>
    <row r="12" spans="1:13" ht="27.75" customHeight="1">
      <c r="A12" s="17">
        <v>6</v>
      </c>
      <c r="B12" s="208" t="s">
        <v>516</v>
      </c>
      <c r="C12" s="21">
        <v>24211212074</v>
      </c>
      <c r="D12" s="19" t="s">
        <v>113</v>
      </c>
      <c r="E12" s="20" t="s">
        <v>114</v>
      </c>
      <c r="F12" s="19" t="s">
        <v>115</v>
      </c>
      <c r="G12" s="19" t="s">
        <v>116</v>
      </c>
      <c r="H12" s="208" t="s">
        <v>117</v>
      </c>
      <c r="I12" s="94"/>
      <c r="J12" s="138"/>
      <c r="K12" s="138"/>
      <c r="L12" s="17"/>
      <c r="M12" s="15">
        <v>2</v>
      </c>
    </row>
    <row r="13" spans="1:13" ht="27.75" customHeight="1">
      <c r="A13" s="17">
        <v>7</v>
      </c>
      <c r="B13" s="208"/>
      <c r="C13" s="21">
        <v>25211205425</v>
      </c>
      <c r="D13" s="19" t="s">
        <v>118</v>
      </c>
      <c r="E13" s="20" t="s">
        <v>108</v>
      </c>
      <c r="F13" s="19" t="s">
        <v>115</v>
      </c>
      <c r="G13" s="19" t="s">
        <v>116</v>
      </c>
      <c r="H13" s="208"/>
      <c r="I13" s="94"/>
      <c r="J13" s="138"/>
      <c r="K13" s="138"/>
      <c r="L13" s="17"/>
      <c r="M13" s="15">
        <v>2</v>
      </c>
    </row>
    <row r="14" spans="1:13" ht="27.75" customHeight="1">
      <c r="A14" s="17">
        <v>8</v>
      </c>
      <c r="B14" s="208"/>
      <c r="C14" s="21">
        <v>25211209825</v>
      </c>
      <c r="D14" s="19" t="s">
        <v>119</v>
      </c>
      <c r="E14" s="20" t="s">
        <v>120</v>
      </c>
      <c r="F14" s="19" t="s">
        <v>115</v>
      </c>
      <c r="G14" s="19" t="s">
        <v>116</v>
      </c>
      <c r="H14" s="208"/>
      <c r="I14" s="94"/>
      <c r="J14" s="138"/>
      <c r="K14" s="138"/>
      <c r="L14" s="17"/>
      <c r="M14" s="15">
        <v>2</v>
      </c>
    </row>
    <row r="15" spans="1:13" ht="27.75" customHeight="1">
      <c r="A15" s="17">
        <v>9</v>
      </c>
      <c r="B15" s="208"/>
      <c r="C15" s="21">
        <v>25211216849</v>
      </c>
      <c r="D15" s="19" t="s">
        <v>121</v>
      </c>
      <c r="E15" s="20" t="s">
        <v>122</v>
      </c>
      <c r="F15" s="19" t="s">
        <v>115</v>
      </c>
      <c r="G15" s="19" t="s">
        <v>116</v>
      </c>
      <c r="H15" s="208"/>
      <c r="I15" s="94"/>
      <c r="J15" s="138"/>
      <c r="K15" s="138"/>
      <c r="L15" s="17"/>
      <c r="M15" s="15">
        <v>2</v>
      </c>
    </row>
    <row r="16" spans="1:13" ht="27.75" customHeight="1">
      <c r="A16" s="17">
        <v>10</v>
      </c>
      <c r="B16" s="208"/>
      <c r="C16" s="21">
        <v>26211235746</v>
      </c>
      <c r="D16" s="19" t="s">
        <v>123</v>
      </c>
      <c r="E16" s="20" t="s">
        <v>124</v>
      </c>
      <c r="F16" s="19" t="s">
        <v>115</v>
      </c>
      <c r="G16" s="19" t="s">
        <v>116</v>
      </c>
      <c r="H16" s="208"/>
      <c r="I16" s="94"/>
      <c r="J16" s="138"/>
      <c r="K16" s="138"/>
      <c r="L16" s="17"/>
      <c r="M16" s="15">
        <v>2</v>
      </c>
    </row>
    <row r="17" spans="1:112" ht="27.75" customHeight="1">
      <c r="A17" s="17">
        <v>11</v>
      </c>
      <c r="B17" s="208" t="s">
        <v>517</v>
      </c>
      <c r="C17" s="21">
        <v>25211210067</v>
      </c>
      <c r="D17" s="19" t="s">
        <v>125</v>
      </c>
      <c r="E17" s="20" t="s">
        <v>122</v>
      </c>
      <c r="F17" s="22" t="s">
        <v>126</v>
      </c>
      <c r="G17" s="19" t="s">
        <v>116</v>
      </c>
      <c r="H17" s="208" t="s">
        <v>127</v>
      </c>
      <c r="I17" s="94"/>
      <c r="J17" s="138"/>
      <c r="K17" s="138"/>
      <c r="L17" s="17"/>
      <c r="M17" s="15">
        <v>3</v>
      </c>
    </row>
    <row r="18" spans="1:112" ht="27.75" customHeight="1">
      <c r="A18" s="17">
        <v>12</v>
      </c>
      <c r="B18" s="208"/>
      <c r="C18" s="21">
        <v>26211223881</v>
      </c>
      <c r="D18" s="19" t="s">
        <v>128</v>
      </c>
      <c r="E18" s="20" t="s">
        <v>129</v>
      </c>
      <c r="F18" s="22" t="s">
        <v>126</v>
      </c>
      <c r="G18" s="19" t="s">
        <v>116</v>
      </c>
      <c r="H18" s="208"/>
      <c r="I18" s="94"/>
      <c r="J18" s="138"/>
      <c r="K18" s="138"/>
      <c r="L18" s="17"/>
      <c r="M18" s="15">
        <v>3</v>
      </c>
    </row>
    <row r="19" spans="1:112" ht="27.75" customHeight="1">
      <c r="A19" s="17">
        <v>13</v>
      </c>
      <c r="B19" s="208"/>
      <c r="C19" s="21">
        <v>26211234571</v>
      </c>
      <c r="D19" s="19" t="s">
        <v>130</v>
      </c>
      <c r="E19" s="20" t="s">
        <v>129</v>
      </c>
      <c r="F19" s="22" t="s">
        <v>126</v>
      </c>
      <c r="G19" s="19" t="s">
        <v>116</v>
      </c>
      <c r="H19" s="208"/>
      <c r="I19" s="94"/>
      <c r="J19" s="138"/>
      <c r="K19" s="138"/>
      <c r="L19" s="17"/>
      <c r="M19" s="15">
        <v>3</v>
      </c>
    </row>
    <row r="20" spans="1:112" ht="27.75" customHeight="1">
      <c r="A20" s="17">
        <v>14</v>
      </c>
      <c r="B20" s="208"/>
      <c r="C20" s="21">
        <v>26211233427</v>
      </c>
      <c r="D20" s="19" t="s">
        <v>131</v>
      </c>
      <c r="E20" s="20" t="s">
        <v>124</v>
      </c>
      <c r="F20" s="22" t="s">
        <v>126</v>
      </c>
      <c r="G20" s="19" t="s">
        <v>116</v>
      </c>
      <c r="H20" s="208"/>
      <c r="I20" s="94"/>
      <c r="J20" s="138"/>
      <c r="K20" s="138"/>
      <c r="L20" s="17"/>
      <c r="M20" s="15">
        <v>3</v>
      </c>
    </row>
    <row r="21" spans="1:112" ht="27.75" customHeight="1">
      <c r="A21" s="17">
        <v>15</v>
      </c>
      <c r="B21" s="208" t="s">
        <v>518</v>
      </c>
      <c r="C21" s="21">
        <v>25211210918</v>
      </c>
      <c r="D21" s="19" t="s">
        <v>132</v>
      </c>
      <c r="E21" s="20" t="s">
        <v>133</v>
      </c>
      <c r="F21" s="19" t="s">
        <v>134</v>
      </c>
      <c r="G21" s="19" t="s">
        <v>135</v>
      </c>
      <c r="H21" s="208" t="s">
        <v>136</v>
      </c>
      <c r="I21" s="94"/>
      <c r="J21" s="138"/>
      <c r="K21" s="138"/>
      <c r="L21" s="17"/>
      <c r="M21" s="15">
        <v>4</v>
      </c>
    </row>
    <row r="22" spans="1:112" ht="27.75" customHeight="1">
      <c r="A22" s="17">
        <v>16</v>
      </c>
      <c r="B22" s="208"/>
      <c r="C22" s="21">
        <v>25211217099</v>
      </c>
      <c r="D22" s="19" t="s">
        <v>137</v>
      </c>
      <c r="E22" s="20" t="s">
        <v>138</v>
      </c>
      <c r="F22" s="19" t="s">
        <v>134</v>
      </c>
      <c r="G22" s="19" t="s">
        <v>135</v>
      </c>
      <c r="H22" s="208"/>
      <c r="I22" s="94"/>
      <c r="J22" s="138"/>
      <c r="K22" s="138"/>
      <c r="L22" s="17"/>
      <c r="M22" s="15">
        <v>4</v>
      </c>
    </row>
    <row r="23" spans="1:112" ht="27.75" customHeight="1">
      <c r="A23" s="17">
        <v>17</v>
      </c>
      <c r="B23" s="208"/>
      <c r="C23" s="21">
        <v>26211225067</v>
      </c>
      <c r="D23" s="23" t="s">
        <v>139</v>
      </c>
      <c r="E23" s="20" t="s">
        <v>140</v>
      </c>
      <c r="F23" s="19" t="s">
        <v>134</v>
      </c>
      <c r="G23" s="19" t="s">
        <v>135</v>
      </c>
      <c r="H23" s="208"/>
      <c r="I23" s="94"/>
      <c r="J23" s="138"/>
      <c r="K23" s="138"/>
      <c r="L23" s="17"/>
      <c r="M23" s="15">
        <v>4</v>
      </c>
    </row>
    <row r="24" spans="1:112" ht="27.75" customHeight="1">
      <c r="A24" s="17">
        <v>18</v>
      </c>
      <c r="B24" s="208"/>
      <c r="C24" s="18">
        <v>25217215950</v>
      </c>
      <c r="D24" s="19" t="s">
        <v>141</v>
      </c>
      <c r="E24" s="20" t="s">
        <v>122</v>
      </c>
      <c r="F24" s="19" t="s">
        <v>134</v>
      </c>
      <c r="G24" s="19" t="s">
        <v>135</v>
      </c>
      <c r="H24" s="208"/>
      <c r="I24" s="94"/>
      <c r="J24" s="138"/>
      <c r="K24" s="138"/>
      <c r="L24" s="17"/>
      <c r="M24" s="15">
        <v>4</v>
      </c>
    </row>
    <row r="25" spans="1:112" ht="27.75" customHeight="1">
      <c r="A25" s="17">
        <v>19</v>
      </c>
      <c r="B25" s="208"/>
      <c r="C25" s="21">
        <v>2321118008</v>
      </c>
      <c r="D25" s="19" t="s">
        <v>142</v>
      </c>
      <c r="E25" s="20" t="s">
        <v>143</v>
      </c>
      <c r="F25" s="19" t="s">
        <v>134</v>
      </c>
      <c r="G25" s="19" t="s">
        <v>135</v>
      </c>
      <c r="H25" s="208"/>
      <c r="I25" s="94"/>
      <c r="J25" s="138"/>
      <c r="K25" s="138"/>
      <c r="L25" s="17"/>
      <c r="M25" s="15">
        <v>4</v>
      </c>
    </row>
    <row r="26" spans="1:112" ht="27.75" customHeight="1">
      <c r="A26" s="17">
        <v>20</v>
      </c>
      <c r="B26" s="208" t="s">
        <v>604</v>
      </c>
      <c r="C26" s="21">
        <v>26211238814</v>
      </c>
      <c r="D26" s="19" t="s">
        <v>144</v>
      </c>
      <c r="E26" s="20" t="s">
        <v>145</v>
      </c>
      <c r="F26" s="19" t="s">
        <v>146</v>
      </c>
      <c r="G26" s="19" t="s">
        <v>147</v>
      </c>
      <c r="H26" s="208" t="s">
        <v>148</v>
      </c>
      <c r="I26" s="94"/>
      <c r="J26" s="138"/>
      <c r="K26" s="138"/>
      <c r="L26" s="17"/>
      <c r="M26" s="15">
        <v>5</v>
      </c>
    </row>
    <row r="27" spans="1:112" ht="27.75" customHeight="1">
      <c r="A27" s="17">
        <v>21</v>
      </c>
      <c r="B27" s="208"/>
      <c r="C27" s="21">
        <v>26211041652</v>
      </c>
      <c r="D27" s="19" t="s">
        <v>149</v>
      </c>
      <c r="E27" s="20" t="s">
        <v>124</v>
      </c>
      <c r="F27" s="19" t="s">
        <v>146</v>
      </c>
      <c r="G27" s="19" t="s">
        <v>147</v>
      </c>
      <c r="H27" s="208"/>
      <c r="I27" s="94"/>
      <c r="J27" s="138"/>
      <c r="K27" s="138"/>
      <c r="L27" s="17"/>
      <c r="M27" s="15">
        <v>5</v>
      </c>
    </row>
    <row r="28" spans="1:112" ht="27.75" customHeight="1">
      <c r="A28" s="17">
        <v>22</v>
      </c>
      <c r="B28" s="208"/>
      <c r="C28" s="21">
        <v>26211225240</v>
      </c>
      <c r="D28" s="19" t="s">
        <v>150</v>
      </c>
      <c r="E28" s="20" t="s">
        <v>145</v>
      </c>
      <c r="F28" s="19" t="s">
        <v>146</v>
      </c>
      <c r="G28" s="19" t="s">
        <v>147</v>
      </c>
      <c r="H28" s="208"/>
      <c r="I28" s="94"/>
      <c r="J28" s="138"/>
      <c r="K28" s="138"/>
      <c r="L28" s="17"/>
      <c r="M28" s="15">
        <v>5</v>
      </c>
    </row>
    <row r="29" spans="1:112" ht="27.75" customHeight="1">
      <c r="A29" s="17">
        <v>23</v>
      </c>
      <c r="B29" s="208"/>
      <c r="C29" s="21">
        <v>26211935346</v>
      </c>
      <c r="D29" s="19" t="s">
        <v>151</v>
      </c>
      <c r="E29" s="20" t="s">
        <v>152</v>
      </c>
      <c r="F29" s="19" t="s">
        <v>146</v>
      </c>
      <c r="G29" s="19" t="s">
        <v>147</v>
      </c>
      <c r="H29" s="208"/>
      <c r="I29" s="94"/>
      <c r="J29" s="138"/>
      <c r="K29" s="138"/>
      <c r="L29" s="17"/>
      <c r="M29" s="15">
        <v>5</v>
      </c>
    </row>
    <row r="30" spans="1:112" ht="27.75" customHeight="1">
      <c r="A30" s="17">
        <v>24</v>
      </c>
      <c r="B30" s="208"/>
      <c r="C30" s="21">
        <v>24211212771</v>
      </c>
      <c r="D30" s="19" t="s">
        <v>153</v>
      </c>
      <c r="E30" s="20" t="s">
        <v>154</v>
      </c>
      <c r="F30" s="19" t="s">
        <v>146</v>
      </c>
      <c r="G30" s="19" t="s">
        <v>147</v>
      </c>
      <c r="H30" s="208"/>
      <c r="I30" s="94"/>
      <c r="J30" s="138"/>
      <c r="K30" s="138"/>
      <c r="L30" s="17"/>
      <c r="M30" s="15">
        <v>5</v>
      </c>
    </row>
    <row r="31" spans="1:112" s="28" customFormat="1" ht="27.75" customHeight="1">
      <c r="A31" s="24">
        <v>25</v>
      </c>
      <c r="B31" s="213" t="s">
        <v>155</v>
      </c>
      <c r="C31" s="25">
        <v>26211242078</v>
      </c>
      <c r="D31" s="26" t="s">
        <v>156</v>
      </c>
      <c r="E31" s="27" t="s">
        <v>157</v>
      </c>
      <c r="F31" s="26" t="s">
        <v>158</v>
      </c>
      <c r="G31" s="26" t="s">
        <v>159</v>
      </c>
      <c r="H31" s="213" t="s">
        <v>155</v>
      </c>
      <c r="I31" s="94"/>
      <c r="J31" s="139"/>
      <c r="K31" s="139"/>
      <c r="L31" s="24" t="s">
        <v>160</v>
      </c>
      <c r="M31" s="15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</row>
    <row r="32" spans="1:112" s="28" customFormat="1" ht="27.75" customHeight="1">
      <c r="A32" s="24">
        <v>26</v>
      </c>
      <c r="B32" s="213"/>
      <c r="C32" s="25">
        <v>26211227305</v>
      </c>
      <c r="D32" s="26" t="s">
        <v>161</v>
      </c>
      <c r="E32" s="27" t="s">
        <v>157</v>
      </c>
      <c r="F32" s="26" t="s">
        <v>158</v>
      </c>
      <c r="G32" s="26" t="s">
        <v>159</v>
      </c>
      <c r="H32" s="213"/>
      <c r="I32" s="94"/>
      <c r="J32" s="139"/>
      <c r="K32" s="139"/>
      <c r="L32" s="24" t="s">
        <v>160</v>
      </c>
      <c r="M32" s="15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</row>
    <row r="33" spans="1:112" s="28" customFormat="1" ht="27.75" customHeight="1">
      <c r="A33" s="24">
        <v>27</v>
      </c>
      <c r="B33" s="213"/>
      <c r="C33" s="25">
        <v>26211236148</v>
      </c>
      <c r="D33" s="26" t="s">
        <v>162</v>
      </c>
      <c r="E33" s="27" t="s">
        <v>157</v>
      </c>
      <c r="F33" s="26" t="s">
        <v>158</v>
      </c>
      <c r="G33" s="26" t="s">
        <v>159</v>
      </c>
      <c r="H33" s="213"/>
      <c r="I33" s="94"/>
      <c r="J33" s="139"/>
      <c r="K33" s="139"/>
      <c r="L33" s="24" t="s">
        <v>160</v>
      </c>
      <c r="M33" s="15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</row>
    <row r="34" spans="1:112" s="28" customFormat="1" ht="27.75" customHeight="1">
      <c r="A34" s="24">
        <v>28</v>
      </c>
      <c r="B34" s="213"/>
      <c r="C34" s="25">
        <v>26201241946</v>
      </c>
      <c r="D34" s="26" t="s">
        <v>163</v>
      </c>
      <c r="E34" s="27" t="s">
        <v>138</v>
      </c>
      <c r="F34" s="26" t="s">
        <v>158</v>
      </c>
      <c r="G34" s="26" t="s">
        <v>159</v>
      </c>
      <c r="H34" s="213"/>
      <c r="I34" s="94"/>
      <c r="J34" s="139"/>
      <c r="K34" s="139"/>
      <c r="L34" s="24" t="s">
        <v>160</v>
      </c>
      <c r="M34" s="15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</row>
    <row r="35" spans="1:112" s="28" customFormat="1" ht="27.75" customHeight="1">
      <c r="A35" s="24">
        <v>29</v>
      </c>
      <c r="B35" s="213"/>
      <c r="C35" s="25">
        <v>25211210647</v>
      </c>
      <c r="D35" s="26" t="s">
        <v>164</v>
      </c>
      <c r="E35" s="27" t="s">
        <v>165</v>
      </c>
      <c r="F35" s="26" t="s">
        <v>158</v>
      </c>
      <c r="G35" s="26" t="s">
        <v>159</v>
      </c>
      <c r="H35" s="213"/>
      <c r="I35" s="94"/>
      <c r="J35" s="139"/>
      <c r="K35" s="139"/>
      <c r="L35" s="24" t="s">
        <v>160</v>
      </c>
      <c r="M35" s="15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</row>
    <row r="36" spans="1:112" ht="27.75" customHeight="1">
      <c r="A36" s="17">
        <v>30</v>
      </c>
      <c r="B36" s="208" t="s">
        <v>519</v>
      </c>
      <c r="C36" s="21">
        <v>26211229691</v>
      </c>
      <c r="D36" s="19" t="s">
        <v>166</v>
      </c>
      <c r="E36" s="20" t="s">
        <v>154</v>
      </c>
      <c r="F36" s="19" t="s">
        <v>167</v>
      </c>
      <c r="G36" s="19" t="s">
        <v>168</v>
      </c>
      <c r="H36" s="208" t="s">
        <v>169</v>
      </c>
      <c r="I36" s="94"/>
      <c r="J36" s="138"/>
      <c r="K36" s="138"/>
      <c r="L36" s="17"/>
      <c r="M36" s="15">
        <v>6</v>
      </c>
    </row>
    <row r="37" spans="1:112" ht="27.75" customHeight="1">
      <c r="A37" s="17">
        <v>31</v>
      </c>
      <c r="B37" s="208"/>
      <c r="C37" s="21">
        <v>26211238837</v>
      </c>
      <c r="D37" s="19" t="s">
        <v>170</v>
      </c>
      <c r="E37" s="20" t="s">
        <v>154</v>
      </c>
      <c r="F37" s="19" t="s">
        <v>167</v>
      </c>
      <c r="G37" s="19" t="s">
        <v>168</v>
      </c>
      <c r="H37" s="208"/>
      <c r="I37" s="94"/>
      <c r="J37" s="138"/>
      <c r="K37" s="138"/>
      <c r="L37" s="17"/>
      <c r="M37" s="15">
        <v>6</v>
      </c>
    </row>
    <row r="38" spans="1:112" ht="27.75" customHeight="1">
      <c r="A38" s="17">
        <v>32</v>
      </c>
      <c r="B38" s="208"/>
      <c r="C38" s="21">
        <v>26211232516</v>
      </c>
      <c r="D38" s="19" t="s">
        <v>171</v>
      </c>
      <c r="E38" s="20" t="s">
        <v>154</v>
      </c>
      <c r="F38" s="19" t="s">
        <v>167</v>
      </c>
      <c r="G38" s="19" t="s">
        <v>168</v>
      </c>
      <c r="H38" s="208"/>
      <c r="I38" s="94"/>
      <c r="J38" s="138"/>
      <c r="K38" s="138"/>
      <c r="L38" s="17"/>
      <c r="M38" s="15">
        <v>6</v>
      </c>
    </row>
    <row r="39" spans="1:112" ht="27.75" customHeight="1">
      <c r="A39" s="17">
        <v>33</v>
      </c>
      <c r="B39" s="208"/>
      <c r="C39" s="21">
        <v>26211200007</v>
      </c>
      <c r="D39" s="19" t="s">
        <v>172</v>
      </c>
      <c r="E39" s="20" t="s">
        <v>154</v>
      </c>
      <c r="F39" s="19" t="s">
        <v>167</v>
      </c>
      <c r="G39" s="19" t="s">
        <v>168</v>
      </c>
      <c r="H39" s="208"/>
      <c r="I39" s="94"/>
      <c r="J39" s="138"/>
      <c r="K39" s="138"/>
      <c r="L39" s="17"/>
      <c r="M39" s="15">
        <v>6</v>
      </c>
    </row>
    <row r="40" spans="1:112" ht="27.75" customHeight="1">
      <c r="A40" s="17">
        <v>34</v>
      </c>
      <c r="B40" s="208"/>
      <c r="C40" s="21">
        <v>26211232299</v>
      </c>
      <c r="D40" s="19" t="s">
        <v>173</v>
      </c>
      <c r="E40" s="20" t="s">
        <v>154</v>
      </c>
      <c r="F40" s="19" t="s">
        <v>167</v>
      </c>
      <c r="G40" s="19" t="s">
        <v>168</v>
      </c>
      <c r="H40" s="208"/>
      <c r="I40" s="94"/>
      <c r="J40" s="138"/>
      <c r="K40" s="138"/>
      <c r="L40" s="17"/>
      <c r="M40" s="15">
        <v>6</v>
      </c>
    </row>
    <row r="41" spans="1:112" ht="27.75" customHeight="1">
      <c r="A41" s="17">
        <v>35</v>
      </c>
      <c r="B41" s="208" t="s">
        <v>520</v>
      </c>
      <c r="C41" s="21">
        <v>26211224029</v>
      </c>
      <c r="D41" s="19" t="s">
        <v>174</v>
      </c>
      <c r="E41" s="20" t="s">
        <v>152</v>
      </c>
      <c r="F41" s="19" t="s">
        <v>175</v>
      </c>
      <c r="G41" s="19" t="s">
        <v>176</v>
      </c>
      <c r="H41" s="208" t="s">
        <v>177</v>
      </c>
      <c r="I41" s="94"/>
      <c r="J41" s="138"/>
      <c r="K41" s="138"/>
      <c r="L41" s="17"/>
      <c r="M41" s="15">
        <v>7</v>
      </c>
    </row>
    <row r="42" spans="1:112" ht="27.75" customHeight="1">
      <c r="A42" s="17">
        <v>36</v>
      </c>
      <c r="B42" s="208"/>
      <c r="C42" s="29">
        <v>26211235979</v>
      </c>
      <c r="D42" s="19" t="s">
        <v>178</v>
      </c>
      <c r="E42" s="20" t="s">
        <v>154</v>
      </c>
      <c r="F42" s="19" t="s">
        <v>175</v>
      </c>
      <c r="G42" s="19" t="s">
        <v>176</v>
      </c>
      <c r="H42" s="208"/>
      <c r="I42" s="94"/>
      <c r="J42" s="138"/>
      <c r="K42" s="138"/>
      <c r="L42" s="17"/>
      <c r="M42" s="15">
        <v>7</v>
      </c>
    </row>
    <row r="43" spans="1:112" ht="27.75" customHeight="1">
      <c r="A43" s="17">
        <v>37</v>
      </c>
      <c r="B43" s="208"/>
      <c r="C43" s="29">
        <v>26211235856</v>
      </c>
      <c r="D43" s="19" t="s">
        <v>179</v>
      </c>
      <c r="E43" s="20" t="s">
        <v>154</v>
      </c>
      <c r="F43" s="19" t="s">
        <v>175</v>
      </c>
      <c r="G43" s="19" t="s">
        <v>176</v>
      </c>
      <c r="H43" s="208"/>
      <c r="I43" s="94"/>
      <c r="J43" s="138"/>
      <c r="K43" s="138"/>
      <c r="L43" s="17"/>
      <c r="M43" s="15">
        <v>7</v>
      </c>
    </row>
    <row r="44" spans="1:112" ht="27.75" customHeight="1">
      <c r="A44" s="17">
        <v>38</v>
      </c>
      <c r="B44" s="208"/>
      <c r="C44" s="21">
        <v>26213224351</v>
      </c>
      <c r="D44" s="19" t="s">
        <v>180</v>
      </c>
      <c r="E44" s="20" t="s">
        <v>152</v>
      </c>
      <c r="F44" s="19" t="s">
        <v>175</v>
      </c>
      <c r="G44" s="19" t="s">
        <v>176</v>
      </c>
      <c r="H44" s="208"/>
      <c r="I44" s="94"/>
      <c r="J44" s="138"/>
      <c r="K44" s="138"/>
      <c r="L44" s="17"/>
      <c r="M44" s="15">
        <v>7</v>
      </c>
    </row>
    <row r="45" spans="1:112" ht="27.75" customHeight="1">
      <c r="A45" s="17">
        <v>39</v>
      </c>
      <c r="B45" s="208"/>
      <c r="C45" s="21">
        <v>26211241550</v>
      </c>
      <c r="D45" s="19" t="s">
        <v>181</v>
      </c>
      <c r="E45" s="20" t="s">
        <v>145</v>
      </c>
      <c r="F45" s="19" t="s">
        <v>175</v>
      </c>
      <c r="G45" s="19" t="s">
        <v>176</v>
      </c>
      <c r="H45" s="208"/>
      <c r="I45" s="94"/>
      <c r="J45" s="138"/>
      <c r="K45" s="138"/>
      <c r="L45" s="17"/>
      <c r="M45" s="15">
        <v>7</v>
      </c>
    </row>
    <row r="46" spans="1:112" ht="27.75" customHeight="1">
      <c r="A46" s="17">
        <v>40</v>
      </c>
      <c r="B46" s="208" t="s">
        <v>521</v>
      </c>
      <c r="C46" s="21">
        <v>26211242366</v>
      </c>
      <c r="D46" s="19" t="s">
        <v>182</v>
      </c>
      <c r="E46" s="20" t="s">
        <v>124</v>
      </c>
      <c r="F46" s="19" t="s">
        <v>183</v>
      </c>
      <c r="G46" s="19" t="s">
        <v>184</v>
      </c>
      <c r="H46" s="208" t="s">
        <v>185</v>
      </c>
      <c r="I46" s="94"/>
      <c r="J46" s="138"/>
      <c r="K46" s="138"/>
      <c r="L46" s="17"/>
      <c r="M46" s="15">
        <v>8</v>
      </c>
    </row>
    <row r="47" spans="1:112" s="32" customFormat="1" ht="28.5" customHeight="1">
      <c r="A47" s="17">
        <v>41</v>
      </c>
      <c r="B47" s="208"/>
      <c r="C47" s="21">
        <v>26211229580</v>
      </c>
      <c r="D47" s="19" t="s">
        <v>186</v>
      </c>
      <c r="E47" s="20" t="s">
        <v>124</v>
      </c>
      <c r="F47" s="19" t="s">
        <v>183</v>
      </c>
      <c r="G47" s="19" t="s">
        <v>184</v>
      </c>
      <c r="H47" s="208"/>
      <c r="I47" s="94"/>
      <c r="J47" s="138"/>
      <c r="K47" s="138"/>
      <c r="L47" s="30"/>
      <c r="M47" s="31">
        <v>8</v>
      </c>
    </row>
    <row r="48" spans="1:112" s="32" customFormat="1" ht="28.5" customHeight="1">
      <c r="A48" s="17">
        <v>42</v>
      </c>
      <c r="B48" s="208"/>
      <c r="C48" s="21">
        <v>26211232337</v>
      </c>
      <c r="D48" s="19" t="s">
        <v>187</v>
      </c>
      <c r="E48" s="20" t="s">
        <v>124</v>
      </c>
      <c r="F48" s="19" t="s">
        <v>183</v>
      </c>
      <c r="G48" s="19" t="s">
        <v>184</v>
      </c>
      <c r="H48" s="208"/>
      <c r="I48" s="94"/>
      <c r="J48" s="138"/>
      <c r="K48" s="138"/>
      <c r="L48" s="30"/>
      <c r="M48" s="31">
        <v>8</v>
      </c>
    </row>
    <row r="49" spans="1:13" s="32" customFormat="1" ht="28.5" customHeight="1">
      <c r="A49" s="17">
        <v>43</v>
      </c>
      <c r="B49" s="208"/>
      <c r="C49" s="21">
        <v>26211226298</v>
      </c>
      <c r="D49" s="19" t="s">
        <v>188</v>
      </c>
      <c r="E49" s="20" t="s">
        <v>124</v>
      </c>
      <c r="F49" s="19" t="s">
        <v>183</v>
      </c>
      <c r="G49" s="19" t="s">
        <v>184</v>
      </c>
      <c r="H49" s="208"/>
      <c r="I49" s="94"/>
      <c r="J49" s="138"/>
      <c r="K49" s="138"/>
      <c r="L49" s="30"/>
      <c r="M49" s="31">
        <v>8</v>
      </c>
    </row>
    <row r="50" spans="1:13" s="32" customFormat="1" ht="28.5" customHeight="1">
      <c r="A50" s="17">
        <v>44</v>
      </c>
      <c r="B50" s="208"/>
      <c r="C50" s="21">
        <v>26211200115</v>
      </c>
      <c r="D50" s="19" t="s">
        <v>189</v>
      </c>
      <c r="E50" s="20" t="s">
        <v>124</v>
      </c>
      <c r="F50" s="19" t="s">
        <v>183</v>
      </c>
      <c r="G50" s="19" t="s">
        <v>184</v>
      </c>
      <c r="H50" s="208"/>
      <c r="I50" s="94"/>
      <c r="J50" s="138"/>
      <c r="K50" s="138"/>
      <c r="L50" s="30"/>
      <c r="M50" s="31">
        <v>8</v>
      </c>
    </row>
    <row r="51" spans="1:13" s="32" customFormat="1" ht="28.5" customHeight="1">
      <c r="A51" s="17">
        <v>45</v>
      </c>
      <c r="B51" s="208" t="s">
        <v>522</v>
      </c>
      <c r="C51" s="21">
        <v>26211232620</v>
      </c>
      <c r="D51" s="19" t="s">
        <v>190</v>
      </c>
      <c r="E51" s="20" t="s">
        <v>191</v>
      </c>
      <c r="F51" s="19" t="s">
        <v>192</v>
      </c>
      <c r="G51" s="19" t="s">
        <v>193</v>
      </c>
      <c r="H51" s="208" t="s">
        <v>194</v>
      </c>
      <c r="I51" s="94"/>
      <c r="J51" s="138"/>
      <c r="K51" s="138"/>
      <c r="L51" s="30"/>
      <c r="M51" s="31">
        <v>9</v>
      </c>
    </row>
    <row r="52" spans="1:13" s="32" customFormat="1" ht="28.5" customHeight="1">
      <c r="A52" s="17">
        <v>46</v>
      </c>
      <c r="B52" s="208"/>
      <c r="C52" s="21">
        <v>26211241834</v>
      </c>
      <c r="D52" s="19" t="s">
        <v>195</v>
      </c>
      <c r="E52" s="20" t="s">
        <v>157</v>
      </c>
      <c r="F52" s="19" t="s">
        <v>192</v>
      </c>
      <c r="G52" s="19" t="s">
        <v>193</v>
      </c>
      <c r="H52" s="208"/>
      <c r="I52" s="94"/>
      <c r="J52" s="138"/>
      <c r="K52" s="138"/>
      <c r="L52" s="30"/>
      <c r="M52" s="31">
        <v>9</v>
      </c>
    </row>
    <row r="53" spans="1:13" s="32" customFormat="1" ht="28.5" customHeight="1">
      <c r="A53" s="17">
        <v>47</v>
      </c>
      <c r="B53" s="208"/>
      <c r="C53" s="21">
        <v>26211241653</v>
      </c>
      <c r="D53" s="19" t="s">
        <v>196</v>
      </c>
      <c r="E53" s="20" t="s">
        <v>157</v>
      </c>
      <c r="F53" s="19" t="s">
        <v>192</v>
      </c>
      <c r="G53" s="19" t="s">
        <v>193</v>
      </c>
      <c r="H53" s="208"/>
      <c r="I53" s="94"/>
      <c r="J53" s="138"/>
      <c r="K53" s="138"/>
      <c r="L53" s="30"/>
      <c r="M53" s="31">
        <v>9</v>
      </c>
    </row>
    <row r="54" spans="1:13" s="32" customFormat="1" ht="28.5" customHeight="1">
      <c r="A54" s="17">
        <v>48</v>
      </c>
      <c r="B54" s="208"/>
      <c r="C54" s="21">
        <v>26211635179</v>
      </c>
      <c r="D54" s="19" t="s">
        <v>197</v>
      </c>
      <c r="E54" s="20" t="s">
        <v>157</v>
      </c>
      <c r="F54" s="19" t="s">
        <v>192</v>
      </c>
      <c r="G54" s="19" t="s">
        <v>193</v>
      </c>
      <c r="H54" s="208"/>
      <c r="I54" s="94"/>
      <c r="J54" s="138"/>
      <c r="K54" s="138"/>
      <c r="L54" s="30"/>
      <c r="M54" s="31">
        <v>9</v>
      </c>
    </row>
    <row r="55" spans="1:13" s="32" customFormat="1" ht="28.5" customHeight="1">
      <c r="A55" s="17">
        <v>49</v>
      </c>
      <c r="B55" s="208"/>
      <c r="C55" s="21">
        <v>26211236157</v>
      </c>
      <c r="D55" s="19" t="s">
        <v>198</v>
      </c>
      <c r="E55" s="20" t="s">
        <v>157</v>
      </c>
      <c r="F55" s="19" t="s">
        <v>192</v>
      </c>
      <c r="G55" s="19" t="s">
        <v>193</v>
      </c>
      <c r="H55" s="208"/>
      <c r="I55" s="94"/>
      <c r="J55" s="138"/>
      <c r="K55" s="138"/>
      <c r="L55" s="30"/>
      <c r="M55" s="31">
        <v>9</v>
      </c>
    </row>
    <row r="56" spans="1:13" s="32" customFormat="1" ht="23.25" customHeight="1">
      <c r="A56" s="17">
        <v>50</v>
      </c>
      <c r="B56" s="208" t="s">
        <v>523</v>
      </c>
      <c r="C56" s="21">
        <v>26211226089</v>
      </c>
      <c r="D56" s="19" t="s">
        <v>199</v>
      </c>
      <c r="E56" s="20" t="s">
        <v>129</v>
      </c>
      <c r="F56" s="19" t="s">
        <v>200</v>
      </c>
      <c r="G56" s="19" t="s">
        <v>176</v>
      </c>
      <c r="H56" s="208" t="s">
        <v>201</v>
      </c>
      <c r="I56" s="94"/>
      <c r="J56" s="138"/>
      <c r="K56" s="138"/>
      <c r="L56" s="30"/>
      <c r="M56" s="31">
        <v>10</v>
      </c>
    </row>
    <row r="57" spans="1:13" s="32" customFormat="1" ht="23.25" customHeight="1">
      <c r="A57" s="17">
        <v>51</v>
      </c>
      <c r="B57" s="208"/>
      <c r="C57" s="21">
        <v>26211322449</v>
      </c>
      <c r="D57" s="19" t="s">
        <v>202</v>
      </c>
      <c r="E57" s="20" t="s">
        <v>129</v>
      </c>
      <c r="F57" s="19" t="s">
        <v>200</v>
      </c>
      <c r="G57" s="19" t="s">
        <v>176</v>
      </c>
      <c r="H57" s="208"/>
      <c r="I57" s="94"/>
      <c r="J57" s="138"/>
      <c r="K57" s="138"/>
      <c r="L57" s="30"/>
      <c r="M57" s="31">
        <v>10</v>
      </c>
    </row>
    <row r="58" spans="1:13" s="32" customFormat="1" ht="23.25" customHeight="1">
      <c r="A58" s="17">
        <v>52</v>
      </c>
      <c r="B58" s="208"/>
      <c r="C58" s="21">
        <v>26211234451</v>
      </c>
      <c r="D58" s="19" t="s">
        <v>203</v>
      </c>
      <c r="E58" s="20" t="s">
        <v>129</v>
      </c>
      <c r="F58" s="19" t="s">
        <v>200</v>
      </c>
      <c r="G58" s="19" t="s">
        <v>176</v>
      </c>
      <c r="H58" s="208"/>
      <c r="I58" s="94"/>
      <c r="J58" s="138"/>
      <c r="K58" s="138"/>
      <c r="L58" s="30"/>
      <c r="M58" s="31">
        <v>10</v>
      </c>
    </row>
    <row r="59" spans="1:13" s="32" customFormat="1" ht="23.25" customHeight="1">
      <c r="A59" s="17">
        <v>53</v>
      </c>
      <c r="B59" s="208"/>
      <c r="C59" s="21">
        <v>26211242310</v>
      </c>
      <c r="D59" s="19" t="s">
        <v>204</v>
      </c>
      <c r="E59" s="20" t="s">
        <v>140</v>
      </c>
      <c r="F59" s="19" t="s">
        <v>200</v>
      </c>
      <c r="G59" s="19" t="s">
        <v>176</v>
      </c>
      <c r="H59" s="208"/>
      <c r="I59" s="94"/>
      <c r="J59" s="138"/>
      <c r="K59" s="138"/>
      <c r="L59" s="30"/>
      <c r="M59" s="31">
        <v>10</v>
      </c>
    </row>
    <row r="60" spans="1:13" s="32" customFormat="1" ht="23.25" customHeight="1">
      <c r="A60" s="17">
        <v>54</v>
      </c>
      <c r="B60" s="208"/>
      <c r="C60" s="21">
        <v>26211242456</v>
      </c>
      <c r="D60" s="19" t="s">
        <v>205</v>
      </c>
      <c r="E60" s="20" t="s">
        <v>120</v>
      </c>
      <c r="F60" s="19" t="s">
        <v>200</v>
      </c>
      <c r="G60" s="19" t="s">
        <v>176</v>
      </c>
      <c r="H60" s="208"/>
      <c r="I60" s="94"/>
      <c r="J60" s="138"/>
      <c r="K60" s="138"/>
      <c r="L60" s="30"/>
      <c r="M60" s="31">
        <v>10</v>
      </c>
    </row>
    <row r="61" spans="1:13" s="32" customFormat="1" ht="23.25" customHeight="1">
      <c r="A61" s="17">
        <v>55</v>
      </c>
      <c r="B61" s="208" t="s">
        <v>559</v>
      </c>
      <c r="C61" s="21">
        <v>26201230811</v>
      </c>
      <c r="D61" s="19" t="s">
        <v>206</v>
      </c>
      <c r="E61" s="20" t="s">
        <v>154</v>
      </c>
      <c r="F61" s="84" t="s">
        <v>207</v>
      </c>
      <c r="G61" s="19" t="s">
        <v>208</v>
      </c>
      <c r="H61" s="208" t="s">
        <v>209</v>
      </c>
      <c r="I61" s="94"/>
      <c r="J61" s="138"/>
      <c r="K61" s="138"/>
      <c r="L61" s="30"/>
      <c r="M61" s="31">
        <v>11</v>
      </c>
    </row>
    <row r="62" spans="1:13" s="32" customFormat="1" ht="23.25" customHeight="1">
      <c r="A62" s="17">
        <v>56</v>
      </c>
      <c r="B62" s="208"/>
      <c r="C62" s="21">
        <v>26211234722</v>
      </c>
      <c r="D62" s="19" t="s">
        <v>210</v>
      </c>
      <c r="E62" s="20" t="s">
        <v>154</v>
      </c>
      <c r="F62" s="84" t="s">
        <v>207</v>
      </c>
      <c r="G62" s="19" t="s">
        <v>208</v>
      </c>
      <c r="H62" s="208"/>
      <c r="I62" s="94"/>
      <c r="J62" s="138"/>
      <c r="K62" s="138"/>
      <c r="L62" s="30"/>
      <c r="M62" s="31">
        <v>11</v>
      </c>
    </row>
    <row r="63" spans="1:13" s="32" customFormat="1" ht="23.25" customHeight="1">
      <c r="A63" s="17">
        <v>57</v>
      </c>
      <c r="B63" s="208"/>
      <c r="C63" s="21">
        <v>26211235546</v>
      </c>
      <c r="D63" s="19" t="s">
        <v>211</v>
      </c>
      <c r="E63" s="20" t="s">
        <v>154</v>
      </c>
      <c r="F63" s="84" t="s">
        <v>207</v>
      </c>
      <c r="G63" s="19" t="s">
        <v>208</v>
      </c>
      <c r="H63" s="208"/>
      <c r="I63" s="94"/>
      <c r="J63" s="138"/>
      <c r="K63" s="138"/>
      <c r="L63" s="30"/>
      <c r="M63" s="31">
        <v>11</v>
      </c>
    </row>
    <row r="64" spans="1:13" s="32" customFormat="1" ht="23.25" customHeight="1">
      <c r="A64" s="17">
        <v>58</v>
      </c>
      <c r="B64" s="208"/>
      <c r="C64" s="21">
        <v>26211233190</v>
      </c>
      <c r="D64" s="19" t="s">
        <v>212</v>
      </c>
      <c r="E64" s="20" t="s">
        <v>154</v>
      </c>
      <c r="F64" s="84" t="s">
        <v>207</v>
      </c>
      <c r="G64" s="19" t="s">
        <v>208</v>
      </c>
      <c r="H64" s="208"/>
      <c r="I64" s="94"/>
      <c r="J64" s="138"/>
      <c r="K64" s="138"/>
      <c r="L64" s="30"/>
      <c r="M64" s="31">
        <v>11</v>
      </c>
    </row>
    <row r="65" spans="1:13" s="32" customFormat="1" ht="23.25" customHeight="1">
      <c r="A65" s="17">
        <v>59</v>
      </c>
      <c r="B65" s="208"/>
      <c r="C65" s="21">
        <v>26211227534</v>
      </c>
      <c r="D65" s="19" t="s">
        <v>213</v>
      </c>
      <c r="E65" s="20" t="s">
        <v>138</v>
      </c>
      <c r="F65" s="84" t="s">
        <v>207</v>
      </c>
      <c r="G65" s="19" t="s">
        <v>208</v>
      </c>
      <c r="H65" s="208"/>
      <c r="I65" s="94"/>
      <c r="J65" s="138"/>
      <c r="K65" s="138"/>
      <c r="L65" s="30"/>
      <c r="M65" s="31">
        <v>11</v>
      </c>
    </row>
    <row r="66" spans="1:13" s="32" customFormat="1" ht="30.75" customHeight="1">
      <c r="A66" s="17">
        <v>60</v>
      </c>
      <c r="B66" s="208" t="s">
        <v>560</v>
      </c>
      <c r="C66" s="21">
        <v>26211229697</v>
      </c>
      <c r="D66" s="19" t="s">
        <v>214</v>
      </c>
      <c r="E66" s="20" t="s">
        <v>152</v>
      </c>
      <c r="F66" s="19" t="s">
        <v>215</v>
      </c>
      <c r="G66" s="19" t="s">
        <v>216</v>
      </c>
      <c r="H66" s="208" t="s">
        <v>217</v>
      </c>
      <c r="I66" s="94"/>
      <c r="J66" s="138"/>
      <c r="K66" s="138"/>
      <c r="L66" s="30"/>
      <c r="M66" s="31">
        <v>12</v>
      </c>
    </row>
    <row r="67" spans="1:13" s="32" customFormat="1" ht="30.75" customHeight="1">
      <c r="A67" s="17">
        <v>61</v>
      </c>
      <c r="B67" s="208"/>
      <c r="C67" s="21">
        <v>26211221153</v>
      </c>
      <c r="D67" s="19" t="s">
        <v>218</v>
      </c>
      <c r="E67" s="20" t="s">
        <v>152</v>
      </c>
      <c r="F67" s="19" t="s">
        <v>215</v>
      </c>
      <c r="G67" s="19" t="s">
        <v>216</v>
      </c>
      <c r="H67" s="208"/>
      <c r="I67" s="94"/>
      <c r="J67" s="138"/>
      <c r="K67" s="138"/>
      <c r="L67" s="30"/>
      <c r="M67" s="31">
        <v>12</v>
      </c>
    </row>
    <row r="68" spans="1:13" s="32" customFormat="1" ht="30.75" customHeight="1">
      <c r="A68" s="17">
        <v>62</v>
      </c>
      <c r="B68" s="208"/>
      <c r="C68" s="21">
        <v>26211235126</v>
      </c>
      <c r="D68" s="19" t="s">
        <v>219</v>
      </c>
      <c r="E68" s="20" t="s">
        <v>152</v>
      </c>
      <c r="F68" s="19" t="s">
        <v>215</v>
      </c>
      <c r="G68" s="19" t="s">
        <v>216</v>
      </c>
      <c r="H68" s="208"/>
      <c r="I68" s="94"/>
      <c r="J68" s="138"/>
      <c r="K68" s="138"/>
      <c r="L68" s="30"/>
      <c r="M68" s="31">
        <v>12</v>
      </c>
    </row>
    <row r="69" spans="1:13" s="32" customFormat="1" ht="30.75" customHeight="1">
      <c r="A69" s="17">
        <v>63</v>
      </c>
      <c r="B69" s="208"/>
      <c r="C69" s="21">
        <v>26211234297</v>
      </c>
      <c r="D69" s="19" t="s">
        <v>220</v>
      </c>
      <c r="E69" s="20" t="s">
        <v>152</v>
      </c>
      <c r="F69" s="19" t="s">
        <v>215</v>
      </c>
      <c r="G69" s="19" t="s">
        <v>216</v>
      </c>
      <c r="H69" s="208"/>
      <c r="I69" s="94"/>
      <c r="J69" s="138"/>
      <c r="K69" s="138"/>
      <c r="L69" s="30"/>
      <c r="M69" s="31">
        <v>12</v>
      </c>
    </row>
    <row r="70" spans="1:13" s="32" customFormat="1" ht="30.75" customHeight="1">
      <c r="A70" s="17">
        <v>64</v>
      </c>
      <c r="B70" s="208"/>
      <c r="C70" s="21">
        <v>26211128727</v>
      </c>
      <c r="D70" s="19" t="s">
        <v>221</v>
      </c>
      <c r="E70" s="20" t="s">
        <v>222</v>
      </c>
      <c r="F70" s="19" t="s">
        <v>215</v>
      </c>
      <c r="G70" s="19" t="s">
        <v>216</v>
      </c>
      <c r="H70" s="208"/>
      <c r="I70" s="94"/>
      <c r="J70" s="138"/>
      <c r="K70" s="138"/>
      <c r="L70" s="30"/>
      <c r="M70" s="31">
        <v>12</v>
      </c>
    </row>
    <row r="71" spans="1:13" s="32" customFormat="1" ht="30.75" customHeight="1">
      <c r="A71" s="17">
        <v>65</v>
      </c>
      <c r="B71" s="208" t="s">
        <v>524</v>
      </c>
      <c r="C71" s="21">
        <v>26211241705</v>
      </c>
      <c r="D71" s="19" t="s">
        <v>223</v>
      </c>
      <c r="E71" s="20" t="s">
        <v>145</v>
      </c>
      <c r="F71" s="19" t="s">
        <v>224</v>
      </c>
      <c r="G71" s="19" t="s">
        <v>225</v>
      </c>
      <c r="H71" s="208" t="s">
        <v>226</v>
      </c>
      <c r="I71" s="94"/>
      <c r="J71" s="138"/>
      <c r="K71" s="138"/>
      <c r="L71" s="30"/>
      <c r="M71" s="31">
        <v>13</v>
      </c>
    </row>
    <row r="72" spans="1:13" s="32" customFormat="1" ht="30.75" customHeight="1">
      <c r="A72" s="17">
        <v>66</v>
      </c>
      <c r="B72" s="208"/>
      <c r="C72" s="21">
        <v>26211230166</v>
      </c>
      <c r="D72" s="19" t="s">
        <v>227</v>
      </c>
      <c r="E72" s="20" t="s">
        <v>145</v>
      </c>
      <c r="F72" s="19" t="s">
        <v>224</v>
      </c>
      <c r="G72" s="19" t="s">
        <v>225</v>
      </c>
      <c r="H72" s="208"/>
      <c r="I72" s="94"/>
      <c r="J72" s="138"/>
      <c r="K72" s="138"/>
      <c r="L72" s="30"/>
      <c r="M72" s="31">
        <v>13</v>
      </c>
    </row>
    <row r="73" spans="1:13" s="32" customFormat="1" ht="30.75" customHeight="1">
      <c r="A73" s="17">
        <v>67</v>
      </c>
      <c r="B73" s="208"/>
      <c r="C73" s="21">
        <v>26211236199</v>
      </c>
      <c r="D73" s="19" t="s">
        <v>228</v>
      </c>
      <c r="E73" s="20" t="s">
        <v>145</v>
      </c>
      <c r="F73" s="19" t="s">
        <v>224</v>
      </c>
      <c r="G73" s="19" t="s">
        <v>225</v>
      </c>
      <c r="H73" s="208"/>
      <c r="I73" s="94"/>
      <c r="J73" s="138"/>
      <c r="K73" s="138"/>
      <c r="L73" s="30"/>
      <c r="M73" s="31">
        <v>13</v>
      </c>
    </row>
    <row r="74" spans="1:13" s="32" customFormat="1" ht="30.75" customHeight="1">
      <c r="A74" s="17">
        <v>68</v>
      </c>
      <c r="B74" s="208"/>
      <c r="C74" s="21">
        <v>26211234863</v>
      </c>
      <c r="D74" s="19" t="s">
        <v>229</v>
      </c>
      <c r="E74" s="20" t="s">
        <v>145</v>
      </c>
      <c r="F74" s="19" t="s">
        <v>224</v>
      </c>
      <c r="G74" s="19" t="s">
        <v>225</v>
      </c>
      <c r="H74" s="208"/>
      <c r="I74" s="94"/>
      <c r="J74" s="138"/>
      <c r="K74" s="138"/>
      <c r="L74" s="30"/>
      <c r="M74" s="31">
        <v>13</v>
      </c>
    </row>
    <row r="75" spans="1:13" s="32" customFormat="1" ht="30.75" customHeight="1">
      <c r="A75" s="17">
        <v>69</v>
      </c>
      <c r="B75" s="208"/>
      <c r="C75" s="21">
        <v>26211230830</v>
      </c>
      <c r="D75" s="19" t="s">
        <v>230</v>
      </c>
      <c r="E75" s="20" t="s">
        <v>145</v>
      </c>
      <c r="F75" s="19" t="s">
        <v>224</v>
      </c>
      <c r="G75" s="19" t="s">
        <v>225</v>
      </c>
      <c r="H75" s="208"/>
      <c r="I75" s="94"/>
      <c r="J75" s="138"/>
      <c r="K75" s="138"/>
      <c r="L75" s="30"/>
      <c r="M75" s="31">
        <v>13</v>
      </c>
    </row>
    <row r="76" spans="1:13" s="32" customFormat="1" ht="23.25" customHeight="1">
      <c r="A76" s="17">
        <v>70</v>
      </c>
      <c r="B76" s="208" t="s">
        <v>525</v>
      </c>
      <c r="C76" s="21">
        <v>26211200071</v>
      </c>
      <c r="D76" s="19" t="s">
        <v>231</v>
      </c>
      <c r="E76" s="20" t="s">
        <v>129</v>
      </c>
      <c r="F76" s="19" t="s">
        <v>232</v>
      </c>
      <c r="G76" s="19" t="s">
        <v>233</v>
      </c>
      <c r="H76" s="208" t="s">
        <v>234</v>
      </c>
      <c r="I76" s="94"/>
      <c r="J76" s="138"/>
      <c r="K76" s="138"/>
      <c r="L76" s="30"/>
      <c r="M76" s="31">
        <v>14</v>
      </c>
    </row>
    <row r="77" spans="1:13" s="32" customFormat="1" ht="23.25" customHeight="1">
      <c r="A77" s="17">
        <v>71</v>
      </c>
      <c r="B77" s="208"/>
      <c r="C77" s="21">
        <v>26211200282</v>
      </c>
      <c r="D77" s="19" t="s">
        <v>235</v>
      </c>
      <c r="E77" s="20" t="s">
        <v>129</v>
      </c>
      <c r="F77" s="19" t="s">
        <v>232</v>
      </c>
      <c r="G77" s="19" t="s">
        <v>233</v>
      </c>
      <c r="H77" s="208"/>
      <c r="I77" s="94"/>
      <c r="J77" s="138"/>
      <c r="K77" s="138"/>
      <c r="L77" s="30"/>
      <c r="M77" s="31">
        <v>14</v>
      </c>
    </row>
    <row r="78" spans="1:13" s="32" customFormat="1" ht="23.25" customHeight="1">
      <c r="A78" s="17">
        <v>72</v>
      </c>
      <c r="B78" s="208"/>
      <c r="C78" s="21">
        <v>26211230637</v>
      </c>
      <c r="D78" s="19" t="s">
        <v>236</v>
      </c>
      <c r="E78" s="20" t="s">
        <v>129</v>
      </c>
      <c r="F78" s="19" t="s">
        <v>232</v>
      </c>
      <c r="G78" s="19" t="s">
        <v>233</v>
      </c>
      <c r="H78" s="208"/>
      <c r="I78" s="94"/>
      <c r="J78" s="138"/>
      <c r="K78" s="138"/>
      <c r="L78" s="30"/>
      <c r="M78" s="31">
        <v>14</v>
      </c>
    </row>
    <row r="79" spans="1:13" s="32" customFormat="1" ht="23.25" customHeight="1">
      <c r="A79" s="17">
        <v>73</v>
      </c>
      <c r="B79" s="208"/>
      <c r="C79" s="21">
        <v>26201236320</v>
      </c>
      <c r="D79" s="19" t="s">
        <v>237</v>
      </c>
      <c r="E79" s="20" t="s">
        <v>129</v>
      </c>
      <c r="F79" s="19" t="s">
        <v>232</v>
      </c>
      <c r="G79" s="19" t="s">
        <v>233</v>
      </c>
      <c r="H79" s="208"/>
      <c r="I79" s="94"/>
      <c r="J79" s="138"/>
      <c r="K79" s="138"/>
      <c r="L79" s="30"/>
      <c r="M79" s="31">
        <v>14</v>
      </c>
    </row>
    <row r="80" spans="1:13" s="32" customFormat="1" ht="29.25" customHeight="1">
      <c r="A80" s="17">
        <v>74</v>
      </c>
      <c r="B80" s="208" t="s">
        <v>526</v>
      </c>
      <c r="C80" s="21">
        <v>26212226394</v>
      </c>
      <c r="D80" s="19" t="s">
        <v>238</v>
      </c>
      <c r="E80" s="20" t="s">
        <v>157</v>
      </c>
      <c r="F80" s="19" t="s">
        <v>239</v>
      </c>
      <c r="G80" s="19" t="s">
        <v>240</v>
      </c>
      <c r="H80" s="208" t="s">
        <v>241</v>
      </c>
      <c r="I80" s="94"/>
      <c r="J80" s="138"/>
      <c r="K80" s="138"/>
      <c r="L80" s="30"/>
      <c r="M80" s="31">
        <v>15</v>
      </c>
    </row>
    <row r="81" spans="1:13" s="32" customFormat="1" ht="29.25" customHeight="1">
      <c r="A81" s="17">
        <v>75</v>
      </c>
      <c r="B81" s="208"/>
      <c r="C81" s="21">
        <v>26201238868</v>
      </c>
      <c r="D81" s="19" t="s">
        <v>242</v>
      </c>
      <c r="E81" s="20" t="s">
        <v>222</v>
      </c>
      <c r="F81" s="19" t="s">
        <v>239</v>
      </c>
      <c r="G81" s="19" t="s">
        <v>240</v>
      </c>
      <c r="H81" s="208"/>
      <c r="I81" s="94"/>
      <c r="J81" s="138"/>
      <c r="K81" s="138"/>
      <c r="L81" s="30"/>
      <c r="M81" s="31">
        <v>15</v>
      </c>
    </row>
    <row r="82" spans="1:13" s="32" customFormat="1" ht="29.25" customHeight="1">
      <c r="A82" s="17">
        <v>76</v>
      </c>
      <c r="B82" s="208"/>
      <c r="C82" s="21">
        <v>26211233404</v>
      </c>
      <c r="D82" s="19" t="s">
        <v>243</v>
      </c>
      <c r="E82" s="20" t="s">
        <v>222</v>
      </c>
      <c r="F82" s="19" t="s">
        <v>239</v>
      </c>
      <c r="G82" s="19" t="s">
        <v>240</v>
      </c>
      <c r="H82" s="208"/>
      <c r="I82" s="94"/>
      <c r="J82" s="138"/>
      <c r="K82" s="138"/>
      <c r="L82" s="30"/>
      <c r="M82" s="31">
        <v>15</v>
      </c>
    </row>
    <row r="83" spans="1:13" s="32" customFormat="1" ht="29.25" customHeight="1">
      <c r="A83" s="17">
        <v>77</v>
      </c>
      <c r="B83" s="208"/>
      <c r="C83" s="21">
        <v>26201233365</v>
      </c>
      <c r="D83" s="19" t="s">
        <v>244</v>
      </c>
      <c r="E83" s="20" t="s">
        <v>222</v>
      </c>
      <c r="F83" s="19" t="s">
        <v>239</v>
      </c>
      <c r="G83" s="19" t="s">
        <v>240</v>
      </c>
      <c r="H83" s="208"/>
      <c r="I83" s="94"/>
      <c r="J83" s="138"/>
      <c r="K83" s="138"/>
      <c r="L83" s="30"/>
      <c r="M83" s="31">
        <v>15</v>
      </c>
    </row>
    <row r="84" spans="1:13" s="32" customFormat="1" ht="29.25" customHeight="1">
      <c r="A84" s="17">
        <v>78</v>
      </c>
      <c r="B84" s="208"/>
      <c r="C84" s="21">
        <v>26211221804</v>
      </c>
      <c r="D84" s="19" t="s">
        <v>245</v>
      </c>
      <c r="E84" s="20" t="s">
        <v>222</v>
      </c>
      <c r="F84" s="19" t="s">
        <v>239</v>
      </c>
      <c r="G84" s="19" t="s">
        <v>240</v>
      </c>
      <c r="H84" s="208"/>
      <c r="I84" s="94"/>
      <c r="J84" s="138"/>
      <c r="K84" s="138"/>
      <c r="L84" s="30"/>
      <c r="M84" s="31">
        <v>15</v>
      </c>
    </row>
    <row r="85" spans="1:13" s="32" customFormat="1" ht="29.25" customHeight="1">
      <c r="A85" s="17">
        <v>79</v>
      </c>
      <c r="B85" s="208" t="s">
        <v>527</v>
      </c>
      <c r="C85" s="21">
        <v>26211935473</v>
      </c>
      <c r="D85" s="19" t="s">
        <v>246</v>
      </c>
      <c r="E85" s="20" t="s">
        <v>152</v>
      </c>
      <c r="F85" s="19" t="s">
        <v>247</v>
      </c>
      <c r="G85" s="19" t="s">
        <v>184</v>
      </c>
      <c r="H85" s="208" t="s">
        <v>248</v>
      </c>
      <c r="I85" s="94"/>
      <c r="J85" s="138"/>
      <c r="K85" s="138"/>
      <c r="L85" s="30"/>
      <c r="M85" s="31">
        <v>16</v>
      </c>
    </row>
    <row r="86" spans="1:13" s="32" customFormat="1" ht="29.25" customHeight="1">
      <c r="A86" s="17">
        <v>80</v>
      </c>
      <c r="B86" s="208"/>
      <c r="C86" s="21">
        <v>26211941542</v>
      </c>
      <c r="D86" s="19" t="s">
        <v>249</v>
      </c>
      <c r="E86" s="20" t="s">
        <v>222</v>
      </c>
      <c r="F86" s="19" t="s">
        <v>247</v>
      </c>
      <c r="G86" s="19" t="s">
        <v>184</v>
      </c>
      <c r="H86" s="208"/>
      <c r="I86" s="94"/>
      <c r="J86" s="138"/>
      <c r="K86" s="138"/>
      <c r="L86" s="30"/>
      <c r="M86" s="31">
        <v>16</v>
      </c>
    </row>
    <row r="87" spans="1:13" s="32" customFormat="1" ht="29.25" customHeight="1">
      <c r="A87" s="17">
        <v>81</v>
      </c>
      <c r="B87" s="208"/>
      <c r="C87" s="21">
        <v>26211934770</v>
      </c>
      <c r="D87" s="19" t="s">
        <v>250</v>
      </c>
      <c r="E87" s="20" t="s">
        <v>152</v>
      </c>
      <c r="F87" s="19" t="s">
        <v>247</v>
      </c>
      <c r="G87" s="19" t="s">
        <v>184</v>
      </c>
      <c r="H87" s="208"/>
      <c r="I87" s="94"/>
      <c r="J87" s="138"/>
      <c r="K87" s="138"/>
      <c r="L87" s="30"/>
      <c r="M87" s="31">
        <v>16</v>
      </c>
    </row>
    <row r="88" spans="1:13" s="32" customFormat="1" ht="23.25" customHeight="1">
      <c r="A88" s="17">
        <v>82</v>
      </c>
      <c r="B88" s="208"/>
      <c r="C88" s="21">
        <v>26201227327</v>
      </c>
      <c r="D88" s="19" t="s">
        <v>251</v>
      </c>
      <c r="E88" s="20" t="s">
        <v>120</v>
      </c>
      <c r="F88" s="19" t="s">
        <v>247</v>
      </c>
      <c r="G88" s="19" t="s">
        <v>184</v>
      </c>
      <c r="H88" s="208"/>
      <c r="I88" s="94"/>
      <c r="J88" s="138"/>
      <c r="K88" s="138"/>
      <c r="L88" s="30"/>
      <c r="M88" s="31">
        <v>16</v>
      </c>
    </row>
    <row r="89" spans="1:13" s="32" customFormat="1" ht="23.25" customHeight="1">
      <c r="A89" s="17">
        <v>83</v>
      </c>
      <c r="B89" s="208" t="s">
        <v>561</v>
      </c>
      <c r="C89" s="21">
        <v>26211228138</v>
      </c>
      <c r="D89" s="19" t="s">
        <v>252</v>
      </c>
      <c r="E89" s="20" t="s">
        <v>120</v>
      </c>
      <c r="F89" s="19" t="s">
        <v>253</v>
      </c>
      <c r="G89" s="19" t="s">
        <v>254</v>
      </c>
      <c r="H89" s="208" t="s">
        <v>255</v>
      </c>
      <c r="I89" s="94"/>
      <c r="J89" s="138"/>
      <c r="K89" s="138"/>
      <c r="L89" s="30"/>
      <c r="M89" s="31">
        <v>17</v>
      </c>
    </row>
    <row r="90" spans="1:13" s="32" customFormat="1" ht="23.25" customHeight="1">
      <c r="A90" s="17">
        <v>84</v>
      </c>
      <c r="B90" s="208"/>
      <c r="C90" s="21">
        <v>26211241961</v>
      </c>
      <c r="D90" s="19" t="s">
        <v>256</v>
      </c>
      <c r="E90" s="20" t="s">
        <v>129</v>
      </c>
      <c r="F90" s="19" t="s">
        <v>253</v>
      </c>
      <c r="G90" s="19" t="s">
        <v>254</v>
      </c>
      <c r="H90" s="208"/>
      <c r="I90" s="94"/>
      <c r="J90" s="138"/>
      <c r="K90" s="138"/>
      <c r="L90" s="30"/>
      <c r="M90" s="31">
        <v>17</v>
      </c>
    </row>
    <row r="91" spans="1:13" s="32" customFormat="1" ht="23.25" customHeight="1">
      <c r="A91" s="17">
        <v>85</v>
      </c>
      <c r="B91" s="208"/>
      <c r="C91" s="21">
        <v>26211133674</v>
      </c>
      <c r="D91" s="19" t="s">
        <v>257</v>
      </c>
      <c r="E91" s="20" t="s">
        <v>129</v>
      </c>
      <c r="F91" s="19" t="s">
        <v>253</v>
      </c>
      <c r="G91" s="19" t="s">
        <v>254</v>
      </c>
      <c r="H91" s="208"/>
      <c r="I91" s="94"/>
      <c r="J91" s="138"/>
      <c r="K91" s="138"/>
      <c r="L91" s="30"/>
      <c r="M91" s="31">
        <v>17</v>
      </c>
    </row>
    <row r="92" spans="1:13" s="32" customFormat="1" ht="23.25" customHeight="1">
      <c r="A92" s="17">
        <v>86</v>
      </c>
      <c r="B92" s="208"/>
      <c r="C92" s="21">
        <v>25211205084</v>
      </c>
      <c r="D92" s="19" t="s">
        <v>258</v>
      </c>
      <c r="E92" s="20" t="s">
        <v>138</v>
      </c>
      <c r="F92" s="19" t="s">
        <v>253</v>
      </c>
      <c r="G92" s="19" t="s">
        <v>254</v>
      </c>
      <c r="H92" s="208"/>
      <c r="I92" s="94"/>
      <c r="J92" s="138"/>
      <c r="K92" s="138"/>
      <c r="L92" s="30"/>
      <c r="M92" s="31">
        <v>17</v>
      </c>
    </row>
    <row r="93" spans="1:13" s="32" customFormat="1" ht="23.25" customHeight="1">
      <c r="A93" s="17">
        <v>87</v>
      </c>
      <c r="B93" s="208"/>
      <c r="C93" s="21">
        <v>26211235766</v>
      </c>
      <c r="D93" s="19" t="s">
        <v>259</v>
      </c>
      <c r="E93" s="20" t="s">
        <v>129</v>
      </c>
      <c r="F93" s="19" t="s">
        <v>253</v>
      </c>
      <c r="G93" s="19" t="s">
        <v>254</v>
      </c>
      <c r="H93" s="208"/>
      <c r="I93" s="94"/>
      <c r="J93" s="138"/>
      <c r="K93" s="138"/>
      <c r="L93" s="30"/>
      <c r="M93" s="31">
        <v>17</v>
      </c>
    </row>
    <row r="94" spans="1:13" s="32" customFormat="1" ht="23.25" customHeight="1">
      <c r="A94" s="17">
        <v>88</v>
      </c>
      <c r="B94" s="208" t="s">
        <v>562</v>
      </c>
      <c r="C94" s="21">
        <v>26212232951</v>
      </c>
      <c r="D94" s="19" t="s">
        <v>260</v>
      </c>
      <c r="E94" s="20" t="s">
        <v>152</v>
      </c>
      <c r="F94" s="19" t="s">
        <v>261</v>
      </c>
      <c r="G94" s="19" t="s">
        <v>262</v>
      </c>
      <c r="H94" s="208">
        <v>19</v>
      </c>
      <c r="I94" s="94"/>
      <c r="J94" s="138"/>
      <c r="K94" s="138"/>
      <c r="L94" s="30"/>
      <c r="M94" s="31">
        <v>18</v>
      </c>
    </row>
    <row r="95" spans="1:13" s="32" customFormat="1" ht="23.25" customHeight="1">
      <c r="A95" s="17">
        <v>89</v>
      </c>
      <c r="B95" s="208"/>
      <c r="C95" s="21">
        <v>26211230263</v>
      </c>
      <c r="D95" s="19" t="s">
        <v>263</v>
      </c>
      <c r="E95" s="20" t="s">
        <v>140</v>
      </c>
      <c r="F95" s="19" t="s">
        <v>261</v>
      </c>
      <c r="G95" s="19" t="s">
        <v>262</v>
      </c>
      <c r="H95" s="208"/>
      <c r="I95" s="94"/>
      <c r="J95" s="138"/>
      <c r="K95" s="138"/>
      <c r="L95" s="30"/>
      <c r="M95" s="31">
        <v>18</v>
      </c>
    </row>
    <row r="96" spans="1:13" s="32" customFormat="1" ht="23.25" customHeight="1">
      <c r="A96" s="17">
        <v>90</v>
      </c>
      <c r="B96" s="208"/>
      <c r="C96" s="21">
        <v>26211235023</v>
      </c>
      <c r="D96" s="19" t="s">
        <v>264</v>
      </c>
      <c r="E96" s="20" t="s">
        <v>152</v>
      </c>
      <c r="F96" s="19" t="s">
        <v>261</v>
      </c>
      <c r="G96" s="19" t="s">
        <v>262</v>
      </c>
      <c r="H96" s="208"/>
      <c r="I96" s="94"/>
      <c r="J96" s="138"/>
      <c r="K96" s="138"/>
      <c r="L96" s="30"/>
      <c r="M96" s="31">
        <v>18</v>
      </c>
    </row>
    <row r="97" spans="1:13" s="32" customFormat="1" ht="23.25" customHeight="1">
      <c r="A97" s="17">
        <v>91</v>
      </c>
      <c r="B97" s="208"/>
      <c r="C97" s="21">
        <v>26211235525</v>
      </c>
      <c r="D97" s="19" t="s">
        <v>265</v>
      </c>
      <c r="E97" s="20" t="s">
        <v>152</v>
      </c>
      <c r="F97" s="19" t="s">
        <v>261</v>
      </c>
      <c r="G97" s="19" t="s">
        <v>262</v>
      </c>
      <c r="H97" s="208"/>
      <c r="I97" s="94"/>
      <c r="J97" s="138"/>
      <c r="K97" s="138"/>
      <c r="L97" s="30"/>
      <c r="M97" s="31">
        <v>18</v>
      </c>
    </row>
    <row r="98" spans="1:13" s="32" customFormat="1" ht="23.25" customHeight="1">
      <c r="A98" s="17">
        <v>92</v>
      </c>
      <c r="B98" s="208"/>
      <c r="C98" s="21">
        <v>26211234448</v>
      </c>
      <c r="D98" s="19" t="s">
        <v>266</v>
      </c>
      <c r="E98" s="20" t="s">
        <v>140</v>
      </c>
      <c r="F98" s="19" t="s">
        <v>261</v>
      </c>
      <c r="G98" s="19" t="s">
        <v>262</v>
      </c>
      <c r="H98" s="208"/>
      <c r="I98" s="94"/>
      <c r="J98" s="138"/>
      <c r="K98" s="138"/>
      <c r="L98" s="30"/>
      <c r="M98" s="31">
        <v>18</v>
      </c>
    </row>
    <row r="99" spans="1:13" s="32" customFormat="1" ht="23.25" customHeight="1">
      <c r="A99" s="17">
        <v>93</v>
      </c>
      <c r="B99" s="208" t="s">
        <v>563</v>
      </c>
      <c r="C99" s="21">
        <v>26211233606</v>
      </c>
      <c r="D99" s="19" t="s">
        <v>267</v>
      </c>
      <c r="E99" s="20" t="s">
        <v>157</v>
      </c>
      <c r="F99" s="19" t="s">
        <v>268</v>
      </c>
      <c r="G99" s="19" t="s">
        <v>269</v>
      </c>
      <c r="H99" s="208">
        <v>20</v>
      </c>
      <c r="I99" s="94"/>
      <c r="J99" s="138"/>
      <c r="K99" s="138"/>
      <c r="L99" s="30"/>
      <c r="M99" s="31">
        <v>19</v>
      </c>
    </row>
    <row r="100" spans="1:13" s="32" customFormat="1" ht="23.25" customHeight="1">
      <c r="A100" s="17">
        <v>94</v>
      </c>
      <c r="B100" s="208"/>
      <c r="C100" s="21">
        <v>26211241780</v>
      </c>
      <c r="D100" s="19" t="s">
        <v>270</v>
      </c>
      <c r="E100" s="20" t="s">
        <v>157</v>
      </c>
      <c r="F100" s="19" t="s">
        <v>268</v>
      </c>
      <c r="G100" s="19" t="s">
        <v>269</v>
      </c>
      <c r="H100" s="208"/>
      <c r="I100" s="94"/>
      <c r="J100" s="138"/>
      <c r="K100" s="138"/>
      <c r="L100" s="30"/>
      <c r="M100" s="31">
        <v>19</v>
      </c>
    </row>
    <row r="101" spans="1:13" s="32" customFormat="1" ht="23.25" customHeight="1">
      <c r="A101" s="17">
        <v>95</v>
      </c>
      <c r="B101" s="208"/>
      <c r="C101" s="21">
        <v>26201242448</v>
      </c>
      <c r="D101" s="19" t="s">
        <v>271</v>
      </c>
      <c r="E101" s="20" t="s">
        <v>157</v>
      </c>
      <c r="F101" s="19" t="s">
        <v>268</v>
      </c>
      <c r="G101" s="19" t="s">
        <v>269</v>
      </c>
      <c r="H101" s="208"/>
      <c r="I101" s="94"/>
      <c r="J101" s="138"/>
      <c r="K101" s="138"/>
      <c r="L101" s="30"/>
      <c r="M101" s="31">
        <v>19</v>
      </c>
    </row>
    <row r="102" spans="1:13" s="32" customFormat="1" ht="23.25" customHeight="1">
      <c r="A102" s="17">
        <v>96</v>
      </c>
      <c r="B102" s="208"/>
      <c r="C102" s="21">
        <v>26211241669</v>
      </c>
      <c r="D102" s="19" t="s">
        <v>272</v>
      </c>
      <c r="E102" s="20" t="s">
        <v>157</v>
      </c>
      <c r="F102" s="19" t="s">
        <v>268</v>
      </c>
      <c r="G102" s="19" t="s">
        <v>269</v>
      </c>
      <c r="H102" s="208"/>
      <c r="I102" s="94"/>
      <c r="J102" s="138"/>
      <c r="K102" s="138"/>
      <c r="L102" s="30"/>
      <c r="M102" s="31">
        <v>19</v>
      </c>
    </row>
    <row r="103" spans="1:13" s="32" customFormat="1" ht="27" customHeight="1">
      <c r="A103" s="17">
        <v>97</v>
      </c>
      <c r="B103" s="208"/>
      <c r="C103" s="21">
        <v>26211235300</v>
      </c>
      <c r="D103" s="19" t="s">
        <v>273</v>
      </c>
      <c r="E103" s="20" t="s">
        <v>157</v>
      </c>
      <c r="F103" s="19" t="s">
        <v>268</v>
      </c>
      <c r="G103" s="19" t="s">
        <v>269</v>
      </c>
      <c r="H103" s="208"/>
      <c r="I103" s="94"/>
      <c r="J103" s="138"/>
      <c r="K103" s="138"/>
      <c r="L103" s="30"/>
      <c r="M103" s="31">
        <v>19</v>
      </c>
    </row>
    <row r="104" spans="1:13" s="32" customFormat="1" ht="27" customHeight="1">
      <c r="A104" s="17">
        <v>98</v>
      </c>
      <c r="B104" s="208" t="s">
        <v>564</v>
      </c>
      <c r="C104" s="21">
        <v>26201220845</v>
      </c>
      <c r="D104" s="19" t="s">
        <v>274</v>
      </c>
      <c r="E104" s="20" t="s">
        <v>138</v>
      </c>
      <c r="F104" s="19" t="s">
        <v>275</v>
      </c>
      <c r="G104" s="19" t="s">
        <v>276</v>
      </c>
      <c r="H104" s="208">
        <v>21</v>
      </c>
      <c r="I104" s="94"/>
      <c r="J104" s="138"/>
      <c r="K104" s="138"/>
      <c r="L104" s="30"/>
      <c r="M104" s="31">
        <v>20</v>
      </c>
    </row>
    <row r="105" spans="1:13" s="32" customFormat="1" ht="27" customHeight="1">
      <c r="A105" s="17">
        <v>99</v>
      </c>
      <c r="B105" s="208"/>
      <c r="C105" s="21">
        <v>26211229326</v>
      </c>
      <c r="D105" s="19" t="s">
        <v>277</v>
      </c>
      <c r="E105" s="20" t="s">
        <v>140</v>
      </c>
      <c r="F105" s="19" t="s">
        <v>275</v>
      </c>
      <c r="G105" s="19" t="s">
        <v>276</v>
      </c>
      <c r="H105" s="208"/>
      <c r="I105" s="94"/>
      <c r="J105" s="138"/>
      <c r="K105" s="138"/>
      <c r="L105" s="30"/>
      <c r="M105" s="31">
        <v>20</v>
      </c>
    </row>
    <row r="106" spans="1:13" s="32" customFormat="1" ht="27" customHeight="1">
      <c r="A106" s="17">
        <v>100</v>
      </c>
      <c r="B106" s="208"/>
      <c r="C106" s="21">
        <v>26211234150</v>
      </c>
      <c r="D106" s="19" t="s">
        <v>278</v>
      </c>
      <c r="E106" s="20" t="s">
        <v>138</v>
      </c>
      <c r="F106" s="19" t="s">
        <v>275</v>
      </c>
      <c r="G106" s="19" t="s">
        <v>276</v>
      </c>
      <c r="H106" s="208"/>
      <c r="I106" s="94"/>
      <c r="J106" s="138"/>
      <c r="K106" s="138"/>
      <c r="L106" s="30"/>
      <c r="M106" s="31">
        <v>20</v>
      </c>
    </row>
    <row r="107" spans="1:13" s="32" customFormat="1" ht="27" customHeight="1">
      <c r="A107" s="17">
        <v>101</v>
      </c>
      <c r="B107" s="208"/>
      <c r="C107" s="21">
        <v>26211200669</v>
      </c>
      <c r="D107" s="19" t="s">
        <v>279</v>
      </c>
      <c r="E107" s="20" t="s">
        <v>138</v>
      </c>
      <c r="F107" s="19" t="s">
        <v>275</v>
      </c>
      <c r="G107" s="19" t="s">
        <v>276</v>
      </c>
      <c r="H107" s="208"/>
      <c r="I107" s="94"/>
      <c r="J107" s="138"/>
      <c r="K107" s="138"/>
      <c r="L107" s="30"/>
      <c r="M107" s="31">
        <v>20</v>
      </c>
    </row>
    <row r="108" spans="1:13" s="32" customFormat="1" ht="27" customHeight="1">
      <c r="A108" s="17">
        <v>102</v>
      </c>
      <c r="B108" s="208"/>
      <c r="C108" s="21">
        <v>26211234016</v>
      </c>
      <c r="D108" s="19" t="s">
        <v>280</v>
      </c>
      <c r="E108" s="20" t="s">
        <v>138</v>
      </c>
      <c r="F108" s="19" t="s">
        <v>275</v>
      </c>
      <c r="G108" s="19" t="s">
        <v>276</v>
      </c>
      <c r="H108" s="208"/>
      <c r="I108" s="94"/>
      <c r="J108" s="138"/>
      <c r="K108" s="138"/>
      <c r="L108" s="30"/>
      <c r="M108" s="31">
        <v>20</v>
      </c>
    </row>
    <row r="109" spans="1:13" s="32" customFormat="1" ht="27" customHeight="1">
      <c r="A109" s="17">
        <v>103</v>
      </c>
      <c r="B109" s="208" t="s">
        <v>565</v>
      </c>
      <c r="C109" s="21">
        <v>26211241671</v>
      </c>
      <c r="D109" s="19" t="s">
        <v>281</v>
      </c>
      <c r="E109" s="20" t="s">
        <v>152</v>
      </c>
      <c r="F109" s="19" t="s">
        <v>282</v>
      </c>
      <c r="G109" s="19" t="s">
        <v>283</v>
      </c>
      <c r="H109" s="208">
        <v>22</v>
      </c>
      <c r="I109" s="94"/>
      <c r="J109" s="138"/>
      <c r="K109" s="138"/>
      <c r="L109" s="30"/>
      <c r="M109" s="31">
        <v>21</v>
      </c>
    </row>
    <row r="110" spans="1:13" s="32" customFormat="1" ht="27" customHeight="1">
      <c r="A110" s="17">
        <v>104</v>
      </c>
      <c r="B110" s="208"/>
      <c r="C110" s="21">
        <v>26211230040</v>
      </c>
      <c r="D110" s="19" t="s">
        <v>284</v>
      </c>
      <c r="E110" s="20" t="s">
        <v>152</v>
      </c>
      <c r="F110" s="19" t="s">
        <v>282</v>
      </c>
      <c r="G110" s="19" t="s">
        <v>283</v>
      </c>
      <c r="H110" s="208"/>
      <c r="I110" s="94"/>
      <c r="J110" s="138"/>
      <c r="K110" s="138"/>
      <c r="L110" s="30"/>
      <c r="M110" s="31">
        <v>21</v>
      </c>
    </row>
    <row r="111" spans="1:13" s="32" customFormat="1" ht="27" customHeight="1">
      <c r="A111" s="17">
        <v>105</v>
      </c>
      <c r="B111" s="208"/>
      <c r="C111" s="21">
        <v>26211941538</v>
      </c>
      <c r="D111" s="19" t="s">
        <v>285</v>
      </c>
      <c r="E111" s="20" t="s">
        <v>152</v>
      </c>
      <c r="F111" s="19" t="s">
        <v>282</v>
      </c>
      <c r="G111" s="19" t="s">
        <v>283</v>
      </c>
      <c r="H111" s="208"/>
      <c r="I111" s="94"/>
      <c r="J111" s="138"/>
      <c r="K111" s="138"/>
      <c r="L111" s="30"/>
      <c r="M111" s="31">
        <v>21</v>
      </c>
    </row>
    <row r="112" spans="1:13" s="32" customFormat="1" ht="27" customHeight="1">
      <c r="A112" s="17">
        <v>106</v>
      </c>
      <c r="B112" s="208"/>
      <c r="C112" s="21">
        <v>26211222307</v>
      </c>
      <c r="D112" s="19" t="s">
        <v>286</v>
      </c>
      <c r="E112" s="20" t="s">
        <v>154</v>
      </c>
      <c r="F112" s="19" t="s">
        <v>282</v>
      </c>
      <c r="G112" s="19" t="s">
        <v>283</v>
      </c>
      <c r="H112" s="208"/>
      <c r="I112" s="94"/>
      <c r="J112" s="138"/>
      <c r="K112" s="138"/>
      <c r="L112" s="30"/>
      <c r="M112" s="31">
        <v>21</v>
      </c>
    </row>
    <row r="113" spans="1:13" s="32" customFormat="1" ht="27" customHeight="1">
      <c r="A113" s="17">
        <v>107</v>
      </c>
      <c r="B113" s="208"/>
      <c r="C113" s="21">
        <v>26211236246</v>
      </c>
      <c r="D113" s="19" t="s">
        <v>287</v>
      </c>
      <c r="E113" s="20" t="s">
        <v>154</v>
      </c>
      <c r="F113" s="19" t="s">
        <v>282</v>
      </c>
      <c r="G113" s="19" t="s">
        <v>283</v>
      </c>
      <c r="H113" s="208"/>
      <c r="I113" s="94"/>
      <c r="J113" s="138"/>
      <c r="K113" s="138"/>
      <c r="L113" s="30"/>
      <c r="M113" s="31">
        <v>21</v>
      </c>
    </row>
    <row r="114" spans="1:13" s="32" customFormat="1" ht="27" customHeight="1">
      <c r="A114" s="17">
        <v>108</v>
      </c>
      <c r="B114" s="208" t="s">
        <v>566</v>
      </c>
      <c r="C114" s="21">
        <v>26211241772</v>
      </c>
      <c r="D114" s="19" t="s">
        <v>288</v>
      </c>
      <c r="E114" s="20" t="s">
        <v>157</v>
      </c>
      <c r="F114" s="19" t="s">
        <v>289</v>
      </c>
      <c r="G114" s="19" t="s">
        <v>290</v>
      </c>
      <c r="H114" s="208">
        <v>23</v>
      </c>
      <c r="I114" s="94"/>
      <c r="J114" s="138"/>
      <c r="K114" s="138"/>
      <c r="L114" s="30"/>
      <c r="M114" s="31">
        <v>22</v>
      </c>
    </row>
    <row r="115" spans="1:13" s="32" customFormat="1" ht="27" customHeight="1">
      <c r="A115" s="17">
        <v>109</v>
      </c>
      <c r="B115" s="208"/>
      <c r="C115" s="21">
        <v>26211228652</v>
      </c>
      <c r="D115" s="19" t="s">
        <v>291</v>
      </c>
      <c r="E115" s="20" t="s">
        <v>157</v>
      </c>
      <c r="F115" s="19" t="s">
        <v>289</v>
      </c>
      <c r="G115" s="19" t="s">
        <v>290</v>
      </c>
      <c r="H115" s="208"/>
      <c r="I115" s="94"/>
      <c r="J115" s="138"/>
      <c r="K115" s="138"/>
      <c r="L115" s="30"/>
      <c r="M115" s="31">
        <v>22</v>
      </c>
    </row>
    <row r="116" spans="1:13" s="32" customFormat="1" ht="27" customHeight="1">
      <c r="A116" s="17">
        <v>110</v>
      </c>
      <c r="B116" s="208"/>
      <c r="C116" s="21">
        <v>26211227976</v>
      </c>
      <c r="D116" s="19" t="s">
        <v>292</v>
      </c>
      <c r="E116" s="20" t="s">
        <v>157</v>
      </c>
      <c r="F116" s="19" t="s">
        <v>289</v>
      </c>
      <c r="G116" s="19" t="s">
        <v>290</v>
      </c>
      <c r="H116" s="208"/>
      <c r="I116" s="94"/>
      <c r="J116" s="138"/>
      <c r="K116" s="138"/>
      <c r="L116" s="30"/>
      <c r="M116" s="31">
        <v>22</v>
      </c>
    </row>
    <row r="117" spans="1:13" s="32" customFormat="1" ht="27" customHeight="1">
      <c r="A117" s="17">
        <v>111</v>
      </c>
      <c r="B117" s="208"/>
      <c r="C117" s="21">
        <v>26202136171</v>
      </c>
      <c r="D117" s="19" t="s">
        <v>293</v>
      </c>
      <c r="E117" s="20" t="s">
        <v>157</v>
      </c>
      <c r="F117" s="19" t="s">
        <v>289</v>
      </c>
      <c r="G117" s="19" t="s">
        <v>290</v>
      </c>
      <c r="H117" s="208"/>
      <c r="I117" s="94"/>
      <c r="J117" s="138"/>
      <c r="K117" s="138"/>
      <c r="L117" s="30"/>
      <c r="M117" s="31">
        <v>22</v>
      </c>
    </row>
    <row r="118" spans="1:13" s="32" customFormat="1" ht="27" customHeight="1">
      <c r="A118" s="17">
        <v>112</v>
      </c>
      <c r="B118" s="208"/>
      <c r="C118" s="21">
        <v>26211238881</v>
      </c>
      <c r="D118" s="19" t="s">
        <v>294</v>
      </c>
      <c r="E118" s="20" t="s">
        <v>157</v>
      </c>
      <c r="F118" s="19" t="s">
        <v>289</v>
      </c>
      <c r="G118" s="19" t="s">
        <v>290</v>
      </c>
      <c r="H118" s="208"/>
      <c r="I118" s="94"/>
      <c r="J118" s="138"/>
      <c r="K118" s="138"/>
      <c r="L118" s="30"/>
      <c r="M118" s="31">
        <v>22</v>
      </c>
    </row>
    <row r="119" spans="1:13" s="32" customFormat="1" ht="27" customHeight="1">
      <c r="A119" s="17">
        <v>113</v>
      </c>
      <c r="B119" s="208" t="s">
        <v>528</v>
      </c>
      <c r="C119" s="21">
        <v>26211230756</v>
      </c>
      <c r="D119" s="19" t="s">
        <v>295</v>
      </c>
      <c r="E119" s="20" t="s">
        <v>222</v>
      </c>
      <c r="F119" s="19" t="s">
        <v>296</v>
      </c>
      <c r="G119" s="19" t="s">
        <v>269</v>
      </c>
      <c r="H119" s="208">
        <v>24</v>
      </c>
      <c r="I119" s="94"/>
      <c r="J119" s="138"/>
      <c r="K119" s="138"/>
      <c r="L119" s="30"/>
      <c r="M119" s="31">
        <v>23</v>
      </c>
    </row>
    <row r="120" spans="1:13" s="32" customFormat="1" ht="27" customHeight="1">
      <c r="A120" s="17">
        <v>114</v>
      </c>
      <c r="B120" s="208"/>
      <c r="C120" s="21">
        <v>26201235580</v>
      </c>
      <c r="D120" s="19" t="s">
        <v>297</v>
      </c>
      <c r="E120" s="20" t="s">
        <v>222</v>
      </c>
      <c r="F120" s="19" t="s">
        <v>296</v>
      </c>
      <c r="G120" s="19" t="s">
        <v>269</v>
      </c>
      <c r="H120" s="208"/>
      <c r="I120" s="94"/>
      <c r="J120" s="138"/>
      <c r="K120" s="138"/>
      <c r="L120" s="30"/>
      <c r="M120" s="31">
        <v>23</v>
      </c>
    </row>
    <row r="121" spans="1:13" s="32" customFormat="1" ht="27" customHeight="1">
      <c r="A121" s="17">
        <v>115</v>
      </c>
      <c r="B121" s="208"/>
      <c r="C121" s="21">
        <v>26211218410</v>
      </c>
      <c r="D121" s="19" t="s">
        <v>298</v>
      </c>
      <c r="E121" s="20" t="s">
        <v>154</v>
      </c>
      <c r="F121" s="19" t="s">
        <v>296</v>
      </c>
      <c r="G121" s="19" t="s">
        <v>269</v>
      </c>
      <c r="H121" s="208"/>
      <c r="I121" s="94"/>
      <c r="J121" s="138"/>
      <c r="K121" s="138"/>
      <c r="L121" s="30"/>
      <c r="M121" s="31">
        <v>23</v>
      </c>
    </row>
    <row r="122" spans="1:13" s="32" customFormat="1" ht="27" customHeight="1">
      <c r="A122" s="17">
        <v>116</v>
      </c>
      <c r="B122" s="208"/>
      <c r="C122" s="21">
        <v>26211739195</v>
      </c>
      <c r="D122" s="19" t="s">
        <v>299</v>
      </c>
      <c r="E122" s="20" t="s">
        <v>222</v>
      </c>
      <c r="F122" s="19" t="s">
        <v>296</v>
      </c>
      <c r="G122" s="19" t="s">
        <v>269</v>
      </c>
      <c r="H122" s="208"/>
      <c r="I122" s="94"/>
      <c r="J122" s="138"/>
      <c r="K122" s="138"/>
      <c r="L122" s="30"/>
      <c r="M122" s="31">
        <v>23</v>
      </c>
    </row>
    <row r="123" spans="1:13" s="32" customFormat="1" ht="27" customHeight="1">
      <c r="A123" s="17">
        <v>117</v>
      </c>
      <c r="B123" s="208"/>
      <c r="C123" s="21">
        <v>26211235805</v>
      </c>
      <c r="D123" s="19" t="s">
        <v>300</v>
      </c>
      <c r="E123" s="20" t="s">
        <v>124</v>
      </c>
      <c r="F123" s="19" t="s">
        <v>296</v>
      </c>
      <c r="G123" s="19" t="s">
        <v>269</v>
      </c>
      <c r="H123" s="208"/>
      <c r="I123" s="94"/>
      <c r="J123" s="138"/>
      <c r="K123" s="138"/>
      <c r="L123" s="30"/>
      <c r="M123" s="31">
        <v>23</v>
      </c>
    </row>
    <row r="124" spans="1:13" s="32" customFormat="1" ht="27" customHeight="1">
      <c r="A124" s="17">
        <v>118</v>
      </c>
      <c r="B124" s="208" t="s">
        <v>529</v>
      </c>
      <c r="C124" s="21">
        <v>26201200491</v>
      </c>
      <c r="D124" s="19" t="s">
        <v>301</v>
      </c>
      <c r="E124" s="20" t="s">
        <v>152</v>
      </c>
      <c r="F124" s="19" t="s">
        <v>302</v>
      </c>
      <c r="G124" s="19" t="s">
        <v>303</v>
      </c>
      <c r="H124" s="208">
        <v>25</v>
      </c>
      <c r="I124" s="94"/>
      <c r="J124" s="138"/>
      <c r="K124" s="138"/>
      <c r="L124" s="30"/>
      <c r="M124" s="32">
        <v>24</v>
      </c>
    </row>
    <row r="125" spans="1:13" s="32" customFormat="1" ht="27" customHeight="1">
      <c r="A125" s="17">
        <v>119</v>
      </c>
      <c r="B125" s="208"/>
      <c r="C125" s="33">
        <v>26211222709</v>
      </c>
      <c r="D125" s="19" t="s">
        <v>304</v>
      </c>
      <c r="E125" s="20" t="s">
        <v>152</v>
      </c>
      <c r="F125" s="19" t="s">
        <v>302</v>
      </c>
      <c r="G125" s="19" t="s">
        <v>303</v>
      </c>
      <c r="H125" s="208"/>
      <c r="I125" s="94"/>
      <c r="J125" s="138"/>
      <c r="K125" s="138"/>
      <c r="L125" s="30"/>
      <c r="M125" s="32">
        <v>24</v>
      </c>
    </row>
    <row r="126" spans="1:13" s="32" customFormat="1" ht="27" customHeight="1">
      <c r="A126" s="17">
        <v>120</v>
      </c>
      <c r="B126" s="208"/>
      <c r="C126" s="21">
        <v>26211200161</v>
      </c>
      <c r="D126" s="19" t="s">
        <v>305</v>
      </c>
      <c r="E126" s="20" t="s">
        <v>152</v>
      </c>
      <c r="F126" s="19" t="s">
        <v>302</v>
      </c>
      <c r="G126" s="19" t="s">
        <v>303</v>
      </c>
      <c r="H126" s="208"/>
      <c r="I126" s="94"/>
      <c r="J126" s="138"/>
      <c r="K126" s="138"/>
      <c r="L126" s="30"/>
      <c r="M126" s="32">
        <v>24</v>
      </c>
    </row>
    <row r="127" spans="1:13" s="32" customFormat="1" ht="27" customHeight="1">
      <c r="A127" s="17">
        <v>121</v>
      </c>
      <c r="B127" s="208"/>
      <c r="C127" s="21">
        <v>26211221907</v>
      </c>
      <c r="D127" s="19" t="s">
        <v>306</v>
      </c>
      <c r="E127" s="20" t="s">
        <v>152</v>
      </c>
      <c r="F127" s="19" t="s">
        <v>307</v>
      </c>
      <c r="G127" s="19" t="s">
        <v>303</v>
      </c>
      <c r="H127" s="208"/>
      <c r="I127" s="94"/>
      <c r="J127" s="138"/>
      <c r="K127" s="138"/>
      <c r="L127" s="30"/>
      <c r="M127" s="32">
        <v>24</v>
      </c>
    </row>
    <row r="128" spans="1:13" s="32" customFormat="1" ht="27" customHeight="1">
      <c r="A128" s="17">
        <v>122</v>
      </c>
      <c r="B128" s="208"/>
      <c r="C128" s="21">
        <v>26211241766</v>
      </c>
      <c r="D128" s="19" t="s">
        <v>308</v>
      </c>
      <c r="E128" s="20" t="s">
        <v>152</v>
      </c>
      <c r="F128" s="19" t="s">
        <v>307</v>
      </c>
      <c r="G128" s="19" t="s">
        <v>303</v>
      </c>
      <c r="H128" s="208"/>
      <c r="I128" s="94"/>
      <c r="J128" s="138"/>
      <c r="K128" s="138"/>
      <c r="L128" s="30"/>
      <c r="M128" s="32">
        <v>24</v>
      </c>
    </row>
    <row r="129" spans="1:13" s="32" customFormat="1" ht="23.25" customHeight="1">
      <c r="A129" s="17">
        <v>123</v>
      </c>
      <c r="B129" s="208" t="s">
        <v>530</v>
      </c>
      <c r="C129" s="21">
        <v>26211222035</v>
      </c>
      <c r="D129" s="19" t="s">
        <v>309</v>
      </c>
      <c r="E129" s="20" t="s">
        <v>138</v>
      </c>
      <c r="F129" s="19" t="s">
        <v>310</v>
      </c>
      <c r="G129" s="19" t="s">
        <v>276</v>
      </c>
      <c r="H129" s="208">
        <v>26</v>
      </c>
      <c r="I129" s="94"/>
      <c r="J129" s="138"/>
      <c r="K129" s="138"/>
      <c r="L129" s="30"/>
      <c r="M129" s="31">
        <v>25</v>
      </c>
    </row>
    <row r="130" spans="1:13" s="32" customFormat="1" ht="23.25" customHeight="1">
      <c r="A130" s="17">
        <v>124</v>
      </c>
      <c r="B130" s="208"/>
      <c r="C130" s="21">
        <v>26211235318</v>
      </c>
      <c r="D130" s="19" t="s">
        <v>311</v>
      </c>
      <c r="E130" s="20" t="s">
        <v>138</v>
      </c>
      <c r="F130" s="19" t="s">
        <v>310</v>
      </c>
      <c r="G130" s="19" t="s">
        <v>276</v>
      </c>
      <c r="H130" s="208"/>
      <c r="I130" s="94"/>
      <c r="J130" s="138"/>
      <c r="K130" s="138"/>
      <c r="L130" s="30"/>
      <c r="M130" s="31">
        <v>25</v>
      </c>
    </row>
    <row r="131" spans="1:13" s="32" customFormat="1" ht="23.25" customHeight="1">
      <c r="A131" s="17">
        <v>125</v>
      </c>
      <c r="B131" s="208"/>
      <c r="C131" s="21">
        <v>26201233758</v>
      </c>
      <c r="D131" s="19" t="s">
        <v>312</v>
      </c>
      <c r="E131" s="20" t="s">
        <v>138</v>
      </c>
      <c r="F131" s="19" t="s">
        <v>310</v>
      </c>
      <c r="G131" s="19" t="s">
        <v>276</v>
      </c>
      <c r="H131" s="208"/>
      <c r="I131" s="94"/>
      <c r="J131" s="138"/>
      <c r="K131" s="138"/>
      <c r="L131" s="30"/>
      <c r="M131" s="31">
        <v>25</v>
      </c>
    </row>
    <row r="132" spans="1:13" s="32" customFormat="1" ht="23.25" customHeight="1">
      <c r="A132" s="17">
        <v>126</v>
      </c>
      <c r="B132" s="208"/>
      <c r="C132" s="21">
        <v>26211236092</v>
      </c>
      <c r="D132" s="19" t="s">
        <v>313</v>
      </c>
      <c r="E132" s="20" t="s">
        <v>138</v>
      </c>
      <c r="F132" s="19" t="s">
        <v>310</v>
      </c>
      <c r="G132" s="19" t="s">
        <v>276</v>
      </c>
      <c r="H132" s="208"/>
      <c r="I132" s="94"/>
      <c r="J132" s="138"/>
      <c r="K132" s="138"/>
      <c r="L132" s="30"/>
      <c r="M132" s="31">
        <v>25</v>
      </c>
    </row>
    <row r="133" spans="1:13" s="32" customFormat="1" ht="23.25" customHeight="1">
      <c r="A133" s="17">
        <v>127</v>
      </c>
      <c r="B133" s="208"/>
      <c r="C133" s="21">
        <v>26211226237</v>
      </c>
      <c r="D133" s="19" t="s">
        <v>314</v>
      </c>
      <c r="E133" s="20" t="s">
        <v>157</v>
      </c>
      <c r="F133" s="19" t="s">
        <v>310</v>
      </c>
      <c r="G133" s="19" t="s">
        <v>276</v>
      </c>
      <c r="H133" s="208"/>
      <c r="I133" s="94"/>
      <c r="J133" s="138"/>
      <c r="K133" s="138"/>
      <c r="L133" s="30"/>
      <c r="M133" s="31">
        <v>25</v>
      </c>
    </row>
    <row r="134" spans="1:13" s="32" customFormat="1" ht="27" customHeight="1">
      <c r="A134" s="17">
        <v>128</v>
      </c>
      <c r="B134" s="208" t="s">
        <v>598</v>
      </c>
      <c r="C134" s="21">
        <v>26211242758</v>
      </c>
      <c r="D134" s="19" t="s">
        <v>315</v>
      </c>
      <c r="E134" s="20" t="s">
        <v>154</v>
      </c>
      <c r="F134" s="19" t="s">
        <v>316</v>
      </c>
      <c r="G134" s="19" t="s">
        <v>225</v>
      </c>
      <c r="H134" s="208">
        <v>27</v>
      </c>
      <c r="I134" s="94"/>
      <c r="J134" s="138"/>
      <c r="K134" s="138"/>
      <c r="L134" s="30"/>
      <c r="M134" s="31">
        <v>26</v>
      </c>
    </row>
    <row r="135" spans="1:13" s="32" customFormat="1" ht="27" customHeight="1">
      <c r="A135" s="17">
        <v>129</v>
      </c>
      <c r="B135" s="208"/>
      <c r="C135" s="21">
        <v>26211229252</v>
      </c>
      <c r="D135" s="19" t="s">
        <v>317</v>
      </c>
      <c r="E135" s="20" t="s">
        <v>140</v>
      </c>
      <c r="F135" s="19" t="s">
        <v>316</v>
      </c>
      <c r="G135" s="19" t="s">
        <v>225</v>
      </c>
      <c r="H135" s="208"/>
      <c r="I135" s="94"/>
      <c r="J135" s="138"/>
      <c r="K135" s="138"/>
      <c r="L135" s="30"/>
      <c r="M135" s="31">
        <v>26</v>
      </c>
    </row>
    <row r="136" spans="1:13" s="32" customFormat="1" ht="27" customHeight="1">
      <c r="A136" s="17">
        <v>130</v>
      </c>
      <c r="B136" s="208"/>
      <c r="C136" s="21">
        <v>26201242567</v>
      </c>
      <c r="D136" s="19" t="s">
        <v>318</v>
      </c>
      <c r="E136" s="20" t="s">
        <v>140</v>
      </c>
      <c r="F136" s="19" t="s">
        <v>316</v>
      </c>
      <c r="G136" s="19" t="s">
        <v>225</v>
      </c>
      <c r="H136" s="208"/>
      <c r="I136" s="94"/>
      <c r="J136" s="138"/>
      <c r="K136" s="138"/>
      <c r="L136" s="30"/>
      <c r="M136" s="31">
        <v>26</v>
      </c>
    </row>
    <row r="137" spans="1:13" s="32" customFormat="1" ht="27" customHeight="1">
      <c r="A137" s="17">
        <v>131</v>
      </c>
      <c r="B137" s="208"/>
      <c r="C137" s="21">
        <v>26211232712</v>
      </c>
      <c r="D137" s="19" t="s">
        <v>319</v>
      </c>
      <c r="E137" s="20" t="s">
        <v>320</v>
      </c>
      <c r="F137" s="19" t="s">
        <v>316</v>
      </c>
      <c r="G137" s="19" t="s">
        <v>225</v>
      </c>
      <c r="H137" s="208"/>
      <c r="I137" s="94"/>
      <c r="J137" s="138"/>
      <c r="K137" s="138"/>
      <c r="L137" s="30"/>
      <c r="M137" s="31">
        <v>26</v>
      </c>
    </row>
    <row r="138" spans="1:13" s="32" customFormat="1" ht="27" customHeight="1">
      <c r="A138" s="17">
        <v>132</v>
      </c>
      <c r="B138" s="208"/>
      <c r="C138" s="21">
        <v>26216336378</v>
      </c>
      <c r="D138" s="19" t="s">
        <v>321</v>
      </c>
      <c r="E138" s="20" t="s">
        <v>140</v>
      </c>
      <c r="F138" s="19" t="s">
        <v>316</v>
      </c>
      <c r="G138" s="19" t="s">
        <v>225</v>
      </c>
      <c r="H138" s="208"/>
      <c r="I138" s="94"/>
      <c r="J138" s="138"/>
      <c r="K138" s="138"/>
      <c r="L138" s="30"/>
      <c r="M138" s="31">
        <v>26</v>
      </c>
    </row>
    <row r="139" spans="1:13" s="32" customFormat="1" ht="21.75" customHeight="1">
      <c r="A139" s="17">
        <v>133</v>
      </c>
      <c r="B139" s="208" t="s">
        <v>567</v>
      </c>
      <c r="C139" s="21">
        <v>26211242496</v>
      </c>
      <c r="D139" s="19" t="s">
        <v>322</v>
      </c>
      <c r="E139" s="20" t="s">
        <v>124</v>
      </c>
      <c r="F139" s="19" t="s">
        <v>323</v>
      </c>
      <c r="G139" s="19" t="s">
        <v>324</v>
      </c>
      <c r="H139" s="208">
        <v>28</v>
      </c>
      <c r="I139" s="94"/>
      <c r="J139" s="138"/>
      <c r="K139" s="138"/>
      <c r="L139" s="30"/>
      <c r="M139" s="31">
        <v>27</v>
      </c>
    </row>
    <row r="140" spans="1:13" s="32" customFormat="1" ht="21.75" customHeight="1">
      <c r="A140" s="17">
        <v>134</v>
      </c>
      <c r="B140" s="208"/>
      <c r="C140" s="21">
        <v>26211200012</v>
      </c>
      <c r="D140" s="19" t="s">
        <v>325</v>
      </c>
      <c r="E140" s="20" t="s">
        <v>145</v>
      </c>
      <c r="F140" s="19" t="s">
        <v>323</v>
      </c>
      <c r="G140" s="19" t="s">
        <v>324</v>
      </c>
      <c r="H140" s="208"/>
      <c r="I140" s="94"/>
      <c r="J140" s="138"/>
      <c r="K140" s="138"/>
      <c r="L140" s="30"/>
      <c r="M140" s="31">
        <v>27</v>
      </c>
    </row>
    <row r="141" spans="1:13" s="32" customFormat="1" ht="21.75" customHeight="1">
      <c r="A141" s="17">
        <v>135</v>
      </c>
      <c r="B141" s="208"/>
      <c r="C141" s="21">
        <v>26211234812</v>
      </c>
      <c r="D141" s="19" t="s">
        <v>326</v>
      </c>
      <c r="E141" s="20" t="s">
        <v>120</v>
      </c>
      <c r="F141" s="19" t="s">
        <v>323</v>
      </c>
      <c r="G141" s="19" t="s">
        <v>324</v>
      </c>
      <c r="H141" s="208"/>
      <c r="I141" s="94"/>
      <c r="J141" s="138"/>
      <c r="K141" s="138"/>
      <c r="L141" s="30"/>
      <c r="M141" s="31">
        <v>27</v>
      </c>
    </row>
    <row r="142" spans="1:13" s="32" customFormat="1" ht="21.75" customHeight="1">
      <c r="A142" s="17">
        <v>136</v>
      </c>
      <c r="B142" s="208"/>
      <c r="C142" s="21">
        <v>25211203220</v>
      </c>
      <c r="D142" s="19" t="s">
        <v>327</v>
      </c>
      <c r="E142" s="20" t="s">
        <v>165</v>
      </c>
      <c r="F142" s="19" t="s">
        <v>323</v>
      </c>
      <c r="G142" s="19" t="s">
        <v>324</v>
      </c>
      <c r="H142" s="208"/>
      <c r="I142" s="94"/>
      <c r="J142" s="138"/>
      <c r="K142" s="138"/>
      <c r="L142" s="30"/>
      <c r="M142" s="31">
        <v>27</v>
      </c>
    </row>
    <row r="143" spans="1:13" s="32" customFormat="1" ht="21.75" customHeight="1">
      <c r="A143" s="17">
        <v>137</v>
      </c>
      <c r="B143" s="208"/>
      <c r="C143" s="21">
        <v>26211231358</v>
      </c>
      <c r="D143" s="19" t="s">
        <v>328</v>
      </c>
      <c r="E143" s="20" t="s">
        <v>145</v>
      </c>
      <c r="F143" s="19" t="s">
        <v>323</v>
      </c>
      <c r="G143" s="19" t="s">
        <v>324</v>
      </c>
      <c r="H143" s="208"/>
      <c r="I143" s="94"/>
      <c r="J143" s="138"/>
      <c r="K143" s="138"/>
      <c r="L143" s="30"/>
      <c r="M143" s="31">
        <v>27</v>
      </c>
    </row>
    <row r="144" spans="1:13" s="32" customFormat="1" ht="27" customHeight="1">
      <c r="A144" s="17">
        <v>138</v>
      </c>
      <c r="B144" s="208" t="s">
        <v>568</v>
      </c>
      <c r="C144" s="21">
        <v>26211230078</v>
      </c>
      <c r="D144" s="19" t="s">
        <v>329</v>
      </c>
      <c r="E144" s="20" t="s">
        <v>129</v>
      </c>
      <c r="F144" s="19" t="s">
        <v>330</v>
      </c>
      <c r="G144" s="19" t="s">
        <v>168</v>
      </c>
      <c r="H144" s="208">
        <v>29</v>
      </c>
      <c r="I144" s="94"/>
      <c r="J144" s="138"/>
      <c r="K144" s="138"/>
      <c r="L144" s="30"/>
      <c r="M144" s="31">
        <v>28</v>
      </c>
    </row>
    <row r="145" spans="1:13" s="32" customFormat="1" ht="27" customHeight="1">
      <c r="A145" s="17">
        <v>139</v>
      </c>
      <c r="B145" s="208"/>
      <c r="C145" s="21">
        <v>26201236308</v>
      </c>
      <c r="D145" s="19" t="s">
        <v>331</v>
      </c>
      <c r="E145" s="20" t="s">
        <v>129</v>
      </c>
      <c r="F145" s="19" t="s">
        <v>330</v>
      </c>
      <c r="G145" s="19" t="s">
        <v>168</v>
      </c>
      <c r="H145" s="208"/>
      <c r="I145" s="94"/>
      <c r="J145" s="138"/>
      <c r="K145" s="138"/>
      <c r="L145" s="30"/>
      <c r="M145" s="31">
        <v>28</v>
      </c>
    </row>
    <row r="146" spans="1:13" s="32" customFormat="1" ht="27" customHeight="1">
      <c r="A146" s="17">
        <v>140</v>
      </c>
      <c r="B146" s="208"/>
      <c r="C146" s="21">
        <v>26211224032</v>
      </c>
      <c r="D146" s="19" t="s">
        <v>332</v>
      </c>
      <c r="E146" s="20" t="s">
        <v>129</v>
      </c>
      <c r="F146" s="19" t="s">
        <v>330</v>
      </c>
      <c r="G146" s="19" t="s">
        <v>168</v>
      </c>
      <c r="H146" s="208"/>
      <c r="I146" s="94"/>
      <c r="J146" s="138"/>
      <c r="K146" s="138"/>
      <c r="L146" s="30"/>
      <c r="M146" s="31">
        <v>28</v>
      </c>
    </row>
    <row r="147" spans="1:13" s="32" customFormat="1" ht="27" customHeight="1">
      <c r="A147" s="17">
        <v>141</v>
      </c>
      <c r="B147" s="208"/>
      <c r="C147" s="21">
        <v>26211200425</v>
      </c>
      <c r="D147" s="19" t="s">
        <v>333</v>
      </c>
      <c r="E147" s="20" t="s">
        <v>129</v>
      </c>
      <c r="F147" s="19" t="s">
        <v>330</v>
      </c>
      <c r="G147" s="19" t="s">
        <v>168</v>
      </c>
      <c r="H147" s="208"/>
      <c r="I147" s="94"/>
      <c r="J147" s="138"/>
      <c r="K147" s="138"/>
      <c r="L147" s="30"/>
      <c r="M147" s="31">
        <v>28</v>
      </c>
    </row>
    <row r="148" spans="1:13" s="32" customFormat="1" ht="27" customHeight="1">
      <c r="A148" s="17">
        <v>142</v>
      </c>
      <c r="B148" s="208"/>
      <c r="C148" s="21">
        <v>26211134826</v>
      </c>
      <c r="D148" s="19" t="s">
        <v>334</v>
      </c>
      <c r="E148" s="20" t="s">
        <v>120</v>
      </c>
      <c r="F148" s="19" t="s">
        <v>330</v>
      </c>
      <c r="G148" s="19" t="s">
        <v>168</v>
      </c>
      <c r="H148" s="208"/>
      <c r="I148" s="94"/>
      <c r="J148" s="138"/>
      <c r="K148" s="138"/>
      <c r="L148" s="30"/>
      <c r="M148" s="31">
        <v>28</v>
      </c>
    </row>
    <row r="149" spans="1:13" s="32" customFormat="1" ht="21.75" customHeight="1">
      <c r="A149" s="17">
        <v>143</v>
      </c>
      <c r="B149" s="208" t="s">
        <v>569</v>
      </c>
      <c r="C149" s="21">
        <v>26212638339</v>
      </c>
      <c r="D149" s="19" t="s">
        <v>335</v>
      </c>
      <c r="E149" s="20" t="s">
        <v>336</v>
      </c>
      <c r="F149" s="19" t="s">
        <v>337</v>
      </c>
      <c r="G149" s="19" t="s">
        <v>338</v>
      </c>
      <c r="H149" s="208">
        <v>30</v>
      </c>
      <c r="I149" s="94"/>
      <c r="J149" s="138"/>
      <c r="K149" s="138"/>
      <c r="L149" s="30"/>
      <c r="M149" s="31">
        <v>29</v>
      </c>
    </row>
    <row r="150" spans="1:13" s="32" customFormat="1" ht="21.75" customHeight="1">
      <c r="A150" s="17">
        <v>144</v>
      </c>
      <c r="B150" s="208"/>
      <c r="C150" s="21">
        <v>26213128070</v>
      </c>
      <c r="D150" s="19" t="s">
        <v>339</v>
      </c>
      <c r="E150" s="20" t="s">
        <v>129</v>
      </c>
      <c r="F150" s="19" t="s">
        <v>337</v>
      </c>
      <c r="G150" s="19" t="s">
        <v>338</v>
      </c>
      <c r="H150" s="208"/>
      <c r="I150" s="94"/>
      <c r="J150" s="138"/>
      <c r="K150" s="138"/>
      <c r="L150" s="30"/>
      <c r="M150" s="31">
        <v>29</v>
      </c>
    </row>
    <row r="151" spans="1:13" s="32" customFormat="1" ht="21.75" customHeight="1">
      <c r="A151" s="17">
        <v>145</v>
      </c>
      <c r="B151" s="208"/>
      <c r="C151" s="21">
        <v>26211235072</v>
      </c>
      <c r="D151" s="19" t="s">
        <v>340</v>
      </c>
      <c r="E151" s="20" t="s">
        <v>129</v>
      </c>
      <c r="F151" s="19" t="s">
        <v>337</v>
      </c>
      <c r="G151" s="19" t="s">
        <v>338</v>
      </c>
      <c r="H151" s="208"/>
      <c r="I151" s="94"/>
      <c r="J151" s="138"/>
      <c r="K151" s="138"/>
      <c r="L151" s="30"/>
      <c r="M151" s="31">
        <v>29</v>
      </c>
    </row>
    <row r="152" spans="1:13" s="32" customFormat="1" ht="21.75" customHeight="1">
      <c r="A152" s="17">
        <v>146</v>
      </c>
      <c r="B152" s="208"/>
      <c r="C152" s="21">
        <v>26211229727</v>
      </c>
      <c r="D152" s="19" t="s">
        <v>341</v>
      </c>
      <c r="E152" s="20" t="s">
        <v>129</v>
      </c>
      <c r="F152" s="19" t="s">
        <v>337</v>
      </c>
      <c r="G152" s="19" t="s">
        <v>338</v>
      </c>
      <c r="H152" s="208"/>
      <c r="I152" s="94"/>
      <c r="J152" s="138"/>
      <c r="K152" s="138"/>
      <c r="L152" s="30"/>
      <c r="M152" s="31">
        <v>29</v>
      </c>
    </row>
    <row r="153" spans="1:13" s="32" customFormat="1" ht="21.75" customHeight="1">
      <c r="A153" s="17">
        <v>147</v>
      </c>
      <c r="B153" s="208"/>
      <c r="C153" s="21">
        <v>26211200313</v>
      </c>
      <c r="D153" s="19" t="s">
        <v>342</v>
      </c>
      <c r="E153" s="20" t="s">
        <v>120</v>
      </c>
      <c r="F153" s="19" t="s">
        <v>337</v>
      </c>
      <c r="G153" s="19" t="s">
        <v>338</v>
      </c>
      <c r="H153" s="208"/>
      <c r="I153" s="94"/>
      <c r="J153" s="138"/>
      <c r="K153" s="138"/>
      <c r="L153" s="30"/>
      <c r="M153" s="31">
        <v>29</v>
      </c>
    </row>
    <row r="154" spans="1:13" s="32" customFormat="1" ht="21.75" customHeight="1">
      <c r="A154" s="17">
        <v>148</v>
      </c>
      <c r="B154" s="208" t="s">
        <v>570</v>
      </c>
      <c r="C154" s="21">
        <v>26211234545</v>
      </c>
      <c r="D154" s="19" t="s">
        <v>343</v>
      </c>
      <c r="E154" s="20" t="s">
        <v>336</v>
      </c>
      <c r="F154" s="19" t="s">
        <v>344</v>
      </c>
      <c r="G154" s="19" t="s">
        <v>345</v>
      </c>
      <c r="H154" s="208">
        <v>31</v>
      </c>
      <c r="I154" s="94"/>
      <c r="J154" s="138"/>
      <c r="K154" s="138"/>
      <c r="L154" s="30"/>
      <c r="M154" s="31">
        <v>30</v>
      </c>
    </row>
    <row r="155" spans="1:13" s="32" customFormat="1" ht="21.75" customHeight="1">
      <c r="A155" s="17">
        <v>149</v>
      </c>
      <c r="B155" s="208"/>
      <c r="C155" s="21">
        <v>26211238724</v>
      </c>
      <c r="D155" s="19" t="s">
        <v>346</v>
      </c>
      <c r="E155" s="20" t="s">
        <v>157</v>
      </c>
      <c r="F155" s="19" t="s">
        <v>344</v>
      </c>
      <c r="G155" s="19" t="s">
        <v>347</v>
      </c>
      <c r="H155" s="208"/>
      <c r="I155" s="94"/>
      <c r="J155" s="138"/>
      <c r="K155" s="138"/>
      <c r="L155" s="30"/>
      <c r="M155" s="31">
        <v>30</v>
      </c>
    </row>
    <row r="156" spans="1:13" s="32" customFormat="1" ht="21.75" customHeight="1">
      <c r="A156" s="17">
        <v>150</v>
      </c>
      <c r="B156" s="208"/>
      <c r="C156" s="21">
        <v>26211222250</v>
      </c>
      <c r="D156" s="19" t="s">
        <v>348</v>
      </c>
      <c r="E156" s="20" t="s">
        <v>140</v>
      </c>
      <c r="F156" s="19" t="s">
        <v>344</v>
      </c>
      <c r="G156" s="19" t="s">
        <v>347</v>
      </c>
      <c r="H156" s="208"/>
      <c r="I156" s="94"/>
      <c r="J156" s="138"/>
      <c r="K156" s="138"/>
      <c r="L156" s="30"/>
      <c r="M156" s="31">
        <v>30</v>
      </c>
    </row>
    <row r="157" spans="1:13" s="32" customFormat="1" ht="21.75" customHeight="1">
      <c r="A157" s="17">
        <v>151</v>
      </c>
      <c r="B157" s="208"/>
      <c r="C157" s="21">
        <v>26211242769</v>
      </c>
      <c r="D157" s="19" t="s">
        <v>349</v>
      </c>
      <c r="E157" s="20" t="s">
        <v>350</v>
      </c>
      <c r="F157" s="19" t="s">
        <v>344</v>
      </c>
      <c r="G157" s="19" t="s">
        <v>347</v>
      </c>
      <c r="H157" s="208"/>
      <c r="I157" s="94"/>
      <c r="J157" s="138"/>
      <c r="K157" s="138"/>
      <c r="L157" s="30"/>
      <c r="M157" s="31">
        <v>30</v>
      </c>
    </row>
    <row r="158" spans="1:13" s="32" customFormat="1" ht="21.75" customHeight="1">
      <c r="A158" s="17">
        <v>152</v>
      </c>
      <c r="B158" s="208"/>
      <c r="C158" s="21">
        <v>26211200658</v>
      </c>
      <c r="D158" s="19" t="s">
        <v>351</v>
      </c>
      <c r="E158" s="20" t="s">
        <v>120</v>
      </c>
      <c r="F158" s="19" t="s">
        <v>344</v>
      </c>
      <c r="G158" s="19" t="s">
        <v>347</v>
      </c>
      <c r="H158" s="208"/>
      <c r="I158" s="94"/>
      <c r="J158" s="138"/>
      <c r="K158" s="138"/>
      <c r="L158" s="30"/>
      <c r="M158" s="31">
        <v>30</v>
      </c>
    </row>
    <row r="159" spans="1:13" s="32" customFormat="1" ht="21.75" customHeight="1">
      <c r="A159" s="17">
        <v>153</v>
      </c>
      <c r="B159" s="208"/>
      <c r="C159" s="21">
        <v>25211203150</v>
      </c>
      <c r="D159" s="19" t="s">
        <v>352</v>
      </c>
      <c r="E159" s="20" t="s">
        <v>165</v>
      </c>
      <c r="F159" s="19" t="s">
        <v>344</v>
      </c>
      <c r="G159" s="19" t="s">
        <v>347</v>
      </c>
      <c r="H159" s="208"/>
      <c r="I159" s="94"/>
      <c r="J159" s="138"/>
      <c r="K159" s="138"/>
      <c r="L159" s="30"/>
      <c r="M159" s="31">
        <v>30</v>
      </c>
    </row>
    <row r="160" spans="1:13" s="32" customFormat="1" ht="27" customHeight="1">
      <c r="A160" s="17">
        <v>154</v>
      </c>
      <c r="B160" s="208" t="s">
        <v>571</v>
      </c>
      <c r="C160" s="21">
        <v>26211238973</v>
      </c>
      <c r="D160" s="19" t="s">
        <v>353</v>
      </c>
      <c r="E160" s="20" t="s">
        <v>222</v>
      </c>
      <c r="F160" s="19" t="s">
        <v>354</v>
      </c>
      <c r="G160" s="19" t="s">
        <v>262</v>
      </c>
      <c r="H160" s="208">
        <v>32</v>
      </c>
      <c r="I160" s="94"/>
      <c r="J160" s="138"/>
      <c r="K160" s="138"/>
      <c r="L160" s="30"/>
      <c r="M160" s="31">
        <v>31</v>
      </c>
    </row>
    <row r="161" spans="1:13" s="32" customFormat="1" ht="27" customHeight="1">
      <c r="A161" s="17">
        <v>155</v>
      </c>
      <c r="B161" s="208"/>
      <c r="C161" s="21">
        <v>26201139040</v>
      </c>
      <c r="D161" s="19" t="s">
        <v>355</v>
      </c>
      <c r="E161" s="20" t="s">
        <v>140</v>
      </c>
      <c r="F161" s="19" t="s">
        <v>354</v>
      </c>
      <c r="G161" s="19" t="s">
        <v>262</v>
      </c>
      <c r="H161" s="208"/>
      <c r="I161" s="94"/>
      <c r="J161" s="138"/>
      <c r="K161" s="138"/>
      <c r="L161" s="30"/>
      <c r="M161" s="31">
        <v>31</v>
      </c>
    </row>
    <row r="162" spans="1:13" s="32" customFormat="1" ht="27" customHeight="1">
      <c r="A162" s="17">
        <v>156</v>
      </c>
      <c r="B162" s="208"/>
      <c r="C162" s="21">
        <v>26211232156</v>
      </c>
      <c r="D162" s="19" t="s">
        <v>356</v>
      </c>
      <c r="E162" s="20" t="s">
        <v>222</v>
      </c>
      <c r="F162" s="19" t="s">
        <v>354</v>
      </c>
      <c r="G162" s="19" t="s">
        <v>262</v>
      </c>
      <c r="H162" s="208"/>
      <c r="I162" s="94"/>
      <c r="J162" s="138"/>
      <c r="K162" s="138"/>
      <c r="L162" s="30"/>
      <c r="M162" s="31">
        <v>31</v>
      </c>
    </row>
    <row r="163" spans="1:13" s="32" customFormat="1" ht="27" customHeight="1">
      <c r="A163" s="17">
        <v>157</v>
      </c>
      <c r="B163" s="208"/>
      <c r="C163" s="21">
        <v>26211200656</v>
      </c>
      <c r="D163" s="19" t="s">
        <v>357</v>
      </c>
      <c r="E163" s="20" t="s">
        <v>222</v>
      </c>
      <c r="F163" s="19" t="s">
        <v>354</v>
      </c>
      <c r="G163" s="19" t="s">
        <v>262</v>
      </c>
      <c r="H163" s="208"/>
      <c r="I163" s="94"/>
      <c r="J163" s="138"/>
      <c r="K163" s="138"/>
      <c r="L163" s="30"/>
      <c r="M163" s="31">
        <v>31</v>
      </c>
    </row>
    <row r="164" spans="1:13" s="32" customFormat="1" ht="21.75" customHeight="1">
      <c r="A164" s="17">
        <v>158</v>
      </c>
      <c r="B164" s="208" t="s">
        <v>572</v>
      </c>
      <c r="C164" s="34">
        <v>26211233108</v>
      </c>
      <c r="D164" s="19" t="s">
        <v>358</v>
      </c>
      <c r="E164" s="20" t="s">
        <v>138</v>
      </c>
      <c r="F164" s="19" t="s">
        <v>359</v>
      </c>
      <c r="G164" s="19" t="s">
        <v>176</v>
      </c>
      <c r="H164" s="208">
        <v>33</v>
      </c>
      <c r="I164" s="94"/>
      <c r="J164" s="138"/>
      <c r="K164" s="138"/>
      <c r="L164" s="30"/>
      <c r="M164" s="31">
        <v>32</v>
      </c>
    </row>
    <row r="165" spans="1:13" s="32" customFormat="1" ht="21.75" customHeight="1">
      <c r="A165" s="17">
        <v>159</v>
      </c>
      <c r="B165" s="208"/>
      <c r="C165" s="34">
        <v>26211220064</v>
      </c>
      <c r="D165" s="19" t="s">
        <v>360</v>
      </c>
      <c r="E165" s="20" t="s">
        <v>138</v>
      </c>
      <c r="F165" s="19" t="s">
        <v>359</v>
      </c>
      <c r="G165" s="19" t="s">
        <v>176</v>
      </c>
      <c r="H165" s="208"/>
      <c r="I165" s="94"/>
      <c r="J165" s="138"/>
      <c r="K165" s="138"/>
      <c r="L165" s="30"/>
      <c r="M165" s="31">
        <v>32</v>
      </c>
    </row>
    <row r="166" spans="1:13" s="32" customFormat="1" ht="21.75" customHeight="1">
      <c r="A166" s="17">
        <v>160</v>
      </c>
      <c r="B166" s="208"/>
      <c r="C166" s="34">
        <v>26211200187</v>
      </c>
      <c r="D166" s="19" t="s">
        <v>361</v>
      </c>
      <c r="E166" s="20" t="s">
        <v>138</v>
      </c>
      <c r="F166" s="19" t="s">
        <v>359</v>
      </c>
      <c r="G166" s="19" t="s">
        <v>176</v>
      </c>
      <c r="H166" s="208"/>
      <c r="I166" s="94"/>
      <c r="J166" s="138"/>
      <c r="K166" s="138"/>
      <c r="L166" s="30"/>
      <c r="M166" s="31">
        <v>32</v>
      </c>
    </row>
    <row r="167" spans="1:13" s="32" customFormat="1" ht="21.75" customHeight="1">
      <c r="A167" s="17">
        <v>161</v>
      </c>
      <c r="B167" s="208"/>
      <c r="C167" s="34">
        <v>26211226105</v>
      </c>
      <c r="D167" s="19" t="s">
        <v>362</v>
      </c>
      <c r="E167" s="20" t="s">
        <v>138</v>
      </c>
      <c r="F167" s="19" t="s">
        <v>359</v>
      </c>
      <c r="G167" s="19" t="s">
        <v>176</v>
      </c>
      <c r="H167" s="208"/>
      <c r="I167" s="94"/>
      <c r="J167" s="138"/>
      <c r="K167" s="138"/>
      <c r="L167" s="30"/>
      <c r="M167" s="31">
        <v>32</v>
      </c>
    </row>
    <row r="168" spans="1:13" s="32" customFormat="1" ht="21.75" customHeight="1">
      <c r="A168" s="17">
        <v>162</v>
      </c>
      <c r="B168" s="208"/>
      <c r="C168" s="34">
        <v>26211241926</v>
      </c>
      <c r="D168" s="19" t="s">
        <v>363</v>
      </c>
      <c r="E168" s="20" t="s">
        <v>138</v>
      </c>
      <c r="F168" s="19" t="s">
        <v>359</v>
      </c>
      <c r="G168" s="19" t="s">
        <v>176</v>
      </c>
      <c r="H168" s="208"/>
      <c r="I168" s="94"/>
      <c r="J168" s="138"/>
      <c r="K168" s="138"/>
      <c r="L168" s="30"/>
      <c r="M168" s="31">
        <v>32</v>
      </c>
    </row>
    <row r="169" spans="1:13" s="32" customFormat="1" ht="21.75" customHeight="1">
      <c r="A169" s="17">
        <v>163</v>
      </c>
      <c r="B169" s="208" t="s">
        <v>531</v>
      </c>
      <c r="C169" s="21">
        <v>25211707057</v>
      </c>
      <c r="D169" s="19" t="s">
        <v>364</v>
      </c>
      <c r="E169" s="20" t="s">
        <v>122</v>
      </c>
      <c r="F169" s="84" t="s">
        <v>365</v>
      </c>
      <c r="G169" s="19" t="s">
        <v>366</v>
      </c>
      <c r="H169" s="208">
        <v>34</v>
      </c>
      <c r="I169" s="94"/>
      <c r="J169" s="138"/>
      <c r="K169" s="138"/>
      <c r="L169" s="30"/>
      <c r="M169" s="31">
        <v>33</v>
      </c>
    </row>
    <row r="170" spans="1:13" s="32" customFormat="1" ht="21.75" customHeight="1">
      <c r="A170" s="17">
        <v>164</v>
      </c>
      <c r="B170" s="208"/>
      <c r="C170" s="21">
        <v>25211209173</v>
      </c>
      <c r="D170" s="19" t="s">
        <v>367</v>
      </c>
      <c r="E170" s="20" t="s">
        <v>143</v>
      </c>
      <c r="F170" s="84" t="s">
        <v>365</v>
      </c>
      <c r="G170" s="19" t="s">
        <v>366</v>
      </c>
      <c r="H170" s="208"/>
      <c r="I170" s="94"/>
      <c r="J170" s="138"/>
      <c r="K170" s="138"/>
      <c r="L170" s="30"/>
      <c r="M170" s="31">
        <v>33</v>
      </c>
    </row>
    <row r="171" spans="1:13" s="32" customFormat="1" ht="21.75" customHeight="1">
      <c r="A171" s="17">
        <v>165</v>
      </c>
      <c r="B171" s="208"/>
      <c r="C171" s="21">
        <v>25211203444</v>
      </c>
      <c r="D171" s="19" t="s">
        <v>368</v>
      </c>
      <c r="E171" s="20" t="s">
        <v>369</v>
      </c>
      <c r="F171" s="84" t="s">
        <v>365</v>
      </c>
      <c r="G171" s="19" t="s">
        <v>366</v>
      </c>
      <c r="H171" s="208"/>
      <c r="I171" s="94"/>
      <c r="J171" s="138"/>
      <c r="K171" s="138"/>
      <c r="L171" s="30"/>
      <c r="M171" s="31">
        <v>33</v>
      </c>
    </row>
    <row r="172" spans="1:13" s="32" customFormat="1" ht="21.75" customHeight="1">
      <c r="A172" s="17">
        <v>166</v>
      </c>
      <c r="B172" s="208"/>
      <c r="C172" s="21">
        <v>25211217539</v>
      </c>
      <c r="D172" s="19" t="s">
        <v>370</v>
      </c>
      <c r="E172" s="20" t="s">
        <v>122</v>
      </c>
      <c r="F172" s="84" t="s">
        <v>365</v>
      </c>
      <c r="G172" s="19" t="s">
        <v>366</v>
      </c>
      <c r="H172" s="208"/>
      <c r="I172" s="94"/>
      <c r="J172" s="138"/>
      <c r="K172" s="138"/>
      <c r="L172" s="30"/>
      <c r="M172" s="31">
        <v>33</v>
      </c>
    </row>
    <row r="173" spans="1:13" s="32" customFormat="1" ht="21.75" customHeight="1">
      <c r="A173" s="17">
        <v>167</v>
      </c>
      <c r="B173" s="208"/>
      <c r="C173" s="21">
        <v>25211205235</v>
      </c>
      <c r="D173" s="19" t="s">
        <v>371</v>
      </c>
      <c r="E173" s="20" t="s">
        <v>122</v>
      </c>
      <c r="F173" s="84" t="s">
        <v>365</v>
      </c>
      <c r="G173" s="19" t="s">
        <v>366</v>
      </c>
      <c r="H173" s="208"/>
      <c r="I173" s="94"/>
      <c r="J173" s="138"/>
      <c r="K173" s="138"/>
      <c r="L173" s="30"/>
      <c r="M173" s="31">
        <v>33</v>
      </c>
    </row>
    <row r="174" spans="1:13" s="32" customFormat="1" ht="21.75" customHeight="1">
      <c r="A174" s="17">
        <v>168</v>
      </c>
      <c r="B174" s="208" t="s">
        <v>532</v>
      </c>
      <c r="C174" s="21">
        <v>25211205541</v>
      </c>
      <c r="D174" s="19" t="s">
        <v>372</v>
      </c>
      <c r="E174" s="20" t="s">
        <v>373</v>
      </c>
      <c r="F174" s="19" t="s">
        <v>374</v>
      </c>
      <c r="G174" s="19" t="s">
        <v>375</v>
      </c>
      <c r="H174" s="208">
        <v>35</v>
      </c>
      <c r="I174" s="94"/>
      <c r="J174" s="138"/>
      <c r="K174" s="138"/>
      <c r="L174" s="30"/>
      <c r="M174" s="31">
        <v>34</v>
      </c>
    </row>
    <row r="175" spans="1:13" s="32" customFormat="1" ht="21.75" customHeight="1">
      <c r="A175" s="17">
        <v>169</v>
      </c>
      <c r="B175" s="208"/>
      <c r="C175" s="21">
        <v>26211232149</v>
      </c>
      <c r="D175" s="19" t="s">
        <v>376</v>
      </c>
      <c r="E175" s="20" t="s">
        <v>129</v>
      </c>
      <c r="F175" s="19" t="s">
        <v>374</v>
      </c>
      <c r="G175" s="19" t="s">
        <v>375</v>
      </c>
      <c r="H175" s="208"/>
      <c r="I175" s="94"/>
      <c r="J175" s="138"/>
      <c r="K175" s="138"/>
      <c r="L175" s="30"/>
      <c r="M175" s="31">
        <v>34</v>
      </c>
    </row>
    <row r="176" spans="1:13" s="32" customFormat="1" ht="21.75" customHeight="1">
      <c r="A176" s="17">
        <v>170</v>
      </c>
      <c r="B176" s="208"/>
      <c r="C176" s="21">
        <v>26211235122</v>
      </c>
      <c r="D176" s="19" t="s">
        <v>377</v>
      </c>
      <c r="E176" s="20" t="s">
        <v>138</v>
      </c>
      <c r="F176" s="19" t="s">
        <v>374</v>
      </c>
      <c r="G176" s="19" t="s">
        <v>375</v>
      </c>
      <c r="H176" s="208"/>
      <c r="I176" s="94"/>
      <c r="J176" s="138"/>
      <c r="K176" s="138"/>
      <c r="L176" s="30"/>
      <c r="M176" s="31">
        <v>34</v>
      </c>
    </row>
    <row r="177" spans="1:13" s="32" customFormat="1" ht="21.75" customHeight="1">
      <c r="A177" s="17">
        <v>171</v>
      </c>
      <c r="B177" s="208"/>
      <c r="C177" s="21">
        <v>26211232217</v>
      </c>
      <c r="D177" s="19" t="s">
        <v>378</v>
      </c>
      <c r="E177" s="20" t="s">
        <v>154</v>
      </c>
      <c r="F177" s="19" t="s">
        <v>374</v>
      </c>
      <c r="G177" s="19" t="s">
        <v>375</v>
      </c>
      <c r="H177" s="208"/>
      <c r="I177" s="94"/>
      <c r="J177" s="138"/>
      <c r="K177" s="138"/>
      <c r="L177" s="30"/>
      <c r="M177" s="31">
        <v>34</v>
      </c>
    </row>
    <row r="178" spans="1:13" s="32" customFormat="1" ht="21.75" customHeight="1">
      <c r="A178" s="17">
        <v>172</v>
      </c>
      <c r="B178" s="208"/>
      <c r="C178" s="21">
        <v>26202822365</v>
      </c>
      <c r="D178" s="19" t="s">
        <v>379</v>
      </c>
      <c r="E178" s="20" t="s">
        <v>157</v>
      </c>
      <c r="F178" s="19" t="s">
        <v>374</v>
      </c>
      <c r="G178" s="19" t="s">
        <v>375</v>
      </c>
      <c r="H178" s="208"/>
      <c r="I178" s="94"/>
      <c r="J178" s="138"/>
      <c r="K178" s="138"/>
      <c r="L178" s="30"/>
      <c r="M178" s="31">
        <v>34</v>
      </c>
    </row>
    <row r="179" spans="1:13" s="32" customFormat="1" ht="26.25" customHeight="1">
      <c r="A179" s="17">
        <v>173</v>
      </c>
      <c r="B179" s="208" t="s">
        <v>533</v>
      </c>
      <c r="C179" s="21">
        <v>26211200587</v>
      </c>
      <c r="D179" s="19" t="s">
        <v>380</v>
      </c>
      <c r="E179" s="20" t="s">
        <v>129</v>
      </c>
      <c r="F179" s="19" t="s">
        <v>381</v>
      </c>
      <c r="G179" s="19" t="s">
        <v>184</v>
      </c>
      <c r="H179" s="208">
        <v>36</v>
      </c>
      <c r="I179" s="94"/>
      <c r="J179" s="138"/>
      <c r="K179" s="138"/>
      <c r="L179" s="30"/>
      <c r="M179" s="31">
        <v>35</v>
      </c>
    </row>
    <row r="180" spans="1:13" s="32" customFormat="1" ht="26.25" customHeight="1">
      <c r="A180" s="17">
        <v>174</v>
      </c>
      <c r="B180" s="208"/>
      <c r="C180" s="21">
        <v>26211234830</v>
      </c>
      <c r="D180" s="19" t="s">
        <v>382</v>
      </c>
      <c r="E180" s="20" t="s">
        <v>129</v>
      </c>
      <c r="F180" s="19" t="s">
        <v>381</v>
      </c>
      <c r="G180" s="19" t="s">
        <v>184</v>
      </c>
      <c r="H180" s="208"/>
      <c r="I180" s="94"/>
      <c r="J180" s="138"/>
      <c r="K180" s="138"/>
      <c r="L180" s="30"/>
      <c r="M180" s="31">
        <v>35</v>
      </c>
    </row>
    <row r="181" spans="1:13" s="32" customFormat="1" ht="26.25" customHeight="1">
      <c r="A181" s="17">
        <v>175</v>
      </c>
      <c r="B181" s="208"/>
      <c r="C181" s="21">
        <v>26211227427</v>
      </c>
      <c r="D181" s="19" t="s">
        <v>383</v>
      </c>
      <c r="E181" s="20" t="s">
        <v>129</v>
      </c>
      <c r="F181" s="19" t="s">
        <v>381</v>
      </c>
      <c r="G181" s="19" t="s">
        <v>184</v>
      </c>
      <c r="H181" s="208"/>
      <c r="I181" s="94"/>
      <c r="J181" s="138"/>
      <c r="K181" s="138"/>
      <c r="L181" s="30"/>
      <c r="M181" s="31">
        <v>35</v>
      </c>
    </row>
    <row r="182" spans="1:13" s="32" customFormat="1" ht="26.25" customHeight="1">
      <c r="A182" s="17">
        <v>176</v>
      </c>
      <c r="B182" s="208"/>
      <c r="C182" s="21">
        <v>26201233054</v>
      </c>
      <c r="D182" s="19" t="s">
        <v>384</v>
      </c>
      <c r="E182" s="20" t="s">
        <v>145</v>
      </c>
      <c r="F182" s="19" t="s">
        <v>381</v>
      </c>
      <c r="G182" s="19" t="s">
        <v>184</v>
      </c>
      <c r="H182" s="208"/>
      <c r="I182" s="94"/>
      <c r="J182" s="138"/>
      <c r="K182" s="138"/>
      <c r="L182" s="30"/>
      <c r="M182" s="31">
        <v>35</v>
      </c>
    </row>
    <row r="183" spans="1:13" s="32" customFormat="1" ht="26.25" customHeight="1">
      <c r="A183" s="17">
        <v>177</v>
      </c>
      <c r="B183" s="208"/>
      <c r="C183" s="21">
        <v>26211226904</v>
      </c>
      <c r="D183" s="19" t="s">
        <v>385</v>
      </c>
      <c r="E183" s="20" t="s">
        <v>145</v>
      </c>
      <c r="F183" s="19" t="s">
        <v>381</v>
      </c>
      <c r="G183" s="19" t="s">
        <v>184</v>
      </c>
      <c r="H183" s="208"/>
      <c r="I183" s="94"/>
      <c r="J183" s="138"/>
      <c r="K183" s="138"/>
      <c r="L183" s="30"/>
      <c r="M183" s="31">
        <v>35</v>
      </c>
    </row>
    <row r="184" spans="1:13" s="32" customFormat="1" ht="21.75" customHeight="1">
      <c r="A184" s="17">
        <v>178</v>
      </c>
      <c r="B184" s="208" t="s">
        <v>534</v>
      </c>
      <c r="C184" s="21">
        <v>26211221323</v>
      </c>
      <c r="D184" s="19" t="s">
        <v>386</v>
      </c>
      <c r="E184" s="20" t="s">
        <v>387</v>
      </c>
      <c r="F184" s="19" t="s">
        <v>388</v>
      </c>
      <c r="G184" s="19" t="s">
        <v>366</v>
      </c>
      <c r="H184" s="208">
        <v>37</v>
      </c>
      <c r="I184" s="94"/>
      <c r="J184" s="138"/>
      <c r="K184" s="138"/>
      <c r="L184" s="30"/>
      <c r="M184" s="31">
        <v>36</v>
      </c>
    </row>
    <row r="185" spans="1:13" s="32" customFormat="1" ht="26.25" customHeight="1">
      <c r="A185" s="17">
        <v>179</v>
      </c>
      <c r="B185" s="208"/>
      <c r="C185" s="21">
        <v>25211904283</v>
      </c>
      <c r="D185" s="19" t="s">
        <v>389</v>
      </c>
      <c r="E185" s="20" t="s">
        <v>390</v>
      </c>
      <c r="F185" s="19" t="s">
        <v>388</v>
      </c>
      <c r="G185" s="19" t="s">
        <v>366</v>
      </c>
      <c r="H185" s="208"/>
      <c r="I185" s="94"/>
      <c r="J185" s="138"/>
      <c r="K185" s="138"/>
      <c r="L185" s="30"/>
      <c r="M185" s="31">
        <v>36</v>
      </c>
    </row>
    <row r="186" spans="1:13" s="32" customFormat="1" ht="21.75" customHeight="1">
      <c r="A186" s="17">
        <v>180</v>
      </c>
      <c r="B186" s="208"/>
      <c r="C186" s="21">
        <v>25211210583</v>
      </c>
      <c r="D186" s="19" t="s">
        <v>391</v>
      </c>
      <c r="E186" s="20" t="s">
        <v>392</v>
      </c>
      <c r="F186" s="19" t="s">
        <v>388</v>
      </c>
      <c r="G186" s="19" t="s">
        <v>366</v>
      </c>
      <c r="H186" s="208"/>
      <c r="I186" s="94"/>
      <c r="J186" s="138"/>
      <c r="K186" s="138"/>
      <c r="L186" s="30"/>
      <c r="M186" s="31">
        <v>36</v>
      </c>
    </row>
    <row r="187" spans="1:13" s="32" customFormat="1" ht="21.75" customHeight="1">
      <c r="A187" s="17">
        <v>181</v>
      </c>
      <c r="B187" s="208"/>
      <c r="C187" s="21">
        <v>26211233228</v>
      </c>
      <c r="D187" s="19" t="s">
        <v>393</v>
      </c>
      <c r="E187" s="20" t="s">
        <v>387</v>
      </c>
      <c r="F187" s="19" t="s">
        <v>388</v>
      </c>
      <c r="G187" s="19" t="s">
        <v>366</v>
      </c>
      <c r="H187" s="208"/>
      <c r="I187" s="94"/>
      <c r="J187" s="138"/>
      <c r="K187" s="138"/>
      <c r="L187" s="30"/>
      <c r="M187" s="31">
        <v>36</v>
      </c>
    </row>
    <row r="188" spans="1:13" s="32" customFormat="1" ht="21.75" customHeight="1">
      <c r="A188" s="17">
        <v>182</v>
      </c>
      <c r="B188" s="208"/>
      <c r="C188" s="21">
        <v>26211235380</v>
      </c>
      <c r="D188" s="19" t="s">
        <v>394</v>
      </c>
      <c r="E188" s="20" t="s">
        <v>395</v>
      </c>
      <c r="F188" s="19" t="s">
        <v>388</v>
      </c>
      <c r="G188" s="19" t="s">
        <v>366</v>
      </c>
      <c r="H188" s="208"/>
      <c r="I188" s="94"/>
      <c r="J188" s="138"/>
      <c r="K188" s="138"/>
      <c r="L188" s="30"/>
      <c r="M188" s="31">
        <v>36</v>
      </c>
    </row>
    <row r="189" spans="1:13" s="32" customFormat="1" ht="21.75" customHeight="1">
      <c r="A189" s="17">
        <v>183</v>
      </c>
      <c r="B189" s="208"/>
      <c r="C189" s="21">
        <v>26211233402</v>
      </c>
      <c r="D189" s="19" t="s">
        <v>396</v>
      </c>
      <c r="E189" s="20" t="s">
        <v>124</v>
      </c>
      <c r="F189" s="19" t="s">
        <v>388</v>
      </c>
      <c r="G189" s="19" t="s">
        <v>366</v>
      </c>
      <c r="H189" s="208"/>
      <c r="I189" s="94"/>
      <c r="J189" s="138"/>
      <c r="K189" s="138"/>
      <c r="L189" s="30"/>
      <c r="M189" s="31">
        <v>36</v>
      </c>
    </row>
    <row r="190" spans="1:13" s="32" customFormat="1" ht="27.75" customHeight="1">
      <c r="A190" s="17">
        <v>184</v>
      </c>
      <c r="B190" s="208" t="s">
        <v>397</v>
      </c>
      <c r="C190" s="21">
        <v>26211238874</v>
      </c>
      <c r="D190" s="19" t="s">
        <v>398</v>
      </c>
      <c r="E190" s="20" t="s">
        <v>120</v>
      </c>
      <c r="F190" s="19" t="s">
        <v>399</v>
      </c>
      <c r="G190" s="19" t="s">
        <v>168</v>
      </c>
      <c r="H190" s="208">
        <v>38</v>
      </c>
      <c r="I190" s="94"/>
      <c r="J190" s="138"/>
      <c r="K190" s="138"/>
      <c r="L190" s="30"/>
      <c r="M190" s="31">
        <v>37</v>
      </c>
    </row>
    <row r="191" spans="1:13" s="32" customFormat="1" ht="27.75" customHeight="1">
      <c r="A191" s="17">
        <v>185</v>
      </c>
      <c r="B191" s="208"/>
      <c r="C191" s="21">
        <v>26211227560</v>
      </c>
      <c r="D191" s="19" t="s">
        <v>400</v>
      </c>
      <c r="E191" s="20" t="s">
        <v>120</v>
      </c>
      <c r="F191" s="19" t="s">
        <v>399</v>
      </c>
      <c r="G191" s="19" t="s">
        <v>168</v>
      </c>
      <c r="H191" s="208"/>
      <c r="I191" s="94"/>
      <c r="J191" s="138"/>
      <c r="K191" s="138"/>
      <c r="L191" s="30"/>
      <c r="M191" s="31">
        <v>37</v>
      </c>
    </row>
    <row r="192" spans="1:13" s="32" customFormat="1" ht="27.75" customHeight="1">
      <c r="A192" s="17">
        <v>186</v>
      </c>
      <c r="B192" s="208"/>
      <c r="C192" s="21">
        <v>25211201519</v>
      </c>
      <c r="D192" s="19" t="s">
        <v>401</v>
      </c>
      <c r="E192" s="20" t="s">
        <v>165</v>
      </c>
      <c r="F192" s="19" t="s">
        <v>399</v>
      </c>
      <c r="G192" s="19" t="s">
        <v>168</v>
      </c>
      <c r="H192" s="208"/>
      <c r="I192" s="94"/>
      <c r="J192" s="138"/>
      <c r="K192" s="138"/>
      <c r="L192" s="30"/>
      <c r="M192" s="31">
        <v>37</v>
      </c>
    </row>
    <row r="193" spans="1:13" s="32" customFormat="1" ht="27.75" customHeight="1">
      <c r="A193" s="17">
        <v>187</v>
      </c>
      <c r="B193" s="208"/>
      <c r="C193" s="21">
        <v>26211238788</v>
      </c>
      <c r="D193" s="19" t="s">
        <v>402</v>
      </c>
      <c r="E193" s="20" t="s">
        <v>120</v>
      </c>
      <c r="F193" s="19" t="s">
        <v>399</v>
      </c>
      <c r="G193" s="19" t="s">
        <v>168</v>
      </c>
      <c r="H193" s="208"/>
      <c r="I193" s="94"/>
      <c r="J193" s="138"/>
      <c r="K193" s="138"/>
      <c r="L193" s="30"/>
      <c r="M193" s="31">
        <v>37</v>
      </c>
    </row>
    <row r="194" spans="1:13" s="32" customFormat="1" ht="27.75" customHeight="1">
      <c r="A194" s="17">
        <v>188</v>
      </c>
      <c r="B194" s="208"/>
      <c r="C194" s="21">
        <v>26201235901</v>
      </c>
      <c r="D194" s="19" t="s">
        <v>403</v>
      </c>
      <c r="E194" s="20" t="s">
        <v>152</v>
      </c>
      <c r="F194" s="19" t="s">
        <v>399</v>
      </c>
      <c r="G194" s="19" t="s">
        <v>168</v>
      </c>
      <c r="H194" s="208"/>
      <c r="I194" s="94"/>
      <c r="J194" s="138"/>
      <c r="K194" s="138"/>
      <c r="L194" s="30"/>
      <c r="M194" s="31">
        <v>37</v>
      </c>
    </row>
    <row r="195" spans="1:13" s="32" customFormat="1" ht="23.25" customHeight="1">
      <c r="A195" s="17">
        <v>189</v>
      </c>
      <c r="B195" s="208" t="s">
        <v>573</v>
      </c>
      <c r="C195" s="21">
        <v>26211238955</v>
      </c>
      <c r="D195" s="19" t="s">
        <v>404</v>
      </c>
      <c r="E195" s="20" t="s">
        <v>138</v>
      </c>
      <c r="F195" s="84" t="s">
        <v>405</v>
      </c>
      <c r="G195" s="19" t="s">
        <v>116</v>
      </c>
      <c r="H195" s="208">
        <v>39</v>
      </c>
      <c r="I195" s="94"/>
      <c r="J195" s="138"/>
      <c r="K195" s="138"/>
      <c r="L195" s="30"/>
      <c r="M195" s="31">
        <v>38</v>
      </c>
    </row>
    <row r="196" spans="1:13" s="32" customFormat="1" ht="23.25" customHeight="1">
      <c r="A196" s="17">
        <v>190</v>
      </c>
      <c r="B196" s="208"/>
      <c r="C196" s="21">
        <v>26211234123</v>
      </c>
      <c r="D196" s="19" t="s">
        <v>406</v>
      </c>
      <c r="E196" s="20" t="s">
        <v>120</v>
      </c>
      <c r="F196" s="84" t="s">
        <v>405</v>
      </c>
      <c r="G196" s="19" t="s">
        <v>116</v>
      </c>
      <c r="H196" s="208"/>
      <c r="I196" s="94"/>
      <c r="J196" s="138"/>
      <c r="K196" s="138"/>
      <c r="L196" s="30"/>
      <c r="M196" s="31">
        <v>38</v>
      </c>
    </row>
    <row r="197" spans="1:13" s="32" customFormat="1" ht="23.25" customHeight="1">
      <c r="A197" s="17">
        <v>191</v>
      </c>
      <c r="B197" s="208"/>
      <c r="C197" s="21">
        <v>26211232692</v>
      </c>
      <c r="D197" s="19" t="s">
        <v>407</v>
      </c>
      <c r="E197" s="20" t="s">
        <v>145</v>
      </c>
      <c r="F197" s="84" t="s">
        <v>405</v>
      </c>
      <c r="G197" s="19" t="s">
        <v>116</v>
      </c>
      <c r="H197" s="208"/>
      <c r="I197" s="94"/>
      <c r="J197" s="138"/>
      <c r="K197" s="138"/>
      <c r="L197" s="30"/>
      <c r="M197" s="31">
        <v>38</v>
      </c>
    </row>
    <row r="198" spans="1:13" s="32" customFormat="1" ht="23.25" customHeight="1">
      <c r="A198" s="17">
        <v>192</v>
      </c>
      <c r="B198" s="208"/>
      <c r="C198" s="21">
        <v>26211242579</v>
      </c>
      <c r="D198" s="19" t="s">
        <v>408</v>
      </c>
      <c r="E198" s="20" t="s">
        <v>129</v>
      </c>
      <c r="F198" s="84" t="s">
        <v>405</v>
      </c>
      <c r="G198" s="19" t="s">
        <v>116</v>
      </c>
      <c r="H198" s="208"/>
      <c r="I198" s="94"/>
      <c r="J198" s="138"/>
      <c r="K198" s="138"/>
      <c r="L198" s="30"/>
      <c r="M198" s="31">
        <v>38</v>
      </c>
    </row>
    <row r="199" spans="1:13" s="32" customFormat="1" ht="23.25" customHeight="1">
      <c r="A199" s="17">
        <v>193</v>
      </c>
      <c r="B199" s="208"/>
      <c r="C199" s="21">
        <v>26211234604</v>
      </c>
      <c r="D199" s="19" t="s">
        <v>409</v>
      </c>
      <c r="E199" s="20" t="s">
        <v>222</v>
      </c>
      <c r="F199" s="84" t="s">
        <v>405</v>
      </c>
      <c r="G199" s="19" t="s">
        <v>116</v>
      </c>
      <c r="H199" s="208"/>
      <c r="I199" s="94"/>
      <c r="J199" s="138"/>
      <c r="K199" s="138"/>
      <c r="L199" s="30"/>
      <c r="M199" s="31">
        <v>38</v>
      </c>
    </row>
    <row r="200" spans="1:13" s="32" customFormat="1" ht="27.75" customHeight="1">
      <c r="A200" s="17">
        <v>194</v>
      </c>
      <c r="B200" s="208" t="s">
        <v>574</v>
      </c>
      <c r="C200" s="21">
        <v>26211235973</v>
      </c>
      <c r="D200" s="19" t="s">
        <v>410</v>
      </c>
      <c r="E200" s="20" t="s">
        <v>120</v>
      </c>
      <c r="F200" s="19" t="s">
        <v>411</v>
      </c>
      <c r="G200" s="19" t="s">
        <v>412</v>
      </c>
      <c r="H200" s="208">
        <v>40</v>
      </c>
      <c r="I200" s="94"/>
      <c r="J200" s="138"/>
      <c r="K200" s="138"/>
      <c r="L200" s="30"/>
      <c r="M200" s="31">
        <v>39</v>
      </c>
    </row>
    <row r="201" spans="1:13" s="32" customFormat="1" ht="27.75" customHeight="1">
      <c r="A201" s="17">
        <v>195</v>
      </c>
      <c r="B201" s="208"/>
      <c r="C201" s="21">
        <v>25211217285</v>
      </c>
      <c r="D201" s="19" t="s">
        <v>413</v>
      </c>
      <c r="E201" s="20" t="s">
        <v>414</v>
      </c>
      <c r="F201" s="19" t="s">
        <v>411</v>
      </c>
      <c r="G201" s="19" t="s">
        <v>412</v>
      </c>
      <c r="H201" s="208"/>
      <c r="I201" s="94"/>
      <c r="J201" s="138"/>
      <c r="K201" s="138"/>
      <c r="L201" s="30"/>
      <c r="M201" s="31">
        <v>39</v>
      </c>
    </row>
    <row r="202" spans="1:13" s="32" customFormat="1" ht="27.75" customHeight="1">
      <c r="A202" s="17">
        <v>196</v>
      </c>
      <c r="B202" s="208"/>
      <c r="C202" s="21">
        <v>26201200139</v>
      </c>
      <c r="D202" s="19" t="s">
        <v>415</v>
      </c>
      <c r="E202" s="20" t="s">
        <v>120</v>
      </c>
      <c r="F202" s="19" t="s">
        <v>411</v>
      </c>
      <c r="G202" s="19" t="s">
        <v>412</v>
      </c>
      <c r="H202" s="208"/>
      <c r="I202" s="94"/>
      <c r="J202" s="138"/>
      <c r="K202" s="138"/>
      <c r="L202" s="30"/>
      <c r="M202" s="31">
        <v>39</v>
      </c>
    </row>
    <row r="203" spans="1:13" s="32" customFormat="1" ht="27.75" customHeight="1">
      <c r="A203" s="17">
        <v>197</v>
      </c>
      <c r="B203" s="208"/>
      <c r="C203" s="21">
        <v>26211224238</v>
      </c>
      <c r="D203" s="19" t="s">
        <v>416</v>
      </c>
      <c r="E203" s="20" t="s">
        <v>120</v>
      </c>
      <c r="F203" s="19" t="s">
        <v>411</v>
      </c>
      <c r="G203" s="19" t="s">
        <v>412</v>
      </c>
      <c r="H203" s="208"/>
      <c r="I203" s="94"/>
      <c r="J203" s="138"/>
      <c r="K203" s="138"/>
      <c r="L203" s="30"/>
      <c r="M203" s="31">
        <v>39</v>
      </c>
    </row>
    <row r="204" spans="1:13" s="32" customFormat="1" ht="27.75" customHeight="1">
      <c r="A204" s="17">
        <v>198</v>
      </c>
      <c r="B204" s="208"/>
      <c r="C204" s="21">
        <v>26211225100</v>
      </c>
      <c r="D204" s="19" t="s">
        <v>417</v>
      </c>
      <c r="E204" s="20" t="s">
        <v>418</v>
      </c>
      <c r="F204" s="19" t="s">
        <v>411</v>
      </c>
      <c r="G204" s="19" t="s">
        <v>412</v>
      </c>
      <c r="H204" s="208"/>
      <c r="I204" s="94"/>
      <c r="J204" s="138"/>
      <c r="K204" s="138"/>
      <c r="L204" s="30"/>
      <c r="M204" s="31">
        <v>40</v>
      </c>
    </row>
    <row r="205" spans="1:13" s="32" customFormat="1" ht="27.75" customHeight="1">
      <c r="A205" s="17">
        <v>199</v>
      </c>
      <c r="B205" s="208" t="s">
        <v>575</v>
      </c>
      <c r="C205" s="21">
        <v>26211238843</v>
      </c>
      <c r="D205" s="35" t="s">
        <v>419</v>
      </c>
      <c r="E205" s="20" t="s">
        <v>138</v>
      </c>
      <c r="F205" s="19" t="s">
        <v>420</v>
      </c>
      <c r="G205" s="19" t="s">
        <v>421</v>
      </c>
      <c r="H205" s="208">
        <v>41</v>
      </c>
      <c r="I205" s="94"/>
      <c r="J205" s="138"/>
      <c r="K205" s="138"/>
      <c r="L205" s="30"/>
      <c r="M205" s="31">
        <v>40</v>
      </c>
    </row>
    <row r="206" spans="1:13" s="32" customFormat="1" ht="27.75" customHeight="1">
      <c r="A206" s="17">
        <v>200</v>
      </c>
      <c r="B206" s="208"/>
      <c r="C206" s="21">
        <v>26211230270</v>
      </c>
      <c r="D206" s="19" t="s">
        <v>422</v>
      </c>
      <c r="E206" s="20" t="s">
        <v>152</v>
      </c>
      <c r="F206" s="19" t="s">
        <v>420</v>
      </c>
      <c r="G206" s="19" t="s">
        <v>421</v>
      </c>
      <c r="H206" s="208"/>
      <c r="I206" s="94"/>
      <c r="J206" s="138"/>
      <c r="K206" s="138"/>
      <c r="L206" s="30"/>
      <c r="M206" s="31">
        <v>40</v>
      </c>
    </row>
    <row r="207" spans="1:13" s="32" customFormat="1" ht="27.75" customHeight="1">
      <c r="A207" s="17">
        <v>201</v>
      </c>
      <c r="B207" s="208"/>
      <c r="C207" s="21">
        <v>26213326594</v>
      </c>
      <c r="D207" s="19" t="s">
        <v>423</v>
      </c>
      <c r="E207" s="20" t="s">
        <v>140</v>
      </c>
      <c r="F207" s="19" t="s">
        <v>420</v>
      </c>
      <c r="G207" s="19" t="s">
        <v>421</v>
      </c>
      <c r="H207" s="208"/>
      <c r="I207" s="94"/>
      <c r="J207" s="138"/>
      <c r="K207" s="138"/>
      <c r="L207" s="30"/>
      <c r="M207" s="31">
        <v>40</v>
      </c>
    </row>
    <row r="208" spans="1:13" s="32" customFormat="1" ht="27.75" customHeight="1">
      <c r="A208" s="17">
        <v>202</v>
      </c>
      <c r="B208" s="208"/>
      <c r="C208" s="21">
        <v>26211238790</v>
      </c>
      <c r="D208" s="19" t="s">
        <v>424</v>
      </c>
      <c r="E208" s="20" t="s">
        <v>140</v>
      </c>
      <c r="F208" s="19" t="s">
        <v>420</v>
      </c>
      <c r="G208" s="19" t="s">
        <v>421</v>
      </c>
      <c r="H208" s="208"/>
      <c r="I208" s="94"/>
      <c r="J208" s="138"/>
      <c r="K208" s="138"/>
      <c r="L208" s="30"/>
      <c r="M208" s="31">
        <v>40</v>
      </c>
    </row>
    <row r="209" spans="1:13" s="32" customFormat="1" ht="27.75" customHeight="1">
      <c r="A209" s="17">
        <v>203</v>
      </c>
      <c r="B209" s="208"/>
      <c r="C209" s="21">
        <v>26211229766</v>
      </c>
      <c r="D209" s="19" t="s">
        <v>425</v>
      </c>
      <c r="E209" s="20" t="s">
        <v>152</v>
      </c>
      <c r="F209" s="19" t="s">
        <v>420</v>
      </c>
      <c r="G209" s="19" t="s">
        <v>421</v>
      </c>
      <c r="H209" s="208"/>
      <c r="I209" s="94"/>
      <c r="J209" s="138"/>
      <c r="K209" s="138"/>
      <c r="L209" s="30"/>
      <c r="M209" s="31">
        <v>40</v>
      </c>
    </row>
    <row r="210" spans="1:13" s="32" customFormat="1" ht="23.25" customHeight="1">
      <c r="A210" s="17">
        <v>204</v>
      </c>
      <c r="B210" s="208" t="s">
        <v>576</v>
      </c>
      <c r="C210" s="21">
        <v>26211225963</v>
      </c>
      <c r="D210" s="19" t="s">
        <v>426</v>
      </c>
      <c r="E210" s="20" t="s">
        <v>222</v>
      </c>
      <c r="F210" s="19" t="s">
        <v>427</v>
      </c>
      <c r="G210" s="19" t="s">
        <v>428</v>
      </c>
      <c r="H210" s="208">
        <v>42</v>
      </c>
      <c r="I210" s="94"/>
      <c r="J210" s="138"/>
      <c r="K210" s="138"/>
      <c r="L210" s="30"/>
      <c r="M210" s="31">
        <v>41</v>
      </c>
    </row>
    <row r="211" spans="1:13" s="32" customFormat="1" ht="23.25" customHeight="1">
      <c r="A211" s="17">
        <v>205</v>
      </c>
      <c r="B211" s="208"/>
      <c r="C211" s="21">
        <v>26211235201</v>
      </c>
      <c r="D211" s="19" t="s">
        <v>429</v>
      </c>
      <c r="E211" s="20" t="s">
        <v>222</v>
      </c>
      <c r="F211" s="19" t="s">
        <v>427</v>
      </c>
      <c r="G211" s="19" t="s">
        <v>428</v>
      </c>
      <c r="H211" s="208"/>
      <c r="I211" s="94"/>
      <c r="J211" s="138"/>
      <c r="K211" s="138"/>
      <c r="L211" s="30"/>
      <c r="M211" s="31">
        <v>41</v>
      </c>
    </row>
    <row r="212" spans="1:13" s="32" customFormat="1" ht="23.25" customHeight="1">
      <c r="A212" s="17">
        <v>206</v>
      </c>
      <c r="B212" s="208"/>
      <c r="C212" s="21">
        <v>26211200317</v>
      </c>
      <c r="D212" s="19" t="s">
        <v>430</v>
      </c>
      <c r="E212" s="20" t="s">
        <v>222</v>
      </c>
      <c r="F212" s="19" t="s">
        <v>427</v>
      </c>
      <c r="G212" s="19" t="s">
        <v>428</v>
      </c>
      <c r="H212" s="208"/>
      <c r="I212" s="94"/>
      <c r="J212" s="138"/>
      <c r="K212" s="138"/>
      <c r="L212" s="30"/>
      <c r="M212" s="31">
        <v>41</v>
      </c>
    </row>
    <row r="213" spans="1:13" s="32" customFormat="1" ht="23.25" customHeight="1">
      <c r="A213" s="17">
        <v>207</v>
      </c>
      <c r="B213" s="208"/>
      <c r="C213" s="21">
        <v>26214300824</v>
      </c>
      <c r="D213" s="19" t="s">
        <v>431</v>
      </c>
      <c r="E213" s="20" t="s">
        <v>222</v>
      </c>
      <c r="F213" s="19" t="s">
        <v>427</v>
      </c>
      <c r="G213" s="19" t="s">
        <v>428</v>
      </c>
      <c r="H213" s="208"/>
      <c r="I213" s="94"/>
      <c r="J213" s="138"/>
      <c r="K213" s="138"/>
      <c r="L213" s="30"/>
      <c r="M213" s="31">
        <v>41</v>
      </c>
    </row>
    <row r="214" spans="1:13" s="32" customFormat="1" ht="23.25" customHeight="1">
      <c r="A214" s="17">
        <v>208</v>
      </c>
      <c r="B214" s="208"/>
      <c r="C214" s="21">
        <v>26211224874</v>
      </c>
      <c r="D214" s="19" t="s">
        <v>432</v>
      </c>
      <c r="E214" s="20" t="s">
        <v>222</v>
      </c>
      <c r="F214" s="19" t="s">
        <v>427</v>
      </c>
      <c r="G214" s="19" t="s">
        <v>428</v>
      </c>
      <c r="H214" s="208"/>
      <c r="I214" s="94"/>
      <c r="J214" s="138"/>
      <c r="K214" s="138"/>
      <c r="L214" s="30"/>
      <c r="M214" s="31">
        <v>41</v>
      </c>
    </row>
    <row r="215" spans="1:13" s="32" customFormat="1" ht="23.25" customHeight="1">
      <c r="A215" s="17">
        <v>209</v>
      </c>
      <c r="B215" s="208" t="s">
        <v>577</v>
      </c>
      <c r="C215" s="21">
        <v>26211241599</v>
      </c>
      <c r="D215" s="19" t="s">
        <v>433</v>
      </c>
      <c r="E215" s="20" t="s">
        <v>138</v>
      </c>
      <c r="F215" s="19" t="s">
        <v>434</v>
      </c>
      <c r="G215" s="19" t="s">
        <v>435</v>
      </c>
      <c r="H215" s="208">
        <v>43</v>
      </c>
      <c r="I215" s="94"/>
      <c r="J215" s="138"/>
      <c r="K215" s="138"/>
      <c r="L215" s="30"/>
      <c r="M215" s="31">
        <v>42</v>
      </c>
    </row>
    <row r="216" spans="1:13" s="32" customFormat="1" ht="23.25" customHeight="1">
      <c r="A216" s="17">
        <v>210</v>
      </c>
      <c r="B216" s="208"/>
      <c r="C216" s="21">
        <v>26211238805</v>
      </c>
      <c r="D216" s="19" t="s">
        <v>436</v>
      </c>
      <c r="E216" s="20" t="s">
        <v>138</v>
      </c>
      <c r="F216" s="19" t="s">
        <v>434</v>
      </c>
      <c r="G216" s="19" t="s">
        <v>435</v>
      </c>
      <c r="H216" s="208"/>
      <c r="I216" s="94"/>
      <c r="J216" s="138"/>
      <c r="K216" s="138"/>
      <c r="L216" s="30"/>
      <c r="M216" s="31">
        <v>42</v>
      </c>
    </row>
    <row r="217" spans="1:13" s="32" customFormat="1" ht="23.25" customHeight="1">
      <c r="A217" s="17">
        <v>211</v>
      </c>
      <c r="B217" s="208"/>
      <c r="C217" s="21">
        <v>26211242677</v>
      </c>
      <c r="D217" s="19" t="s">
        <v>437</v>
      </c>
      <c r="E217" s="20" t="s">
        <v>124</v>
      </c>
      <c r="F217" s="19" t="s">
        <v>434</v>
      </c>
      <c r="G217" s="19" t="s">
        <v>435</v>
      </c>
      <c r="H217" s="208"/>
      <c r="I217" s="94"/>
      <c r="J217" s="138"/>
      <c r="K217" s="138"/>
      <c r="L217" s="30"/>
      <c r="M217" s="31">
        <v>42</v>
      </c>
    </row>
    <row r="218" spans="1:13" s="32" customFormat="1" ht="23.25" customHeight="1">
      <c r="A218" s="17">
        <v>212</v>
      </c>
      <c r="B218" s="208"/>
      <c r="C218" s="21">
        <v>26211242563</v>
      </c>
      <c r="D218" s="19" t="s">
        <v>438</v>
      </c>
      <c r="E218" s="20" t="s">
        <v>138</v>
      </c>
      <c r="F218" s="19" t="s">
        <v>434</v>
      </c>
      <c r="G218" s="19" t="s">
        <v>435</v>
      </c>
      <c r="H218" s="208"/>
      <c r="I218" s="94"/>
      <c r="J218" s="138"/>
      <c r="K218" s="138"/>
      <c r="L218" s="30"/>
      <c r="M218" s="31">
        <v>42</v>
      </c>
    </row>
    <row r="219" spans="1:13" s="32" customFormat="1" ht="23.25" customHeight="1">
      <c r="A219" s="17">
        <v>213</v>
      </c>
      <c r="B219" s="208"/>
      <c r="C219" s="21">
        <v>26211200580</v>
      </c>
      <c r="D219" s="19" t="s">
        <v>439</v>
      </c>
      <c r="E219" s="20" t="s">
        <v>124</v>
      </c>
      <c r="F219" s="19" t="s">
        <v>434</v>
      </c>
      <c r="G219" s="19" t="s">
        <v>435</v>
      </c>
      <c r="H219" s="208"/>
      <c r="I219" s="94"/>
      <c r="J219" s="138"/>
      <c r="K219" s="138"/>
      <c r="L219" s="30"/>
      <c r="M219" s="31">
        <v>42</v>
      </c>
    </row>
    <row r="220" spans="1:13" s="32" customFormat="1" ht="27.75" customHeight="1">
      <c r="A220" s="17">
        <v>214</v>
      </c>
      <c r="B220" s="208" t="s">
        <v>535</v>
      </c>
      <c r="C220" s="29">
        <v>26214300527</v>
      </c>
      <c r="D220" s="36" t="s">
        <v>440</v>
      </c>
      <c r="E220" s="20" t="s">
        <v>124</v>
      </c>
      <c r="F220" s="19" t="s">
        <v>441</v>
      </c>
      <c r="G220" s="19" t="s">
        <v>442</v>
      </c>
      <c r="H220" s="208">
        <v>44</v>
      </c>
      <c r="I220" s="94"/>
      <c r="J220" s="138"/>
      <c r="K220" s="138"/>
      <c r="L220" s="30"/>
      <c r="M220" s="31">
        <v>43</v>
      </c>
    </row>
    <row r="221" spans="1:13" s="32" customFormat="1" ht="27.75" customHeight="1">
      <c r="A221" s="17">
        <v>215</v>
      </c>
      <c r="B221" s="208"/>
      <c r="C221" s="21">
        <v>26211236064</v>
      </c>
      <c r="D221" s="19" t="s">
        <v>443</v>
      </c>
      <c r="E221" s="20" t="s">
        <v>124</v>
      </c>
      <c r="F221" s="19" t="s">
        <v>441</v>
      </c>
      <c r="G221" s="19" t="s">
        <v>442</v>
      </c>
      <c r="H221" s="208"/>
      <c r="I221" s="94"/>
      <c r="J221" s="138"/>
      <c r="K221" s="138"/>
      <c r="L221" s="30"/>
      <c r="M221" s="31">
        <v>43</v>
      </c>
    </row>
    <row r="222" spans="1:13" s="32" customFormat="1" ht="27.75" customHeight="1">
      <c r="A222" s="17">
        <v>216</v>
      </c>
      <c r="B222" s="208"/>
      <c r="C222" s="21">
        <v>26211235797</v>
      </c>
      <c r="D222" s="19" t="s">
        <v>444</v>
      </c>
      <c r="E222" s="20" t="s">
        <v>124</v>
      </c>
      <c r="F222" s="19" t="s">
        <v>441</v>
      </c>
      <c r="G222" s="19" t="s">
        <v>442</v>
      </c>
      <c r="H222" s="208"/>
      <c r="I222" s="94"/>
      <c r="J222" s="138"/>
      <c r="K222" s="138"/>
      <c r="L222" s="30"/>
      <c r="M222" s="31">
        <v>43</v>
      </c>
    </row>
    <row r="223" spans="1:13" s="32" customFormat="1" ht="27.75" customHeight="1">
      <c r="A223" s="17">
        <v>217</v>
      </c>
      <c r="B223" s="208"/>
      <c r="C223" s="21">
        <v>26211234994</v>
      </c>
      <c r="D223" s="19" t="s">
        <v>445</v>
      </c>
      <c r="E223" s="20" t="s">
        <v>124</v>
      </c>
      <c r="F223" s="19" t="s">
        <v>441</v>
      </c>
      <c r="G223" s="19" t="s">
        <v>442</v>
      </c>
      <c r="H223" s="208"/>
      <c r="I223" s="94"/>
      <c r="J223" s="138"/>
      <c r="K223" s="138"/>
      <c r="L223" s="30"/>
      <c r="M223" s="31">
        <v>43</v>
      </c>
    </row>
    <row r="224" spans="1:13" s="32" customFormat="1" ht="27.75" customHeight="1">
      <c r="A224" s="17">
        <v>218</v>
      </c>
      <c r="B224" s="208"/>
      <c r="C224" s="21">
        <v>26211226402</v>
      </c>
      <c r="D224" s="19" t="s">
        <v>446</v>
      </c>
      <c r="E224" s="20" t="s">
        <v>124</v>
      </c>
      <c r="F224" s="19" t="s">
        <v>441</v>
      </c>
      <c r="G224" s="19" t="s">
        <v>442</v>
      </c>
      <c r="H224" s="208"/>
      <c r="I224" s="94"/>
      <c r="J224" s="138"/>
      <c r="K224" s="138"/>
      <c r="L224" s="30"/>
      <c r="M224" s="31">
        <v>43</v>
      </c>
    </row>
    <row r="225" spans="1:13" s="32" customFormat="1" ht="27.75" customHeight="1">
      <c r="A225" s="17">
        <v>219</v>
      </c>
      <c r="B225" s="208" t="s">
        <v>536</v>
      </c>
      <c r="C225" s="21">
        <v>26211225710</v>
      </c>
      <c r="D225" s="19" t="s">
        <v>447</v>
      </c>
      <c r="E225" s="20" t="s">
        <v>387</v>
      </c>
      <c r="F225" s="19" t="s">
        <v>448</v>
      </c>
      <c r="G225" s="19" t="s">
        <v>428</v>
      </c>
      <c r="H225" s="208">
        <v>45</v>
      </c>
      <c r="I225" s="94"/>
      <c r="J225" s="138"/>
      <c r="K225" s="138"/>
      <c r="L225" s="30"/>
      <c r="M225" s="31">
        <v>44</v>
      </c>
    </row>
    <row r="226" spans="1:13" s="32" customFormat="1" ht="27.75" customHeight="1">
      <c r="A226" s="17">
        <v>220</v>
      </c>
      <c r="B226" s="208"/>
      <c r="C226" s="21">
        <v>25211211895</v>
      </c>
      <c r="D226" s="19" t="s">
        <v>449</v>
      </c>
      <c r="E226" s="20" t="s">
        <v>133</v>
      </c>
      <c r="F226" s="19" t="s">
        <v>448</v>
      </c>
      <c r="G226" s="19" t="s">
        <v>428</v>
      </c>
      <c r="H226" s="208"/>
      <c r="I226" s="94"/>
      <c r="J226" s="138"/>
      <c r="K226" s="138"/>
      <c r="L226" s="30"/>
      <c r="M226" s="31">
        <v>44</v>
      </c>
    </row>
    <row r="227" spans="1:13" s="32" customFormat="1" ht="27.75" customHeight="1">
      <c r="A227" s="17">
        <v>221</v>
      </c>
      <c r="B227" s="208"/>
      <c r="C227" s="21">
        <v>24211206730</v>
      </c>
      <c r="D227" s="19" t="s">
        <v>450</v>
      </c>
      <c r="E227" s="20" t="s">
        <v>451</v>
      </c>
      <c r="F227" s="19" t="s">
        <v>448</v>
      </c>
      <c r="G227" s="19" t="s">
        <v>428</v>
      </c>
      <c r="H227" s="208"/>
      <c r="I227" s="94"/>
      <c r="J227" s="138"/>
      <c r="K227" s="138"/>
      <c r="L227" s="30"/>
      <c r="M227" s="31">
        <v>44</v>
      </c>
    </row>
    <row r="228" spans="1:13" s="32" customFormat="1" ht="27.75" customHeight="1">
      <c r="A228" s="17">
        <v>222</v>
      </c>
      <c r="B228" s="208"/>
      <c r="C228" s="21">
        <v>26211221105</v>
      </c>
      <c r="D228" s="19" t="s">
        <v>452</v>
      </c>
      <c r="E228" s="20" t="s">
        <v>387</v>
      </c>
      <c r="F228" s="19" t="s">
        <v>448</v>
      </c>
      <c r="G228" s="19" t="s">
        <v>428</v>
      </c>
      <c r="H228" s="208"/>
      <c r="I228" s="94"/>
      <c r="J228" s="138"/>
      <c r="K228" s="138"/>
      <c r="L228" s="30"/>
      <c r="M228" s="31">
        <v>44</v>
      </c>
    </row>
    <row r="229" spans="1:13" s="32" customFormat="1" ht="27.75" customHeight="1">
      <c r="A229" s="17">
        <v>223</v>
      </c>
      <c r="B229" s="208"/>
      <c r="C229" s="21">
        <v>26211234001</v>
      </c>
      <c r="D229" s="19" t="s">
        <v>453</v>
      </c>
      <c r="E229" s="20" t="s">
        <v>157</v>
      </c>
      <c r="F229" s="19" t="s">
        <v>448</v>
      </c>
      <c r="G229" s="19" t="s">
        <v>428</v>
      </c>
      <c r="H229" s="208"/>
      <c r="I229" s="94"/>
      <c r="J229" s="138"/>
      <c r="K229" s="138"/>
      <c r="L229" s="30"/>
      <c r="M229" s="31">
        <v>44</v>
      </c>
    </row>
    <row r="230" spans="1:13" s="32" customFormat="1" ht="23.25" customHeight="1">
      <c r="A230" s="17">
        <v>224</v>
      </c>
      <c r="B230" s="208" t="s">
        <v>537</v>
      </c>
      <c r="C230" s="21">
        <v>25211207333</v>
      </c>
      <c r="D230" s="19" t="s">
        <v>454</v>
      </c>
      <c r="E230" s="20" t="s">
        <v>455</v>
      </c>
      <c r="F230" s="19" t="s">
        <v>456</v>
      </c>
      <c r="G230" s="19" t="s">
        <v>428</v>
      </c>
      <c r="H230" s="208">
        <v>46</v>
      </c>
      <c r="I230" s="94"/>
      <c r="J230" s="138"/>
      <c r="K230" s="138"/>
      <c r="L230" s="30"/>
      <c r="M230" s="31">
        <v>45</v>
      </c>
    </row>
    <row r="231" spans="1:13" s="32" customFormat="1" ht="23.25" customHeight="1">
      <c r="A231" s="17">
        <v>225</v>
      </c>
      <c r="B231" s="208"/>
      <c r="C231" s="21">
        <v>25211205378</v>
      </c>
      <c r="D231" s="19" t="s">
        <v>457</v>
      </c>
      <c r="E231" s="20" t="s">
        <v>455</v>
      </c>
      <c r="F231" s="19" t="s">
        <v>456</v>
      </c>
      <c r="G231" s="19" t="s">
        <v>428</v>
      </c>
      <c r="H231" s="208"/>
      <c r="I231" s="94"/>
      <c r="J231" s="138"/>
      <c r="K231" s="138"/>
      <c r="L231" s="30"/>
      <c r="M231" s="31">
        <v>45</v>
      </c>
    </row>
    <row r="232" spans="1:13" s="32" customFormat="1" ht="23.25" customHeight="1">
      <c r="A232" s="17">
        <v>226</v>
      </c>
      <c r="B232" s="208"/>
      <c r="C232" s="21">
        <v>25211204771</v>
      </c>
      <c r="D232" s="19" t="s">
        <v>458</v>
      </c>
      <c r="E232" s="20" t="s">
        <v>455</v>
      </c>
      <c r="F232" s="19" t="s">
        <v>456</v>
      </c>
      <c r="G232" s="19" t="s">
        <v>428</v>
      </c>
      <c r="H232" s="208"/>
      <c r="I232" s="94"/>
      <c r="J232" s="138"/>
      <c r="K232" s="138"/>
      <c r="L232" s="30"/>
      <c r="M232" s="31">
        <v>45</v>
      </c>
    </row>
    <row r="233" spans="1:13" s="32" customFormat="1" ht="23.25" customHeight="1">
      <c r="A233" s="17">
        <v>227</v>
      </c>
      <c r="B233" s="208"/>
      <c r="C233" s="21">
        <v>25211209828</v>
      </c>
      <c r="D233" s="19" t="s">
        <v>459</v>
      </c>
      <c r="E233" s="20" t="s">
        <v>455</v>
      </c>
      <c r="F233" s="19" t="s">
        <v>456</v>
      </c>
      <c r="G233" s="19" t="s">
        <v>428</v>
      </c>
      <c r="H233" s="208"/>
      <c r="I233" s="94"/>
      <c r="J233" s="138"/>
      <c r="K233" s="138"/>
      <c r="L233" s="30"/>
      <c r="M233" s="31">
        <v>45</v>
      </c>
    </row>
    <row r="234" spans="1:13" s="32" customFormat="1" ht="23.25" customHeight="1">
      <c r="A234" s="17">
        <v>228</v>
      </c>
      <c r="B234" s="208"/>
      <c r="C234" s="21">
        <v>25211410970</v>
      </c>
      <c r="D234" s="19" t="s">
        <v>460</v>
      </c>
      <c r="E234" s="20" t="s">
        <v>133</v>
      </c>
      <c r="F234" s="19" t="s">
        <v>456</v>
      </c>
      <c r="G234" s="19" t="s">
        <v>428</v>
      </c>
      <c r="H234" s="208"/>
      <c r="I234" s="94"/>
      <c r="J234" s="138"/>
      <c r="K234" s="138"/>
      <c r="L234" s="30"/>
      <c r="M234" s="31">
        <v>45</v>
      </c>
    </row>
    <row r="235" spans="1:13" s="32" customFormat="1" ht="60" customHeight="1">
      <c r="A235" s="17">
        <v>229</v>
      </c>
      <c r="B235" s="43" t="s">
        <v>599</v>
      </c>
      <c r="C235" s="21">
        <v>26211242588</v>
      </c>
      <c r="D235" s="19" t="s">
        <v>461</v>
      </c>
      <c r="E235" s="20" t="s">
        <v>152</v>
      </c>
      <c r="F235" s="19" t="s">
        <v>462</v>
      </c>
      <c r="G235" s="19" t="s">
        <v>116</v>
      </c>
      <c r="H235" s="30"/>
      <c r="I235" s="94"/>
      <c r="J235" s="30"/>
      <c r="K235" s="30"/>
      <c r="L235" s="30" t="s">
        <v>463</v>
      </c>
      <c r="M235" s="31">
        <v>1</v>
      </c>
    </row>
    <row r="236" spans="1:13" s="32" customFormat="1" ht="63" customHeight="1">
      <c r="A236" s="17">
        <v>230</v>
      </c>
      <c r="B236" s="43" t="s">
        <v>600</v>
      </c>
      <c r="C236" s="21">
        <v>25211210087</v>
      </c>
      <c r="D236" s="19" t="s">
        <v>464</v>
      </c>
      <c r="E236" s="20" t="s">
        <v>103</v>
      </c>
      <c r="F236" s="19" t="s">
        <v>465</v>
      </c>
      <c r="G236" s="19" t="s">
        <v>324</v>
      </c>
      <c r="H236" s="30"/>
      <c r="I236" s="94"/>
      <c r="J236" s="30"/>
      <c r="K236" s="30"/>
      <c r="L236" s="30" t="s">
        <v>463</v>
      </c>
      <c r="M236" s="31">
        <v>4</v>
      </c>
    </row>
    <row r="237" spans="1:13" s="32" customFormat="1" ht="72" customHeight="1">
      <c r="A237" s="17">
        <v>231</v>
      </c>
      <c r="B237" s="43" t="s">
        <v>601</v>
      </c>
      <c r="C237" s="21">
        <v>25211210146</v>
      </c>
      <c r="D237" s="19" t="s">
        <v>466</v>
      </c>
      <c r="E237" s="20" t="s">
        <v>467</v>
      </c>
      <c r="F237" s="19" t="s">
        <v>468</v>
      </c>
      <c r="G237" s="19" t="s">
        <v>225</v>
      </c>
      <c r="H237" s="30"/>
      <c r="I237" s="94"/>
      <c r="J237" s="30"/>
      <c r="K237" s="30"/>
      <c r="L237" s="30" t="s">
        <v>463</v>
      </c>
      <c r="M237" s="31">
        <v>13</v>
      </c>
    </row>
    <row r="238" spans="1:13" s="32" customFormat="1" ht="71.25" customHeight="1">
      <c r="A238" s="17">
        <v>232</v>
      </c>
      <c r="B238" s="43" t="s">
        <v>601</v>
      </c>
      <c r="C238" s="21">
        <v>25211211982</v>
      </c>
      <c r="D238" s="19" t="s">
        <v>469</v>
      </c>
      <c r="E238" s="20" t="s">
        <v>108</v>
      </c>
      <c r="F238" s="19" t="s">
        <v>470</v>
      </c>
      <c r="G238" s="19" t="s">
        <v>421</v>
      </c>
      <c r="H238" s="30"/>
      <c r="I238" s="94"/>
      <c r="J238" s="30"/>
      <c r="K238" s="30"/>
      <c r="L238" s="30" t="s">
        <v>463</v>
      </c>
      <c r="M238" s="31">
        <v>13</v>
      </c>
    </row>
    <row r="239" spans="1:13" s="32" customFormat="1" ht="83.25" customHeight="1">
      <c r="A239" s="17">
        <v>233</v>
      </c>
      <c r="B239" s="43" t="s">
        <v>602</v>
      </c>
      <c r="C239" s="21">
        <v>26214327917</v>
      </c>
      <c r="D239" s="19" t="s">
        <v>471</v>
      </c>
      <c r="E239" s="20" t="s">
        <v>154</v>
      </c>
      <c r="F239" s="19" t="s">
        <v>472</v>
      </c>
      <c r="G239" s="19" t="s">
        <v>168</v>
      </c>
      <c r="H239" s="30"/>
      <c r="I239" s="94"/>
      <c r="J239" s="30"/>
      <c r="K239" s="30"/>
      <c r="L239" s="30" t="s">
        <v>463</v>
      </c>
      <c r="M239" s="31">
        <v>23</v>
      </c>
    </row>
    <row r="240" spans="1:13" s="32" customFormat="1" ht="83.25" customHeight="1">
      <c r="A240" s="17">
        <v>234</v>
      </c>
      <c r="B240" s="43" t="s">
        <v>603</v>
      </c>
      <c r="C240" s="21">
        <v>26211242554</v>
      </c>
      <c r="D240" s="19" t="s">
        <v>473</v>
      </c>
      <c r="E240" s="20" t="s">
        <v>152</v>
      </c>
      <c r="F240" s="19" t="s">
        <v>474</v>
      </c>
      <c r="G240" s="19" t="s">
        <v>176</v>
      </c>
      <c r="H240" s="30"/>
      <c r="I240" s="94"/>
      <c r="J240" s="30"/>
      <c r="K240" s="30"/>
      <c r="L240" s="30" t="s">
        <v>463</v>
      </c>
      <c r="M240" s="31">
        <v>15</v>
      </c>
    </row>
    <row r="241" spans="1:13" s="32" customFormat="1" ht="26.25" customHeight="1">
      <c r="A241" s="24">
        <v>235</v>
      </c>
      <c r="B241" s="214" t="s">
        <v>538</v>
      </c>
      <c r="C241" s="46">
        <v>25211217210</v>
      </c>
      <c r="D241" s="26" t="s">
        <v>475</v>
      </c>
      <c r="E241" s="27" t="s">
        <v>165</v>
      </c>
      <c r="F241" s="26" t="s">
        <v>476</v>
      </c>
      <c r="G241" s="26" t="s">
        <v>366</v>
      </c>
      <c r="H241" s="47"/>
      <c r="I241" s="94"/>
      <c r="J241" s="47"/>
      <c r="K241" s="47"/>
      <c r="L241" s="47" t="s">
        <v>463</v>
      </c>
      <c r="M241" s="31">
        <v>46</v>
      </c>
    </row>
    <row r="242" spans="1:13" s="32" customFormat="1" ht="26.25" customHeight="1">
      <c r="A242" s="24">
        <v>236</v>
      </c>
      <c r="B242" s="215"/>
      <c r="C242" s="46">
        <v>23211210472</v>
      </c>
      <c r="D242" s="26" t="s">
        <v>477</v>
      </c>
      <c r="E242" s="27" t="s">
        <v>478</v>
      </c>
      <c r="F242" s="26" t="s">
        <v>479</v>
      </c>
      <c r="G242" s="26" t="s">
        <v>184</v>
      </c>
      <c r="H242" s="47"/>
      <c r="I242" s="94"/>
      <c r="J242" s="47"/>
      <c r="K242" s="47"/>
      <c r="L242" s="47" t="s">
        <v>463</v>
      </c>
      <c r="M242" s="31">
        <v>46</v>
      </c>
    </row>
    <row r="243" spans="1:13" s="32" customFormat="1" ht="26.25" customHeight="1">
      <c r="A243" s="24">
        <v>237</v>
      </c>
      <c r="B243" s="215"/>
      <c r="C243" s="25">
        <v>25211203945</v>
      </c>
      <c r="D243" s="26" t="s">
        <v>480</v>
      </c>
      <c r="E243" s="27" t="s">
        <v>108</v>
      </c>
      <c r="F243" s="26" t="s">
        <v>481</v>
      </c>
      <c r="G243" s="26" t="s">
        <v>482</v>
      </c>
      <c r="H243" s="47"/>
      <c r="I243" s="94"/>
      <c r="J243" s="47"/>
      <c r="K243" s="47"/>
      <c r="L243" s="47" t="s">
        <v>463</v>
      </c>
      <c r="M243" s="31">
        <v>46</v>
      </c>
    </row>
    <row r="244" spans="1:13" s="32" customFormat="1" ht="21.75" customHeight="1">
      <c r="A244" s="24">
        <v>238</v>
      </c>
      <c r="B244" s="215"/>
      <c r="C244" s="25">
        <v>25211211285</v>
      </c>
      <c r="D244" s="26" t="s">
        <v>483</v>
      </c>
      <c r="E244" s="27" t="s">
        <v>484</v>
      </c>
      <c r="F244" s="26" t="s">
        <v>485</v>
      </c>
      <c r="G244" s="26" t="s">
        <v>366</v>
      </c>
      <c r="H244" s="47"/>
      <c r="I244" s="94"/>
      <c r="J244" s="47"/>
      <c r="K244" s="47"/>
      <c r="L244" s="47" t="s">
        <v>463</v>
      </c>
      <c r="M244" s="31">
        <v>46</v>
      </c>
    </row>
    <row r="245" spans="1:13" s="32" customFormat="1" ht="21.75" customHeight="1">
      <c r="A245" s="24">
        <v>239</v>
      </c>
      <c r="B245" s="216"/>
      <c r="C245" s="25">
        <v>25212217044</v>
      </c>
      <c r="D245" s="26" t="s">
        <v>486</v>
      </c>
      <c r="E245" s="27" t="s">
        <v>122</v>
      </c>
      <c r="F245" s="26" t="s">
        <v>487</v>
      </c>
      <c r="G245" s="26" t="s">
        <v>159</v>
      </c>
      <c r="H245" s="48"/>
      <c r="I245" s="94"/>
      <c r="J245" s="48"/>
      <c r="K245" s="48"/>
      <c r="L245" s="47" t="s">
        <v>463</v>
      </c>
      <c r="M245" s="37">
        <v>46</v>
      </c>
    </row>
    <row r="247" spans="1:13" ht="25.5" customHeight="1">
      <c r="G247" s="217" t="s">
        <v>578</v>
      </c>
      <c r="H247" s="217"/>
      <c r="I247" s="217"/>
      <c r="J247" s="217"/>
      <c r="K247" s="217"/>
      <c r="L247" s="217"/>
    </row>
    <row r="248" spans="1:13">
      <c r="C248" s="39" t="s">
        <v>488</v>
      </c>
      <c r="F248" s="40" t="s">
        <v>489</v>
      </c>
      <c r="G248" s="218" t="s">
        <v>490</v>
      </c>
      <c r="H248" s="218"/>
      <c r="I248" s="218"/>
      <c r="J248" s="218"/>
      <c r="K248" s="218"/>
      <c r="L248" s="218"/>
    </row>
  </sheetData>
  <autoFilter ref="A6:DH245" xr:uid="{00000000-0009-0000-0000-000001000000}"/>
  <mergeCells count="100">
    <mergeCell ref="B241:B245"/>
    <mergeCell ref="G247:L247"/>
    <mergeCell ref="G248:L248"/>
    <mergeCell ref="B220:B224"/>
    <mergeCell ref="H220:H224"/>
    <mergeCell ref="B225:B229"/>
    <mergeCell ref="H225:H229"/>
    <mergeCell ref="B230:B234"/>
    <mergeCell ref="H230:H234"/>
    <mergeCell ref="B205:B209"/>
    <mergeCell ref="H205:H209"/>
    <mergeCell ref="B210:B214"/>
    <mergeCell ref="H210:H214"/>
    <mergeCell ref="B215:B219"/>
    <mergeCell ref="H215:H219"/>
    <mergeCell ref="B190:B194"/>
    <mergeCell ref="H190:H194"/>
    <mergeCell ref="B195:B199"/>
    <mergeCell ref="H195:H199"/>
    <mergeCell ref="B200:B204"/>
    <mergeCell ref="H200:H204"/>
    <mergeCell ref="B174:B178"/>
    <mergeCell ref="H174:H178"/>
    <mergeCell ref="B179:B183"/>
    <mergeCell ref="H179:H183"/>
    <mergeCell ref="B184:B189"/>
    <mergeCell ref="H184:H189"/>
    <mergeCell ref="B160:B163"/>
    <mergeCell ref="H160:H163"/>
    <mergeCell ref="B164:B168"/>
    <mergeCell ref="H164:H168"/>
    <mergeCell ref="B169:B173"/>
    <mergeCell ref="H169:H173"/>
    <mergeCell ref="B144:B148"/>
    <mergeCell ref="H144:H148"/>
    <mergeCell ref="B149:B153"/>
    <mergeCell ref="H149:H153"/>
    <mergeCell ref="B154:B159"/>
    <mergeCell ref="H154:H159"/>
    <mergeCell ref="B129:B133"/>
    <mergeCell ref="H129:H133"/>
    <mergeCell ref="B134:B138"/>
    <mergeCell ref="H134:H138"/>
    <mergeCell ref="B139:B143"/>
    <mergeCell ref="H139:H143"/>
    <mergeCell ref="B114:B118"/>
    <mergeCell ref="H114:H118"/>
    <mergeCell ref="B119:B123"/>
    <mergeCell ref="H119:H123"/>
    <mergeCell ref="B124:B128"/>
    <mergeCell ref="H124:H128"/>
    <mergeCell ref="B99:B103"/>
    <mergeCell ref="H99:H103"/>
    <mergeCell ref="B104:B108"/>
    <mergeCell ref="H104:H108"/>
    <mergeCell ref="B109:B113"/>
    <mergeCell ref="H109:H113"/>
    <mergeCell ref="B85:B88"/>
    <mergeCell ref="H85:H88"/>
    <mergeCell ref="B89:B93"/>
    <mergeCell ref="H89:H93"/>
    <mergeCell ref="B94:B98"/>
    <mergeCell ref="H94:H98"/>
    <mergeCell ref="B71:B75"/>
    <mergeCell ref="H71:H75"/>
    <mergeCell ref="B76:B79"/>
    <mergeCell ref="H76:H79"/>
    <mergeCell ref="B80:B84"/>
    <mergeCell ref="H80:H84"/>
    <mergeCell ref="B56:B60"/>
    <mergeCell ref="H56:H60"/>
    <mergeCell ref="B61:B65"/>
    <mergeCell ref="H61:H65"/>
    <mergeCell ref="B66:B70"/>
    <mergeCell ref="H66:H70"/>
    <mergeCell ref="B41:B45"/>
    <mergeCell ref="H41:H45"/>
    <mergeCell ref="B46:B50"/>
    <mergeCell ref="H46:H50"/>
    <mergeCell ref="B51:B55"/>
    <mergeCell ref="H51:H55"/>
    <mergeCell ref="B26:B30"/>
    <mergeCell ref="H26:H30"/>
    <mergeCell ref="B31:B35"/>
    <mergeCell ref="H31:H35"/>
    <mergeCell ref="B36:B40"/>
    <mergeCell ref="H36:H40"/>
    <mergeCell ref="B12:B16"/>
    <mergeCell ref="H12:H16"/>
    <mergeCell ref="B17:B20"/>
    <mergeCell ref="H17:H20"/>
    <mergeCell ref="B21:B25"/>
    <mergeCell ref="H21:H25"/>
    <mergeCell ref="B7:B11"/>
    <mergeCell ref="H7:H11"/>
    <mergeCell ref="A2:D2"/>
    <mergeCell ref="E2:L2"/>
    <mergeCell ref="A3:D3"/>
    <mergeCell ref="E3:L3"/>
    <mergeCell ref="E4:G4"/>
  </mergeCells>
  <hyperlinks>
    <hyperlink ref="F17" r:id="rId1" display="http://asp.net/" xr:uid="{00000000-0004-0000-0100-000000000000}"/>
    <hyperlink ref="F18" r:id="rId2" display="http://asp.net/" xr:uid="{00000000-0004-0000-0100-000001000000}"/>
    <hyperlink ref="F19" r:id="rId3" display="http://asp.net/" xr:uid="{00000000-0004-0000-0100-000002000000}"/>
    <hyperlink ref="F20" r:id="rId4" display="http://asp.net/" xr:uid="{00000000-0004-0000-0100-000003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U236"/>
  <sheetViews>
    <sheetView tabSelected="1" topLeftCell="A220" workbookViewId="0">
      <selection activeCell="E241" sqref="E241"/>
    </sheetView>
  </sheetViews>
  <sheetFormatPr defaultColWidth="9.140625" defaultRowHeight="15"/>
  <cols>
    <col min="1" max="1" width="5.42578125" style="258" customWidth="1"/>
    <col min="2" max="2" width="7.85546875" style="258" customWidth="1"/>
    <col min="3" max="3" width="21.85546875" style="258" customWidth="1"/>
    <col min="4" max="4" width="19.28515625" style="258" hidden="1" customWidth="1"/>
    <col min="5" max="5" width="12" style="258" bestFit="1" customWidth="1"/>
    <col min="6" max="6" width="24.85546875" style="258" bestFit="1" customWidth="1"/>
    <col min="7" max="7" width="10.85546875" style="266" customWidth="1"/>
    <col min="8" max="8" width="108.140625" style="258" bestFit="1" customWidth="1"/>
    <col min="9" max="9" width="26" style="258" customWidth="1"/>
    <col min="10" max="10" width="9.140625" style="258" customWidth="1"/>
    <col min="11" max="11" width="17.28515625" style="268" customWidth="1"/>
    <col min="12" max="13" width="9.140625" style="268" customWidth="1"/>
    <col min="14" max="14" width="11.28515625" style="268" customWidth="1"/>
    <col min="15" max="15" width="9.140625" style="268" customWidth="1"/>
    <col min="16" max="16" width="53.7109375" style="258" bestFit="1" customWidth="1"/>
    <col min="17" max="16384" width="9.140625" style="258"/>
  </cols>
  <sheetData>
    <row r="1" spans="1:73" ht="27.75" customHeight="1">
      <c r="A1" s="256" t="s">
        <v>645</v>
      </c>
      <c r="B1" s="257" t="s">
        <v>4</v>
      </c>
      <c r="C1" s="257" t="s">
        <v>653</v>
      </c>
      <c r="D1" s="257" t="s">
        <v>654</v>
      </c>
      <c r="E1" s="257" t="s">
        <v>92</v>
      </c>
      <c r="F1" s="257" t="s">
        <v>93</v>
      </c>
      <c r="G1" s="257" t="s">
        <v>94</v>
      </c>
      <c r="H1" s="257" t="s">
        <v>95</v>
      </c>
      <c r="I1" s="257" t="s">
        <v>96</v>
      </c>
      <c r="J1" s="257" t="s">
        <v>97</v>
      </c>
      <c r="K1" s="257" t="s">
        <v>101</v>
      </c>
      <c r="L1" s="256" t="s">
        <v>645</v>
      </c>
      <c r="M1" s="268" t="s">
        <v>628</v>
      </c>
      <c r="N1" s="268" t="s">
        <v>646</v>
      </c>
      <c r="O1" s="268" t="s">
        <v>659</v>
      </c>
    </row>
    <row r="2" spans="1:73" ht="15.75">
      <c r="A2" s="259">
        <v>1</v>
      </c>
      <c r="B2" s="17">
        <f>IF(A2=A1,B1+1,1)</f>
        <v>1</v>
      </c>
      <c r="C2" s="84" t="str">
        <f>O2&amp;", ngày "&amp;N2</f>
        <v>17h00, ngày 20/05/2024</v>
      </c>
      <c r="D2" s="17">
        <f>IF(E2=E1,D1+1,1)</f>
        <v>1</v>
      </c>
      <c r="E2" s="260">
        <v>25211204284</v>
      </c>
      <c r="F2" s="169" t="s">
        <v>102</v>
      </c>
      <c r="G2" s="170" t="s">
        <v>103</v>
      </c>
      <c r="H2" s="169" t="s">
        <v>104</v>
      </c>
      <c r="I2" s="169" t="s">
        <v>105</v>
      </c>
      <c r="J2" s="84" t="s">
        <v>106</v>
      </c>
      <c r="K2" s="17">
        <f>B2</f>
        <v>1</v>
      </c>
      <c r="L2" s="259">
        <f>A2</f>
        <v>1</v>
      </c>
      <c r="M2" s="268">
        <v>403</v>
      </c>
      <c r="N2" s="259" t="s">
        <v>647</v>
      </c>
      <c r="O2" s="268" t="s">
        <v>660</v>
      </c>
    </row>
    <row r="3" spans="1:73" ht="15.75">
      <c r="A3" s="256">
        <v>1</v>
      </c>
      <c r="B3" s="17">
        <f>IF(A3=A2,B2+1,1)</f>
        <v>2</v>
      </c>
      <c r="C3" s="84" t="str">
        <f t="shared" ref="C3:C66" si="0">O3&amp;", ngày "&amp;N3</f>
        <v>17h00, ngày 20/05/2024</v>
      </c>
      <c r="D3" s="17">
        <f>IF(E3=E2,D2+1,1)</f>
        <v>1</v>
      </c>
      <c r="E3" s="260">
        <v>25213708050</v>
      </c>
      <c r="F3" s="169" t="s">
        <v>107</v>
      </c>
      <c r="G3" s="170" t="s">
        <v>108</v>
      </c>
      <c r="H3" s="169" t="s">
        <v>104</v>
      </c>
      <c r="I3" s="169" t="s">
        <v>105</v>
      </c>
      <c r="J3" s="84" t="s">
        <v>106</v>
      </c>
      <c r="K3" s="17">
        <f>B3</f>
        <v>2</v>
      </c>
      <c r="L3" s="259">
        <f>A3</f>
        <v>1</v>
      </c>
      <c r="M3" s="268">
        <v>403</v>
      </c>
      <c r="N3" s="259" t="s">
        <v>647</v>
      </c>
      <c r="O3" s="268" t="s">
        <v>660</v>
      </c>
    </row>
    <row r="4" spans="1:73" ht="15.75">
      <c r="A4" s="256">
        <v>1</v>
      </c>
      <c r="B4" s="17">
        <f>IF(A4=A3,B3+1,1)</f>
        <v>3</v>
      </c>
      <c r="C4" s="84" t="str">
        <f t="shared" si="0"/>
        <v>17h00, ngày 20/05/2024</v>
      </c>
      <c r="D4" s="17">
        <f>IF(E4=E3,D3+1,1)</f>
        <v>1</v>
      </c>
      <c r="E4" s="260">
        <v>25211210844</v>
      </c>
      <c r="F4" s="169" t="s">
        <v>109</v>
      </c>
      <c r="G4" s="170" t="s">
        <v>103</v>
      </c>
      <c r="H4" s="169" t="s">
        <v>104</v>
      </c>
      <c r="I4" s="169" t="s">
        <v>105</v>
      </c>
      <c r="J4" s="84" t="s">
        <v>106</v>
      </c>
      <c r="K4" s="17">
        <f>B4</f>
        <v>3</v>
      </c>
      <c r="L4" s="259">
        <f>A4</f>
        <v>1</v>
      </c>
      <c r="M4" s="268">
        <v>403</v>
      </c>
      <c r="N4" s="259" t="s">
        <v>647</v>
      </c>
      <c r="O4" s="268" t="s">
        <v>660</v>
      </c>
    </row>
    <row r="5" spans="1:73" ht="15.75">
      <c r="A5" s="256">
        <v>1</v>
      </c>
      <c r="B5" s="17">
        <f>IF(A5=A4,B4+1,1)</f>
        <v>4</v>
      </c>
      <c r="C5" s="84" t="str">
        <f t="shared" si="0"/>
        <v>17h00, ngày 20/05/2024</v>
      </c>
      <c r="D5" s="17">
        <f>IF(E5=E4,D4+1,1)</f>
        <v>1</v>
      </c>
      <c r="E5" s="260">
        <v>25211203229</v>
      </c>
      <c r="F5" s="169" t="s">
        <v>110</v>
      </c>
      <c r="G5" s="170" t="s">
        <v>111</v>
      </c>
      <c r="H5" s="169" t="s">
        <v>104</v>
      </c>
      <c r="I5" s="169" t="s">
        <v>105</v>
      </c>
      <c r="J5" s="84" t="s">
        <v>106</v>
      </c>
      <c r="K5" s="17">
        <f>B5</f>
        <v>4</v>
      </c>
      <c r="L5" s="259">
        <f>A5</f>
        <v>1</v>
      </c>
      <c r="M5" s="268">
        <v>403</v>
      </c>
      <c r="N5" s="259" t="s">
        <v>647</v>
      </c>
      <c r="O5" s="268" t="s">
        <v>660</v>
      </c>
    </row>
    <row r="6" spans="1:73" ht="15.75">
      <c r="A6" s="256">
        <v>1</v>
      </c>
      <c r="B6" s="17">
        <f>IF(A6=A5,B5+1,1)</f>
        <v>5</v>
      </c>
      <c r="C6" s="84" t="str">
        <f t="shared" si="0"/>
        <v>17h00, ngày 20/05/2024</v>
      </c>
      <c r="D6" s="17">
        <f>IF(E6=E5,D5+1,1)</f>
        <v>1</v>
      </c>
      <c r="E6" s="260">
        <v>25211210341</v>
      </c>
      <c r="F6" s="169" t="s">
        <v>112</v>
      </c>
      <c r="G6" s="170" t="s">
        <v>111</v>
      </c>
      <c r="H6" s="169" t="s">
        <v>104</v>
      </c>
      <c r="I6" s="169" t="s">
        <v>105</v>
      </c>
      <c r="J6" s="84" t="s">
        <v>106</v>
      </c>
      <c r="K6" s="17">
        <f>B6</f>
        <v>5</v>
      </c>
      <c r="L6" s="259">
        <f>A6</f>
        <v>1</v>
      </c>
      <c r="M6" s="268">
        <v>403</v>
      </c>
      <c r="N6" s="259" t="s">
        <v>647</v>
      </c>
      <c r="O6" s="268" t="s">
        <v>660</v>
      </c>
    </row>
    <row r="7" spans="1:73" ht="15.75">
      <c r="A7" s="256">
        <v>2</v>
      </c>
      <c r="B7" s="17">
        <f>IF(A7=A16,B16+1,1)</f>
        <v>1</v>
      </c>
      <c r="C7" s="84" t="str">
        <f t="shared" si="0"/>
        <v>17h00, ngày 20/05/2024</v>
      </c>
      <c r="D7" s="17">
        <f>IF(E7=E16,D16+1,1)</f>
        <v>1</v>
      </c>
      <c r="E7" s="260">
        <v>24211212074</v>
      </c>
      <c r="F7" s="169" t="s">
        <v>113</v>
      </c>
      <c r="G7" s="170" t="s">
        <v>114</v>
      </c>
      <c r="H7" s="169" t="s">
        <v>115</v>
      </c>
      <c r="I7" s="169" t="s">
        <v>116</v>
      </c>
      <c r="J7" s="84" t="s">
        <v>117</v>
      </c>
      <c r="K7" s="17">
        <f>B7</f>
        <v>1</v>
      </c>
      <c r="L7" s="259">
        <f>A7</f>
        <v>2</v>
      </c>
      <c r="M7" s="268">
        <v>403</v>
      </c>
      <c r="N7" s="259" t="s">
        <v>647</v>
      </c>
      <c r="O7" s="268" t="s">
        <v>660</v>
      </c>
    </row>
    <row r="8" spans="1:73" ht="15.75">
      <c r="A8" s="256">
        <v>2</v>
      </c>
      <c r="B8" s="17">
        <f t="shared" ref="B8:B16" si="1">IF(A8=A7,B7+1,1)</f>
        <v>2</v>
      </c>
      <c r="C8" s="84" t="str">
        <f t="shared" si="0"/>
        <v>17h00, ngày 20/05/2024</v>
      </c>
      <c r="D8" s="17">
        <f t="shared" ref="D8:D15" si="2">IF(E8=E7,D7+1,1)</f>
        <v>1</v>
      </c>
      <c r="E8" s="260">
        <v>25211205425</v>
      </c>
      <c r="F8" s="169" t="s">
        <v>118</v>
      </c>
      <c r="G8" s="170" t="s">
        <v>108</v>
      </c>
      <c r="H8" s="169" t="s">
        <v>115</v>
      </c>
      <c r="I8" s="169" t="s">
        <v>116</v>
      </c>
      <c r="J8" s="84" t="s">
        <v>117</v>
      </c>
      <c r="K8" s="17">
        <f>B8</f>
        <v>2</v>
      </c>
      <c r="L8" s="259">
        <f>A8</f>
        <v>2</v>
      </c>
      <c r="M8" s="268">
        <v>403</v>
      </c>
      <c r="N8" s="259" t="s">
        <v>647</v>
      </c>
      <c r="O8" s="268" t="s">
        <v>660</v>
      </c>
    </row>
    <row r="9" spans="1:73" ht="15.75">
      <c r="A9" s="256">
        <v>2</v>
      </c>
      <c r="B9" s="17">
        <f t="shared" si="1"/>
        <v>3</v>
      </c>
      <c r="C9" s="84" t="str">
        <f t="shared" si="0"/>
        <v>17h00, ngày 20/05/2024</v>
      </c>
      <c r="D9" s="17">
        <f t="shared" si="2"/>
        <v>1</v>
      </c>
      <c r="E9" s="260">
        <v>25211209825</v>
      </c>
      <c r="F9" s="169" t="s">
        <v>119</v>
      </c>
      <c r="G9" s="170" t="s">
        <v>120</v>
      </c>
      <c r="H9" s="169" t="s">
        <v>115</v>
      </c>
      <c r="I9" s="169" t="s">
        <v>116</v>
      </c>
      <c r="J9" s="84" t="s">
        <v>117</v>
      </c>
      <c r="K9" s="17">
        <f>B9</f>
        <v>3</v>
      </c>
      <c r="L9" s="259">
        <f>A9</f>
        <v>2</v>
      </c>
      <c r="M9" s="268">
        <v>403</v>
      </c>
      <c r="N9" s="259" t="s">
        <v>647</v>
      </c>
      <c r="O9" s="268" t="s">
        <v>660</v>
      </c>
    </row>
    <row r="10" spans="1:73" ht="15.75">
      <c r="A10" s="256">
        <v>2</v>
      </c>
      <c r="B10" s="17">
        <f t="shared" si="1"/>
        <v>4</v>
      </c>
      <c r="C10" s="84" t="str">
        <f t="shared" si="0"/>
        <v>17h00, ngày 20/05/2024</v>
      </c>
      <c r="D10" s="17">
        <f t="shared" si="2"/>
        <v>1</v>
      </c>
      <c r="E10" s="260">
        <v>25211216849</v>
      </c>
      <c r="F10" s="169" t="s">
        <v>121</v>
      </c>
      <c r="G10" s="170" t="s">
        <v>122</v>
      </c>
      <c r="H10" s="169" t="s">
        <v>115</v>
      </c>
      <c r="I10" s="169" t="s">
        <v>116</v>
      </c>
      <c r="J10" s="84" t="s">
        <v>117</v>
      </c>
      <c r="K10" s="17">
        <f>B10</f>
        <v>4</v>
      </c>
      <c r="L10" s="259">
        <f>A10</f>
        <v>2</v>
      </c>
      <c r="M10" s="268">
        <v>403</v>
      </c>
      <c r="N10" s="259" t="s">
        <v>647</v>
      </c>
      <c r="O10" s="268" t="s">
        <v>660</v>
      </c>
    </row>
    <row r="11" spans="1:73" ht="15.75">
      <c r="A11" s="256">
        <v>2</v>
      </c>
      <c r="B11" s="17">
        <f t="shared" si="1"/>
        <v>5</v>
      </c>
      <c r="C11" s="84" t="str">
        <f t="shared" si="0"/>
        <v>17h00, ngày 20/05/2024</v>
      </c>
      <c r="D11" s="17">
        <f t="shared" si="2"/>
        <v>1</v>
      </c>
      <c r="E11" s="260">
        <v>26211235746</v>
      </c>
      <c r="F11" s="169" t="s">
        <v>123</v>
      </c>
      <c r="G11" s="170" t="s">
        <v>124</v>
      </c>
      <c r="H11" s="169" t="s">
        <v>115</v>
      </c>
      <c r="I11" s="169" t="s">
        <v>116</v>
      </c>
      <c r="J11" s="84" t="s">
        <v>117</v>
      </c>
      <c r="K11" s="17">
        <f>B11</f>
        <v>5</v>
      </c>
      <c r="L11" s="259">
        <f>A11</f>
        <v>2</v>
      </c>
      <c r="M11" s="268">
        <v>403</v>
      </c>
      <c r="N11" s="259" t="s">
        <v>647</v>
      </c>
      <c r="O11" s="268" t="s">
        <v>660</v>
      </c>
    </row>
    <row r="12" spans="1:73" ht="15.75">
      <c r="A12" s="256">
        <v>3</v>
      </c>
      <c r="B12" s="17">
        <f t="shared" si="1"/>
        <v>1</v>
      </c>
      <c r="C12" s="84" t="str">
        <f t="shared" si="0"/>
        <v>17h00, ngày 20/05/2024</v>
      </c>
      <c r="D12" s="17">
        <f t="shared" si="2"/>
        <v>1</v>
      </c>
      <c r="E12" s="260">
        <v>25211210067</v>
      </c>
      <c r="F12" s="169" t="s">
        <v>125</v>
      </c>
      <c r="G12" s="170" t="s">
        <v>122</v>
      </c>
      <c r="H12" s="171" t="s">
        <v>126</v>
      </c>
      <c r="I12" s="169" t="s">
        <v>116</v>
      </c>
      <c r="J12" s="84" t="s">
        <v>127</v>
      </c>
      <c r="K12" s="17">
        <f>B12</f>
        <v>1</v>
      </c>
      <c r="L12" s="259">
        <f>A12</f>
        <v>3</v>
      </c>
      <c r="M12" s="268">
        <v>404</v>
      </c>
      <c r="N12" s="259" t="s">
        <v>647</v>
      </c>
      <c r="O12" s="268" t="s">
        <v>660</v>
      </c>
    </row>
    <row r="13" spans="1:73" ht="15.75">
      <c r="A13" s="256">
        <v>3</v>
      </c>
      <c r="B13" s="17">
        <f t="shared" si="1"/>
        <v>2</v>
      </c>
      <c r="C13" s="84" t="str">
        <f t="shared" si="0"/>
        <v>17h00, ngày 20/05/2024</v>
      </c>
      <c r="D13" s="17">
        <f t="shared" si="2"/>
        <v>1</v>
      </c>
      <c r="E13" s="260">
        <v>26211223881</v>
      </c>
      <c r="F13" s="169" t="s">
        <v>128</v>
      </c>
      <c r="G13" s="170" t="s">
        <v>129</v>
      </c>
      <c r="H13" s="171" t="s">
        <v>126</v>
      </c>
      <c r="I13" s="169" t="s">
        <v>116</v>
      </c>
      <c r="J13" s="84" t="s">
        <v>127</v>
      </c>
      <c r="K13" s="17">
        <f>B13</f>
        <v>2</v>
      </c>
      <c r="L13" s="259">
        <f>A13</f>
        <v>3</v>
      </c>
      <c r="M13" s="268">
        <v>404</v>
      </c>
      <c r="N13" s="259" t="s">
        <v>647</v>
      </c>
      <c r="O13" s="268" t="s">
        <v>660</v>
      </c>
    </row>
    <row r="14" spans="1:73" ht="15.75">
      <c r="A14" s="256">
        <v>3</v>
      </c>
      <c r="B14" s="17">
        <f t="shared" si="1"/>
        <v>3</v>
      </c>
      <c r="C14" s="84" t="str">
        <f t="shared" si="0"/>
        <v>17h00, ngày 20/05/2024</v>
      </c>
      <c r="D14" s="17">
        <f t="shared" si="2"/>
        <v>1</v>
      </c>
      <c r="E14" s="260">
        <v>26211234571</v>
      </c>
      <c r="F14" s="169" t="s">
        <v>130</v>
      </c>
      <c r="G14" s="170" t="s">
        <v>129</v>
      </c>
      <c r="H14" s="171" t="s">
        <v>126</v>
      </c>
      <c r="I14" s="169" t="s">
        <v>116</v>
      </c>
      <c r="J14" s="84" t="s">
        <v>127</v>
      </c>
      <c r="K14" s="17">
        <f>B14</f>
        <v>3</v>
      </c>
      <c r="L14" s="259">
        <f>A14</f>
        <v>3</v>
      </c>
      <c r="M14" s="268">
        <v>404</v>
      </c>
      <c r="N14" s="259" t="s">
        <v>647</v>
      </c>
      <c r="O14" s="268" t="s">
        <v>660</v>
      </c>
    </row>
    <row r="15" spans="1:73" ht="15.75">
      <c r="A15" s="256">
        <v>3</v>
      </c>
      <c r="B15" s="17">
        <f t="shared" si="1"/>
        <v>4</v>
      </c>
      <c r="C15" s="84" t="str">
        <f t="shared" si="0"/>
        <v>17h00, ngày 20/05/2024</v>
      </c>
      <c r="D15" s="17">
        <f t="shared" si="2"/>
        <v>1</v>
      </c>
      <c r="E15" s="260">
        <v>26211233427</v>
      </c>
      <c r="F15" s="169" t="s">
        <v>131</v>
      </c>
      <c r="G15" s="170" t="s">
        <v>124</v>
      </c>
      <c r="H15" s="171" t="s">
        <v>126</v>
      </c>
      <c r="I15" s="169" t="s">
        <v>116</v>
      </c>
      <c r="J15" s="84" t="s">
        <v>127</v>
      </c>
      <c r="K15" s="17">
        <f>B15</f>
        <v>4</v>
      </c>
      <c r="L15" s="259">
        <f>A15</f>
        <v>3</v>
      </c>
      <c r="M15" s="268">
        <v>404</v>
      </c>
      <c r="N15" s="259" t="s">
        <v>647</v>
      </c>
      <c r="O15" s="268" t="s">
        <v>660</v>
      </c>
    </row>
    <row r="16" spans="1:73" ht="15.75">
      <c r="A16" s="261">
        <v>3</v>
      </c>
      <c r="B16" s="17">
        <f t="shared" si="1"/>
        <v>5</v>
      </c>
      <c r="C16" s="84" t="str">
        <f t="shared" si="0"/>
        <v>17h00, ngày 20/05/2024</v>
      </c>
      <c r="D16" s="17">
        <f>IF(E16=E6,D6+1,1)</f>
        <v>1</v>
      </c>
      <c r="E16" s="260">
        <v>26211242588</v>
      </c>
      <c r="F16" s="169" t="s">
        <v>461</v>
      </c>
      <c r="G16" s="170" t="s">
        <v>152</v>
      </c>
      <c r="H16" s="169" t="s">
        <v>462</v>
      </c>
      <c r="I16" s="169" t="s">
        <v>116</v>
      </c>
      <c r="J16" s="84" t="s">
        <v>656</v>
      </c>
      <c r="K16" s="17">
        <f>B16</f>
        <v>5</v>
      </c>
      <c r="L16" s="259">
        <f>A16</f>
        <v>3</v>
      </c>
      <c r="M16" s="268">
        <v>404</v>
      </c>
      <c r="N16" s="259" t="s">
        <v>647</v>
      </c>
      <c r="O16" s="268" t="s">
        <v>660</v>
      </c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  <c r="AR16" s="262"/>
      <c r="AS16" s="262"/>
      <c r="AT16" s="262"/>
      <c r="AU16" s="262"/>
      <c r="AV16" s="262"/>
      <c r="AW16" s="262"/>
      <c r="AX16" s="262"/>
      <c r="AY16" s="262"/>
      <c r="AZ16" s="262"/>
      <c r="BA16" s="262"/>
      <c r="BB16" s="262"/>
      <c r="BC16" s="262"/>
      <c r="BD16" s="262"/>
      <c r="BE16" s="262"/>
      <c r="BF16" s="262"/>
      <c r="BG16" s="262"/>
      <c r="BH16" s="262"/>
      <c r="BI16" s="262"/>
      <c r="BJ16" s="262"/>
      <c r="BK16" s="262"/>
      <c r="BL16" s="262"/>
      <c r="BM16" s="262"/>
      <c r="BN16" s="262"/>
      <c r="BO16" s="262"/>
      <c r="BP16" s="262"/>
      <c r="BQ16" s="262"/>
      <c r="BR16" s="262"/>
      <c r="BS16" s="262"/>
      <c r="BT16" s="262"/>
      <c r="BU16" s="262"/>
    </row>
    <row r="17" spans="1:73" ht="15.75">
      <c r="A17" s="256">
        <v>4</v>
      </c>
      <c r="B17" s="17">
        <f t="shared" ref="B17:B27" si="3">IF(A17=A16,B16+1,1)</f>
        <v>1</v>
      </c>
      <c r="C17" s="267" t="str">
        <f>O28&amp;", ngày "&amp;N28</f>
        <v>17h00, ngày 20/05/2024</v>
      </c>
      <c r="D17" s="17">
        <f>IF(E17=E27,D27+1,1)</f>
        <v>1</v>
      </c>
      <c r="E17" s="271">
        <v>26211229691</v>
      </c>
      <c r="F17" s="196" t="s">
        <v>166</v>
      </c>
      <c r="G17" s="266" t="s">
        <v>154</v>
      </c>
      <c r="H17" s="196" t="s">
        <v>167</v>
      </c>
      <c r="I17" s="196" t="s">
        <v>168</v>
      </c>
      <c r="J17" s="84" t="s">
        <v>169</v>
      </c>
      <c r="K17" s="17">
        <f>B17</f>
        <v>1</v>
      </c>
      <c r="L17" s="259">
        <f>A17</f>
        <v>4</v>
      </c>
      <c r="M17" s="268">
        <v>404</v>
      </c>
      <c r="N17" s="259" t="s">
        <v>647</v>
      </c>
      <c r="O17" s="268" t="s">
        <v>660</v>
      </c>
    </row>
    <row r="18" spans="1:73" ht="15.75">
      <c r="A18" s="256">
        <v>4</v>
      </c>
      <c r="B18" s="17">
        <f t="shared" si="3"/>
        <v>2</v>
      </c>
      <c r="C18" s="267" t="str">
        <f>O29&amp;", ngày "&amp;N29</f>
        <v>17h00, ngày 20/05/2024</v>
      </c>
      <c r="D18" s="17">
        <f>IF(E18=E17,D17+1,1)</f>
        <v>1</v>
      </c>
      <c r="E18" s="271">
        <v>26211238837</v>
      </c>
      <c r="F18" s="196" t="s">
        <v>170</v>
      </c>
      <c r="G18" s="266" t="s">
        <v>154</v>
      </c>
      <c r="H18" s="196" t="s">
        <v>167</v>
      </c>
      <c r="I18" s="196" t="s">
        <v>168</v>
      </c>
      <c r="J18" s="84" t="s">
        <v>169</v>
      </c>
      <c r="K18" s="17">
        <f>B18</f>
        <v>2</v>
      </c>
      <c r="L18" s="259">
        <f>A18</f>
        <v>4</v>
      </c>
      <c r="M18" s="268">
        <v>404</v>
      </c>
      <c r="N18" s="259" t="s">
        <v>647</v>
      </c>
      <c r="O18" s="268" t="s">
        <v>660</v>
      </c>
    </row>
    <row r="19" spans="1:73" ht="15.75">
      <c r="A19" s="256">
        <v>4</v>
      </c>
      <c r="B19" s="17">
        <f t="shared" si="3"/>
        <v>3</v>
      </c>
      <c r="C19" s="267" t="str">
        <f>O30&amp;", ngày "&amp;N30</f>
        <v>17h00, ngày 20/05/2024</v>
      </c>
      <c r="D19" s="17">
        <f>IF(E19=E18,D18+1,1)</f>
        <v>1</v>
      </c>
      <c r="E19" s="271">
        <v>26211232516</v>
      </c>
      <c r="F19" s="196" t="s">
        <v>171</v>
      </c>
      <c r="G19" s="266" t="s">
        <v>154</v>
      </c>
      <c r="H19" s="196" t="s">
        <v>167</v>
      </c>
      <c r="I19" s="196" t="s">
        <v>168</v>
      </c>
      <c r="J19" s="84" t="s">
        <v>169</v>
      </c>
      <c r="K19" s="17">
        <f>B19</f>
        <v>3</v>
      </c>
      <c r="L19" s="259">
        <f>A19</f>
        <v>4</v>
      </c>
      <c r="M19" s="268">
        <v>404</v>
      </c>
      <c r="N19" s="259" t="s">
        <v>647</v>
      </c>
      <c r="O19" s="268" t="s">
        <v>660</v>
      </c>
    </row>
    <row r="20" spans="1:73" ht="15.75">
      <c r="A20" s="256">
        <v>4</v>
      </c>
      <c r="B20" s="17">
        <f t="shared" si="3"/>
        <v>4</v>
      </c>
      <c r="C20" s="267" t="str">
        <f>O31&amp;", ngày "&amp;N31</f>
        <v>17h00, ngày 20/05/2024</v>
      </c>
      <c r="D20" s="17">
        <f>IF(E20=E19,D19+1,1)</f>
        <v>1</v>
      </c>
      <c r="E20" s="271">
        <v>26211200007</v>
      </c>
      <c r="F20" s="196" t="s">
        <v>172</v>
      </c>
      <c r="G20" s="266" t="s">
        <v>154</v>
      </c>
      <c r="H20" s="196" t="s">
        <v>167</v>
      </c>
      <c r="I20" s="196" t="s">
        <v>168</v>
      </c>
      <c r="J20" s="84" t="s">
        <v>169</v>
      </c>
      <c r="K20" s="17">
        <f>B20</f>
        <v>4</v>
      </c>
      <c r="L20" s="259">
        <f>A20</f>
        <v>4</v>
      </c>
      <c r="M20" s="268">
        <v>404</v>
      </c>
      <c r="N20" s="259" t="s">
        <v>647</v>
      </c>
      <c r="O20" s="268" t="s">
        <v>660</v>
      </c>
    </row>
    <row r="21" spans="1:73" ht="15.75">
      <c r="A21" s="256">
        <v>4</v>
      </c>
      <c r="B21" s="17">
        <f t="shared" si="3"/>
        <v>5</v>
      </c>
      <c r="C21" s="267" t="str">
        <f>O32&amp;", ngày "&amp;N32</f>
        <v>17h00, ngày 20/05/2024</v>
      </c>
      <c r="D21" s="17">
        <f>IF(E21=E20,D20+1,1)</f>
        <v>1</v>
      </c>
      <c r="E21" s="271">
        <v>26211232299</v>
      </c>
      <c r="F21" s="196" t="s">
        <v>173</v>
      </c>
      <c r="G21" s="266" t="s">
        <v>154</v>
      </c>
      <c r="H21" s="196" t="s">
        <v>167</v>
      </c>
      <c r="I21" s="196" t="s">
        <v>168</v>
      </c>
      <c r="J21" s="84" t="s">
        <v>169</v>
      </c>
      <c r="K21" s="17">
        <f>B21</f>
        <v>5</v>
      </c>
      <c r="L21" s="259">
        <f>A21</f>
        <v>4</v>
      </c>
      <c r="M21" s="268">
        <v>404</v>
      </c>
      <c r="N21" s="259" t="s">
        <v>647</v>
      </c>
      <c r="O21" s="268" t="s">
        <v>660</v>
      </c>
    </row>
    <row r="22" spans="1:73" ht="15.75">
      <c r="A22" s="256">
        <v>4</v>
      </c>
      <c r="B22" s="17">
        <f t="shared" si="3"/>
        <v>6</v>
      </c>
      <c r="C22" s="267" t="str">
        <f>C21</f>
        <v>17h00, ngày 20/05/2024</v>
      </c>
      <c r="D22" s="17">
        <f>IF(E22=E21,D21+1,1)</f>
        <v>1</v>
      </c>
      <c r="E22" s="271">
        <v>25211210087</v>
      </c>
      <c r="F22" s="196" t="s">
        <v>464</v>
      </c>
      <c r="G22" s="266" t="s">
        <v>103</v>
      </c>
      <c r="H22" s="196" t="s">
        <v>465</v>
      </c>
      <c r="I22" s="196" t="s">
        <v>324</v>
      </c>
      <c r="J22" s="84" t="s">
        <v>656</v>
      </c>
      <c r="K22" s="17">
        <f>B22</f>
        <v>6</v>
      </c>
      <c r="L22" s="259">
        <f>A22</f>
        <v>4</v>
      </c>
      <c r="M22" s="268">
        <v>404</v>
      </c>
      <c r="N22" s="259" t="s">
        <v>647</v>
      </c>
      <c r="O22" s="268" t="s">
        <v>660</v>
      </c>
    </row>
    <row r="23" spans="1:73" ht="15.75">
      <c r="A23" s="256">
        <v>5</v>
      </c>
      <c r="B23" s="17">
        <f t="shared" si="3"/>
        <v>1</v>
      </c>
      <c r="C23" s="84" t="str">
        <f t="shared" si="0"/>
        <v>17h00, ngày 20/05/2024</v>
      </c>
      <c r="D23" s="17" t="e">
        <f>IF(E23=#REF!,#REF!+1,1)</f>
        <v>#REF!</v>
      </c>
      <c r="E23" s="260">
        <v>26211238814</v>
      </c>
      <c r="F23" s="169" t="s">
        <v>144</v>
      </c>
      <c r="G23" s="170" t="s">
        <v>145</v>
      </c>
      <c r="H23" s="169" t="s">
        <v>146</v>
      </c>
      <c r="I23" s="169" t="s">
        <v>147</v>
      </c>
      <c r="J23" s="84" t="s">
        <v>148</v>
      </c>
      <c r="K23" s="17">
        <f>B23</f>
        <v>1</v>
      </c>
      <c r="L23" s="259">
        <f>A23</f>
        <v>5</v>
      </c>
      <c r="M23" s="268">
        <v>503</v>
      </c>
      <c r="N23" s="259" t="s">
        <v>647</v>
      </c>
      <c r="O23" s="268" t="s">
        <v>660</v>
      </c>
    </row>
    <row r="24" spans="1:73" ht="15.75">
      <c r="A24" s="256">
        <v>5</v>
      </c>
      <c r="B24" s="17">
        <f t="shared" si="3"/>
        <v>2</v>
      </c>
      <c r="C24" s="84" t="str">
        <f t="shared" si="0"/>
        <v>17h00, ngày 20/05/2024</v>
      </c>
      <c r="D24" s="17">
        <f>IF(E24=E23,D23+1,1)</f>
        <v>1</v>
      </c>
      <c r="E24" s="260">
        <v>26211041652</v>
      </c>
      <c r="F24" s="169" t="s">
        <v>149</v>
      </c>
      <c r="G24" s="170" t="s">
        <v>124</v>
      </c>
      <c r="H24" s="169" t="s">
        <v>146</v>
      </c>
      <c r="I24" s="169" t="s">
        <v>147</v>
      </c>
      <c r="J24" s="84" t="s">
        <v>148</v>
      </c>
      <c r="K24" s="17">
        <f>B24</f>
        <v>2</v>
      </c>
      <c r="L24" s="259">
        <f>A24</f>
        <v>5</v>
      </c>
      <c r="M24" s="268">
        <v>503</v>
      </c>
      <c r="N24" s="259" t="s">
        <v>647</v>
      </c>
      <c r="O24" s="268" t="s">
        <v>660</v>
      </c>
    </row>
    <row r="25" spans="1:73" ht="15.75">
      <c r="A25" s="256">
        <v>5</v>
      </c>
      <c r="B25" s="17">
        <f t="shared" si="3"/>
        <v>3</v>
      </c>
      <c r="C25" s="84" t="str">
        <f t="shared" si="0"/>
        <v>17h00, ngày 20/05/2024</v>
      </c>
      <c r="D25" s="17">
        <f>IF(E25=E24,D24+1,1)</f>
        <v>1</v>
      </c>
      <c r="E25" s="260">
        <v>26211225240</v>
      </c>
      <c r="F25" s="169" t="s">
        <v>150</v>
      </c>
      <c r="G25" s="170" t="s">
        <v>145</v>
      </c>
      <c r="H25" s="169" t="s">
        <v>146</v>
      </c>
      <c r="I25" s="169" t="s">
        <v>147</v>
      </c>
      <c r="J25" s="84" t="s">
        <v>148</v>
      </c>
      <c r="K25" s="17">
        <f>B25</f>
        <v>3</v>
      </c>
      <c r="L25" s="259">
        <f>A25</f>
        <v>5</v>
      </c>
      <c r="M25" s="268">
        <v>503</v>
      </c>
      <c r="N25" s="259" t="s">
        <v>647</v>
      </c>
      <c r="O25" s="268" t="s">
        <v>660</v>
      </c>
    </row>
    <row r="26" spans="1:73" s="263" customFormat="1" ht="15.75">
      <c r="A26" s="256">
        <v>5</v>
      </c>
      <c r="B26" s="17">
        <f t="shared" si="3"/>
        <v>4</v>
      </c>
      <c r="C26" s="84" t="str">
        <f t="shared" si="0"/>
        <v>17h00, ngày 20/05/2024</v>
      </c>
      <c r="D26" s="17">
        <f>IF(E26=E25,D25+1,1)</f>
        <v>1</v>
      </c>
      <c r="E26" s="260">
        <v>26211935346</v>
      </c>
      <c r="F26" s="169" t="s">
        <v>151</v>
      </c>
      <c r="G26" s="170" t="s">
        <v>152</v>
      </c>
      <c r="H26" s="169" t="s">
        <v>146</v>
      </c>
      <c r="I26" s="169" t="s">
        <v>147</v>
      </c>
      <c r="J26" s="84" t="s">
        <v>148</v>
      </c>
      <c r="K26" s="17">
        <f>B26</f>
        <v>4</v>
      </c>
      <c r="L26" s="259">
        <f>A26</f>
        <v>5</v>
      </c>
      <c r="M26" s="268">
        <v>503</v>
      </c>
      <c r="N26" s="259" t="s">
        <v>647</v>
      </c>
      <c r="O26" s="268" t="s">
        <v>660</v>
      </c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8"/>
      <c r="AS26" s="258"/>
      <c r="AT26" s="258"/>
      <c r="AU26" s="258"/>
      <c r="AV26" s="258"/>
      <c r="AW26" s="258"/>
      <c r="AX26" s="258"/>
      <c r="AY26" s="258"/>
      <c r="AZ26" s="258"/>
      <c r="BA26" s="258"/>
      <c r="BB26" s="258"/>
      <c r="BC26" s="258"/>
      <c r="BD26" s="258"/>
      <c r="BE26" s="258"/>
      <c r="BF26" s="258"/>
      <c r="BG26" s="258"/>
      <c r="BH26" s="258"/>
      <c r="BI26" s="258"/>
      <c r="BJ26" s="258"/>
      <c r="BK26" s="258"/>
      <c r="BL26" s="258"/>
      <c r="BM26" s="258"/>
      <c r="BN26" s="258"/>
      <c r="BO26" s="258"/>
      <c r="BP26" s="258"/>
      <c r="BQ26" s="258"/>
      <c r="BR26" s="258"/>
      <c r="BS26" s="258"/>
      <c r="BT26" s="258"/>
      <c r="BU26" s="258"/>
    </row>
    <row r="27" spans="1:73" s="263" customFormat="1" ht="15.75">
      <c r="A27" s="256">
        <v>5</v>
      </c>
      <c r="B27" s="17">
        <f t="shared" si="3"/>
        <v>5</v>
      </c>
      <c r="C27" s="84" t="str">
        <f t="shared" si="0"/>
        <v>17h00, ngày 20/05/2024</v>
      </c>
      <c r="D27" s="17">
        <f>IF(E27=E26,D26+1,1)</f>
        <v>1</v>
      </c>
      <c r="E27" s="260">
        <v>24211212771</v>
      </c>
      <c r="F27" s="169" t="s">
        <v>153</v>
      </c>
      <c r="G27" s="170" t="s">
        <v>154</v>
      </c>
      <c r="H27" s="169" t="s">
        <v>146</v>
      </c>
      <c r="I27" s="169" t="s">
        <v>147</v>
      </c>
      <c r="J27" s="84" t="s">
        <v>148</v>
      </c>
      <c r="K27" s="17">
        <f>B27</f>
        <v>5</v>
      </c>
      <c r="L27" s="259">
        <f>A27</f>
        <v>5</v>
      </c>
      <c r="M27" s="268">
        <v>503</v>
      </c>
      <c r="N27" s="259" t="s">
        <v>647</v>
      </c>
      <c r="O27" s="268" t="s">
        <v>660</v>
      </c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58"/>
      <c r="AO27" s="258"/>
      <c r="AP27" s="258"/>
      <c r="AQ27" s="258"/>
      <c r="AR27" s="258"/>
      <c r="AS27" s="258"/>
      <c r="AT27" s="258"/>
      <c r="AU27" s="258"/>
      <c r="AV27" s="258"/>
      <c r="AW27" s="258"/>
      <c r="AX27" s="258"/>
      <c r="AY27" s="258"/>
      <c r="AZ27" s="258"/>
      <c r="BA27" s="258"/>
      <c r="BB27" s="258"/>
      <c r="BC27" s="258"/>
      <c r="BD27" s="258"/>
      <c r="BE27" s="258"/>
      <c r="BF27" s="258"/>
      <c r="BG27" s="258"/>
      <c r="BH27" s="258"/>
      <c r="BI27" s="258"/>
      <c r="BJ27" s="258"/>
      <c r="BK27" s="258"/>
      <c r="BL27" s="258"/>
      <c r="BM27" s="258"/>
      <c r="BN27" s="258"/>
      <c r="BO27" s="258"/>
      <c r="BP27" s="258"/>
      <c r="BQ27" s="258"/>
      <c r="BR27" s="258"/>
      <c r="BS27" s="258"/>
      <c r="BT27" s="258"/>
      <c r="BU27" s="258"/>
    </row>
    <row r="28" spans="1:73" s="263" customFormat="1" ht="15.75">
      <c r="A28" s="256">
        <v>6</v>
      </c>
      <c r="B28" s="17">
        <v>6</v>
      </c>
      <c r="C28" s="267" t="str">
        <f t="shared" si="0"/>
        <v>17h00, ngày 20/05/2024</v>
      </c>
      <c r="D28" s="17">
        <f t="shared" ref="D28:D32" si="4">IF(E28=E27,D27+1,1)</f>
        <v>1</v>
      </c>
      <c r="E28" s="271">
        <v>25211210918</v>
      </c>
      <c r="F28" s="196" t="s">
        <v>132</v>
      </c>
      <c r="G28" s="266" t="s">
        <v>133</v>
      </c>
      <c r="H28" s="196" t="s">
        <v>134</v>
      </c>
      <c r="I28" s="196" t="s">
        <v>135</v>
      </c>
      <c r="J28" s="84" t="s">
        <v>136</v>
      </c>
      <c r="K28" s="17">
        <f>B28</f>
        <v>6</v>
      </c>
      <c r="L28" s="259">
        <f>A28</f>
        <v>6</v>
      </c>
      <c r="M28" s="268">
        <v>503</v>
      </c>
      <c r="N28" s="259" t="s">
        <v>647</v>
      </c>
      <c r="O28" s="268" t="s">
        <v>660</v>
      </c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58"/>
      <c r="AK28" s="258"/>
      <c r="AL28" s="258"/>
      <c r="AM28" s="258"/>
      <c r="AN28" s="258"/>
      <c r="AO28" s="258"/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258"/>
      <c r="BB28" s="258"/>
      <c r="BC28" s="258"/>
      <c r="BD28" s="258"/>
      <c r="BE28" s="258"/>
      <c r="BF28" s="258"/>
      <c r="BG28" s="258"/>
      <c r="BH28" s="258"/>
      <c r="BI28" s="258"/>
      <c r="BJ28" s="258"/>
      <c r="BK28" s="258"/>
      <c r="BL28" s="258"/>
      <c r="BM28" s="258"/>
      <c r="BN28" s="258"/>
      <c r="BO28" s="258"/>
      <c r="BP28" s="258"/>
      <c r="BQ28" s="258"/>
      <c r="BR28" s="258"/>
      <c r="BS28" s="258"/>
      <c r="BT28" s="258"/>
      <c r="BU28" s="258"/>
    </row>
    <row r="29" spans="1:73" s="263" customFormat="1" ht="15.75">
      <c r="A29" s="256">
        <v>6</v>
      </c>
      <c r="B29" s="17">
        <f t="shared" ref="B29:B66" si="5">IF(A29=A28,B28+1,1)</f>
        <v>7</v>
      </c>
      <c r="C29" s="267" t="str">
        <f t="shared" si="0"/>
        <v>17h00, ngày 20/05/2024</v>
      </c>
      <c r="D29" s="17">
        <f t="shared" si="4"/>
        <v>1</v>
      </c>
      <c r="E29" s="271">
        <v>25211217099</v>
      </c>
      <c r="F29" s="196" t="s">
        <v>137</v>
      </c>
      <c r="G29" s="266" t="s">
        <v>138</v>
      </c>
      <c r="H29" s="196" t="s">
        <v>134</v>
      </c>
      <c r="I29" s="196" t="s">
        <v>135</v>
      </c>
      <c r="J29" s="84" t="s">
        <v>136</v>
      </c>
      <c r="K29" s="17">
        <f>B29</f>
        <v>7</v>
      </c>
      <c r="L29" s="259">
        <f>A29</f>
        <v>6</v>
      </c>
      <c r="M29" s="268">
        <v>503</v>
      </c>
      <c r="N29" s="259" t="s">
        <v>647</v>
      </c>
      <c r="O29" s="268" t="s">
        <v>660</v>
      </c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58"/>
      <c r="AK29" s="258"/>
      <c r="AL29" s="258"/>
      <c r="AM29" s="258"/>
      <c r="AN29" s="258"/>
      <c r="AO29" s="258"/>
      <c r="AP29" s="258"/>
      <c r="AQ29" s="258"/>
      <c r="AR29" s="258"/>
      <c r="AS29" s="258"/>
      <c r="AT29" s="258"/>
      <c r="AU29" s="258"/>
      <c r="AV29" s="258"/>
      <c r="AW29" s="258"/>
      <c r="AX29" s="258"/>
      <c r="AY29" s="258"/>
      <c r="AZ29" s="258"/>
      <c r="BA29" s="258"/>
      <c r="BB29" s="258"/>
      <c r="BC29" s="258"/>
      <c r="BD29" s="258"/>
      <c r="BE29" s="258"/>
      <c r="BF29" s="258"/>
      <c r="BG29" s="258"/>
      <c r="BH29" s="258"/>
      <c r="BI29" s="258"/>
      <c r="BJ29" s="258"/>
      <c r="BK29" s="258"/>
      <c r="BL29" s="258"/>
      <c r="BM29" s="258"/>
      <c r="BN29" s="258"/>
      <c r="BO29" s="258"/>
      <c r="BP29" s="258"/>
      <c r="BQ29" s="258"/>
      <c r="BR29" s="258"/>
      <c r="BS29" s="258"/>
      <c r="BT29" s="258"/>
      <c r="BU29" s="258"/>
    </row>
    <row r="30" spans="1:73" s="263" customFormat="1" ht="15.75">
      <c r="A30" s="256">
        <v>6</v>
      </c>
      <c r="B30" s="17">
        <f t="shared" si="5"/>
        <v>8</v>
      </c>
      <c r="C30" s="267" t="str">
        <f t="shared" si="0"/>
        <v>17h00, ngày 20/05/2024</v>
      </c>
      <c r="D30" s="17">
        <f t="shared" si="4"/>
        <v>1</v>
      </c>
      <c r="E30" s="271">
        <v>26211225067</v>
      </c>
      <c r="F30" s="272" t="s">
        <v>139</v>
      </c>
      <c r="G30" s="266" t="s">
        <v>140</v>
      </c>
      <c r="H30" s="196" t="s">
        <v>134</v>
      </c>
      <c r="I30" s="196" t="s">
        <v>135</v>
      </c>
      <c r="J30" s="84" t="s">
        <v>136</v>
      </c>
      <c r="K30" s="17">
        <f>B30</f>
        <v>8</v>
      </c>
      <c r="L30" s="259">
        <f>A30</f>
        <v>6</v>
      </c>
      <c r="M30" s="268">
        <v>503</v>
      </c>
      <c r="N30" s="259" t="s">
        <v>647</v>
      </c>
      <c r="O30" s="268" t="s">
        <v>660</v>
      </c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58"/>
      <c r="AK30" s="258"/>
      <c r="AL30" s="258"/>
      <c r="AM30" s="258"/>
      <c r="AN30" s="258"/>
      <c r="AO30" s="258"/>
      <c r="AP30" s="258"/>
      <c r="AQ30" s="258"/>
      <c r="AR30" s="258"/>
      <c r="AS30" s="258"/>
      <c r="AT30" s="258"/>
      <c r="AU30" s="258"/>
      <c r="AV30" s="258"/>
      <c r="AW30" s="258"/>
      <c r="AX30" s="258"/>
      <c r="AY30" s="258"/>
      <c r="AZ30" s="258"/>
      <c r="BA30" s="258"/>
      <c r="BB30" s="258"/>
      <c r="BC30" s="258"/>
      <c r="BD30" s="258"/>
      <c r="BE30" s="258"/>
      <c r="BF30" s="258"/>
      <c r="BG30" s="258"/>
      <c r="BH30" s="258"/>
      <c r="BI30" s="258"/>
      <c r="BJ30" s="258"/>
      <c r="BK30" s="258"/>
      <c r="BL30" s="258"/>
      <c r="BM30" s="258"/>
      <c r="BN30" s="258"/>
      <c r="BO30" s="258"/>
      <c r="BP30" s="258"/>
      <c r="BQ30" s="258"/>
      <c r="BR30" s="258"/>
      <c r="BS30" s="258"/>
      <c r="BT30" s="258"/>
      <c r="BU30" s="258"/>
    </row>
    <row r="31" spans="1:73" ht="15.75">
      <c r="A31" s="256">
        <v>6</v>
      </c>
      <c r="B31" s="17">
        <f t="shared" si="5"/>
        <v>9</v>
      </c>
      <c r="C31" s="267" t="str">
        <f t="shared" si="0"/>
        <v>17h00, ngày 20/05/2024</v>
      </c>
      <c r="D31" s="17">
        <f t="shared" si="4"/>
        <v>1</v>
      </c>
      <c r="E31" s="271">
        <v>25217215950</v>
      </c>
      <c r="F31" s="196" t="s">
        <v>141</v>
      </c>
      <c r="G31" s="266" t="s">
        <v>122</v>
      </c>
      <c r="H31" s="196" t="s">
        <v>134</v>
      </c>
      <c r="I31" s="196" t="s">
        <v>135</v>
      </c>
      <c r="J31" s="84" t="s">
        <v>136</v>
      </c>
      <c r="K31" s="17">
        <f>B31</f>
        <v>9</v>
      </c>
      <c r="L31" s="259">
        <f>A31</f>
        <v>6</v>
      </c>
      <c r="M31" s="268">
        <v>503</v>
      </c>
      <c r="N31" s="259" t="s">
        <v>647</v>
      </c>
      <c r="O31" s="268" t="s">
        <v>660</v>
      </c>
    </row>
    <row r="32" spans="1:73" ht="15.75">
      <c r="A32" s="256">
        <v>6</v>
      </c>
      <c r="B32" s="17">
        <f t="shared" si="5"/>
        <v>10</v>
      </c>
      <c r="C32" s="267" t="str">
        <f t="shared" si="0"/>
        <v>17h00, ngày 20/05/2024</v>
      </c>
      <c r="D32" s="17">
        <f t="shared" si="4"/>
        <v>1</v>
      </c>
      <c r="E32" s="271">
        <v>2321118008</v>
      </c>
      <c r="F32" s="196" t="s">
        <v>142</v>
      </c>
      <c r="G32" s="266" t="s">
        <v>143</v>
      </c>
      <c r="H32" s="196" t="s">
        <v>134</v>
      </c>
      <c r="I32" s="196" t="s">
        <v>135</v>
      </c>
      <c r="J32" s="84" t="s">
        <v>136</v>
      </c>
      <c r="K32" s="17">
        <f>B32</f>
        <v>10</v>
      </c>
      <c r="L32" s="259">
        <f>A32</f>
        <v>6</v>
      </c>
      <c r="M32" s="268">
        <v>503</v>
      </c>
      <c r="N32" s="259" t="s">
        <v>647</v>
      </c>
      <c r="O32" s="268" t="s">
        <v>660</v>
      </c>
    </row>
    <row r="33" spans="1:73" ht="15.75">
      <c r="A33" s="256">
        <v>7</v>
      </c>
      <c r="B33" s="17">
        <f t="shared" si="5"/>
        <v>1</v>
      </c>
      <c r="C33" s="84" t="str">
        <f t="shared" si="0"/>
        <v>7h00, ngày 21/05/2024</v>
      </c>
      <c r="D33" s="17">
        <f>IF(E33=E21,D21+1,1)</f>
        <v>1</v>
      </c>
      <c r="E33" s="260">
        <v>26211224029</v>
      </c>
      <c r="F33" s="169" t="s">
        <v>174</v>
      </c>
      <c r="G33" s="170" t="s">
        <v>152</v>
      </c>
      <c r="H33" s="169" t="s">
        <v>175</v>
      </c>
      <c r="I33" s="169" t="s">
        <v>176</v>
      </c>
      <c r="J33" s="84" t="s">
        <v>177</v>
      </c>
      <c r="K33" s="17">
        <f>B33</f>
        <v>1</v>
      </c>
      <c r="L33" s="259">
        <f>A33</f>
        <v>7</v>
      </c>
      <c r="M33" s="268">
        <v>403</v>
      </c>
      <c r="N33" s="259" t="s">
        <v>648</v>
      </c>
      <c r="O33" s="268" t="s">
        <v>661</v>
      </c>
    </row>
    <row r="34" spans="1:73" ht="15.75">
      <c r="A34" s="256">
        <v>7</v>
      </c>
      <c r="B34" s="17">
        <f t="shared" si="5"/>
        <v>2</v>
      </c>
      <c r="C34" s="84" t="str">
        <f t="shared" si="0"/>
        <v>7h00, ngày 21/05/2024</v>
      </c>
      <c r="D34" s="17">
        <f t="shared" ref="D34:D65" si="6">IF(E34=E33,D33+1,1)</f>
        <v>1</v>
      </c>
      <c r="E34" s="260">
        <v>26211235979</v>
      </c>
      <c r="F34" s="169" t="s">
        <v>178</v>
      </c>
      <c r="G34" s="170" t="s">
        <v>154</v>
      </c>
      <c r="H34" s="169" t="s">
        <v>175</v>
      </c>
      <c r="I34" s="169" t="s">
        <v>176</v>
      </c>
      <c r="J34" s="84" t="s">
        <v>177</v>
      </c>
      <c r="K34" s="17">
        <f>B34</f>
        <v>2</v>
      </c>
      <c r="L34" s="259">
        <f>A34</f>
        <v>7</v>
      </c>
      <c r="M34" s="268">
        <v>403</v>
      </c>
      <c r="N34" s="259" t="s">
        <v>648</v>
      </c>
      <c r="O34" s="268" t="s">
        <v>661</v>
      </c>
    </row>
    <row r="35" spans="1:73" ht="15.75">
      <c r="A35" s="256">
        <v>7</v>
      </c>
      <c r="B35" s="17">
        <f t="shared" si="5"/>
        <v>3</v>
      </c>
      <c r="C35" s="84" t="str">
        <f t="shared" si="0"/>
        <v>7h00, ngày 21/05/2024</v>
      </c>
      <c r="D35" s="17">
        <f t="shared" si="6"/>
        <v>1</v>
      </c>
      <c r="E35" s="260">
        <v>26211235856</v>
      </c>
      <c r="F35" s="169" t="s">
        <v>179</v>
      </c>
      <c r="G35" s="170" t="s">
        <v>154</v>
      </c>
      <c r="H35" s="169" t="s">
        <v>175</v>
      </c>
      <c r="I35" s="169" t="s">
        <v>176</v>
      </c>
      <c r="J35" s="84" t="s">
        <v>177</v>
      </c>
      <c r="K35" s="17">
        <f>B35</f>
        <v>3</v>
      </c>
      <c r="L35" s="259">
        <f>A35</f>
        <v>7</v>
      </c>
      <c r="M35" s="268">
        <v>403</v>
      </c>
      <c r="N35" s="259" t="s">
        <v>648</v>
      </c>
      <c r="O35" s="268" t="s">
        <v>661</v>
      </c>
    </row>
    <row r="36" spans="1:73" ht="15.75">
      <c r="A36" s="256">
        <v>7</v>
      </c>
      <c r="B36" s="17">
        <f t="shared" si="5"/>
        <v>4</v>
      </c>
      <c r="C36" s="84" t="str">
        <f t="shared" si="0"/>
        <v>7h00, ngày 21/05/2024</v>
      </c>
      <c r="D36" s="17">
        <f t="shared" si="6"/>
        <v>1</v>
      </c>
      <c r="E36" s="260">
        <v>26213224351</v>
      </c>
      <c r="F36" s="169" t="s">
        <v>180</v>
      </c>
      <c r="G36" s="170" t="s">
        <v>152</v>
      </c>
      <c r="H36" s="169" t="s">
        <v>175</v>
      </c>
      <c r="I36" s="169" t="s">
        <v>176</v>
      </c>
      <c r="J36" s="84" t="s">
        <v>177</v>
      </c>
      <c r="K36" s="17">
        <f>B36</f>
        <v>4</v>
      </c>
      <c r="L36" s="259">
        <f>A36</f>
        <v>7</v>
      </c>
      <c r="M36" s="268">
        <v>403</v>
      </c>
      <c r="N36" s="259" t="s">
        <v>648</v>
      </c>
      <c r="O36" s="268" t="s">
        <v>661</v>
      </c>
    </row>
    <row r="37" spans="1:73" ht="15.75">
      <c r="A37" s="256">
        <v>7</v>
      </c>
      <c r="B37" s="17">
        <f t="shared" si="5"/>
        <v>5</v>
      </c>
      <c r="C37" s="84" t="str">
        <f t="shared" si="0"/>
        <v>7h00, ngày 21/05/2024</v>
      </c>
      <c r="D37" s="17">
        <f t="shared" si="6"/>
        <v>1</v>
      </c>
      <c r="E37" s="260">
        <v>26211241550</v>
      </c>
      <c r="F37" s="169" t="s">
        <v>181</v>
      </c>
      <c r="G37" s="170" t="s">
        <v>145</v>
      </c>
      <c r="H37" s="169" t="s">
        <v>175</v>
      </c>
      <c r="I37" s="169" t="s">
        <v>176</v>
      </c>
      <c r="J37" s="84" t="s">
        <v>177</v>
      </c>
      <c r="K37" s="17">
        <f>B37</f>
        <v>5</v>
      </c>
      <c r="L37" s="259">
        <f>A37</f>
        <v>7</v>
      </c>
      <c r="M37" s="268">
        <v>403</v>
      </c>
      <c r="N37" s="259" t="s">
        <v>648</v>
      </c>
      <c r="O37" s="268" t="s">
        <v>661</v>
      </c>
    </row>
    <row r="38" spans="1:73" ht="15.75">
      <c r="A38" s="256">
        <v>8</v>
      </c>
      <c r="B38" s="17">
        <f t="shared" si="5"/>
        <v>1</v>
      </c>
      <c r="C38" s="84" t="str">
        <f t="shared" si="0"/>
        <v>7h00, ngày 21/05/2024</v>
      </c>
      <c r="D38" s="17">
        <f t="shared" si="6"/>
        <v>1</v>
      </c>
      <c r="E38" s="260">
        <v>26211242366</v>
      </c>
      <c r="F38" s="169" t="s">
        <v>182</v>
      </c>
      <c r="G38" s="170" t="s">
        <v>124</v>
      </c>
      <c r="H38" s="169" t="s">
        <v>183</v>
      </c>
      <c r="I38" s="169" t="s">
        <v>184</v>
      </c>
      <c r="J38" s="84" t="s">
        <v>185</v>
      </c>
      <c r="K38" s="17">
        <f>B38</f>
        <v>1</v>
      </c>
      <c r="L38" s="259">
        <f>A38</f>
        <v>8</v>
      </c>
      <c r="M38" s="268">
        <v>403</v>
      </c>
      <c r="N38" s="259" t="s">
        <v>648</v>
      </c>
      <c r="O38" s="268" t="s">
        <v>661</v>
      </c>
    </row>
    <row r="39" spans="1:73" ht="15.75">
      <c r="A39" s="261">
        <v>8</v>
      </c>
      <c r="B39" s="17">
        <f t="shared" si="5"/>
        <v>2</v>
      </c>
      <c r="C39" s="84" t="str">
        <f t="shared" si="0"/>
        <v>7h00, ngày 21/05/2024</v>
      </c>
      <c r="D39" s="17">
        <f t="shared" si="6"/>
        <v>1</v>
      </c>
      <c r="E39" s="260">
        <v>26211229580</v>
      </c>
      <c r="F39" s="169" t="s">
        <v>186</v>
      </c>
      <c r="G39" s="170" t="s">
        <v>124</v>
      </c>
      <c r="H39" s="169" t="s">
        <v>183</v>
      </c>
      <c r="I39" s="169" t="s">
        <v>184</v>
      </c>
      <c r="J39" s="84" t="s">
        <v>185</v>
      </c>
      <c r="K39" s="17">
        <f>B39</f>
        <v>2</v>
      </c>
      <c r="L39" s="259">
        <f>A39</f>
        <v>8</v>
      </c>
      <c r="M39" s="268">
        <v>403</v>
      </c>
      <c r="N39" s="259" t="s">
        <v>648</v>
      </c>
      <c r="O39" s="268" t="s">
        <v>661</v>
      </c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  <c r="AO39" s="262"/>
      <c r="AP39" s="262"/>
      <c r="AQ39" s="262"/>
      <c r="AR39" s="262"/>
      <c r="AS39" s="262"/>
      <c r="AT39" s="262"/>
      <c r="AU39" s="262"/>
      <c r="AV39" s="262"/>
      <c r="AW39" s="262"/>
      <c r="AX39" s="262"/>
      <c r="AY39" s="262"/>
      <c r="AZ39" s="262"/>
      <c r="BA39" s="262"/>
      <c r="BB39" s="262"/>
      <c r="BC39" s="262"/>
      <c r="BD39" s="262"/>
      <c r="BE39" s="262"/>
      <c r="BF39" s="262"/>
      <c r="BG39" s="262"/>
      <c r="BH39" s="262"/>
      <c r="BI39" s="262"/>
      <c r="BJ39" s="262"/>
      <c r="BK39" s="262"/>
      <c r="BL39" s="262"/>
      <c r="BM39" s="262"/>
      <c r="BN39" s="262"/>
      <c r="BO39" s="262"/>
      <c r="BP39" s="262"/>
      <c r="BQ39" s="262"/>
      <c r="BR39" s="262"/>
      <c r="BS39" s="262"/>
      <c r="BT39" s="262"/>
      <c r="BU39" s="262"/>
    </row>
    <row r="40" spans="1:73" ht="15.75">
      <c r="A40" s="261">
        <v>8</v>
      </c>
      <c r="B40" s="17">
        <f t="shared" si="5"/>
        <v>3</v>
      </c>
      <c r="C40" s="84" t="str">
        <f t="shared" si="0"/>
        <v>7h00, ngày 21/05/2024</v>
      </c>
      <c r="D40" s="17">
        <f t="shared" si="6"/>
        <v>1</v>
      </c>
      <c r="E40" s="260">
        <v>26211232337</v>
      </c>
      <c r="F40" s="169" t="s">
        <v>187</v>
      </c>
      <c r="G40" s="170" t="s">
        <v>124</v>
      </c>
      <c r="H40" s="169" t="s">
        <v>183</v>
      </c>
      <c r="I40" s="169" t="s">
        <v>184</v>
      </c>
      <c r="J40" s="84" t="s">
        <v>185</v>
      </c>
      <c r="K40" s="17">
        <f>B40</f>
        <v>3</v>
      </c>
      <c r="L40" s="259">
        <f>A40</f>
        <v>8</v>
      </c>
      <c r="M40" s="268">
        <v>403</v>
      </c>
      <c r="N40" s="259" t="s">
        <v>648</v>
      </c>
      <c r="O40" s="268" t="s">
        <v>661</v>
      </c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  <c r="AQ40" s="262"/>
      <c r="AR40" s="262"/>
      <c r="AS40" s="262"/>
      <c r="AT40" s="262"/>
      <c r="AU40" s="262"/>
      <c r="AV40" s="262"/>
      <c r="AW40" s="262"/>
      <c r="AX40" s="262"/>
      <c r="AY40" s="262"/>
      <c r="AZ40" s="262"/>
      <c r="BA40" s="262"/>
      <c r="BB40" s="262"/>
      <c r="BC40" s="262"/>
      <c r="BD40" s="262"/>
      <c r="BE40" s="262"/>
      <c r="BF40" s="262"/>
      <c r="BG40" s="262"/>
      <c r="BH40" s="262"/>
      <c r="BI40" s="262"/>
      <c r="BJ40" s="262"/>
      <c r="BK40" s="262"/>
      <c r="BL40" s="262"/>
      <c r="BM40" s="262"/>
      <c r="BN40" s="262"/>
      <c r="BO40" s="262"/>
      <c r="BP40" s="262"/>
      <c r="BQ40" s="262"/>
      <c r="BR40" s="262"/>
      <c r="BS40" s="262"/>
      <c r="BT40" s="262"/>
      <c r="BU40" s="262"/>
    </row>
    <row r="41" spans="1:73" ht="15.75">
      <c r="A41" s="261">
        <v>8</v>
      </c>
      <c r="B41" s="17">
        <f t="shared" si="5"/>
        <v>4</v>
      </c>
      <c r="C41" s="84" t="str">
        <f t="shared" si="0"/>
        <v>7h00, ngày 21/05/2024</v>
      </c>
      <c r="D41" s="17">
        <f t="shared" si="6"/>
        <v>1</v>
      </c>
      <c r="E41" s="260">
        <v>26211226298</v>
      </c>
      <c r="F41" s="169" t="s">
        <v>188</v>
      </c>
      <c r="G41" s="170" t="s">
        <v>124</v>
      </c>
      <c r="H41" s="169" t="s">
        <v>183</v>
      </c>
      <c r="I41" s="169" t="s">
        <v>184</v>
      </c>
      <c r="J41" s="84" t="s">
        <v>185</v>
      </c>
      <c r="K41" s="17">
        <f>B41</f>
        <v>4</v>
      </c>
      <c r="L41" s="259">
        <f>A41</f>
        <v>8</v>
      </c>
      <c r="M41" s="268">
        <v>403</v>
      </c>
      <c r="N41" s="259" t="s">
        <v>648</v>
      </c>
      <c r="O41" s="268" t="s">
        <v>661</v>
      </c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62"/>
      <c r="AN41" s="262"/>
      <c r="AO41" s="262"/>
      <c r="AP41" s="262"/>
      <c r="AQ41" s="262"/>
      <c r="AR41" s="262"/>
      <c r="AS41" s="262"/>
      <c r="AT41" s="262"/>
      <c r="AU41" s="262"/>
      <c r="AV41" s="262"/>
      <c r="AW41" s="262"/>
      <c r="AX41" s="262"/>
      <c r="AY41" s="262"/>
      <c r="AZ41" s="262"/>
      <c r="BA41" s="262"/>
      <c r="BB41" s="262"/>
      <c r="BC41" s="262"/>
      <c r="BD41" s="262"/>
      <c r="BE41" s="262"/>
      <c r="BF41" s="262"/>
      <c r="BG41" s="262"/>
      <c r="BH41" s="262"/>
      <c r="BI41" s="262"/>
      <c r="BJ41" s="262"/>
      <c r="BK41" s="262"/>
      <c r="BL41" s="262"/>
      <c r="BM41" s="262"/>
      <c r="BN41" s="262"/>
      <c r="BO41" s="262"/>
      <c r="BP41" s="262"/>
      <c r="BQ41" s="262"/>
      <c r="BR41" s="262"/>
      <c r="BS41" s="262"/>
      <c r="BT41" s="262"/>
      <c r="BU41" s="262"/>
    </row>
    <row r="42" spans="1:73" s="262" customFormat="1" ht="15.75">
      <c r="A42" s="261">
        <v>8</v>
      </c>
      <c r="B42" s="17">
        <f t="shared" si="5"/>
        <v>5</v>
      </c>
      <c r="C42" s="84" t="str">
        <f t="shared" si="0"/>
        <v>7h00, ngày 21/05/2024</v>
      </c>
      <c r="D42" s="17">
        <f t="shared" si="6"/>
        <v>1</v>
      </c>
      <c r="E42" s="260">
        <v>26211200115</v>
      </c>
      <c r="F42" s="169" t="s">
        <v>189</v>
      </c>
      <c r="G42" s="170" t="s">
        <v>124</v>
      </c>
      <c r="H42" s="169" t="s">
        <v>183</v>
      </c>
      <c r="I42" s="169" t="s">
        <v>184</v>
      </c>
      <c r="J42" s="84" t="s">
        <v>185</v>
      </c>
      <c r="K42" s="17">
        <f>B42</f>
        <v>5</v>
      </c>
      <c r="L42" s="259">
        <f>A42</f>
        <v>8</v>
      </c>
      <c r="M42" s="268">
        <v>403</v>
      </c>
      <c r="N42" s="259" t="s">
        <v>648</v>
      </c>
      <c r="O42" s="268" t="s">
        <v>661</v>
      </c>
    </row>
    <row r="43" spans="1:73" s="262" customFormat="1" ht="15.75">
      <c r="A43" s="261">
        <v>9</v>
      </c>
      <c r="B43" s="17">
        <f t="shared" si="5"/>
        <v>1</v>
      </c>
      <c r="C43" s="84" t="str">
        <f t="shared" si="0"/>
        <v>13h00, ngày 21/05/2024</v>
      </c>
      <c r="D43" s="17">
        <f t="shared" si="6"/>
        <v>1</v>
      </c>
      <c r="E43" s="260">
        <v>26211232620</v>
      </c>
      <c r="F43" s="169" t="s">
        <v>190</v>
      </c>
      <c r="G43" s="170" t="s">
        <v>191</v>
      </c>
      <c r="H43" s="169" t="s">
        <v>192</v>
      </c>
      <c r="I43" s="169" t="s">
        <v>193</v>
      </c>
      <c r="J43" s="84" t="s">
        <v>194</v>
      </c>
      <c r="K43" s="17">
        <f>B43</f>
        <v>1</v>
      </c>
      <c r="L43" s="259">
        <f>A43</f>
        <v>9</v>
      </c>
      <c r="M43" s="268">
        <v>403</v>
      </c>
      <c r="N43" s="259" t="s">
        <v>648</v>
      </c>
      <c r="O43" s="269" t="s">
        <v>627</v>
      </c>
    </row>
    <row r="44" spans="1:73" s="262" customFormat="1" ht="15.75">
      <c r="A44" s="261">
        <v>9</v>
      </c>
      <c r="B44" s="17">
        <f t="shared" si="5"/>
        <v>2</v>
      </c>
      <c r="C44" s="84" t="str">
        <f t="shared" si="0"/>
        <v>13h00, ngày 21/05/2024</v>
      </c>
      <c r="D44" s="17">
        <f t="shared" si="6"/>
        <v>1</v>
      </c>
      <c r="E44" s="260">
        <v>26211241834</v>
      </c>
      <c r="F44" s="169" t="s">
        <v>195</v>
      </c>
      <c r="G44" s="170" t="s">
        <v>157</v>
      </c>
      <c r="H44" s="169" t="s">
        <v>192</v>
      </c>
      <c r="I44" s="169" t="s">
        <v>193</v>
      </c>
      <c r="J44" s="84" t="s">
        <v>194</v>
      </c>
      <c r="K44" s="17">
        <f>B44</f>
        <v>2</v>
      </c>
      <c r="L44" s="259">
        <f>A44</f>
        <v>9</v>
      </c>
      <c r="M44" s="268">
        <v>403</v>
      </c>
      <c r="N44" s="259" t="s">
        <v>648</v>
      </c>
      <c r="O44" s="269" t="s">
        <v>627</v>
      </c>
    </row>
    <row r="45" spans="1:73" s="262" customFormat="1" ht="15.75">
      <c r="A45" s="261">
        <v>9</v>
      </c>
      <c r="B45" s="17">
        <f t="shared" si="5"/>
        <v>3</v>
      </c>
      <c r="C45" s="84" t="str">
        <f t="shared" si="0"/>
        <v>13h00, ngày 21/05/2024</v>
      </c>
      <c r="D45" s="17">
        <f t="shared" si="6"/>
        <v>1</v>
      </c>
      <c r="E45" s="260">
        <v>26211241653</v>
      </c>
      <c r="F45" s="169" t="s">
        <v>196</v>
      </c>
      <c r="G45" s="170" t="s">
        <v>157</v>
      </c>
      <c r="H45" s="169" t="s">
        <v>192</v>
      </c>
      <c r="I45" s="169" t="s">
        <v>193</v>
      </c>
      <c r="J45" s="84" t="s">
        <v>194</v>
      </c>
      <c r="K45" s="17">
        <f>B45</f>
        <v>3</v>
      </c>
      <c r="L45" s="259">
        <f>A45</f>
        <v>9</v>
      </c>
      <c r="M45" s="268">
        <v>403</v>
      </c>
      <c r="N45" s="259" t="s">
        <v>648</v>
      </c>
      <c r="O45" s="269" t="s">
        <v>627</v>
      </c>
    </row>
    <row r="46" spans="1:73" s="262" customFormat="1" ht="15.75">
      <c r="A46" s="261">
        <v>9</v>
      </c>
      <c r="B46" s="17">
        <f t="shared" si="5"/>
        <v>4</v>
      </c>
      <c r="C46" s="84" t="str">
        <f t="shared" si="0"/>
        <v>13h00, ngày 21/05/2024</v>
      </c>
      <c r="D46" s="17">
        <f t="shared" si="6"/>
        <v>1</v>
      </c>
      <c r="E46" s="260">
        <v>26211635179</v>
      </c>
      <c r="F46" s="169" t="s">
        <v>197</v>
      </c>
      <c r="G46" s="170" t="s">
        <v>157</v>
      </c>
      <c r="H46" s="169" t="s">
        <v>192</v>
      </c>
      <c r="I46" s="169" t="s">
        <v>193</v>
      </c>
      <c r="J46" s="84" t="s">
        <v>194</v>
      </c>
      <c r="K46" s="17">
        <f>B46</f>
        <v>4</v>
      </c>
      <c r="L46" s="259">
        <f>A46</f>
        <v>9</v>
      </c>
      <c r="M46" s="268">
        <v>403</v>
      </c>
      <c r="N46" s="259" t="s">
        <v>648</v>
      </c>
      <c r="O46" s="269" t="s">
        <v>627</v>
      </c>
    </row>
    <row r="47" spans="1:73" s="262" customFormat="1" ht="15.75">
      <c r="A47" s="261">
        <v>9</v>
      </c>
      <c r="B47" s="17">
        <f t="shared" si="5"/>
        <v>5</v>
      </c>
      <c r="C47" s="84" t="str">
        <f t="shared" si="0"/>
        <v>13h00, ngày 21/05/2024</v>
      </c>
      <c r="D47" s="17">
        <f t="shared" si="6"/>
        <v>1</v>
      </c>
      <c r="E47" s="260">
        <v>26211236157</v>
      </c>
      <c r="F47" s="169" t="s">
        <v>198</v>
      </c>
      <c r="G47" s="170" t="s">
        <v>157</v>
      </c>
      <c r="H47" s="169" t="s">
        <v>192</v>
      </c>
      <c r="I47" s="169" t="s">
        <v>193</v>
      </c>
      <c r="J47" s="84" t="s">
        <v>194</v>
      </c>
      <c r="K47" s="17">
        <f>B47</f>
        <v>5</v>
      </c>
      <c r="L47" s="259">
        <f>A47</f>
        <v>9</v>
      </c>
      <c r="M47" s="268">
        <v>403</v>
      </c>
      <c r="N47" s="259" t="s">
        <v>648</v>
      </c>
      <c r="O47" s="269" t="s">
        <v>627</v>
      </c>
    </row>
    <row r="48" spans="1:73" s="262" customFormat="1" ht="15.75">
      <c r="A48" s="261">
        <v>10</v>
      </c>
      <c r="B48" s="17">
        <f t="shared" si="5"/>
        <v>1</v>
      </c>
      <c r="C48" s="84" t="str">
        <f t="shared" si="0"/>
        <v>13h00, ngày 21/05/2024</v>
      </c>
      <c r="D48" s="17">
        <f t="shared" si="6"/>
        <v>1</v>
      </c>
      <c r="E48" s="260">
        <v>26211226089</v>
      </c>
      <c r="F48" s="169" t="s">
        <v>199</v>
      </c>
      <c r="G48" s="170" t="s">
        <v>129</v>
      </c>
      <c r="H48" s="169" t="s">
        <v>200</v>
      </c>
      <c r="I48" s="169" t="s">
        <v>176</v>
      </c>
      <c r="J48" s="84" t="s">
        <v>201</v>
      </c>
      <c r="K48" s="17">
        <f>B48</f>
        <v>1</v>
      </c>
      <c r="L48" s="259">
        <f>A48</f>
        <v>10</v>
      </c>
      <c r="M48" s="268">
        <v>403</v>
      </c>
      <c r="N48" s="259" t="s">
        <v>648</v>
      </c>
      <c r="O48" s="269" t="s">
        <v>627</v>
      </c>
    </row>
    <row r="49" spans="1:15" s="262" customFormat="1" ht="15.75">
      <c r="A49" s="261">
        <v>10</v>
      </c>
      <c r="B49" s="17">
        <f t="shared" si="5"/>
        <v>2</v>
      </c>
      <c r="C49" s="84" t="str">
        <f t="shared" si="0"/>
        <v>13h00, ngày 21/05/2024</v>
      </c>
      <c r="D49" s="17">
        <f t="shared" si="6"/>
        <v>1</v>
      </c>
      <c r="E49" s="260">
        <v>26211322449</v>
      </c>
      <c r="F49" s="169" t="s">
        <v>202</v>
      </c>
      <c r="G49" s="170" t="s">
        <v>129</v>
      </c>
      <c r="H49" s="169" t="s">
        <v>200</v>
      </c>
      <c r="I49" s="169" t="s">
        <v>176</v>
      </c>
      <c r="J49" s="84" t="s">
        <v>201</v>
      </c>
      <c r="K49" s="17">
        <f>B49</f>
        <v>2</v>
      </c>
      <c r="L49" s="259">
        <f>A49</f>
        <v>10</v>
      </c>
      <c r="M49" s="268">
        <v>403</v>
      </c>
      <c r="N49" s="259" t="s">
        <v>648</v>
      </c>
      <c r="O49" s="269" t="s">
        <v>627</v>
      </c>
    </row>
    <row r="50" spans="1:15" s="262" customFormat="1" ht="15.75">
      <c r="A50" s="261">
        <v>10</v>
      </c>
      <c r="B50" s="17">
        <f t="shared" si="5"/>
        <v>3</v>
      </c>
      <c r="C50" s="84" t="str">
        <f t="shared" si="0"/>
        <v>13h00, ngày 21/05/2024</v>
      </c>
      <c r="D50" s="17">
        <f t="shared" si="6"/>
        <v>1</v>
      </c>
      <c r="E50" s="260">
        <v>26211234451</v>
      </c>
      <c r="F50" s="169" t="s">
        <v>203</v>
      </c>
      <c r="G50" s="170" t="s">
        <v>129</v>
      </c>
      <c r="H50" s="169" t="s">
        <v>200</v>
      </c>
      <c r="I50" s="169" t="s">
        <v>176</v>
      </c>
      <c r="J50" s="84" t="s">
        <v>201</v>
      </c>
      <c r="K50" s="17">
        <f>B50</f>
        <v>3</v>
      </c>
      <c r="L50" s="259">
        <f>A50</f>
        <v>10</v>
      </c>
      <c r="M50" s="268">
        <v>403</v>
      </c>
      <c r="N50" s="259" t="s">
        <v>648</v>
      </c>
      <c r="O50" s="269" t="s">
        <v>627</v>
      </c>
    </row>
    <row r="51" spans="1:15" s="262" customFormat="1" ht="15.75">
      <c r="A51" s="261">
        <v>10</v>
      </c>
      <c r="B51" s="17">
        <f t="shared" si="5"/>
        <v>4</v>
      </c>
      <c r="C51" s="84" t="str">
        <f t="shared" si="0"/>
        <v>13h00, ngày 21/05/2024</v>
      </c>
      <c r="D51" s="17">
        <f t="shared" si="6"/>
        <v>1</v>
      </c>
      <c r="E51" s="260">
        <v>26211242310</v>
      </c>
      <c r="F51" s="169" t="s">
        <v>204</v>
      </c>
      <c r="G51" s="170" t="s">
        <v>140</v>
      </c>
      <c r="H51" s="169" t="s">
        <v>200</v>
      </c>
      <c r="I51" s="169" t="s">
        <v>176</v>
      </c>
      <c r="J51" s="84" t="s">
        <v>201</v>
      </c>
      <c r="K51" s="17">
        <f>B51</f>
        <v>4</v>
      </c>
      <c r="L51" s="259">
        <f>A51</f>
        <v>10</v>
      </c>
      <c r="M51" s="268">
        <v>403</v>
      </c>
      <c r="N51" s="259" t="s">
        <v>648</v>
      </c>
      <c r="O51" s="269" t="s">
        <v>627</v>
      </c>
    </row>
    <row r="52" spans="1:15" s="262" customFormat="1" ht="15.75">
      <c r="A52" s="261">
        <v>10</v>
      </c>
      <c r="B52" s="17">
        <f t="shared" si="5"/>
        <v>5</v>
      </c>
      <c r="C52" s="84" t="str">
        <f t="shared" si="0"/>
        <v>13h00, ngày 21/05/2024</v>
      </c>
      <c r="D52" s="17">
        <f t="shared" si="6"/>
        <v>1</v>
      </c>
      <c r="E52" s="260">
        <v>26211242456</v>
      </c>
      <c r="F52" s="169" t="s">
        <v>205</v>
      </c>
      <c r="G52" s="170" t="s">
        <v>120</v>
      </c>
      <c r="H52" s="169" t="s">
        <v>200</v>
      </c>
      <c r="I52" s="169" t="s">
        <v>176</v>
      </c>
      <c r="J52" s="84" t="s">
        <v>201</v>
      </c>
      <c r="K52" s="17">
        <f>B52</f>
        <v>5</v>
      </c>
      <c r="L52" s="259">
        <f>A52</f>
        <v>10</v>
      </c>
      <c r="M52" s="268">
        <v>403</v>
      </c>
      <c r="N52" s="259" t="s">
        <v>648</v>
      </c>
      <c r="O52" s="269" t="s">
        <v>627</v>
      </c>
    </row>
    <row r="53" spans="1:15" s="262" customFormat="1" ht="15.75">
      <c r="A53" s="261">
        <v>11</v>
      </c>
      <c r="B53" s="17">
        <f t="shared" si="5"/>
        <v>1</v>
      </c>
      <c r="C53" s="84" t="str">
        <f t="shared" si="0"/>
        <v>17h00, ngày 21/05/2024</v>
      </c>
      <c r="D53" s="17">
        <f t="shared" si="6"/>
        <v>1</v>
      </c>
      <c r="E53" s="260">
        <v>26201230811</v>
      </c>
      <c r="F53" s="169" t="s">
        <v>206</v>
      </c>
      <c r="G53" s="170" t="s">
        <v>154</v>
      </c>
      <c r="H53" s="84" t="s">
        <v>207</v>
      </c>
      <c r="I53" s="169" t="s">
        <v>208</v>
      </c>
      <c r="J53" s="84" t="s">
        <v>209</v>
      </c>
      <c r="K53" s="17">
        <f>B53</f>
        <v>1</v>
      </c>
      <c r="L53" s="259">
        <f>A53</f>
        <v>11</v>
      </c>
      <c r="M53" s="268">
        <v>403</v>
      </c>
      <c r="N53" s="259" t="s">
        <v>648</v>
      </c>
      <c r="O53" s="269" t="s">
        <v>660</v>
      </c>
    </row>
    <row r="54" spans="1:15" s="262" customFormat="1" ht="15.75">
      <c r="A54" s="261">
        <v>11</v>
      </c>
      <c r="B54" s="17">
        <f t="shared" si="5"/>
        <v>2</v>
      </c>
      <c r="C54" s="84" t="str">
        <f t="shared" si="0"/>
        <v>17h00, ngày 21/05/2024</v>
      </c>
      <c r="D54" s="17">
        <f t="shared" si="6"/>
        <v>1</v>
      </c>
      <c r="E54" s="260">
        <v>26211234722</v>
      </c>
      <c r="F54" s="169" t="s">
        <v>210</v>
      </c>
      <c r="G54" s="170" t="s">
        <v>154</v>
      </c>
      <c r="H54" s="84" t="s">
        <v>207</v>
      </c>
      <c r="I54" s="169" t="s">
        <v>208</v>
      </c>
      <c r="J54" s="84" t="s">
        <v>209</v>
      </c>
      <c r="K54" s="17">
        <f>B54</f>
        <v>2</v>
      </c>
      <c r="L54" s="259">
        <f>A54</f>
        <v>11</v>
      </c>
      <c r="M54" s="268">
        <v>403</v>
      </c>
      <c r="N54" s="259" t="s">
        <v>648</v>
      </c>
      <c r="O54" s="269" t="s">
        <v>660</v>
      </c>
    </row>
    <row r="55" spans="1:15" s="262" customFormat="1" ht="15.75">
      <c r="A55" s="261">
        <v>11</v>
      </c>
      <c r="B55" s="17">
        <f t="shared" si="5"/>
        <v>3</v>
      </c>
      <c r="C55" s="84" t="str">
        <f t="shared" si="0"/>
        <v>17h00, ngày 21/05/2024</v>
      </c>
      <c r="D55" s="17">
        <f t="shared" si="6"/>
        <v>1</v>
      </c>
      <c r="E55" s="260">
        <v>26211235546</v>
      </c>
      <c r="F55" s="169" t="s">
        <v>211</v>
      </c>
      <c r="G55" s="170" t="s">
        <v>154</v>
      </c>
      <c r="H55" s="84" t="s">
        <v>207</v>
      </c>
      <c r="I55" s="169" t="s">
        <v>208</v>
      </c>
      <c r="J55" s="84" t="s">
        <v>209</v>
      </c>
      <c r="K55" s="17">
        <f>B55</f>
        <v>3</v>
      </c>
      <c r="L55" s="259">
        <f>A55</f>
        <v>11</v>
      </c>
      <c r="M55" s="268">
        <v>403</v>
      </c>
      <c r="N55" s="259" t="s">
        <v>648</v>
      </c>
      <c r="O55" s="269" t="s">
        <v>660</v>
      </c>
    </row>
    <row r="56" spans="1:15" s="262" customFormat="1" ht="15.75">
      <c r="A56" s="261">
        <v>11</v>
      </c>
      <c r="B56" s="17">
        <f t="shared" si="5"/>
        <v>4</v>
      </c>
      <c r="C56" s="84" t="str">
        <f t="shared" si="0"/>
        <v>17h00, ngày 21/05/2024</v>
      </c>
      <c r="D56" s="17">
        <f t="shared" si="6"/>
        <v>1</v>
      </c>
      <c r="E56" s="260">
        <v>26211233190</v>
      </c>
      <c r="F56" s="169" t="s">
        <v>212</v>
      </c>
      <c r="G56" s="170" t="s">
        <v>154</v>
      </c>
      <c r="H56" s="84" t="s">
        <v>207</v>
      </c>
      <c r="I56" s="169" t="s">
        <v>208</v>
      </c>
      <c r="J56" s="84" t="s">
        <v>209</v>
      </c>
      <c r="K56" s="17">
        <f>B56</f>
        <v>4</v>
      </c>
      <c r="L56" s="259">
        <f>A56</f>
        <v>11</v>
      </c>
      <c r="M56" s="268">
        <v>403</v>
      </c>
      <c r="N56" s="259" t="s">
        <v>648</v>
      </c>
      <c r="O56" s="269" t="s">
        <v>660</v>
      </c>
    </row>
    <row r="57" spans="1:15" s="262" customFormat="1" ht="15.75">
      <c r="A57" s="261">
        <v>11</v>
      </c>
      <c r="B57" s="17">
        <f t="shared" si="5"/>
        <v>5</v>
      </c>
      <c r="C57" s="84" t="str">
        <f t="shared" si="0"/>
        <v>17h00, ngày 21/05/2024</v>
      </c>
      <c r="D57" s="17">
        <f t="shared" si="6"/>
        <v>1</v>
      </c>
      <c r="E57" s="260">
        <v>26211227534</v>
      </c>
      <c r="F57" s="169" t="s">
        <v>213</v>
      </c>
      <c r="G57" s="170" t="s">
        <v>138</v>
      </c>
      <c r="H57" s="84" t="s">
        <v>207</v>
      </c>
      <c r="I57" s="169" t="s">
        <v>208</v>
      </c>
      <c r="J57" s="84" t="s">
        <v>209</v>
      </c>
      <c r="K57" s="17">
        <f>B57</f>
        <v>5</v>
      </c>
      <c r="L57" s="259">
        <f>A57</f>
        <v>11</v>
      </c>
      <c r="M57" s="268">
        <v>403</v>
      </c>
      <c r="N57" s="259" t="s">
        <v>648</v>
      </c>
      <c r="O57" s="269" t="s">
        <v>660</v>
      </c>
    </row>
    <row r="58" spans="1:15" s="262" customFormat="1" ht="15.75">
      <c r="A58" s="261">
        <v>12</v>
      </c>
      <c r="B58" s="17">
        <f t="shared" si="5"/>
        <v>1</v>
      </c>
      <c r="C58" s="84" t="str">
        <f t="shared" si="0"/>
        <v>17h00, ngày 21/05/2024</v>
      </c>
      <c r="D58" s="17">
        <f t="shared" si="6"/>
        <v>1</v>
      </c>
      <c r="E58" s="260">
        <v>26211229697</v>
      </c>
      <c r="F58" s="169" t="s">
        <v>214</v>
      </c>
      <c r="G58" s="170" t="s">
        <v>152</v>
      </c>
      <c r="H58" s="169" t="s">
        <v>215</v>
      </c>
      <c r="I58" s="169" t="s">
        <v>216</v>
      </c>
      <c r="J58" s="84" t="s">
        <v>217</v>
      </c>
      <c r="K58" s="17">
        <f>B58</f>
        <v>1</v>
      </c>
      <c r="L58" s="259">
        <f>A58</f>
        <v>12</v>
      </c>
      <c r="M58" s="268">
        <v>403</v>
      </c>
      <c r="N58" s="259" t="s">
        <v>648</v>
      </c>
      <c r="O58" s="269" t="s">
        <v>660</v>
      </c>
    </row>
    <row r="59" spans="1:15" s="262" customFormat="1" ht="15.75">
      <c r="A59" s="261">
        <v>12</v>
      </c>
      <c r="B59" s="17">
        <f t="shared" si="5"/>
        <v>2</v>
      </c>
      <c r="C59" s="84" t="str">
        <f t="shared" si="0"/>
        <v>17h00, ngày 21/05/2024</v>
      </c>
      <c r="D59" s="17">
        <f t="shared" si="6"/>
        <v>1</v>
      </c>
      <c r="E59" s="260">
        <v>26211221153</v>
      </c>
      <c r="F59" s="169" t="s">
        <v>218</v>
      </c>
      <c r="G59" s="170" t="s">
        <v>152</v>
      </c>
      <c r="H59" s="169" t="s">
        <v>215</v>
      </c>
      <c r="I59" s="169" t="s">
        <v>216</v>
      </c>
      <c r="J59" s="84" t="s">
        <v>217</v>
      </c>
      <c r="K59" s="17">
        <f>B59</f>
        <v>2</v>
      </c>
      <c r="L59" s="259">
        <f>A59</f>
        <v>12</v>
      </c>
      <c r="M59" s="268">
        <v>403</v>
      </c>
      <c r="N59" s="259" t="s">
        <v>648</v>
      </c>
      <c r="O59" s="269" t="s">
        <v>660</v>
      </c>
    </row>
    <row r="60" spans="1:15" s="262" customFormat="1" ht="15.75">
      <c r="A60" s="261">
        <v>12</v>
      </c>
      <c r="B60" s="17">
        <f t="shared" si="5"/>
        <v>3</v>
      </c>
      <c r="C60" s="84" t="str">
        <f t="shared" si="0"/>
        <v>17h00, ngày 21/05/2024</v>
      </c>
      <c r="D60" s="17">
        <f t="shared" si="6"/>
        <v>1</v>
      </c>
      <c r="E60" s="260">
        <v>26211235126</v>
      </c>
      <c r="F60" s="169" t="s">
        <v>219</v>
      </c>
      <c r="G60" s="170" t="s">
        <v>152</v>
      </c>
      <c r="H60" s="169" t="s">
        <v>215</v>
      </c>
      <c r="I60" s="169" t="s">
        <v>216</v>
      </c>
      <c r="J60" s="84" t="s">
        <v>217</v>
      </c>
      <c r="K60" s="17">
        <f>B60</f>
        <v>3</v>
      </c>
      <c r="L60" s="259">
        <f>A60</f>
        <v>12</v>
      </c>
      <c r="M60" s="268">
        <v>403</v>
      </c>
      <c r="N60" s="259" t="s">
        <v>648</v>
      </c>
      <c r="O60" s="269" t="s">
        <v>660</v>
      </c>
    </row>
    <row r="61" spans="1:15" s="262" customFormat="1" ht="15.75">
      <c r="A61" s="261">
        <v>12</v>
      </c>
      <c r="B61" s="17">
        <f t="shared" si="5"/>
        <v>4</v>
      </c>
      <c r="C61" s="84" t="str">
        <f t="shared" si="0"/>
        <v>17h00, ngày 21/05/2024</v>
      </c>
      <c r="D61" s="17">
        <f t="shared" si="6"/>
        <v>1</v>
      </c>
      <c r="E61" s="260">
        <v>26211234297</v>
      </c>
      <c r="F61" s="169" t="s">
        <v>220</v>
      </c>
      <c r="G61" s="170" t="s">
        <v>152</v>
      </c>
      <c r="H61" s="169" t="s">
        <v>215</v>
      </c>
      <c r="I61" s="169" t="s">
        <v>216</v>
      </c>
      <c r="J61" s="84" t="s">
        <v>217</v>
      </c>
      <c r="K61" s="17">
        <f>B61</f>
        <v>4</v>
      </c>
      <c r="L61" s="259">
        <f>A61</f>
        <v>12</v>
      </c>
      <c r="M61" s="268">
        <v>403</v>
      </c>
      <c r="N61" s="259" t="s">
        <v>648</v>
      </c>
      <c r="O61" s="269" t="s">
        <v>660</v>
      </c>
    </row>
    <row r="62" spans="1:15" s="262" customFormat="1" ht="15.75">
      <c r="A62" s="261">
        <v>12</v>
      </c>
      <c r="B62" s="17">
        <f t="shared" si="5"/>
        <v>5</v>
      </c>
      <c r="C62" s="84" t="str">
        <f t="shared" si="0"/>
        <v>17h00, ngày 21/05/2024</v>
      </c>
      <c r="D62" s="17">
        <f t="shared" si="6"/>
        <v>1</v>
      </c>
      <c r="E62" s="260">
        <v>26211128727</v>
      </c>
      <c r="F62" s="169" t="s">
        <v>221</v>
      </c>
      <c r="G62" s="170" t="s">
        <v>222</v>
      </c>
      <c r="H62" s="169" t="s">
        <v>215</v>
      </c>
      <c r="I62" s="169" t="s">
        <v>216</v>
      </c>
      <c r="J62" s="84" t="s">
        <v>217</v>
      </c>
      <c r="K62" s="17">
        <f>B62</f>
        <v>5</v>
      </c>
      <c r="L62" s="259">
        <f>A62</f>
        <v>12</v>
      </c>
      <c r="M62" s="268">
        <v>403</v>
      </c>
      <c r="N62" s="259" t="s">
        <v>648</v>
      </c>
      <c r="O62" s="269" t="s">
        <v>660</v>
      </c>
    </row>
    <row r="63" spans="1:15" s="262" customFormat="1" ht="15.75">
      <c r="A63" s="261">
        <v>13</v>
      </c>
      <c r="B63" s="17">
        <f t="shared" si="5"/>
        <v>1</v>
      </c>
      <c r="C63" s="84" t="str">
        <f t="shared" si="0"/>
        <v>7h00, ngày 22/05/2024</v>
      </c>
      <c r="D63" s="17">
        <f t="shared" si="6"/>
        <v>1</v>
      </c>
      <c r="E63" s="260">
        <v>26211241705</v>
      </c>
      <c r="F63" s="169" t="s">
        <v>223</v>
      </c>
      <c r="G63" s="170" t="s">
        <v>145</v>
      </c>
      <c r="H63" s="169" t="s">
        <v>224</v>
      </c>
      <c r="I63" s="169" t="s">
        <v>225</v>
      </c>
      <c r="J63" s="84" t="s">
        <v>226</v>
      </c>
      <c r="K63" s="17">
        <f>B63</f>
        <v>1</v>
      </c>
      <c r="L63" s="259">
        <f>A63</f>
        <v>13</v>
      </c>
      <c r="M63" s="268">
        <v>403</v>
      </c>
      <c r="N63" s="259" t="s">
        <v>649</v>
      </c>
      <c r="O63" s="269" t="s">
        <v>661</v>
      </c>
    </row>
    <row r="64" spans="1:15" s="262" customFormat="1" ht="15.75">
      <c r="A64" s="261">
        <v>13</v>
      </c>
      <c r="B64" s="17">
        <f t="shared" si="5"/>
        <v>2</v>
      </c>
      <c r="C64" s="84" t="str">
        <f t="shared" si="0"/>
        <v>7h00, ngày 22/05/2024</v>
      </c>
      <c r="D64" s="17">
        <f t="shared" si="6"/>
        <v>1</v>
      </c>
      <c r="E64" s="260">
        <v>26211230166</v>
      </c>
      <c r="F64" s="169" t="s">
        <v>227</v>
      </c>
      <c r="G64" s="170" t="s">
        <v>145</v>
      </c>
      <c r="H64" s="169" t="s">
        <v>224</v>
      </c>
      <c r="I64" s="169" t="s">
        <v>225</v>
      </c>
      <c r="J64" s="84" t="s">
        <v>226</v>
      </c>
      <c r="K64" s="17">
        <f>B64</f>
        <v>2</v>
      </c>
      <c r="L64" s="259">
        <f>A64</f>
        <v>13</v>
      </c>
      <c r="M64" s="268">
        <v>403</v>
      </c>
      <c r="N64" s="259" t="s">
        <v>649</v>
      </c>
      <c r="O64" s="269" t="s">
        <v>661</v>
      </c>
    </row>
    <row r="65" spans="1:15" s="262" customFormat="1" ht="15.75">
      <c r="A65" s="261">
        <v>13</v>
      </c>
      <c r="B65" s="17">
        <f t="shared" si="5"/>
        <v>3</v>
      </c>
      <c r="C65" s="84" t="str">
        <f t="shared" si="0"/>
        <v>7h00, ngày 22/05/2024</v>
      </c>
      <c r="D65" s="17">
        <f t="shared" si="6"/>
        <v>1</v>
      </c>
      <c r="E65" s="260">
        <v>26211236199</v>
      </c>
      <c r="F65" s="169" t="s">
        <v>228</v>
      </c>
      <c r="G65" s="170" t="s">
        <v>145</v>
      </c>
      <c r="H65" s="169" t="s">
        <v>224</v>
      </c>
      <c r="I65" s="169" t="s">
        <v>225</v>
      </c>
      <c r="J65" s="84" t="s">
        <v>226</v>
      </c>
      <c r="K65" s="17">
        <f>B65</f>
        <v>3</v>
      </c>
      <c r="L65" s="259">
        <f>A65</f>
        <v>13</v>
      </c>
      <c r="M65" s="268">
        <v>403</v>
      </c>
      <c r="N65" s="259" t="s">
        <v>649</v>
      </c>
      <c r="O65" s="269" t="s">
        <v>661</v>
      </c>
    </row>
    <row r="66" spans="1:15" s="262" customFormat="1" ht="15.75">
      <c r="A66" s="261">
        <v>13</v>
      </c>
      <c r="B66" s="17">
        <f t="shared" si="5"/>
        <v>4</v>
      </c>
      <c r="C66" s="84" t="str">
        <f t="shared" si="0"/>
        <v>7h00, ngày 22/05/2024</v>
      </c>
      <c r="D66" s="17">
        <f t="shared" ref="D66:D127" si="7">IF(E66=E65,D65+1,1)</f>
        <v>1</v>
      </c>
      <c r="E66" s="260">
        <v>26211234863</v>
      </c>
      <c r="F66" s="169" t="s">
        <v>229</v>
      </c>
      <c r="G66" s="170" t="s">
        <v>145</v>
      </c>
      <c r="H66" s="169" t="s">
        <v>224</v>
      </c>
      <c r="I66" s="169" t="s">
        <v>225</v>
      </c>
      <c r="J66" s="84" t="s">
        <v>226</v>
      </c>
      <c r="K66" s="17">
        <f>B66</f>
        <v>4</v>
      </c>
      <c r="L66" s="259">
        <f>A66</f>
        <v>13</v>
      </c>
      <c r="M66" s="268">
        <v>403</v>
      </c>
      <c r="N66" s="259" t="s">
        <v>649</v>
      </c>
      <c r="O66" s="269" t="s">
        <v>661</v>
      </c>
    </row>
    <row r="67" spans="1:15" s="262" customFormat="1" ht="15.75">
      <c r="A67" s="261">
        <v>13</v>
      </c>
      <c r="B67" s="17">
        <f t="shared" ref="B67:B128" si="8">IF(A67=A66,B66+1,1)</f>
        <v>5</v>
      </c>
      <c r="C67" s="84" t="str">
        <f t="shared" ref="C67:C130" si="9">O67&amp;", ngày "&amp;N67</f>
        <v>7h00, ngày 22/05/2024</v>
      </c>
      <c r="D67" s="17">
        <f t="shared" si="7"/>
        <v>1</v>
      </c>
      <c r="E67" s="260">
        <v>26211230830</v>
      </c>
      <c r="F67" s="169" t="s">
        <v>230</v>
      </c>
      <c r="G67" s="170" t="s">
        <v>145</v>
      </c>
      <c r="H67" s="169" t="s">
        <v>224</v>
      </c>
      <c r="I67" s="169" t="s">
        <v>225</v>
      </c>
      <c r="J67" s="84" t="s">
        <v>226</v>
      </c>
      <c r="K67" s="17">
        <f>B67</f>
        <v>5</v>
      </c>
      <c r="L67" s="259">
        <f>A67</f>
        <v>13</v>
      </c>
      <c r="M67" s="268">
        <v>403</v>
      </c>
      <c r="N67" s="259" t="s">
        <v>649</v>
      </c>
      <c r="O67" s="269" t="s">
        <v>661</v>
      </c>
    </row>
    <row r="68" spans="1:15" s="262" customFormat="1" ht="15.75">
      <c r="A68" s="261">
        <v>14</v>
      </c>
      <c r="B68" s="17">
        <f>IF(A68=A82,B82+1,1)</f>
        <v>1</v>
      </c>
      <c r="C68" s="84" t="str">
        <f t="shared" si="9"/>
        <v>7h00, ngày 22/05/2024</v>
      </c>
      <c r="D68" s="17">
        <f>IF(E68=E82,D82+1,1)</f>
        <v>1</v>
      </c>
      <c r="E68" s="260">
        <v>26211200071</v>
      </c>
      <c r="F68" s="169" t="s">
        <v>231</v>
      </c>
      <c r="G68" s="170" t="s">
        <v>129</v>
      </c>
      <c r="H68" s="169" t="s">
        <v>232</v>
      </c>
      <c r="I68" s="169" t="s">
        <v>655</v>
      </c>
      <c r="J68" s="84" t="s">
        <v>234</v>
      </c>
      <c r="K68" s="17">
        <f>B68</f>
        <v>1</v>
      </c>
      <c r="L68" s="259">
        <f>A68</f>
        <v>14</v>
      </c>
      <c r="M68" s="268">
        <v>403</v>
      </c>
      <c r="N68" s="259" t="s">
        <v>649</v>
      </c>
      <c r="O68" s="269" t="s">
        <v>661</v>
      </c>
    </row>
    <row r="69" spans="1:15" s="262" customFormat="1" ht="15.75">
      <c r="A69" s="261">
        <v>14</v>
      </c>
      <c r="B69" s="17">
        <f t="shared" si="8"/>
        <v>2</v>
      </c>
      <c r="C69" s="84" t="str">
        <f t="shared" si="9"/>
        <v>7h00, ngày 22/05/2024</v>
      </c>
      <c r="D69" s="17">
        <f t="shared" si="7"/>
        <v>1</v>
      </c>
      <c r="E69" s="260">
        <v>26211200282</v>
      </c>
      <c r="F69" s="169" t="s">
        <v>235</v>
      </c>
      <c r="G69" s="170" t="s">
        <v>129</v>
      </c>
      <c r="H69" s="169" t="s">
        <v>232</v>
      </c>
      <c r="I69" s="169" t="s">
        <v>655</v>
      </c>
      <c r="J69" s="84" t="s">
        <v>234</v>
      </c>
      <c r="K69" s="17">
        <f>B69</f>
        <v>2</v>
      </c>
      <c r="L69" s="259">
        <f>A69</f>
        <v>14</v>
      </c>
      <c r="M69" s="268">
        <v>403</v>
      </c>
      <c r="N69" s="259" t="s">
        <v>649</v>
      </c>
      <c r="O69" s="269" t="s">
        <v>661</v>
      </c>
    </row>
    <row r="70" spans="1:15" s="262" customFormat="1" ht="15.75">
      <c r="A70" s="261">
        <v>14</v>
      </c>
      <c r="B70" s="17">
        <f t="shared" si="8"/>
        <v>3</v>
      </c>
      <c r="C70" s="84" t="str">
        <f t="shared" si="9"/>
        <v>7h00, ngày 22/05/2024</v>
      </c>
      <c r="D70" s="17">
        <f t="shared" si="7"/>
        <v>1</v>
      </c>
      <c r="E70" s="260">
        <v>26211230637</v>
      </c>
      <c r="F70" s="169" t="s">
        <v>236</v>
      </c>
      <c r="G70" s="170" t="s">
        <v>129</v>
      </c>
      <c r="H70" s="169" t="s">
        <v>232</v>
      </c>
      <c r="I70" s="169" t="s">
        <v>655</v>
      </c>
      <c r="J70" s="84" t="s">
        <v>234</v>
      </c>
      <c r="K70" s="17">
        <f>B70</f>
        <v>3</v>
      </c>
      <c r="L70" s="259">
        <f>A70</f>
        <v>14</v>
      </c>
      <c r="M70" s="268">
        <v>403</v>
      </c>
      <c r="N70" s="259" t="s">
        <v>649</v>
      </c>
      <c r="O70" s="269" t="s">
        <v>661</v>
      </c>
    </row>
    <row r="71" spans="1:15" s="262" customFormat="1" ht="15.75">
      <c r="A71" s="261">
        <v>14</v>
      </c>
      <c r="B71" s="17">
        <f t="shared" si="8"/>
        <v>4</v>
      </c>
      <c r="C71" s="84" t="str">
        <f t="shared" si="9"/>
        <v>7h00, ngày 22/05/2024</v>
      </c>
      <c r="D71" s="17">
        <f t="shared" si="7"/>
        <v>1</v>
      </c>
      <c r="E71" s="260">
        <v>26201236320</v>
      </c>
      <c r="F71" s="169" t="s">
        <v>237</v>
      </c>
      <c r="G71" s="170" t="s">
        <v>129</v>
      </c>
      <c r="H71" s="169" t="s">
        <v>232</v>
      </c>
      <c r="I71" s="169" t="s">
        <v>655</v>
      </c>
      <c r="J71" s="84" t="s">
        <v>234</v>
      </c>
      <c r="K71" s="17">
        <f>B71</f>
        <v>4</v>
      </c>
      <c r="L71" s="259">
        <f>A71</f>
        <v>14</v>
      </c>
      <c r="M71" s="268">
        <v>403</v>
      </c>
      <c r="N71" s="259" t="s">
        <v>649</v>
      </c>
      <c r="O71" s="269" t="s">
        <v>661</v>
      </c>
    </row>
    <row r="72" spans="1:15" s="262" customFormat="1" ht="15.75">
      <c r="A72" s="261">
        <v>14</v>
      </c>
      <c r="B72" s="17">
        <f t="shared" si="8"/>
        <v>5</v>
      </c>
      <c r="C72" s="84" t="str">
        <f t="shared" si="9"/>
        <v>7h00, ngày 22/05/2024</v>
      </c>
      <c r="D72" s="17">
        <f>IF(E72=E67,D67+1,1)</f>
        <v>1</v>
      </c>
      <c r="E72" s="260">
        <v>25211210146</v>
      </c>
      <c r="F72" s="169" t="s">
        <v>466</v>
      </c>
      <c r="G72" s="170" t="s">
        <v>467</v>
      </c>
      <c r="H72" s="169" t="s">
        <v>468</v>
      </c>
      <c r="I72" s="169" t="s">
        <v>225</v>
      </c>
      <c r="J72" s="84" t="s">
        <v>656</v>
      </c>
      <c r="K72" s="17">
        <f>B72</f>
        <v>5</v>
      </c>
      <c r="L72" s="259">
        <f>A72</f>
        <v>14</v>
      </c>
      <c r="M72" s="268">
        <v>403</v>
      </c>
      <c r="N72" s="259" t="s">
        <v>649</v>
      </c>
      <c r="O72" s="269" t="s">
        <v>661</v>
      </c>
    </row>
    <row r="73" spans="1:15" s="262" customFormat="1" ht="15.75">
      <c r="A73" s="261">
        <v>15</v>
      </c>
      <c r="B73" s="17">
        <f>IF(A73=A71,B71+1,1)</f>
        <v>1</v>
      </c>
      <c r="C73" s="84" t="str">
        <f t="shared" si="9"/>
        <v>13h00, ngày 22/05/2024</v>
      </c>
      <c r="D73" s="17">
        <f>IF(E73=E71,D71+1,1)</f>
        <v>1</v>
      </c>
      <c r="E73" s="260">
        <v>26212226394</v>
      </c>
      <c r="F73" s="169" t="s">
        <v>238</v>
      </c>
      <c r="G73" s="170" t="s">
        <v>157</v>
      </c>
      <c r="H73" s="169" t="s">
        <v>239</v>
      </c>
      <c r="I73" s="169" t="s">
        <v>240</v>
      </c>
      <c r="J73" s="84" t="s">
        <v>241</v>
      </c>
      <c r="K73" s="17">
        <f>B73</f>
        <v>1</v>
      </c>
      <c r="L73" s="259">
        <f>A73</f>
        <v>15</v>
      </c>
      <c r="M73" s="268">
        <v>403</v>
      </c>
      <c r="N73" s="259" t="s">
        <v>649</v>
      </c>
      <c r="O73" s="269" t="s">
        <v>627</v>
      </c>
    </row>
    <row r="74" spans="1:15" s="262" customFormat="1" ht="15.75">
      <c r="A74" s="261">
        <v>15</v>
      </c>
      <c r="B74" s="17">
        <f t="shared" si="8"/>
        <v>2</v>
      </c>
      <c r="C74" s="84" t="str">
        <f t="shared" si="9"/>
        <v>13h00, ngày 22/05/2024</v>
      </c>
      <c r="D74" s="17">
        <f t="shared" si="7"/>
        <v>1</v>
      </c>
      <c r="E74" s="260">
        <v>26201238868</v>
      </c>
      <c r="F74" s="169" t="s">
        <v>242</v>
      </c>
      <c r="G74" s="170" t="s">
        <v>222</v>
      </c>
      <c r="H74" s="169" t="s">
        <v>239</v>
      </c>
      <c r="I74" s="169" t="s">
        <v>240</v>
      </c>
      <c r="J74" s="84" t="s">
        <v>241</v>
      </c>
      <c r="K74" s="17">
        <f>B74</f>
        <v>2</v>
      </c>
      <c r="L74" s="259">
        <f>A74</f>
        <v>15</v>
      </c>
      <c r="M74" s="268">
        <v>403</v>
      </c>
      <c r="N74" s="259" t="s">
        <v>649</v>
      </c>
      <c r="O74" s="269" t="s">
        <v>627</v>
      </c>
    </row>
    <row r="75" spans="1:15" s="262" customFormat="1" ht="15.75">
      <c r="A75" s="261">
        <v>15</v>
      </c>
      <c r="B75" s="17">
        <f t="shared" si="8"/>
        <v>3</v>
      </c>
      <c r="C75" s="84" t="str">
        <f t="shared" si="9"/>
        <v>13h00, ngày 22/05/2024</v>
      </c>
      <c r="D75" s="17">
        <f t="shared" si="7"/>
        <v>1</v>
      </c>
      <c r="E75" s="260">
        <v>26211233404</v>
      </c>
      <c r="F75" s="169" t="s">
        <v>243</v>
      </c>
      <c r="G75" s="170" t="s">
        <v>222</v>
      </c>
      <c r="H75" s="169" t="s">
        <v>239</v>
      </c>
      <c r="I75" s="169" t="s">
        <v>240</v>
      </c>
      <c r="J75" s="84" t="s">
        <v>241</v>
      </c>
      <c r="K75" s="17">
        <f>B75</f>
        <v>3</v>
      </c>
      <c r="L75" s="259">
        <f>A75</f>
        <v>15</v>
      </c>
      <c r="M75" s="268">
        <v>403</v>
      </c>
      <c r="N75" s="259" t="s">
        <v>649</v>
      </c>
      <c r="O75" s="269" t="s">
        <v>627</v>
      </c>
    </row>
    <row r="76" spans="1:15" s="262" customFormat="1" ht="15.75">
      <c r="A76" s="261">
        <v>15</v>
      </c>
      <c r="B76" s="17">
        <f t="shared" si="8"/>
        <v>4</v>
      </c>
      <c r="C76" s="84" t="str">
        <f t="shared" si="9"/>
        <v>13h00, ngày 22/05/2024</v>
      </c>
      <c r="D76" s="17">
        <f t="shared" si="7"/>
        <v>1</v>
      </c>
      <c r="E76" s="260">
        <v>26201233365</v>
      </c>
      <c r="F76" s="169" t="s">
        <v>244</v>
      </c>
      <c r="G76" s="170" t="s">
        <v>222</v>
      </c>
      <c r="H76" s="169" t="s">
        <v>239</v>
      </c>
      <c r="I76" s="169" t="s">
        <v>240</v>
      </c>
      <c r="J76" s="84" t="s">
        <v>241</v>
      </c>
      <c r="K76" s="17">
        <f>B76</f>
        <v>4</v>
      </c>
      <c r="L76" s="259">
        <f>A76</f>
        <v>15</v>
      </c>
      <c r="M76" s="268">
        <v>403</v>
      </c>
      <c r="N76" s="259" t="s">
        <v>649</v>
      </c>
      <c r="O76" s="269" t="s">
        <v>627</v>
      </c>
    </row>
    <row r="77" spans="1:15" s="262" customFormat="1" ht="15.75">
      <c r="A77" s="261">
        <v>15</v>
      </c>
      <c r="B77" s="17">
        <f t="shared" si="8"/>
        <v>5</v>
      </c>
      <c r="C77" s="84" t="str">
        <f t="shared" si="9"/>
        <v>13h00, ngày 22/05/2024</v>
      </c>
      <c r="D77" s="17">
        <f t="shared" si="7"/>
        <v>1</v>
      </c>
      <c r="E77" s="260">
        <v>26211221804</v>
      </c>
      <c r="F77" s="169" t="s">
        <v>245</v>
      </c>
      <c r="G77" s="170" t="s">
        <v>222</v>
      </c>
      <c r="H77" s="169" t="s">
        <v>239</v>
      </c>
      <c r="I77" s="169" t="s">
        <v>240</v>
      </c>
      <c r="J77" s="84" t="s">
        <v>241</v>
      </c>
      <c r="K77" s="17">
        <f>B77</f>
        <v>5</v>
      </c>
      <c r="L77" s="259">
        <f>A77</f>
        <v>15</v>
      </c>
      <c r="M77" s="268">
        <v>403</v>
      </c>
      <c r="N77" s="259" t="s">
        <v>649</v>
      </c>
      <c r="O77" s="269" t="s">
        <v>627</v>
      </c>
    </row>
    <row r="78" spans="1:15" s="262" customFormat="1" ht="15.75">
      <c r="A78" s="261">
        <v>16</v>
      </c>
      <c r="B78" s="17">
        <f>IF(A78=A231,B231+1,1)</f>
        <v>1</v>
      </c>
      <c r="C78" s="84" t="str">
        <f t="shared" si="9"/>
        <v>13h00, ngày 22/05/2024</v>
      </c>
      <c r="D78" s="17">
        <f>IF(E78=E231,D231+1,1)</f>
        <v>1</v>
      </c>
      <c r="E78" s="260">
        <v>26211935473</v>
      </c>
      <c r="F78" s="169" t="s">
        <v>246</v>
      </c>
      <c r="G78" s="170" t="s">
        <v>152</v>
      </c>
      <c r="H78" s="169" t="s">
        <v>247</v>
      </c>
      <c r="I78" s="169" t="s">
        <v>184</v>
      </c>
      <c r="J78" s="84" t="s">
        <v>248</v>
      </c>
      <c r="K78" s="17">
        <f>B78</f>
        <v>1</v>
      </c>
      <c r="L78" s="259">
        <f>A78</f>
        <v>16</v>
      </c>
      <c r="M78" s="268">
        <v>403</v>
      </c>
      <c r="N78" s="259" t="s">
        <v>649</v>
      </c>
      <c r="O78" s="269" t="s">
        <v>627</v>
      </c>
    </row>
    <row r="79" spans="1:15" s="262" customFormat="1" ht="15.75">
      <c r="A79" s="261">
        <v>16</v>
      </c>
      <c r="B79" s="17">
        <f t="shared" si="8"/>
        <v>2</v>
      </c>
      <c r="C79" s="84" t="str">
        <f t="shared" si="9"/>
        <v>13h00, ngày 22/05/2024</v>
      </c>
      <c r="D79" s="17">
        <f t="shared" si="7"/>
        <v>1</v>
      </c>
      <c r="E79" s="260">
        <v>26211941542</v>
      </c>
      <c r="F79" s="169" t="s">
        <v>249</v>
      </c>
      <c r="G79" s="170" t="s">
        <v>222</v>
      </c>
      <c r="H79" s="169" t="s">
        <v>247</v>
      </c>
      <c r="I79" s="169" t="s">
        <v>184</v>
      </c>
      <c r="J79" s="84" t="s">
        <v>248</v>
      </c>
      <c r="K79" s="17">
        <f>B79</f>
        <v>2</v>
      </c>
      <c r="L79" s="259">
        <f>A79</f>
        <v>16</v>
      </c>
      <c r="M79" s="268">
        <v>403</v>
      </c>
      <c r="N79" s="259" t="s">
        <v>649</v>
      </c>
      <c r="O79" s="269" t="s">
        <v>627</v>
      </c>
    </row>
    <row r="80" spans="1:15" s="262" customFormat="1" ht="15.75">
      <c r="A80" s="261">
        <v>16</v>
      </c>
      <c r="B80" s="17">
        <f t="shared" si="8"/>
        <v>3</v>
      </c>
      <c r="C80" s="84" t="str">
        <f t="shared" si="9"/>
        <v>13h00, ngày 22/05/2024</v>
      </c>
      <c r="D80" s="17">
        <f t="shared" si="7"/>
        <v>1</v>
      </c>
      <c r="E80" s="260">
        <v>26211934770</v>
      </c>
      <c r="F80" s="169" t="s">
        <v>250</v>
      </c>
      <c r="G80" s="170" t="s">
        <v>152</v>
      </c>
      <c r="H80" s="169" t="s">
        <v>247</v>
      </c>
      <c r="I80" s="169" t="s">
        <v>184</v>
      </c>
      <c r="J80" s="84" t="s">
        <v>248</v>
      </c>
      <c r="K80" s="17">
        <f>B80</f>
        <v>3</v>
      </c>
      <c r="L80" s="259">
        <f>A80</f>
        <v>16</v>
      </c>
      <c r="M80" s="268">
        <v>403</v>
      </c>
      <c r="N80" s="259" t="s">
        <v>649</v>
      </c>
      <c r="O80" s="269" t="s">
        <v>627</v>
      </c>
    </row>
    <row r="81" spans="1:15" s="262" customFormat="1" ht="15.75">
      <c r="A81" s="261">
        <v>16</v>
      </c>
      <c r="B81" s="17">
        <f t="shared" si="8"/>
        <v>4</v>
      </c>
      <c r="C81" s="84" t="str">
        <f t="shared" si="9"/>
        <v>13h00, ngày 22/05/2024</v>
      </c>
      <c r="D81" s="17">
        <f t="shared" si="7"/>
        <v>1</v>
      </c>
      <c r="E81" s="260">
        <v>26201227327</v>
      </c>
      <c r="F81" s="169" t="s">
        <v>251</v>
      </c>
      <c r="G81" s="170" t="s">
        <v>120</v>
      </c>
      <c r="H81" s="169" t="s">
        <v>247</v>
      </c>
      <c r="I81" s="169" t="s">
        <v>184</v>
      </c>
      <c r="J81" s="84" t="s">
        <v>248</v>
      </c>
      <c r="K81" s="17">
        <f>B81</f>
        <v>4</v>
      </c>
      <c r="L81" s="259">
        <f>A81</f>
        <v>16</v>
      </c>
      <c r="M81" s="268">
        <v>403</v>
      </c>
      <c r="N81" s="259" t="s">
        <v>649</v>
      </c>
      <c r="O81" s="269" t="s">
        <v>627</v>
      </c>
    </row>
    <row r="82" spans="1:15" s="262" customFormat="1" ht="15.75">
      <c r="A82" s="261">
        <v>16</v>
      </c>
      <c r="B82" s="17">
        <f t="shared" si="8"/>
        <v>5</v>
      </c>
      <c r="C82" s="84" t="str">
        <f t="shared" si="9"/>
        <v>13h00, ngày 22/05/2024</v>
      </c>
      <c r="D82" s="17">
        <f>IF(E82=E72,D72+1,1)</f>
        <v>1</v>
      </c>
      <c r="E82" s="260">
        <v>25211211982</v>
      </c>
      <c r="F82" s="169" t="s">
        <v>469</v>
      </c>
      <c r="G82" s="170" t="s">
        <v>108</v>
      </c>
      <c r="H82" s="169" t="s">
        <v>470</v>
      </c>
      <c r="I82" s="169" t="s">
        <v>421</v>
      </c>
      <c r="J82" s="30" t="s">
        <v>656</v>
      </c>
      <c r="K82" s="17">
        <f>B82</f>
        <v>5</v>
      </c>
      <c r="L82" s="259">
        <f>A82</f>
        <v>16</v>
      </c>
      <c r="M82" s="268">
        <v>403</v>
      </c>
      <c r="N82" s="259" t="s">
        <v>649</v>
      </c>
      <c r="O82" s="269" t="s">
        <v>627</v>
      </c>
    </row>
    <row r="83" spans="1:15" s="262" customFormat="1" ht="15.75">
      <c r="A83" s="261">
        <v>17</v>
      </c>
      <c r="B83" s="17">
        <f>IF(A83=A81,B81+1,1)</f>
        <v>1</v>
      </c>
      <c r="C83" s="84" t="str">
        <f t="shared" si="9"/>
        <v>17h00, ngày 22/05/2024</v>
      </c>
      <c r="D83" s="17">
        <f>IF(E83=E81,D81+1,1)</f>
        <v>1</v>
      </c>
      <c r="E83" s="260">
        <v>26211228138</v>
      </c>
      <c r="F83" s="169" t="s">
        <v>252</v>
      </c>
      <c r="G83" s="170" t="s">
        <v>120</v>
      </c>
      <c r="H83" s="169" t="s">
        <v>662</v>
      </c>
      <c r="I83" s="169" t="s">
        <v>254</v>
      </c>
      <c r="J83" s="84" t="s">
        <v>255</v>
      </c>
      <c r="K83" s="17">
        <f>B83</f>
        <v>1</v>
      </c>
      <c r="L83" s="259">
        <f>A83</f>
        <v>17</v>
      </c>
      <c r="M83" s="268">
        <v>403</v>
      </c>
      <c r="N83" s="259" t="s">
        <v>649</v>
      </c>
      <c r="O83" s="269" t="s">
        <v>660</v>
      </c>
    </row>
    <row r="84" spans="1:15" s="262" customFormat="1" ht="15.75">
      <c r="A84" s="261">
        <v>17</v>
      </c>
      <c r="B84" s="17">
        <f t="shared" si="8"/>
        <v>2</v>
      </c>
      <c r="C84" s="84" t="str">
        <f t="shared" si="9"/>
        <v>17h00, ngày 22/05/2024</v>
      </c>
      <c r="D84" s="17">
        <f t="shared" si="7"/>
        <v>1</v>
      </c>
      <c r="E84" s="260">
        <v>26211241961</v>
      </c>
      <c r="F84" s="169" t="s">
        <v>256</v>
      </c>
      <c r="G84" s="170" t="s">
        <v>129</v>
      </c>
      <c r="H84" s="169" t="s">
        <v>662</v>
      </c>
      <c r="I84" s="169" t="s">
        <v>254</v>
      </c>
      <c r="J84" s="84" t="s">
        <v>255</v>
      </c>
      <c r="K84" s="17">
        <f>B84</f>
        <v>2</v>
      </c>
      <c r="L84" s="259">
        <f>A84</f>
        <v>17</v>
      </c>
      <c r="M84" s="268">
        <v>403</v>
      </c>
      <c r="N84" s="259" t="s">
        <v>649</v>
      </c>
      <c r="O84" s="269" t="s">
        <v>660</v>
      </c>
    </row>
    <row r="85" spans="1:15" s="262" customFormat="1" ht="15.75">
      <c r="A85" s="261">
        <v>17</v>
      </c>
      <c r="B85" s="17">
        <f t="shared" si="8"/>
        <v>3</v>
      </c>
      <c r="C85" s="84" t="str">
        <f t="shared" si="9"/>
        <v>17h00, ngày 22/05/2024</v>
      </c>
      <c r="D85" s="17">
        <f t="shared" si="7"/>
        <v>1</v>
      </c>
      <c r="E85" s="260">
        <v>26211133674</v>
      </c>
      <c r="F85" s="169" t="s">
        <v>257</v>
      </c>
      <c r="G85" s="170" t="s">
        <v>129</v>
      </c>
      <c r="H85" s="169" t="s">
        <v>662</v>
      </c>
      <c r="I85" s="169" t="s">
        <v>254</v>
      </c>
      <c r="J85" s="84" t="s">
        <v>255</v>
      </c>
      <c r="K85" s="17">
        <f>B85</f>
        <v>3</v>
      </c>
      <c r="L85" s="259">
        <f>A85</f>
        <v>17</v>
      </c>
      <c r="M85" s="268">
        <v>403</v>
      </c>
      <c r="N85" s="259" t="s">
        <v>649</v>
      </c>
      <c r="O85" s="269" t="s">
        <v>660</v>
      </c>
    </row>
    <row r="86" spans="1:15" s="262" customFormat="1" ht="15.75">
      <c r="A86" s="261">
        <v>17</v>
      </c>
      <c r="B86" s="17">
        <f t="shared" si="8"/>
        <v>4</v>
      </c>
      <c r="C86" s="84" t="str">
        <f t="shared" si="9"/>
        <v>17h00, ngày 22/05/2024</v>
      </c>
      <c r="D86" s="17">
        <f t="shared" si="7"/>
        <v>1</v>
      </c>
      <c r="E86" s="260">
        <v>25211205084</v>
      </c>
      <c r="F86" s="169" t="s">
        <v>258</v>
      </c>
      <c r="G86" s="170" t="s">
        <v>138</v>
      </c>
      <c r="H86" s="169" t="s">
        <v>662</v>
      </c>
      <c r="I86" s="169" t="s">
        <v>254</v>
      </c>
      <c r="J86" s="84" t="s">
        <v>255</v>
      </c>
      <c r="K86" s="17">
        <f>B86</f>
        <v>4</v>
      </c>
      <c r="L86" s="259">
        <f>A86</f>
        <v>17</v>
      </c>
      <c r="M86" s="268">
        <v>403</v>
      </c>
      <c r="N86" s="259" t="s">
        <v>649</v>
      </c>
      <c r="O86" s="269" t="s">
        <v>660</v>
      </c>
    </row>
    <row r="87" spans="1:15" s="262" customFormat="1" ht="15.75">
      <c r="A87" s="261">
        <v>17</v>
      </c>
      <c r="B87" s="17">
        <f t="shared" si="8"/>
        <v>5</v>
      </c>
      <c r="C87" s="267" t="str">
        <f t="shared" si="9"/>
        <v>17h00, ngày 22/05/2024</v>
      </c>
      <c r="D87" s="17">
        <f t="shared" si="7"/>
        <v>1</v>
      </c>
      <c r="E87" s="271">
        <v>26211235766</v>
      </c>
      <c r="F87" s="196" t="s">
        <v>259</v>
      </c>
      <c r="G87" s="266" t="s">
        <v>129</v>
      </c>
      <c r="H87" s="196" t="s">
        <v>662</v>
      </c>
      <c r="I87" s="196" t="s">
        <v>254</v>
      </c>
      <c r="J87" s="267" t="s">
        <v>255</v>
      </c>
      <c r="K87" s="17">
        <f>B87</f>
        <v>5</v>
      </c>
      <c r="L87" s="259">
        <f>A87</f>
        <v>17</v>
      </c>
      <c r="M87" s="268">
        <v>403</v>
      </c>
      <c r="N87" s="259" t="s">
        <v>649</v>
      </c>
      <c r="O87" s="269" t="s">
        <v>660</v>
      </c>
    </row>
    <row r="88" spans="1:15" s="262" customFormat="1" ht="15.75">
      <c r="A88" s="261">
        <v>18</v>
      </c>
      <c r="B88" s="17">
        <f>IF(A88=A87,B87+1,1)</f>
        <v>1</v>
      </c>
      <c r="C88" s="267" t="str">
        <f>O88&amp;", ngày "&amp;N88</f>
        <v>17h00, ngày 22/05/2024</v>
      </c>
      <c r="D88" s="17">
        <f>IF(E206=E87,D87+1,1)</f>
        <v>1</v>
      </c>
      <c r="E88" s="271">
        <v>26211225963</v>
      </c>
      <c r="F88" s="196" t="s">
        <v>426</v>
      </c>
      <c r="G88" s="266" t="s">
        <v>222</v>
      </c>
      <c r="H88" s="196" t="s">
        <v>427</v>
      </c>
      <c r="I88" s="196" t="s">
        <v>428</v>
      </c>
      <c r="J88" s="267">
        <v>42</v>
      </c>
      <c r="K88" s="17">
        <f>B88</f>
        <v>1</v>
      </c>
      <c r="L88" s="259">
        <f>A88</f>
        <v>18</v>
      </c>
      <c r="M88" s="268">
        <v>403</v>
      </c>
      <c r="N88" s="259" t="s">
        <v>649</v>
      </c>
      <c r="O88" s="269" t="s">
        <v>660</v>
      </c>
    </row>
    <row r="89" spans="1:15" s="262" customFormat="1" ht="15.75">
      <c r="A89" s="261">
        <v>18</v>
      </c>
      <c r="B89" s="17">
        <f>IF(A89=A88,B88+1,1)</f>
        <v>2</v>
      </c>
      <c r="C89" s="267" t="str">
        <f>O89&amp;", ngày "&amp;N89</f>
        <v>17h00, ngày 22/05/2024</v>
      </c>
      <c r="D89" s="17">
        <f>IF(E207=E206,D88+1,1)</f>
        <v>1</v>
      </c>
      <c r="E89" s="271">
        <v>26211235201</v>
      </c>
      <c r="F89" s="196" t="s">
        <v>429</v>
      </c>
      <c r="G89" s="266" t="s">
        <v>222</v>
      </c>
      <c r="H89" s="196" t="s">
        <v>427</v>
      </c>
      <c r="I89" s="196" t="s">
        <v>428</v>
      </c>
      <c r="J89" s="267">
        <v>42</v>
      </c>
      <c r="K89" s="17">
        <f>B89</f>
        <v>2</v>
      </c>
      <c r="L89" s="259">
        <f>A89</f>
        <v>18</v>
      </c>
      <c r="M89" s="268">
        <v>403</v>
      </c>
      <c r="N89" s="259" t="s">
        <v>649</v>
      </c>
      <c r="O89" s="269" t="s">
        <v>660</v>
      </c>
    </row>
    <row r="90" spans="1:15" s="262" customFormat="1" ht="15.75">
      <c r="A90" s="261">
        <v>18</v>
      </c>
      <c r="B90" s="17">
        <f>IF(A90=A89,B89+1,1)</f>
        <v>3</v>
      </c>
      <c r="C90" s="267" t="str">
        <f>O90&amp;", ngày "&amp;N90</f>
        <v>17h00, ngày 22/05/2024</v>
      </c>
      <c r="D90" s="17">
        <f>IF(E208=E207,D89+1,1)</f>
        <v>1</v>
      </c>
      <c r="E90" s="271">
        <v>26211200317</v>
      </c>
      <c r="F90" s="196" t="s">
        <v>430</v>
      </c>
      <c r="G90" s="266" t="s">
        <v>222</v>
      </c>
      <c r="H90" s="196" t="s">
        <v>427</v>
      </c>
      <c r="I90" s="196" t="s">
        <v>428</v>
      </c>
      <c r="J90" s="267">
        <v>42</v>
      </c>
      <c r="K90" s="17">
        <f>B90</f>
        <v>3</v>
      </c>
      <c r="L90" s="259">
        <f>A90</f>
        <v>18</v>
      </c>
      <c r="M90" s="268">
        <v>403</v>
      </c>
      <c r="N90" s="259" t="s">
        <v>649</v>
      </c>
      <c r="O90" s="269" t="s">
        <v>660</v>
      </c>
    </row>
    <row r="91" spans="1:15" s="262" customFormat="1" ht="15.75">
      <c r="A91" s="261">
        <v>18</v>
      </c>
      <c r="B91" s="17">
        <f t="shared" ref="B91:B97" si="10">IF(A91=A90,B90+1,1)</f>
        <v>4</v>
      </c>
      <c r="C91" s="267" t="str">
        <f>O91&amp;", ngày "&amp;N91</f>
        <v>17h00, ngày 22/05/2024</v>
      </c>
      <c r="D91" s="17">
        <f>IF(E209=E208,D90+1,1)</f>
        <v>1</v>
      </c>
      <c r="E91" s="271">
        <v>26214300824</v>
      </c>
      <c r="F91" s="196" t="s">
        <v>431</v>
      </c>
      <c r="G91" s="266" t="s">
        <v>222</v>
      </c>
      <c r="H91" s="196" t="s">
        <v>427</v>
      </c>
      <c r="I91" s="196" t="s">
        <v>428</v>
      </c>
      <c r="J91" s="267">
        <v>42</v>
      </c>
      <c r="K91" s="17">
        <f>B91</f>
        <v>4</v>
      </c>
      <c r="L91" s="259">
        <f>A91</f>
        <v>18</v>
      </c>
      <c r="M91" s="268">
        <v>403</v>
      </c>
      <c r="N91" s="259" t="s">
        <v>649</v>
      </c>
      <c r="O91" s="269" t="s">
        <v>660</v>
      </c>
    </row>
    <row r="92" spans="1:15" s="262" customFormat="1" ht="15.75">
      <c r="A92" s="261">
        <v>18</v>
      </c>
      <c r="B92" s="17">
        <f t="shared" si="10"/>
        <v>5</v>
      </c>
      <c r="C92" s="267" t="str">
        <f>O92&amp;", ngày "&amp;N92</f>
        <v>17h00, ngày 22/05/2024</v>
      </c>
      <c r="D92" s="17">
        <f>IF(E209=E208,D90+1,1)</f>
        <v>1</v>
      </c>
      <c r="E92" s="271">
        <v>26211224874</v>
      </c>
      <c r="F92" s="196" t="s">
        <v>432</v>
      </c>
      <c r="G92" s="266" t="s">
        <v>222</v>
      </c>
      <c r="H92" s="196" t="s">
        <v>427</v>
      </c>
      <c r="I92" s="196" t="s">
        <v>428</v>
      </c>
      <c r="J92" s="267">
        <v>42</v>
      </c>
      <c r="K92" s="17">
        <f>B92</f>
        <v>5</v>
      </c>
      <c r="L92" s="259">
        <f>A92</f>
        <v>18</v>
      </c>
      <c r="M92" s="268">
        <v>403</v>
      </c>
      <c r="N92" s="259" t="s">
        <v>649</v>
      </c>
      <c r="O92" s="269" t="s">
        <v>660</v>
      </c>
    </row>
    <row r="93" spans="1:15" s="262" customFormat="1" ht="15.75">
      <c r="A93" s="261">
        <v>19</v>
      </c>
      <c r="B93" s="17">
        <f t="shared" si="10"/>
        <v>1</v>
      </c>
      <c r="C93" s="84" t="str">
        <f t="shared" si="9"/>
        <v>17h00, ngày 22/05/2024</v>
      </c>
      <c r="D93" s="17">
        <f>IF(E93=E210,#REF!+1,1)</f>
        <v>1</v>
      </c>
      <c r="E93" s="260">
        <v>26211233606</v>
      </c>
      <c r="F93" s="169" t="s">
        <v>267</v>
      </c>
      <c r="G93" s="170" t="s">
        <v>157</v>
      </c>
      <c r="H93" s="169" t="s">
        <v>268</v>
      </c>
      <c r="I93" s="169" t="s">
        <v>269</v>
      </c>
      <c r="J93" s="84">
        <v>20</v>
      </c>
      <c r="K93" s="17">
        <f>B93</f>
        <v>1</v>
      </c>
      <c r="L93" s="259">
        <f>A93</f>
        <v>19</v>
      </c>
      <c r="M93" s="269">
        <v>404</v>
      </c>
      <c r="N93" s="259" t="s">
        <v>649</v>
      </c>
      <c r="O93" s="269" t="s">
        <v>660</v>
      </c>
    </row>
    <row r="94" spans="1:15" s="262" customFormat="1" ht="15.75">
      <c r="A94" s="261">
        <v>19</v>
      </c>
      <c r="B94" s="17">
        <f t="shared" si="10"/>
        <v>2</v>
      </c>
      <c r="C94" s="84" t="str">
        <f t="shared" si="9"/>
        <v>17h00, ngày 22/05/2024</v>
      </c>
      <c r="D94" s="17">
        <f t="shared" si="7"/>
        <v>1</v>
      </c>
      <c r="E94" s="260">
        <v>26211241780</v>
      </c>
      <c r="F94" s="169" t="s">
        <v>270</v>
      </c>
      <c r="G94" s="170" t="s">
        <v>157</v>
      </c>
      <c r="H94" s="169" t="s">
        <v>268</v>
      </c>
      <c r="I94" s="169" t="s">
        <v>269</v>
      </c>
      <c r="J94" s="84">
        <v>20</v>
      </c>
      <c r="K94" s="17">
        <f>B94</f>
        <v>2</v>
      </c>
      <c r="L94" s="259">
        <f>A94</f>
        <v>19</v>
      </c>
      <c r="M94" s="269">
        <v>404</v>
      </c>
      <c r="N94" s="259" t="s">
        <v>649</v>
      </c>
      <c r="O94" s="269" t="s">
        <v>660</v>
      </c>
    </row>
    <row r="95" spans="1:15" s="262" customFormat="1" ht="15.75">
      <c r="A95" s="261">
        <v>19</v>
      </c>
      <c r="B95" s="17">
        <f t="shared" si="10"/>
        <v>3</v>
      </c>
      <c r="C95" s="84" t="str">
        <f t="shared" si="9"/>
        <v>17h00, ngày 22/05/2024</v>
      </c>
      <c r="D95" s="17">
        <f t="shared" si="7"/>
        <v>1</v>
      </c>
      <c r="E95" s="260">
        <v>26201242448</v>
      </c>
      <c r="F95" s="169" t="s">
        <v>271</v>
      </c>
      <c r="G95" s="170" t="s">
        <v>157</v>
      </c>
      <c r="H95" s="169" t="s">
        <v>268</v>
      </c>
      <c r="I95" s="169" t="s">
        <v>269</v>
      </c>
      <c r="J95" s="84">
        <v>20</v>
      </c>
      <c r="K95" s="17">
        <f>B95</f>
        <v>3</v>
      </c>
      <c r="L95" s="259">
        <f>A95</f>
        <v>19</v>
      </c>
      <c r="M95" s="269">
        <v>404</v>
      </c>
      <c r="N95" s="259" t="s">
        <v>649</v>
      </c>
      <c r="O95" s="269" t="s">
        <v>660</v>
      </c>
    </row>
    <row r="96" spans="1:15" s="262" customFormat="1" ht="15.75">
      <c r="A96" s="261">
        <v>19</v>
      </c>
      <c r="B96" s="17">
        <f t="shared" si="10"/>
        <v>4</v>
      </c>
      <c r="C96" s="84" t="str">
        <f t="shared" si="9"/>
        <v>17h00, ngày 22/05/2024</v>
      </c>
      <c r="D96" s="17">
        <f t="shared" si="7"/>
        <v>1</v>
      </c>
      <c r="E96" s="260">
        <v>26211241669</v>
      </c>
      <c r="F96" s="169" t="s">
        <v>272</v>
      </c>
      <c r="G96" s="170" t="s">
        <v>157</v>
      </c>
      <c r="H96" s="169" t="s">
        <v>268</v>
      </c>
      <c r="I96" s="169" t="s">
        <v>269</v>
      </c>
      <c r="J96" s="84">
        <v>20</v>
      </c>
      <c r="K96" s="17">
        <f>B96</f>
        <v>4</v>
      </c>
      <c r="L96" s="259">
        <f>A96</f>
        <v>19</v>
      </c>
      <c r="M96" s="269">
        <v>404</v>
      </c>
      <c r="N96" s="259" t="s">
        <v>649</v>
      </c>
      <c r="O96" s="269" t="s">
        <v>660</v>
      </c>
    </row>
    <row r="97" spans="1:15" s="262" customFormat="1" ht="15.75">
      <c r="A97" s="261">
        <v>19</v>
      </c>
      <c r="B97" s="17">
        <f t="shared" si="10"/>
        <v>5</v>
      </c>
      <c r="C97" s="84" t="str">
        <f t="shared" si="9"/>
        <v>17h00, ngày 22/05/2024</v>
      </c>
      <c r="D97" s="17">
        <f t="shared" si="7"/>
        <v>1</v>
      </c>
      <c r="E97" s="260">
        <v>26211235300</v>
      </c>
      <c r="F97" s="169" t="s">
        <v>273</v>
      </c>
      <c r="G97" s="170" t="s">
        <v>157</v>
      </c>
      <c r="H97" s="169" t="s">
        <v>268</v>
      </c>
      <c r="I97" s="169" t="s">
        <v>269</v>
      </c>
      <c r="J97" s="84">
        <v>20</v>
      </c>
      <c r="K97" s="17">
        <f>B97</f>
        <v>5</v>
      </c>
      <c r="L97" s="259">
        <f>A97</f>
        <v>19</v>
      </c>
      <c r="M97" s="269">
        <v>404</v>
      </c>
      <c r="N97" s="259" t="s">
        <v>649</v>
      </c>
      <c r="O97" s="269" t="s">
        <v>660</v>
      </c>
    </row>
    <row r="98" spans="1:15" s="262" customFormat="1" ht="15.75">
      <c r="A98" s="261">
        <v>20</v>
      </c>
      <c r="B98" s="17">
        <f t="shared" si="8"/>
        <v>1</v>
      </c>
      <c r="C98" s="84" t="str">
        <f t="shared" si="9"/>
        <v>17h00, ngày 22/05/2024</v>
      </c>
      <c r="D98" s="17">
        <f t="shared" si="7"/>
        <v>1</v>
      </c>
      <c r="E98" s="260">
        <v>26201220845</v>
      </c>
      <c r="F98" s="169" t="s">
        <v>274</v>
      </c>
      <c r="G98" s="170" t="s">
        <v>138</v>
      </c>
      <c r="H98" s="169" t="s">
        <v>275</v>
      </c>
      <c r="I98" s="169" t="s">
        <v>276</v>
      </c>
      <c r="J98" s="84">
        <v>21</v>
      </c>
      <c r="K98" s="17">
        <f>B98</f>
        <v>1</v>
      </c>
      <c r="L98" s="259">
        <f>A98</f>
        <v>20</v>
      </c>
      <c r="M98" s="269">
        <v>404</v>
      </c>
      <c r="N98" s="259" t="s">
        <v>649</v>
      </c>
      <c r="O98" s="269" t="s">
        <v>660</v>
      </c>
    </row>
    <row r="99" spans="1:15" s="262" customFormat="1" ht="15.75">
      <c r="A99" s="261">
        <v>20</v>
      </c>
      <c r="B99" s="17">
        <f t="shared" si="8"/>
        <v>2</v>
      </c>
      <c r="C99" s="84" t="str">
        <f t="shared" si="9"/>
        <v>17h00, ngày 22/05/2024</v>
      </c>
      <c r="D99" s="17">
        <f t="shared" si="7"/>
        <v>1</v>
      </c>
      <c r="E99" s="260">
        <v>26211229326</v>
      </c>
      <c r="F99" s="169" t="s">
        <v>277</v>
      </c>
      <c r="G99" s="170" t="s">
        <v>140</v>
      </c>
      <c r="H99" s="169" t="s">
        <v>275</v>
      </c>
      <c r="I99" s="169" t="s">
        <v>276</v>
      </c>
      <c r="J99" s="84">
        <v>21</v>
      </c>
      <c r="K99" s="17">
        <f>B99</f>
        <v>2</v>
      </c>
      <c r="L99" s="259">
        <f>A99</f>
        <v>20</v>
      </c>
      <c r="M99" s="269">
        <v>404</v>
      </c>
      <c r="N99" s="259" t="s">
        <v>649</v>
      </c>
      <c r="O99" s="269" t="s">
        <v>660</v>
      </c>
    </row>
    <row r="100" spans="1:15" s="262" customFormat="1" ht="15.75">
      <c r="A100" s="261">
        <v>20</v>
      </c>
      <c r="B100" s="17">
        <f t="shared" si="8"/>
        <v>3</v>
      </c>
      <c r="C100" s="84" t="str">
        <f t="shared" si="9"/>
        <v>17h00, ngày 22/05/2024</v>
      </c>
      <c r="D100" s="17">
        <f t="shared" si="7"/>
        <v>1</v>
      </c>
      <c r="E100" s="260">
        <v>26211234150</v>
      </c>
      <c r="F100" s="169" t="s">
        <v>278</v>
      </c>
      <c r="G100" s="170" t="s">
        <v>138</v>
      </c>
      <c r="H100" s="169" t="s">
        <v>275</v>
      </c>
      <c r="I100" s="169" t="s">
        <v>276</v>
      </c>
      <c r="J100" s="84">
        <v>21</v>
      </c>
      <c r="K100" s="17">
        <f>B100</f>
        <v>3</v>
      </c>
      <c r="L100" s="259">
        <f>A100</f>
        <v>20</v>
      </c>
      <c r="M100" s="269">
        <v>404</v>
      </c>
      <c r="N100" s="259" t="s">
        <v>649</v>
      </c>
      <c r="O100" s="269" t="s">
        <v>660</v>
      </c>
    </row>
    <row r="101" spans="1:15" s="262" customFormat="1" ht="15.75">
      <c r="A101" s="261">
        <v>20</v>
      </c>
      <c r="B101" s="17">
        <f t="shared" si="8"/>
        <v>4</v>
      </c>
      <c r="C101" s="84" t="str">
        <f t="shared" si="9"/>
        <v>17h00, ngày 22/05/2024</v>
      </c>
      <c r="D101" s="17">
        <f t="shared" si="7"/>
        <v>1</v>
      </c>
      <c r="E101" s="260">
        <v>26211200669</v>
      </c>
      <c r="F101" s="169" t="s">
        <v>279</v>
      </c>
      <c r="G101" s="170" t="s">
        <v>138</v>
      </c>
      <c r="H101" s="169" t="s">
        <v>275</v>
      </c>
      <c r="I101" s="169" t="s">
        <v>276</v>
      </c>
      <c r="J101" s="84">
        <v>21</v>
      </c>
      <c r="K101" s="17">
        <f>B101</f>
        <v>4</v>
      </c>
      <c r="L101" s="259">
        <f>A101</f>
        <v>20</v>
      </c>
      <c r="M101" s="269">
        <v>404</v>
      </c>
      <c r="N101" s="259" t="s">
        <v>649</v>
      </c>
      <c r="O101" s="269" t="s">
        <v>660</v>
      </c>
    </row>
    <row r="102" spans="1:15" s="262" customFormat="1" ht="15.75">
      <c r="A102" s="261">
        <v>20</v>
      </c>
      <c r="B102" s="17">
        <f t="shared" si="8"/>
        <v>5</v>
      </c>
      <c r="C102" s="84" t="str">
        <f t="shared" si="9"/>
        <v>17h00, ngày 22/05/2024</v>
      </c>
      <c r="D102" s="17">
        <f t="shared" si="7"/>
        <v>1</v>
      </c>
      <c r="E102" s="260">
        <v>26211234016</v>
      </c>
      <c r="F102" s="169" t="s">
        <v>280</v>
      </c>
      <c r="G102" s="170" t="s">
        <v>138</v>
      </c>
      <c r="H102" s="169" t="s">
        <v>275</v>
      </c>
      <c r="I102" s="169" t="s">
        <v>276</v>
      </c>
      <c r="J102" s="84">
        <v>21</v>
      </c>
      <c r="K102" s="17">
        <f>B102</f>
        <v>5</v>
      </c>
      <c r="L102" s="259">
        <f>A102</f>
        <v>20</v>
      </c>
      <c r="M102" s="269">
        <v>404</v>
      </c>
      <c r="N102" s="259" t="s">
        <v>649</v>
      </c>
      <c r="O102" s="269" t="s">
        <v>660</v>
      </c>
    </row>
    <row r="103" spans="1:15" s="262" customFormat="1" ht="15.75">
      <c r="A103" s="261">
        <v>21</v>
      </c>
      <c r="B103" s="17">
        <f t="shared" si="8"/>
        <v>1</v>
      </c>
      <c r="C103" s="84" t="str">
        <f t="shared" si="9"/>
        <v>17h00, ngày 22/05/2024</v>
      </c>
      <c r="D103" s="17">
        <f t="shared" si="7"/>
        <v>1</v>
      </c>
      <c r="E103" s="260">
        <v>26211241671</v>
      </c>
      <c r="F103" s="169" t="s">
        <v>281</v>
      </c>
      <c r="G103" s="170" t="s">
        <v>152</v>
      </c>
      <c r="H103" s="169" t="s">
        <v>282</v>
      </c>
      <c r="I103" s="169" t="s">
        <v>283</v>
      </c>
      <c r="J103" s="84">
        <v>22</v>
      </c>
      <c r="K103" s="17">
        <f>B103</f>
        <v>1</v>
      </c>
      <c r="L103" s="259">
        <f>A103</f>
        <v>21</v>
      </c>
      <c r="M103" s="269">
        <v>503</v>
      </c>
      <c r="N103" s="259" t="s">
        <v>649</v>
      </c>
      <c r="O103" s="269" t="s">
        <v>660</v>
      </c>
    </row>
    <row r="104" spans="1:15" s="262" customFormat="1" ht="15.75">
      <c r="A104" s="261">
        <v>21</v>
      </c>
      <c r="B104" s="17">
        <f t="shared" si="8"/>
        <v>2</v>
      </c>
      <c r="C104" s="84" t="str">
        <f t="shared" si="9"/>
        <v>17h00, ngày 22/05/2024</v>
      </c>
      <c r="D104" s="17">
        <f t="shared" si="7"/>
        <v>1</v>
      </c>
      <c r="E104" s="260">
        <v>26211230040</v>
      </c>
      <c r="F104" s="169" t="s">
        <v>284</v>
      </c>
      <c r="G104" s="170" t="s">
        <v>152</v>
      </c>
      <c r="H104" s="169" t="s">
        <v>282</v>
      </c>
      <c r="I104" s="169" t="s">
        <v>283</v>
      </c>
      <c r="J104" s="84">
        <v>22</v>
      </c>
      <c r="K104" s="17">
        <f>B104</f>
        <v>2</v>
      </c>
      <c r="L104" s="259">
        <f>A104</f>
        <v>21</v>
      </c>
      <c r="M104" s="269">
        <v>503</v>
      </c>
      <c r="N104" s="259" t="s">
        <v>649</v>
      </c>
      <c r="O104" s="269" t="s">
        <v>660</v>
      </c>
    </row>
    <row r="105" spans="1:15" s="262" customFormat="1" ht="15.75">
      <c r="A105" s="261">
        <v>21</v>
      </c>
      <c r="B105" s="17">
        <f t="shared" si="8"/>
        <v>3</v>
      </c>
      <c r="C105" s="84" t="str">
        <f t="shared" si="9"/>
        <v>17h00, ngày 22/05/2024</v>
      </c>
      <c r="D105" s="17">
        <f t="shared" si="7"/>
        <v>1</v>
      </c>
      <c r="E105" s="260">
        <v>26211941538</v>
      </c>
      <c r="F105" s="169" t="s">
        <v>285</v>
      </c>
      <c r="G105" s="170" t="s">
        <v>152</v>
      </c>
      <c r="H105" s="169" t="s">
        <v>282</v>
      </c>
      <c r="I105" s="169" t="s">
        <v>283</v>
      </c>
      <c r="J105" s="84">
        <v>22</v>
      </c>
      <c r="K105" s="17">
        <f>B105</f>
        <v>3</v>
      </c>
      <c r="L105" s="259">
        <f>A105</f>
        <v>21</v>
      </c>
      <c r="M105" s="269">
        <v>503</v>
      </c>
      <c r="N105" s="259" t="s">
        <v>649</v>
      </c>
      <c r="O105" s="269" t="s">
        <v>660</v>
      </c>
    </row>
    <row r="106" spans="1:15" s="262" customFormat="1" ht="15.75">
      <c r="A106" s="261">
        <v>21</v>
      </c>
      <c r="B106" s="17">
        <f t="shared" si="8"/>
        <v>4</v>
      </c>
      <c r="C106" s="84" t="str">
        <f t="shared" si="9"/>
        <v>17h00, ngày 22/05/2024</v>
      </c>
      <c r="D106" s="17">
        <f t="shared" si="7"/>
        <v>1</v>
      </c>
      <c r="E106" s="260">
        <v>26211222307</v>
      </c>
      <c r="F106" s="169" t="s">
        <v>286</v>
      </c>
      <c r="G106" s="170" t="s">
        <v>154</v>
      </c>
      <c r="H106" s="169" t="s">
        <v>282</v>
      </c>
      <c r="I106" s="169" t="s">
        <v>283</v>
      </c>
      <c r="J106" s="84">
        <v>22</v>
      </c>
      <c r="K106" s="17">
        <f>B106</f>
        <v>4</v>
      </c>
      <c r="L106" s="259">
        <f>A106</f>
        <v>21</v>
      </c>
      <c r="M106" s="269">
        <v>503</v>
      </c>
      <c r="N106" s="259" t="s">
        <v>649</v>
      </c>
      <c r="O106" s="269" t="s">
        <v>660</v>
      </c>
    </row>
    <row r="107" spans="1:15" s="262" customFormat="1" ht="15.75">
      <c r="A107" s="261">
        <v>21</v>
      </c>
      <c r="B107" s="17">
        <f t="shared" si="8"/>
        <v>5</v>
      </c>
      <c r="C107" s="84" t="str">
        <f t="shared" si="9"/>
        <v>17h00, ngày 22/05/2024</v>
      </c>
      <c r="D107" s="17">
        <f t="shared" si="7"/>
        <v>1</v>
      </c>
      <c r="E107" s="260">
        <v>26211236246</v>
      </c>
      <c r="F107" s="169" t="s">
        <v>287</v>
      </c>
      <c r="G107" s="170" t="s">
        <v>154</v>
      </c>
      <c r="H107" s="169" t="s">
        <v>282</v>
      </c>
      <c r="I107" s="169" t="s">
        <v>283</v>
      </c>
      <c r="J107" s="84">
        <v>22</v>
      </c>
      <c r="K107" s="17">
        <f>B107</f>
        <v>5</v>
      </c>
      <c r="L107" s="259">
        <f>A107</f>
        <v>21</v>
      </c>
      <c r="M107" s="269">
        <v>503</v>
      </c>
      <c r="N107" s="259" t="s">
        <v>649</v>
      </c>
      <c r="O107" s="269" t="s">
        <v>660</v>
      </c>
    </row>
    <row r="108" spans="1:15" s="262" customFormat="1" ht="15.75">
      <c r="A108" s="261">
        <v>22</v>
      </c>
      <c r="B108" s="17">
        <f t="shared" si="8"/>
        <v>1</v>
      </c>
      <c r="C108" s="84" t="str">
        <f t="shared" si="9"/>
        <v>17h00, ngày 22/05/2024</v>
      </c>
      <c r="D108" s="17">
        <f t="shared" si="7"/>
        <v>1</v>
      </c>
      <c r="E108" s="260">
        <v>26211241772</v>
      </c>
      <c r="F108" s="169" t="s">
        <v>288</v>
      </c>
      <c r="G108" s="170" t="s">
        <v>157</v>
      </c>
      <c r="H108" s="169" t="s">
        <v>289</v>
      </c>
      <c r="I108" s="169" t="s">
        <v>290</v>
      </c>
      <c r="J108" s="84">
        <v>23</v>
      </c>
      <c r="K108" s="17">
        <f>B108</f>
        <v>1</v>
      </c>
      <c r="L108" s="259">
        <f>A108</f>
        <v>22</v>
      </c>
      <c r="M108" s="269">
        <v>503</v>
      </c>
      <c r="N108" s="259" t="s">
        <v>649</v>
      </c>
      <c r="O108" s="269" t="s">
        <v>660</v>
      </c>
    </row>
    <row r="109" spans="1:15" s="262" customFormat="1" ht="15.75">
      <c r="A109" s="261">
        <v>22</v>
      </c>
      <c r="B109" s="17">
        <f t="shared" si="8"/>
        <v>2</v>
      </c>
      <c r="C109" s="84" t="str">
        <f t="shared" si="9"/>
        <v>17h00, ngày 22/05/2024</v>
      </c>
      <c r="D109" s="17">
        <f t="shared" si="7"/>
        <v>1</v>
      </c>
      <c r="E109" s="260">
        <v>26211228652</v>
      </c>
      <c r="F109" s="169" t="s">
        <v>291</v>
      </c>
      <c r="G109" s="170" t="s">
        <v>157</v>
      </c>
      <c r="H109" s="169" t="s">
        <v>289</v>
      </c>
      <c r="I109" s="169" t="s">
        <v>290</v>
      </c>
      <c r="J109" s="84">
        <v>23</v>
      </c>
      <c r="K109" s="17">
        <f>B109</f>
        <v>2</v>
      </c>
      <c r="L109" s="259">
        <f>A109</f>
        <v>22</v>
      </c>
      <c r="M109" s="269">
        <v>503</v>
      </c>
      <c r="N109" s="259" t="s">
        <v>649</v>
      </c>
      <c r="O109" s="269" t="s">
        <v>660</v>
      </c>
    </row>
    <row r="110" spans="1:15" s="262" customFormat="1" ht="15.75">
      <c r="A110" s="261">
        <v>22</v>
      </c>
      <c r="B110" s="17">
        <f t="shared" si="8"/>
        <v>3</v>
      </c>
      <c r="C110" s="84" t="str">
        <f t="shared" si="9"/>
        <v>17h00, ngày 22/05/2024</v>
      </c>
      <c r="D110" s="17">
        <f t="shared" si="7"/>
        <v>1</v>
      </c>
      <c r="E110" s="260">
        <v>26211227976</v>
      </c>
      <c r="F110" s="169" t="s">
        <v>292</v>
      </c>
      <c r="G110" s="170" t="s">
        <v>157</v>
      </c>
      <c r="H110" s="169" t="s">
        <v>289</v>
      </c>
      <c r="I110" s="169" t="s">
        <v>290</v>
      </c>
      <c r="J110" s="84">
        <v>23</v>
      </c>
      <c r="K110" s="17">
        <f>B110</f>
        <v>3</v>
      </c>
      <c r="L110" s="259">
        <f>A110</f>
        <v>22</v>
      </c>
      <c r="M110" s="269">
        <v>503</v>
      </c>
      <c r="N110" s="259" t="s">
        <v>649</v>
      </c>
      <c r="O110" s="269" t="s">
        <v>660</v>
      </c>
    </row>
    <row r="111" spans="1:15" s="262" customFormat="1" ht="15.75">
      <c r="A111" s="261">
        <v>22</v>
      </c>
      <c r="B111" s="17">
        <f t="shared" si="8"/>
        <v>4</v>
      </c>
      <c r="C111" s="84" t="str">
        <f t="shared" si="9"/>
        <v>17h00, ngày 22/05/2024</v>
      </c>
      <c r="D111" s="17">
        <f t="shared" si="7"/>
        <v>1</v>
      </c>
      <c r="E111" s="260">
        <v>26202136171</v>
      </c>
      <c r="F111" s="169" t="s">
        <v>293</v>
      </c>
      <c r="G111" s="170" t="s">
        <v>157</v>
      </c>
      <c r="H111" s="169" t="s">
        <v>289</v>
      </c>
      <c r="I111" s="169" t="s">
        <v>290</v>
      </c>
      <c r="J111" s="84">
        <v>23</v>
      </c>
      <c r="K111" s="17">
        <f>B111</f>
        <v>4</v>
      </c>
      <c r="L111" s="259">
        <f>A111</f>
        <v>22</v>
      </c>
      <c r="M111" s="269">
        <v>503</v>
      </c>
      <c r="N111" s="259" t="s">
        <v>649</v>
      </c>
      <c r="O111" s="269" t="s">
        <v>660</v>
      </c>
    </row>
    <row r="112" spans="1:15" s="262" customFormat="1" ht="15.75">
      <c r="A112" s="261">
        <v>22</v>
      </c>
      <c r="B112" s="17">
        <f t="shared" si="8"/>
        <v>5</v>
      </c>
      <c r="C112" s="84" t="str">
        <f t="shared" si="9"/>
        <v>17h00, ngày 22/05/2024</v>
      </c>
      <c r="D112" s="17">
        <f t="shared" si="7"/>
        <v>1</v>
      </c>
      <c r="E112" s="260">
        <v>26211238881</v>
      </c>
      <c r="F112" s="169" t="s">
        <v>294</v>
      </c>
      <c r="G112" s="170" t="s">
        <v>157</v>
      </c>
      <c r="H112" s="169" t="s">
        <v>289</v>
      </c>
      <c r="I112" s="169" t="s">
        <v>290</v>
      </c>
      <c r="J112" s="84">
        <v>23</v>
      </c>
      <c r="K112" s="17">
        <f>B112</f>
        <v>5</v>
      </c>
      <c r="L112" s="259">
        <f>A112</f>
        <v>22</v>
      </c>
      <c r="M112" s="269">
        <v>503</v>
      </c>
      <c r="N112" s="259" t="s">
        <v>649</v>
      </c>
      <c r="O112" s="269" t="s">
        <v>660</v>
      </c>
    </row>
    <row r="113" spans="1:15" s="262" customFormat="1" ht="15.75">
      <c r="A113" s="261">
        <v>23</v>
      </c>
      <c r="B113" s="17">
        <f t="shared" si="8"/>
        <v>1</v>
      </c>
      <c r="C113" s="84" t="str">
        <f t="shared" si="9"/>
        <v>7h00, ngày 23/05/2024</v>
      </c>
      <c r="D113" s="17">
        <f t="shared" si="7"/>
        <v>1</v>
      </c>
      <c r="E113" s="260">
        <v>26211230756</v>
      </c>
      <c r="F113" s="169" t="s">
        <v>295</v>
      </c>
      <c r="G113" s="170" t="s">
        <v>222</v>
      </c>
      <c r="H113" s="169" t="s">
        <v>296</v>
      </c>
      <c r="I113" s="169" t="s">
        <v>269</v>
      </c>
      <c r="J113" s="84">
        <v>24</v>
      </c>
      <c r="K113" s="17">
        <f>B113</f>
        <v>1</v>
      </c>
      <c r="L113" s="259">
        <f>A113</f>
        <v>23</v>
      </c>
      <c r="M113" s="157">
        <v>403</v>
      </c>
      <c r="N113" s="259" t="s">
        <v>650</v>
      </c>
      <c r="O113" s="269" t="s">
        <v>661</v>
      </c>
    </row>
    <row r="114" spans="1:15" s="262" customFormat="1" ht="15.75">
      <c r="A114" s="261">
        <v>23</v>
      </c>
      <c r="B114" s="17">
        <f t="shared" si="8"/>
        <v>2</v>
      </c>
      <c r="C114" s="84" t="str">
        <f t="shared" si="9"/>
        <v>7h00, ngày 23/05/2024</v>
      </c>
      <c r="D114" s="17">
        <f t="shared" si="7"/>
        <v>1</v>
      </c>
      <c r="E114" s="260">
        <v>26201235580</v>
      </c>
      <c r="F114" s="169" t="s">
        <v>297</v>
      </c>
      <c r="G114" s="170" t="s">
        <v>222</v>
      </c>
      <c r="H114" s="169" t="s">
        <v>296</v>
      </c>
      <c r="I114" s="169" t="s">
        <v>269</v>
      </c>
      <c r="J114" s="84">
        <v>24</v>
      </c>
      <c r="K114" s="17">
        <f>B114</f>
        <v>2</v>
      </c>
      <c r="L114" s="259">
        <f>A114</f>
        <v>23</v>
      </c>
      <c r="M114" s="157">
        <v>403</v>
      </c>
      <c r="N114" s="259" t="s">
        <v>650</v>
      </c>
      <c r="O114" s="269" t="s">
        <v>661</v>
      </c>
    </row>
    <row r="115" spans="1:15" s="262" customFormat="1" ht="15.75">
      <c r="A115" s="261">
        <v>23</v>
      </c>
      <c r="B115" s="17">
        <f t="shared" si="8"/>
        <v>3</v>
      </c>
      <c r="C115" s="84" t="str">
        <f t="shared" si="9"/>
        <v>7h00, ngày 23/05/2024</v>
      </c>
      <c r="D115" s="17">
        <f t="shared" si="7"/>
        <v>1</v>
      </c>
      <c r="E115" s="260">
        <v>26211218410</v>
      </c>
      <c r="F115" s="169" t="s">
        <v>298</v>
      </c>
      <c r="G115" s="170" t="s">
        <v>154</v>
      </c>
      <c r="H115" s="169" t="s">
        <v>296</v>
      </c>
      <c r="I115" s="169" t="s">
        <v>269</v>
      </c>
      <c r="J115" s="84">
        <v>24</v>
      </c>
      <c r="K115" s="17">
        <f>B115</f>
        <v>3</v>
      </c>
      <c r="L115" s="259">
        <f>A115</f>
        <v>23</v>
      </c>
      <c r="M115" s="157">
        <v>403</v>
      </c>
      <c r="N115" s="259" t="s">
        <v>650</v>
      </c>
      <c r="O115" s="269" t="s">
        <v>661</v>
      </c>
    </row>
    <row r="116" spans="1:15" s="262" customFormat="1" ht="15.75">
      <c r="A116" s="261">
        <v>23</v>
      </c>
      <c r="B116" s="17">
        <f t="shared" si="8"/>
        <v>4</v>
      </c>
      <c r="C116" s="84" t="str">
        <f t="shared" si="9"/>
        <v>7h00, ngày 23/05/2024</v>
      </c>
      <c r="D116" s="17">
        <f t="shared" si="7"/>
        <v>1</v>
      </c>
      <c r="E116" s="260">
        <v>26211739195</v>
      </c>
      <c r="F116" s="169" t="s">
        <v>299</v>
      </c>
      <c r="G116" s="170" t="s">
        <v>222</v>
      </c>
      <c r="H116" s="169" t="s">
        <v>296</v>
      </c>
      <c r="I116" s="169" t="s">
        <v>269</v>
      </c>
      <c r="J116" s="84">
        <v>24</v>
      </c>
      <c r="K116" s="17">
        <f>B116</f>
        <v>4</v>
      </c>
      <c r="L116" s="259">
        <f>A116</f>
        <v>23</v>
      </c>
      <c r="M116" s="157">
        <v>403</v>
      </c>
      <c r="N116" s="259" t="s">
        <v>650</v>
      </c>
      <c r="O116" s="269" t="s">
        <v>661</v>
      </c>
    </row>
    <row r="117" spans="1:15" s="262" customFormat="1" ht="15.75">
      <c r="A117" s="261">
        <v>23</v>
      </c>
      <c r="B117" s="17">
        <f t="shared" si="8"/>
        <v>5</v>
      </c>
      <c r="C117" s="84" t="str">
        <f t="shared" si="9"/>
        <v>7h00, ngày 23/05/2024</v>
      </c>
      <c r="D117" s="17">
        <f t="shared" si="7"/>
        <v>1</v>
      </c>
      <c r="E117" s="260">
        <v>26211235805</v>
      </c>
      <c r="F117" s="169" t="s">
        <v>300</v>
      </c>
      <c r="G117" s="170" t="s">
        <v>124</v>
      </c>
      <c r="H117" s="169" t="s">
        <v>296</v>
      </c>
      <c r="I117" s="169" t="s">
        <v>269</v>
      </c>
      <c r="J117" s="84">
        <v>24</v>
      </c>
      <c r="K117" s="17">
        <f>B117</f>
        <v>5</v>
      </c>
      <c r="L117" s="259">
        <f>A117</f>
        <v>23</v>
      </c>
      <c r="M117" s="157">
        <v>403</v>
      </c>
      <c r="N117" s="259" t="s">
        <v>650</v>
      </c>
      <c r="O117" s="269" t="s">
        <v>661</v>
      </c>
    </row>
    <row r="118" spans="1:15" s="262" customFormat="1" ht="15.75">
      <c r="A118" s="264">
        <v>24</v>
      </c>
      <c r="B118" s="17">
        <f>IF(A118=A158,B158+1,1)</f>
        <v>1</v>
      </c>
      <c r="C118" s="84" t="str">
        <f t="shared" si="9"/>
        <v>7h00, ngày 23/05/2024</v>
      </c>
      <c r="D118" s="17">
        <f>IF(E118=E158,D158+1,1)</f>
        <v>1</v>
      </c>
      <c r="E118" s="260">
        <v>26201200491</v>
      </c>
      <c r="F118" s="169" t="s">
        <v>301</v>
      </c>
      <c r="G118" s="170" t="s">
        <v>152</v>
      </c>
      <c r="H118" s="169" t="s">
        <v>302</v>
      </c>
      <c r="I118" s="169" t="s">
        <v>303</v>
      </c>
      <c r="J118" s="84">
        <v>25</v>
      </c>
      <c r="K118" s="17">
        <f>B118</f>
        <v>1</v>
      </c>
      <c r="L118" s="259">
        <f>A118</f>
        <v>24</v>
      </c>
      <c r="M118" s="157">
        <v>403</v>
      </c>
      <c r="N118" s="259" t="s">
        <v>650</v>
      </c>
      <c r="O118" s="269" t="s">
        <v>661</v>
      </c>
    </row>
    <row r="119" spans="1:15" s="262" customFormat="1" ht="15.75">
      <c r="A119" s="264">
        <v>24</v>
      </c>
      <c r="B119" s="17">
        <f t="shared" si="8"/>
        <v>2</v>
      </c>
      <c r="C119" s="84" t="str">
        <f t="shared" si="9"/>
        <v>7h00, ngày 23/05/2024</v>
      </c>
      <c r="D119" s="17">
        <f t="shared" si="7"/>
        <v>1</v>
      </c>
      <c r="E119" s="260">
        <v>26211222709</v>
      </c>
      <c r="F119" s="169" t="s">
        <v>304</v>
      </c>
      <c r="G119" s="170" t="s">
        <v>152</v>
      </c>
      <c r="H119" s="169" t="s">
        <v>302</v>
      </c>
      <c r="I119" s="169" t="s">
        <v>303</v>
      </c>
      <c r="J119" s="84">
        <v>25</v>
      </c>
      <c r="K119" s="17">
        <f>B119</f>
        <v>2</v>
      </c>
      <c r="L119" s="259">
        <f>A119</f>
        <v>24</v>
      </c>
      <c r="M119" s="157">
        <v>403</v>
      </c>
      <c r="N119" s="259" t="s">
        <v>650</v>
      </c>
      <c r="O119" s="269" t="s">
        <v>661</v>
      </c>
    </row>
    <row r="120" spans="1:15" s="262" customFormat="1" ht="15.75">
      <c r="A120" s="264">
        <v>24</v>
      </c>
      <c r="B120" s="17">
        <f t="shared" si="8"/>
        <v>3</v>
      </c>
      <c r="C120" s="84" t="str">
        <f t="shared" si="9"/>
        <v>7h00, ngày 23/05/2024</v>
      </c>
      <c r="D120" s="17">
        <f t="shared" si="7"/>
        <v>1</v>
      </c>
      <c r="E120" s="260">
        <v>26211200161</v>
      </c>
      <c r="F120" s="169" t="s">
        <v>305</v>
      </c>
      <c r="G120" s="170" t="s">
        <v>152</v>
      </c>
      <c r="H120" s="169" t="s">
        <v>302</v>
      </c>
      <c r="I120" s="169" t="s">
        <v>303</v>
      </c>
      <c r="J120" s="84">
        <v>25</v>
      </c>
      <c r="K120" s="17">
        <f>B120</f>
        <v>3</v>
      </c>
      <c r="L120" s="259">
        <f>A120</f>
        <v>24</v>
      </c>
      <c r="M120" s="157">
        <v>403</v>
      </c>
      <c r="N120" s="259" t="s">
        <v>650</v>
      </c>
      <c r="O120" s="269" t="s">
        <v>661</v>
      </c>
    </row>
    <row r="121" spans="1:15" s="262" customFormat="1" ht="15.75">
      <c r="A121" s="264">
        <v>24</v>
      </c>
      <c r="B121" s="17">
        <f t="shared" si="8"/>
        <v>4</v>
      </c>
      <c r="C121" s="84" t="str">
        <f t="shared" si="9"/>
        <v>7h00, ngày 23/05/2024</v>
      </c>
      <c r="D121" s="17">
        <f t="shared" si="7"/>
        <v>1</v>
      </c>
      <c r="E121" s="260">
        <v>26211221907</v>
      </c>
      <c r="F121" s="169" t="s">
        <v>306</v>
      </c>
      <c r="G121" s="170" t="s">
        <v>152</v>
      </c>
      <c r="H121" s="169" t="s">
        <v>307</v>
      </c>
      <c r="I121" s="169" t="s">
        <v>303</v>
      </c>
      <c r="J121" s="84">
        <v>25</v>
      </c>
      <c r="K121" s="17">
        <f>B121</f>
        <v>4</v>
      </c>
      <c r="L121" s="259">
        <f>A121</f>
        <v>24</v>
      </c>
      <c r="M121" s="157">
        <v>403</v>
      </c>
      <c r="N121" s="259" t="s">
        <v>650</v>
      </c>
      <c r="O121" s="269" t="s">
        <v>661</v>
      </c>
    </row>
    <row r="122" spans="1:15" s="262" customFormat="1" ht="15.75">
      <c r="A122" s="264">
        <v>24</v>
      </c>
      <c r="B122" s="17">
        <f t="shared" si="8"/>
        <v>5</v>
      </c>
      <c r="C122" s="84" t="str">
        <f t="shared" si="9"/>
        <v>7h00, ngày 23/05/2024</v>
      </c>
      <c r="D122" s="17">
        <f t="shared" si="7"/>
        <v>1</v>
      </c>
      <c r="E122" s="260">
        <v>26211241766</v>
      </c>
      <c r="F122" s="169" t="s">
        <v>308</v>
      </c>
      <c r="G122" s="170" t="s">
        <v>152</v>
      </c>
      <c r="H122" s="169" t="s">
        <v>307</v>
      </c>
      <c r="I122" s="169" t="s">
        <v>303</v>
      </c>
      <c r="J122" s="84">
        <v>25</v>
      </c>
      <c r="K122" s="17">
        <f>B122</f>
        <v>5</v>
      </c>
      <c r="L122" s="259">
        <f>A122</f>
        <v>24</v>
      </c>
      <c r="M122" s="157">
        <v>403</v>
      </c>
      <c r="N122" s="259" t="s">
        <v>650</v>
      </c>
      <c r="O122" s="269" t="s">
        <v>661</v>
      </c>
    </row>
    <row r="123" spans="1:15" s="262" customFormat="1" ht="15.75">
      <c r="A123" s="261">
        <v>25</v>
      </c>
      <c r="B123" s="17">
        <f t="shared" si="8"/>
        <v>1</v>
      </c>
      <c r="C123" s="84" t="str">
        <f t="shared" si="9"/>
        <v>13h00, ngày 23/05/2024</v>
      </c>
      <c r="D123" s="17">
        <f t="shared" si="7"/>
        <v>1</v>
      </c>
      <c r="E123" s="260">
        <v>26211222035</v>
      </c>
      <c r="F123" s="169" t="s">
        <v>309</v>
      </c>
      <c r="G123" s="170" t="s">
        <v>138</v>
      </c>
      <c r="H123" s="169" t="s">
        <v>310</v>
      </c>
      <c r="I123" s="169" t="s">
        <v>276</v>
      </c>
      <c r="J123" s="84">
        <v>26</v>
      </c>
      <c r="K123" s="17">
        <f>B123</f>
        <v>1</v>
      </c>
      <c r="L123" s="259">
        <f>A123</f>
        <v>25</v>
      </c>
      <c r="M123" s="157">
        <v>403</v>
      </c>
      <c r="N123" s="259" t="s">
        <v>650</v>
      </c>
      <c r="O123" s="269" t="s">
        <v>627</v>
      </c>
    </row>
    <row r="124" spans="1:15" s="262" customFormat="1" ht="15.75">
      <c r="A124" s="261">
        <v>25</v>
      </c>
      <c r="B124" s="17">
        <f t="shared" si="8"/>
        <v>2</v>
      </c>
      <c r="C124" s="84" t="str">
        <f t="shared" si="9"/>
        <v>13h00, ngày 23/05/2024</v>
      </c>
      <c r="D124" s="17">
        <f t="shared" si="7"/>
        <v>1</v>
      </c>
      <c r="E124" s="260">
        <v>26211235318</v>
      </c>
      <c r="F124" s="169" t="s">
        <v>311</v>
      </c>
      <c r="G124" s="170" t="s">
        <v>138</v>
      </c>
      <c r="H124" s="169" t="s">
        <v>310</v>
      </c>
      <c r="I124" s="169" t="s">
        <v>276</v>
      </c>
      <c r="J124" s="84">
        <v>26</v>
      </c>
      <c r="K124" s="17">
        <f>B124</f>
        <v>2</v>
      </c>
      <c r="L124" s="259">
        <f>A124</f>
        <v>25</v>
      </c>
      <c r="M124" s="157">
        <v>403</v>
      </c>
      <c r="N124" s="259" t="s">
        <v>650</v>
      </c>
      <c r="O124" s="269" t="s">
        <v>627</v>
      </c>
    </row>
    <row r="125" spans="1:15" s="262" customFormat="1" ht="15.75">
      <c r="A125" s="261">
        <v>25</v>
      </c>
      <c r="B125" s="17">
        <f t="shared" si="8"/>
        <v>3</v>
      </c>
      <c r="C125" s="84" t="str">
        <f t="shared" si="9"/>
        <v>13h00, ngày 23/05/2024</v>
      </c>
      <c r="D125" s="17">
        <f t="shared" si="7"/>
        <v>1</v>
      </c>
      <c r="E125" s="260">
        <v>26201233758</v>
      </c>
      <c r="F125" s="169" t="s">
        <v>312</v>
      </c>
      <c r="G125" s="170" t="s">
        <v>138</v>
      </c>
      <c r="H125" s="169" t="s">
        <v>310</v>
      </c>
      <c r="I125" s="169" t="s">
        <v>276</v>
      </c>
      <c r="J125" s="84">
        <v>26</v>
      </c>
      <c r="K125" s="17">
        <f>B125</f>
        <v>3</v>
      </c>
      <c r="L125" s="259">
        <f>A125</f>
        <v>25</v>
      </c>
      <c r="M125" s="157">
        <v>403</v>
      </c>
      <c r="N125" s="259" t="s">
        <v>650</v>
      </c>
      <c r="O125" s="269" t="s">
        <v>627</v>
      </c>
    </row>
    <row r="126" spans="1:15" s="262" customFormat="1" ht="15.75">
      <c r="A126" s="261">
        <v>25</v>
      </c>
      <c r="B126" s="17">
        <f t="shared" si="8"/>
        <v>4</v>
      </c>
      <c r="C126" s="84" t="str">
        <f t="shared" si="9"/>
        <v>13h00, ngày 23/05/2024</v>
      </c>
      <c r="D126" s="17">
        <f t="shared" si="7"/>
        <v>1</v>
      </c>
      <c r="E126" s="260">
        <v>26211236092</v>
      </c>
      <c r="F126" s="169" t="s">
        <v>313</v>
      </c>
      <c r="G126" s="170" t="s">
        <v>138</v>
      </c>
      <c r="H126" s="169" t="s">
        <v>310</v>
      </c>
      <c r="I126" s="169" t="s">
        <v>276</v>
      </c>
      <c r="J126" s="84">
        <v>26</v>
      </c>
      <c r="K126" s="17">
        <f>B126</f>
        <v>4</v>
      </c>
      <c r="L126" s="259">
        <f>A126</f>
        <v>25</v>
      </c>
      <c r="M126" s="157">
        <v>403</v>
      </c>
      <c r="N126" s="259" t="s">
        <v>650</v>
      </c>
      <c r="O126" s="269" t="s">
        <v>627</v>
      </c>
    </row>
    <row r="127" spans="1:15" s="262" customFormat="1" ht="15.75">
      <c r="A127" s="261">
        <v>25</v>
      </c>
      <c r="B127" s="17">
        <f t="shared" si="8"/>
        <v>5</v>
      </c>
      <c r="C127" s="84" t="str">
        <f t="shared" si="9"/>
        <v>13h00, ngày 23/05/2024</v>
      </c>
      <c r="D127" s="17">
        <f t="shared" si="7"/>
        <v>1</v>
      </c>
      <c r="E127" s="260">
        <v>26211226237</v>
      </c>
      <c r="F127" s="169" t="s">
        <v>314</v>
      </c>
      <c r="G127" s="170" t="s">
        <v>157</v>
      </c>
      <c r="H127" s="169" t="s">
        <v>310</v>
      </c>
      <c r="I127" s="169" t="s">
        <v>276</v>
      </c>
      <c r="J127" s="84">
        <v>26</v>
      </c>
      <c r="K127" s="17">
        <f>B127</f>
        <v>5</v>
      </c>
      <c r="L127" s="259">
        <f>A127</f>
        <v>25</v>
      </c>
      <c r="M127" s="157">
        <v>403</v>
      </c>
      <c r="N127" s="259" t="s">
        <v>650</v>
      </c>
      <c r="O127" s="269" t="s">
        <v>627</v>
      </c>
    </row>
    <row r="128" spans="1:15" s="262" customFormat="1" ht="15.75">
      <c r="A128" s="261">
        <v>26</v>
      </c>
      <c r="B128" s="17">
        <f t="shared" si="8"/>
        <v>1</v>
      </c>
      <c r="C128" s="84" t="str">
        <f t="shared" si="9"/>
        <v>13h00, ngày 23/05/2024</v>
      </c>
      <c r="D128" s="17">
        <f t="shared" ref="D128:D192" si="11">IF(E128=E127,D127+1,1)</f>
        <v>1</v>
      </c>
      <c r="E128" s="260">
        <v>26211242758</v>
      </c>
      <c r="F128" s="169" t="s">
        <v>315</v>
      </c>
      <c r="G128" s="170" t="s">
        <v>154</v>
      </c>
      <c r="H128" s="169" t="s">
        <v>316</v>
      </c>
      <c r="I128" s="169" t="s">
        <v>225</v>
      </c>
      <c r="J128" s="84">
        <v>27</v>
      </c>
      <c r="K128" s="17">
        <f>B128</f>
        <v>1</v>
      </c>
      <c r="L128" s="259">
        <f>A128</f>
        <v>26</v>
      </c>
      <c r="M128" s="157">
        <v>403</v>
      </c>
      <c r="N128" s="259" t="s">
        <v>650</v>
      </c>
      <c r="O128" s="269" t="s">
        <v>627</v>
      </c>
    </row>
    <row r="129" spans="1:15" s="262" customFormat="1" ht="15.75">
      <c r="A129" s="261">
        <v>26</v>
      </c>
      <c r="B129" s="17">
        <f t="shared" ref="B129:B193" si="12">IF(A129=A128,B128+1,1)</f>
        <v>2</v>
      </c>
      <c r="C129" s="84" t="str">
        <f t="shared" si="9"/>
        <v>13h00, ngày 23/05/2024</v>
      </c>
      <c r="D129" s="17">
        <f t="shared" si="11"/>
        <v>1</v>
      </c>
      <c r="E129" s="260">
        <v>26211229252</v>
      </c>
      <c r="F129" s="169" t="s">
        <v>317</v>
      </c>
      <c r="G129" s="170" t="s">
        <v>140</v>
      </c>
      <c r="H129" s="169" t="s">
        <v>316</v>
      </c>
      <c r="I129" s="169" t="s">
        <v>225</v>
      </c>
      <c r="J129" s="84">
        <v>27</v>
      </c>
      <c r="K129" s="17">
        <f>B129</f>
        <v>2</v>
      </c>
      <c r="L129" s="259">
        <f>A129</f>
        <v>26</v>
      </c>
      <c r="M129" s="157">
        <v>403</v>
      </c>
      <c r="N129" s="259" t="s">
        <v>650</v>
      </c>
      <c r="O129" s="269" t="s">
        <v>627</v>
      </c>
    </row>
    <row r="130" spans="1:15" s="262" customFormat="1" ht="15.75">
      <c r="A130" s="261">
        <v>26</v>
      </c>
      <c r="B130" s="17">
        <f t="shared" si="12"/>
        <v>3</v>
      </c>
      <c r="C130" s="84" t="str">
        <f t="shared" si="9"/>
        <v>13h00, ngày 23/05/2024</v>
      </c>
      <c r="D130" s="17">
        <f t="shared" si="11"/>
        <v>1</v>
      </c>
      <c r="E130" s="260">
        <v>26201242567</v>
      </c>
      <c r="F130" s="169" t="s">
        <v>318</v>
      </c>
      <c r="G130" s="170" t="s">
        <v>140</v>
      </c>
      <c r="H130" s="169" t="s">
        <v>316</v>
      </c>
      <c r="I130" s="169" t="s">
        <v>225</v>
      </c>
      <c r="J130" s="84">
        <v>27</v>
      </c>
      <c r="K130" s="17">
        <f>B130</f>
        <v>3</v>
      </c>
      <c r="L130" s="259">
        <f>A130</f>
        <v>26</v>
      </c>
      <c r="M130" s="157">
        <v>403</v>
      </c>
      <c r="N130" s="259" t="s">
        <v>650</v>
      </c>
      <c r="O130" s="269" t="s">
        <v>627</v>
      </c>
    </row>
    <row r="131" spans="1:15" s="262" customFormat="1" ht="15.75">
      <c r="A131" s="261">
        <v>26</v>
      </c>
      <c r="B131" s="17">
        <f t="shared" si="12"/>
        <v>4</v>
      </c>
      <c r="C131" s="84" t="str">
        <f t="shared" ref="C131:C194" si="13">O131&amp;", ngày "&amp;N131</f>
        <v>13h00, ngày 23/05/2024</v>
      </c>
      <c r="D131" s="17">
        <f t="shared" si="11"/>
        <v>1</v>
      </c>
      <c r="E131" s="260">
        <v>26211232712</v>
      </c>
      <c r="F131" s="169" t="s">
        <v>319</v>
      </c>
      <c r="G131" s="170" t="s">
        <v>320</v>
      </c>
      <c r="H131" s="169" t="s">
        <v>316</v>
      </c>
      <c r="I131" s="169" t="s">
        <v>225</v>
      </c>
      <c r="J131" s="84">
        <v>27</v>
      </c>
      <c r="K131" s="17">
        <f>B131</f>
        <v>4</v>
      </c>
      <c r="L131" s="259">
        <f>A131</f>
        <v>26</v>
      </c>
      <c r="M131" s="157">
        <v>403</v>
      </c>
      <c r="N131" s="259" t="s">
        <v>650</v>
      </c>
      <c r="O131" s="269" t="s">
        <v>627</v>
      </c>
    </row>
    <row r="132" spans="1:15" s="262" customFormat="1" ht="15.75">
      <c r="A132" s="261">
        <v>26</v>
      </c>
      <c r="B132" s="17">
        <f t="shared" si="12"/>
        <v>5</v>
      </c>
      <c r="C132" s="84" t="str">
        <f t="shared" si="13"/>
        <v>13h00, ngày 23/05/2024</v>
      </c>
      <c r="D132" s="17">
        <f t="shared" si="11"/>
        <v>1</v>
      </c>
      <c r="E132" s="260">
        <v>26216336378</v>
      </c>
      <c r="F132" s="169" t="s">
        <v>321</v>
      </c>
      <c r="G132" s="170" t="s">
        <v>140</v>
      </c>
      <c r="H132" s="169" t="s">
        <v>316</v>
      </c>
      <c r="I132" s="169" t="s">
        <v>225</v>
      </c>
      <c r="J132" s="84">
        <v>27</v>
      </c>
      <c r="K132" s="17">
        <f>B132</f>
        <v>5</v>
      </c>
      <c r="L132" s="259">
        <f>A132</f>
        <v>26</v>
      </c>
      <c r="M132" s="157">
        <v>403</v>
      </c>
      <c r="N132" s="259" t="s">
        <v>650</v>
      </c>
      <c r="O132" s="269" t="s">
        <v>627</v>
      </c>
    </row>
    <row r="133" spans="1:15" s="262" customFormat="1" ht="15.75">
      <c r="A133" s="261">
        <v>27</v>
      </c>
      <c r="B133" s="17">
        <f t="shared" si="12"/>
        <v>1</v>
      </c>
      <c r="C133" s="84" t="str">
        <f t="shared" si="13"/>
        <v>17h00, ngày 23/05/2024</v>
      </c>
      <c r="D133" s="17">
        <f t="shared" si="11"/>
        <v>1</v>
      </c>
      <c r="E133" s="260">
        <v>26211242496</v>
      </c>
      <c r="F133" s="169" t="s">
        <v>322</v>
      </c>
      <c r="G133" s="170" t="s">
        <v>124</v>
      </c>
      <c r="H133" s="169" t="s">
        <v>323</v>
      </c>
      <c r="I133" s="169" t="s">
        <v>324</v>
      </c>
      <c r="J133" s="84">
        <v>28</v>
      </c>
      <c r="K133" s="17">
        <f>B133</f>
        <v>1</v>
      </c>
      <c r="L133" s="259">
        <f>A133</f>
        <v>27</v>
      </c>
      <c r="M133" s="157">
        <v>403</v>
      </c>
      <c r="N133" s="259" t="s">
        <v>650</v>
      </c>
      <c r="O133" s="269" t="s">
        <v>660</v>
      </c>
    </row>
    <row r="134" spans="1:15" s="262" customFormat="1" ht="15.75">
      <c r="A134" s="261">
        <v>27</v>
      </c>
      <c r="B134" s="17">
        <f t="shared" si="12"/>
        <v>2</v>
      </c>
      <c r="C134" s="84" t="str">
        <f t="shared" si="13"/>
        <v>17h00, ngày 23/05/2024</v>
      </c>
      <c r="D134" s="17">
        <f t="shared" si="11"/>
        <v>1</v>
      </c>
      <c r="E134" s="260">
        <v>26211200012</v>
      </c>
      <c r="F134" s="169" t="s">
        <v>325</v>
      </c>
      <c r="G134" s="170" t="s">
        <v>145</v>
      </c>
      <c r="H134" s="169" t="s">
        <v>323</v>
      </c>
      <c r="I134" s="169" t="s">
        <v>324</v>
      </c>
      <c r="J134" s="84">
        <v>28</v>
      </c>
      <c r="K134" s="17">
        <f>B134</f>
        <v>2</v>
      </c>
      <c r="L134" s="259">
        <f>A134</f>
        <v>27</v>
      </c>
      <c r="M134" s="157">
        <v>403</v>
      </c>
      <c r="N134" s="259" t="s">
        <v>650</v>
      </c>
      <c r="O134" s="269" t="s">
        <v>660</v>
      </c>
    </row>
    <row r="135" spans="1:15" s="262" customFormat="1" ht="15.75">
      <c r="A135" s="261">
        <v>27</v>
      </c>
      <c r="B135" s="17">
        <f t="shared" si="12"/>
        <v>3</v>
      </c>
      <c r="C135" s="84" t="str">
        <f t="shared" si="13"/>
        <v>17h00, ngày 23/05/2024</v>
      </c>
      <c r="D135" s="17">
        <f t="shared" si="11"/>
        <v>1</v>
      </c>
      <c r="E135" s="260">
        <v>26211234812</v>
      </c>
      <c r="F135" s="169" t="s">
        <v>326</v>
      </c>
      <c r="G135" s="170" t="s">
        <v>120</v>
      </c>
      <c r="H135" s="169" t="s">
        <v>323</v>
      </c>
      <c r="I135" s="169" t="s">
        <v>324</v>
      </c>
      <c r="J135" s="84">
        <v>28</v>
      </c>
      <c r="K135" s="17">
        <f>B135</f>
        <v>3</v>
      </c>
      <c r="L135" s="259">
        <f>A135</f>
        <v>27</v>
      </c>
      <c r="M135" s="157">
        <v>403</v>
      </c>
      <c r="N135" s="259" t="s">
        <v>650</v>
      </c>
      <c r="O135" s="269" t="s">
        <v>660</v>
      </c>
    </row>
    <row r="136" spans="1:15" s="262" customFormat="1" ht="15.75">
      <c r="A136" s="261">
        <v>27</v>
      </c>
      <c r="B136" s="17">
        <f t="shared" si="12"/>
        <v>4</v>
      </c>
      <c r="C136" s="84" t="str">
        <f t="shared" si="13"/>
        <v>17h00, ngày 23/05/2024</v>
      </c>
      <c r="D136" s="17">
        <f t="shared" si="11"/>
        <v>1</v>
      </c>
      <c r="E136" s="260">
        <v>25211203220</v>
      </c>
      <c r="F136" s="169" t="s">
        <v>327</v>
      </c>
      <c r="G136" s="170" t="s">
        <v>165</v>
      </c>
      <c r="H136" s="169" t="s">
        <v>323</v>
      </c>
      <c r="I136" s="169" t="s">
        <v>324</v>
      </c>
      <c r="J136" s="84">
        <v>28</v>
      </c>
      <c r="K136" s="17">
        <f>B136</f>
        <v>4</v>
      </c>
      <c r="L136" s="259">
        <f>A136</f>
        <v>27</v>
      </c>
      <c r="M136" s="157">
        <v>403</v>
      </c>
      <c r="N136" s="259" t="s">
        <v>650</v>
      </c>
      <c r="O136" s="269" t="s">
        <v>660</v>
      </c>
    </row>
    <row r="137" spans="1:15" s="262" customFormat="1" ht="15.75">
      <c r="A137" s="261">
        <v>27</v>
      </c>
      <c r="B137" s="17">
        <f t="shared" si="12"/>
        <v>5</v>
      </c>
      <c r="C137" s="84" t="str">
        <f t="shared" si="13"/>
        <v>17h00, ngày 23/05/2024</v>
      </c>
      <c r="D137" s="17">
        <f t="shared" si="11"/>
        <v>1</v>
      </c>
      <c r="E137" s="260">
        <v>26211231358</v>
      </c>
      <c r="F137" s="169" t="s">
        <v>328</v>
      </c>
      <c r="G137" s="170" t="s">
        <v>145</v>
      </c>
      <c r="H137" s="169" t="s">
        <v>323</v>
      </c>
      <c r="I137" s="169" t="s">
        <v>324</v>
      </c>
      <c r="J137" s="84">
        <v>28</v>
      </c>
      <c r="K137" s="17">
        <f>B137</f>
        <v>5</v>
      </c>
      <c r="L137" s="259">
        <f>A137</f>
        <v>27</v>
      </c>
      <c r="M137" s="157">
        <v>403</v>
      </c>
      <c r="N137" s="259" t="s">
        <v>650</v>
      </c>
      <c r="O137" s="269" t="s">
        <v>660</v>
      </c>
    </row>
    <row r="138" spans="1:15" s="262" customFormat="1" ht="15.75">
      <c r="A138" s="261">
        <v>28</v>
      </c>
      <c r="B138" s="17">
        <f t="shared" si="12"/>
        <v>1</v>
      </c>
      <c r="C138" s="84" t="str">
        <f t="shared" si="13"/>
        <v>17h00, ngày 23/05/2024</v>
      </c>
      <c r="D138" s="17">
        <f t="shared" si="11"/>
        <v>1</v>
      </c>
      <c r="E138" s="260">
        <v>26211230078</v>
      </c>
      <c r="F138" s="169" t="s">
        <v>329</v>
      </c>
      <c r="G138" s="170" t="s">
        <v>129</v>
      </c>
      <c r="H138" s="169" t="s">
        <v>330</v>
      </c>
      <c r="I138" s="169" t="s">
        <v>168</v>
      </c>
      <c r="J138" s="84">
        <v>29</v>
      </c>
      <c r="K138" s="17">
        <f>B138</f>
        <v>1</v>
      </c>
      <c r="L138" s="259">
        <f>A138</f>
        <v>28</v>
      </c>
      <c r="M138" s="157">
        <v>403</v>
      </c>
      <c r="N138" s="259" t="s">
        <v>650</v>
      </c>
      <c r="O138" s="269" t="s">
        <v>660</v>
      </c>
    </row>
    <row r="139" spans="1:15" s="262" customFormat="1" ht="15.75">
      <c r="A139" s="261">
        <v>28</v>
      </c>
      <c r="B139" s="17">
        <f t="shared" si="12"/>
        <v>2</v>
      </c>
      <c r="C139" s="84" t="str">
        <f t="shared" si="13"/>
        <v>17h00, ngày 23/05/2024</v>
      </c>
      <c r="D139" s="17">
        <f t="shared" si="11"/>
        <v>1</v>
      </c>
      <c r="E139" s="260">
        <v>26201236308</v>
      </c>
      <c r="F139" s="169" t="s">
        <v>331</v>
      </c>
      <c r="G139" s="170" t="s">
        <v>129</v>
      </c>
      <c r="H139" s="169" t="s">
        <v>330</v>
      </c>
      <c r="I139" s="169" t="s">
        <v>168</v>
      </c>
      <c r="J139" s="84">
        <v>29</v>
      </c>
      <c r="K139" s="17">
        <f>B139</f>
        <v>2</v>
      </c>
      <c r="L139" s="259">
        <f>A139</f>
        <v>28</v>
      </c>
      <c r="M139" s="157">
        <v>403</v>
      </c>
      <c r="N139" s="259" t="s">
        <v>650</v>
      </c>
      <c r="O139" s="269" t="s">
        <v>660</v>
      </c>
    </row>
    <row r="140" spans="1:15" s="262" customFormat="1" ht="15.75">
      <c r="A140" s="261">
        <v>28</v>
      </c>
      <c r="B140" s="17">
        <f t="shared" si="12"/>
        <v>3</v>
      </c>
      <c r="C140" s="84" t="str">
        <f t="shared" si="13"/>
        <v>17h00, ngày 23/05/2024</v>
      </c>
      <c r="D140" s="17">
        <f t="shared" si="11"/>
        <v>1</v>
      </c>
      <c r="E140" s="260">
        <v>26211224032</v>
      </c>
      <c r="F140" s="169" t="s">
        <v>332</v>
      </c>
      <c r="G140" s="170" t="s">
        <v>129</v>
      </c>
      <c r="H140" s="169" t="s">
        <v>330</v>
      </c>
      <c r="I140" s="169" t="s">
        <v>168</v>
      </c>
      <c r="J140" s="84">
        <v>29</v>
      </c>
      <c r="K140" s="17">
        <f>B140</f>
        <v>3</v>
      </c>
      <c r="L140" s="259">
        <f>A140</f>
        <v>28</v>
      </c>
      <c r="M140" s="157">
        <v>403</v>
      </c>
      <c r="N140" s="259" t="s">
        <v>650</v>
      </c>
      <c r="O140" s="269" t="s">
        <v>660</v>
      </c>
    </row>
    <row r="141" spans="1:15" s="262" customFormat="1" ht="15.75">
      <c r="A141" s="261">
        <v>28</v>
      </c>
      <c r="B141" s="17">
        <f t="shared" si="12"/>
        <v>4</v>
      </c>
      <c r="C141" s="84" t="str">
        <f t="shared" si="13"/>
        <v>17h00, ngày 23/05/2024</v>
      </c>
      <c r="D141" s="17">
        <f t="shared" si="11"/>
        <v>1</v>
      </c>
      <c r="E141" s="260">
        <v>26211200425</v>
      </c>
      <c r="F141" s="169" t="s">
        <v>333</v>
      </c>
      <c r="G141" s="170" t="s">
        <v>129</v>
      </c>
      <c r="H141" s="169" t="s">
        <v>330</v>
      </c>
      <c r="I141" s="169" t="s">
        <v>168</v>
      </c>
      <c r="J141" s="84">
        <v>29</v>
      </c>
      <c r="K141" s="17">
        <f>B141</f>
        <v>4</v>
      </c>
      <c r="L141" s="259">
        <f>A141</f>
        <v>28</v>
      </c>
      <c r="M141" s="157">
        <v>403</v>
      </c>
      <c r="N141" s="259" t="s">
        <v>650</v>
      </c>
      <c r="O141" s="269" t="s">
        <v>660</v>
      </c>
    </row>
    <row r="142" spans="1:15" s="262" customFormat="1" ht="15.75">
      <c r="A142" s="261">
        <v>28</v>
      </c>
      <c r="B142" s="17">
        <f t="shared" si="12"/>
        <v>5</v>
      </c>
      <c r="C142" s="84" t="str">
        <f t="shared" si="13"/>
        <v>17h00, ngày 23/05/2024</v>
      </c>
      <c r="D142" s="17">
        <f t="shared" si="11"/>
        <v>1</v>
      </c>
      <c r="E142" s="260">
        <v>26211134826</v>
      </c>
      <c r="F142" s="169" t="s">
        <v>334</v>
      </c>
      <c r="G142" s="170" t="s">
        <v>120</v>
      </c>
      <c r="H142" s="169" t="s">
        <v>330</v>
      </c>
      <c r="I142" s="169" t="s">
        <v>168</v>
      </c>
      <c r="J142" s="84">
        <v>29</v>
      </c>
      <c r="K142" s="17">
        <f>B142</f>
        <v>5</v>
      </c>
      <c r="L142" s="259">
        <f>A142</f>
        <v>28</v>
      </c>
      <c r="M142" s="157">
        <v>403</v>
      </c>
      <c r="N142" s="259" t="s">
        <v>650</v>
      </c>
      <c r="O142" s="269" t="s">
        <v>660</v>
      </c>
    </row>
    <row r="143" spans="1:15" s="262" customFormat="1" ht="15.75">
      <c r="A143" s="261">
        <v>29</v>
      </c>
      <c r="B143" s="17">
        <f t="shared" si="12"/>
        <v>1</v>
      </c>
      <c r="C143" s="84" t="str">
        <f t="shared" si="13"/>
        <v>17h00, ngày 23/05/2024</v>
      </c>
      <c r="D143" s="17">
        <f t="shared" si="11"/>
        <v>1</v>
      </c>
      <c r="E143" s="260">
        <v>26212638339</v>
      </c>
      <c r="F143" s="169" t="s">
        <v>335</v>
      </c>
      <c r="G143" s="170" t="s">
        <v>336</v>
      </c>
      <c r="H143" s="169" t="s">
        <v>337</v>
      </c>
      <c r="I143" s="169" t="s">
        <v>338</v>
      </c>
      <c r="J143" s="84">
        <v>30</v>
      </c>
      <c r="K143" s="17">
        <f>B143</f>
        <v>1</v>
      </c>
      <c r="L143" s="259">
        <f>A143</f>
        <v>29</v>
      </c>
      <c r="M143" s="269">
        <v>404</v>
      </c>
      <c r="N143" s="259" t="s">
        <v>650</v>
      </c>
      <c r="O143" s="269" t="s">
        <v>660</v>
      </c>
    </row>
    <row r="144" spans="1:15" s="262" customFormat="1" ht="15.75">
      <c r="A144" s="261">
        <v>29</v>
      </c>
      <c r="B144" s="17">
        <f t="shared" si="12"/>
        <v>2</v>
      </c>
      <c r="C144" s="84" t="str">
        <f t="shared" si="13"/>
        <v>17h00, ngày 23/05/2024</v>
      </c>
      <c r="D144" s="17">
        <f t="shared" si="11"/>
        <v>1</v>
      </c>
      <c r="E144" s="260">
        <v>26213128070</v>
      </c>
      <c r="F144" s="169" t="s">
        <v>339</v>
      </c>
      <c r="G144" s="170" t="s">
        <v>129</v>
      </c>
      <c r="H144" s="169" t="s">
        <v>337</v>
      </c>
      <c r="I144" s="169" t="s">
        <v>338</v>
      </c>
      <c r="J144" s="84">
        <v>30</v>
      </c>
      <c r="K144" s="17">
        <f>B144</f>
        <v>2</v>
      </c>
      <c r="L144" s="259">
        <f>A144</f>
        <v>29</v>
      </c>
      <c r="M144" s="269">
        <v>404</v>
      </c>
      <c r="N144" s="259" t="s">
        <v>650</v>
      </c>
      <c r="O144" s="269" t="s">
        <v>660</v>
      </c>
    </row>
    <row r="145" spans="1:16" s="262" customFormat="1" ht="15.75">
      <c r="A145" s="261">
        <v>29</v>
      </c>
      <c r="B145" s="17">
        <f t="shared" si="12"/>
        <v>3</v>
      </c>
      <c r="C145" s="84" t="str">
        <f t="shared" si="13"/>
        <v>17h00, ngày 23/05/2024</v>
      </c>
      <c r="D145" s="17">
        <f t="shared" si="11"/>
        <v>1</v>
      </c>
      <c r="E145" s="260">
        <v>26211235072</v>
      </c>
      <c r="F145" s="169" t="s">
        <v>340</v>
      </c>
      <c r="G145" s="170" t="s">
        <v>129</v>
      </c>
      <c r="H145" s="169" t="s">
        <v>337</v>
      </c>
      <c r="I145" s="169" t="s">
        <v>338</v>
      </c>
      <c r="J145" s="84">
        <v>30</v>
      </c>
      <c r="K145" s="17">
        <f>B145</f>
        <v>3</v>
      </c>
      <c r="L145" s="259">
        <f>A145</f>
        <v>29</v>
      </c>
      <c r="M145" s="269">
        <v>404</v>
      </c>
      <c r="N145" s="259" t="s">
        <v>650</v>
      </c>
      <c r="O145" s="269" t="s">
        <v>660</v>
      </c>
    </row>
    <row r="146" spans="1:16" s="262" customFormat="1" ht="15.75">
      <c r="A146" s="261">
        <v>29</v>
      </c>
      <c r="B146" s="17">
        <f t="shared" si="12"/>
        <v>4</v>
      </c>
      <c r="C146" s="84" t="str">
        <f t="shared" si="13"/>
        <v>17h00, ngày 23/05/2024</v>
      </c>
      <c r="D146" s="17">
        <f t="shared" si="11"/>
        <v>1</v>
      </c>
      <c r="E146" s="260">
        <v>26211229727</v>
      </c>
      <c r="F146" s="169" t="s">
        <v>341</v>
      </c>
      <c r="G146" s="170" t="s">
        <v>129</v>
      </c>
      <c r="H146" s="169" t="s">
        <v>337</v>
      </c>
      <c r="I146" s="169" t="s">
        <v>338</v>
      </c>
      <c r="J146" s="84">
        <v>30</v>
      </c>
      <c r="K146" s="17">
        <f>B146</f>
        <v>4</v>
      </c>
      <c r="L146" s="259">
        <f>A146</f>
        <v>29</v>
      </c>
      <c r="M146" s="269">
        <v>404</v>
      </c>
      <c r="N146" s="259" t="s">
        <v>650</v>
      </c>
      <c r="O146" s="269" t="s">
        <v>660</v>
      </c>
    </row>
    <row r="147" spans="1:16" s="262" customFormat="1" ht="15.75">
      <c r="A147" s="261">
        <v>29</v>
      </c>
      <c r="B147" s="17">
        <f t="shared" si="12"/>
        <v>5</v>
      </c>
      <c r="C147" s="84" t="str">
        <f t="shared" si="13"/>
        <v>17h00, ngày 23/05/2024</v>
      </c>
      <c r="D147" s="17">
        <f t="shared" si="11"/>
        <v>1</v>
      </c>
      <c r="E147" s="260">
        <v>26211200313</v>
      </c>
      <c r="F147" s="169" t="s">
        <v>342</v>
      </c>
      <c r="G147" s="170" t="s">
        <v>120</v>
      </c>
      <c r="H147" s="169" t="s">
        <v>337</v>
      </c>
      <c r="I147" s="169" t="s">
        <v>338</v>
      </c>
      <c r="J147" s="84">
        <v>30</v>
      </c>
      <c r="K147" s="17">
        <f>B147</f>
        <v>5</v>
      </c>
      <c r="L147" s="259">
        <f>A147</f>
        <v>29</v>
      </c>
      <c r="M147" s="269">
        <v>404</v>
      </c>
      <c r="N147" s="259" t="s">
        <v>650</v>
      </c>
      <c r="O147" s="269" t="s">
        <v>660</v>
      </c>
    </row>
    <row r="148" spans="1:16" s="262" customFormat="1" ht="15.75">
      <c r="A148" s="261">
        <v>30</v>
      </c>
      <c r="B148" s="17">
        <f t="shared" si="12"/>
        <v>1</v>
      </c>
      <c r="C148" s="84" t="str">
        <f t="shared" si="13"/>
        <v>17h00, ngày 23/05/2024</v>
      </c>
      <c r="D148" s="17">
        <f t="shared" si="11"/>
        <v>1</v>
      </c>
      <c r="E148" s="260">
        <v>26211234545</v>
      </c>
      <c r="F148" s="169" t="s">
        <v>343</v>
      </c>
      <c r="G148" s="170" t="s">
        <v>336</v>
      </c>
      <c r="H148" s="169" t="s">
        <v>344</v>
      </c>
      <c r="I148" s="169" t="s">
        <v>347</v>
      </c>
      <c r="J148" s="84">
        <v>31</v>
      </c>
      <c r="K148" s="17">
        <f>B148</f>
        <v>1</v>
      </c>
      <c r="L148" s="259">
        <f>A148</f>
        <v>30</v>
      </c>
      <c r="M148" s="269">
        <v>404</v>
      </c>
      <c r="N148" s="259" t="s">
        <v>650</v>
      </c>
      <c r="O148" s="269" t="s">
        <v>660</v>
      </c>
    </row>
    <row r="149" spans="1:16" s="262" customFormat="1" ht="15.75">
      <c r="A149" s="261">
        <v>30</v>
      </c>
      <c r="B149" s="17">
        <f t="shared" si="12"/>
        <v>2</v>
      </c>
      <c r="C149" s="84" t="str">
        <f t="shared" si="13"/>
        <v>17h00, ngày 23/05/2024</v>
      </c>
      <c r="D149" s="17">
        <f t="shared" si="11"/>
        <v>1</v>
      </c>
      <c r="E149" s="260">
        <v>26211238724</v>
      </c>
      <c r="F149" s="169" t="s">
        <v>346</v>
      </c>
      <c r="G149" s="170" t="s">
        <v>157</v>
      </c>
      <c r="H149" s="169" t="s">
        <v>344</v>
      </c>
      <c r="I149" s="169" t="s">
        <v>347</v>
      </c>
      <c r="J149" s="84">
        <v>31</v>
      </c>
      <c r="K149" s="17">
        <f>B149</f>
        <v>2</v>
      </c>
      <c r="L149" s="259">
        <f>A149</f>
        <v>30</v>
      </c>
      <c r="M149" s="269">
        <v>404</v>
      </c>
      <c r="N149" s="259" t="s">
        <v>650</v>
      </c>
      <c r="O149" s="269" t="s">
        <v>660</v>
      </c>
    </row>
    <row r="150" spans="1:16" s="262" customFormat="1" ht="15.75">
      <c r="A150" s="261">
        <v>30</v>
      </c>
      <c r="B150" s="17">
        <f t="shared" si="12"/>
        <v>3</v>
      </c>
      <c r="C150" s="84" t="str">
        <f t="shared" si="13"/>
        <v>17h00, ngày 23/05/2024</v>
      </c>
      <c r="D150" s="17">
        <f t="shared" si="11"/>
        <v>1</v>
      </c>
      <c r="E150" s="260">
        <v>26211222250</v>
      </c>
      <c r="F150" s="169" t="s">
        <v>348</v>
      </c>
      <c r="G150" s="170" t="s">
        <v>140</v>
      </c>
      <c r="H150" s="169" t="s">
        <v>344</v>
      </c>
      <c r="I150" s="169" t="s">
        <v>347</v>
      </c>
      <c r="J150" s="84">
        <v>31</v>
      </c>
      <c r="K150" s="17">
        <f>B150</f>
        <v>3</v>
      </c>
      <c r="L150" s="259">
        <f>A150</f>
        <v>30</v>
      </c>
      <c r="M150" s="269">
        <v>404</v>
      </c>
      <c r="N150" s="259" t="s">
        <v>650</v>
      </c>
      <c r="O150" s="269" t="s">
        <v>660</v>
      </c>
    </row>
    <row r="151" spans="1:16" s="262" customFormat="1" ht="15.75">
      <c r="A151" s="261">
        <v>30</v>
      </c>
      <c r="B151" s="17">
        <f t="shared" si="12"/>
        <v>4</v>
      </c>
      <c r="C151" s="84" t="str">
        <f t="shared" si="13"/>
        <v>17h00, ngày 23/05/2024</v>
      </c>
      <c r="D151" s="17">
        <f t="shared" si="11"/>
        <v>1</v>
      </c>
      <c r="E151" s="274">
        <v>26211242769</v>
      </c>
      <c r="F151" s="275" t="s">
        <v>349</v>
      </c>
      <c r="G151" s="276" t="s">
        <v>350</v>
      </c>
      <c r="H151" s="275" t="s">
        <v>344</v>
      </c>
      <c r="I151" s="275" t="s">
        <v>347</v>
      </c>
      <c r="J151" s="277">
        <v>31</v>
      </c>
      <c r="K151" s="278">
        <f>B151</f>
        <v>4</v>
      </c>
      <c r="L151" s="279">
        <f>A151</f>
        <v>30</v>
      </c>
      <c r="M151" s="280">
        <v>404</v>
      </c>
      <c r="N151" s="279" t="s">
        <v>650</v>
      </c>
      <c r="O151" s="280" t="s">
        <v>660</v>
      </c>
      <c r="P151" s="262" t="s">
        <v>663</v>
      </c>
    </row>
    <row r="152" spans="1:16" s="262" customFormat="1" ht="15.75">
      <c r="A152" s="261">
        <v>30</v>
      </c>
      <c r="B152" s="17">
        <f t="shared" si="12"/>
        <v>5</v>
      </c>
      <c r="C152" s="84" t="str">
        <f t="shared" si="13"/>
        <v>17h00, ngày 23/05/2024</v>
      </c>
      <c r="D152" s="17">
        <f t="shared" si="11"/>
        <v>1</v>
      </c>
      <c r="E152" s="260">
        <v>26211200658</v>
      </c>
      <c r="F152" s="169" t="s">
        <v>351</v>
      </c>
      <c r="G152" s="170" t="s">
        <v>120</v>
      </c>
      <c r="H152" s="169" t="s">
        <v>344</v>
      </c>
      <c r="I152" s="169" t="s">
        <v>347</v>
      </c>
      <c r="J152" s="84">
        <v>31</v>
      </c>
      <c r="K152" s="17">
        <f>B152</f>
        <v>5</v>
      </c>
      <c r="L152" s="259">
        <f>A152</f>
        <v>30</v>
      </c>
      <c r="M152" s="269">
        <v>404</v>
      </c>
      <c r="N152" s="259" t="s">
        <v>650</v>
      </c>
      <c r="O152" s="269" t="s">
        <v>660</v>
      </c>
    </row>
    <row r="153" spans="1:16" s="262" customFormat="1" ht="15.75">
      <c r="A153" s="261">
        <v>30</v>
      </c>
      <c r="B153" s="17">
        <f t="shared" si="12"/>
        <v>6</v>
      </c>
      <c r="C153" s="84" t="str">
        <f t="shared" si="13"/>
        <v>17h00, ngày 23/05/2024</v>
      </c>
      <c r="D153" s="17">
        <f t="shared" si="11"/>
        <v>1</v>
      </c>
      <c r="E153" s="260">
        <v>25211203150</v>
      </c>
      <c r="F153" s="169" t="s">
        <v>352</v>
      </c>
      <c r="G153" s="170" t="s">
        <v>165</v>
      </c>
      <c r="H153" s="169" t="s">
        <v>344</v>
      </c>
      <c r="I153" s="169" t="s">
        <v>347</v>
      </c>
      <c r="J153" s="84">
        <v>31</v>
      </c>
      <c r="K153" s="17">
        <f>B153</f>
        <v>6</v>
      </c>
      <c r="L153" s="259">
        <f>A153</f>
        <v>30</v>
      </c>
      <c r="M153" s="269">
        <v>404</v>
      </c>
      <c r="N153" s="259" t="s">
        <v>650</v>
      </c>
      <c r="O153" s="269" t="s">
        <v>660</v>
      </c>
    </row>
    <row r="154" spans="1:16" s="262" customFormat="1" ht="15.75">
      <c r="A154" s="261">
        <v>31</v>
      </c>
      <c r="B154" s="17">
        <f t="shared" si="12"/>
        <v>1</v>
      </c>
      <c r="C154" s="84" t="str">
        <f t="shared" si="13"/>
        <v>17h00, ngày 23/05/2024</v>
      </c>
      <c r="D154" s="17">
        <f t="shared" si="11"/>
        <v>1</v>
      </c>
      <c r="E154" s="260">
        <v>26211238973</v>
      </c>
      <c r="F154" s="169" t="s">
        <v>353</v>
      </c>
      <c r="G154" s="170" t="s">
        <v>222</v>
      </c>
      <c r="H154" s="169" t="s">
        <v>354</v>
      </c>
      <c r="I154" s="169" t="s">
        <v>262</v>
      </c>
      <c r="J154" s="84">
        <v>32</v>
      </c>
      <c r="K154" s="17">
        <f>B154</f>
        <v>1</v>
      </c>
      <c r="L154" s="259">
        <f>A154</f>
        <v>31</v>
      </c>
      <c r="M154" s="269">
        <v>503</v>
      </c>
      <c r="N154" s="259" t="s">
        <v>650</v>
      </c>
      <c r="O154" s="269" t="s">
        <v>660</v>
      </c>
    </row>
    <row r="155" spans="1:16" s="262" customFormat="1" ht="15.75">
      <c r="A155" s="261">
        <v>31</v>
      </c>
      <c r="B155" s="17">
        <f t="shared" si="12"/>
        <v>2</v>
      </c>
      <c r="C155" s="84" t="str">
        <f t="shared" si="13"/>
        <v>17h00, ngày 23/05/2024</v>
      </c>
      <c r="D155" s="17">
        <f t="shared" si="11"/>
        <v>1</v>
      </c>
      <c r="E155" s="260">
        <v>26201139040</v>
      </c>
      <c r="F155" s="169" t="s">
        <v>355</v>
      </c>
      <c r="G155" s="170" t="s">
        <v>140</v>
      </c>
      <c r="H155" s="169" t="s">
        <v>354</v>
      </c>
      <c r="I155" s="169" t="s">
        <v>262</v>
      </c>
      <c r="J155" s="84">
        <v>32</v>
      </c>
      <c r="K155" s="17">
        <f>B155</f>
        <v>2</v>
      </c>
      <c r="L155" s="259">
        <f>A155</f>
        <v>31</v>
      </c>
      <c r="M155" s="269">
        <v>503</v>
      </c>
      <c r="N155" s="259" t="s">
        <v>650</v>
      </c>
      <c r="O155" s="269" t="s">
        <v>660</v>
      </c>
    </row>
    <row r="156" spans="1:16" s="262" customFormat="1" ht="15.75">
      <c r="A156" s="261">
        <v>31</v>
      </c>
      <c r="B156" s="17">
        <f t="shared" si="12"/>
        <v>3</v>
      </c>
      <c r="C156" s="84" t="str">
        <f t="shared" si="13"/>
        <v>17h00, ngày 23/05/2024</v>
      </c>
      <c r="D156" s="17">
        <f t="shared" si="11"/>
        <v>1</v>
      </c>
      <c r="E156" s="260">
        <v>26211232156</v>
      </c>
      <c r="F156" s="169" t="s">
        <v>356</v>
      </c>
      <c r="G156" s="170" t="s">
        <v>222</v>
      </c>
      <c r="H156" s="169" t="s">
        <v>354</v>
      </c>
      <c r="I156" s="169" t="s">
        <v>262</v>
      </c>
      <c r="J156" s="84">
        <v>32</v>
      </c>
      <c r="K156" s="17">
        <f>B156</f>
        <v>3</v>
      </c>
      <c r="L156" s="259">
        <f>A156</f>
        <v>31</v>
      </c>
      <c r="M156" s="269">
        <v>503</v>
      </c>
      <c r="N156" s="259" t="s">
        <v>650</v>
      </c>
      <c r="O156" s="269" t="s">
        <v>660</v>
      </c>
    </row>
    <row r="157" spans="1:16" s="262" customFormat="1" ht="15.75">
      <c r="A157" s="261">
        <v>31</v>
      </c>
      <c r="B157" s="17">
        <f t="shared" si="12"/>
        <v>4</v>
      </c>
      <c r="C157" s="84" t="str">
        <f t="shared" si="13"/>
        <v>17h00, ngày 23/05/2024</v>
      </c>
      <c r="D157" s="17">
        <f t="shared" si="11"/>
        <v>1</v>
      </c>
      <c r="E157" s="260">
        <v>26211200656</v>
      </c>
      <c r="F157" s="169" t="s">
        <v>357</v>
      </c>
      <c r="G157" s="170" t="s">
        <v>222</v>
      </c>
      <c r="H157" s="169" t="s">
        <v>354</v>
      </c>
      <c r="I157" s="169" t="s">
        <v>262</v>
      </c>
      <c r="J157" s="84">
        <v>32</v>
      </c>
      <c r="K157" s="17">
        <f>B157</f>
        <v>4</v>
      </c>
      <c r="L157" s="259">
        <f>A157</f>
        <v>31</v>
      </c>
      <c r="M157" s="269">
        <v>503</v>
      </c>
      <c r="N157" s="259" t="s">
        <v>650</v>
      </c>
      <c r="O157" s="269" t="s">
        <v>660</v>
      </c>
    </row>
    <row r="158" spans="1:16" s="262" customFormat="1" ht="15.75">
      <c r="A158" s="261">
        <v>31</v>
      </c>
      <c r="B158" s="17">
        <f t="shared" si="12"/>
        <v>5</v>
      </c>
      <c r="C158" s="84" t="str">
        <f t="shared" si="13"/>
        <v>17h00, ngày 23/05/2024</v>
      </c>
      <c r="D158" s="17">
        <f>IF(E158=E117,D117+1,1)</f>
        <v>1</v>
      </c>
      <c r="E158" s="260">
        <v>26214327917</v>
      </c>
      <c r="F158" s="169" t="s">
        <v>471</v>
      </c>
      <c r="G158" s="170" t="s">
        <v>154</v>
      </c>
      <c r="H158" s="169" t="s">
        <v>472</v>
      </c>
      <c r="I158" s="169" t="s">
        <v>168</v>
      </c>
      <c r="J158" s="84" t="s">
        <v>656</v>
      </c>
      <c r="K158" s="17">
        <f>B158</f>
        <v>5</v>
      </c>
      <c r="L158" s="259">
        <f>A158</f>
        <v>31</v>
      </c>
      <c r="M158" s="269">
        <v>503</v>
      </c>
      <c r="N158" s="259" t="s">
        <v>650</v>
      </c>
      <c r="O158" s="269" t="s">
        <v>660</v>
      </c>
    </row>
    <row r="159" spans="1:16" s="262" customFormat="1" ht="15.75">
      <c r="A159" s="261">
        <v>32</v>
      </c>
      <c r="B159" s="17">
        <f>IF(A159=A157,B157+1,1)</f>
        <v>1</v>
      </c>
      <c r="C159" s="84" t="str">
        <f t="shared" si="13"/>
        <v>17h00, ngày 23/05/2024</v>
      </c>
      <c r="D159" s="17">
        <f>IF(E159=E157,D157+1,1)</f>
        <v>1</v>
      </c>
      <c r="E159" s="260">
        <v>26211233108</v>
      </c>
      <c r="F159" s="169" t="s">
        <v>358</v>
      </c>
      <c r="G159" s="170" t="s">
        <v>138</v>
      </c>
      <c r="H159" s="169" t="s">
        <v>359</v>
      </c>
      <c r="I159" s="169" t="s">
        <v>176</v>
      </c>
      <c r="J159" s="84">
        <v>33</v>
      </c>
      <c r="K159" s="17">
        <f>B159</f>
        <v>1</v>
      </c>
      <c r="L159" s="259">
        <f>A159</f>
        <v>32</v>
      </c>
      <c r="M159" s="269">
        <v>503</v>
      </c>
      <c r="N159" s="259" t="s">
        <v>650</v>
      </c>
      <c r="O159" s="269" t="s">
        <v>660</v>
      </c>
    </row>
    <row r="160" spans="1:16" s="262" customFormat="1" ht="15.75">
      <c r="A160" s="261">
        <v>32</v>
      </c>
      <c r="B160" s="17">
        <f t="shared" si="12"/>
        <v>2</v>
      </c>
      <c r="C160" s="84" t="str">
        <f t="shared" si="13"/>
        <v>17h00, ngày 23/05/2024</v>
      </c>
      <c r="D160" s="17">
        <f t="shared" si="11"/>
        <v>1</v>
      </c>
      <c r="E160" s="260">
        <v>26211220064</v>
      </c>
      <c r="F160" s="169" t="s">
        <v>360</v>
      </c>
      <c r="G160" s="170" t="s">
        <v>138</v>
      </c>
      <c r="H160" s="169" t="s">
        <v>359</v>
      </c>
      <c r="I160" s="169" t="s">
        <v>176</v>
      </c>
      <c r="J160" s="84">
        <v>33</v>
      </c>
      <c r="K160" s="17">
        <f>B160</f>
        <v>2</v>
      </c>
      <c r="L160" s="259">
        <f>A160</f>
        <v>32</v>
      </c>
      <c r="M160" s="269">
        <v>503</v>
      </c>
      <c r="N160" s="259" t="s">
        <v>650</v>
      </c>
      <c r="O160" s="269" t="s">
        <v>660</v>
      </c>
    </row>
    <row r="161" spans="1:15" s="262" customFormat="1" ht="15.75">
      <c r="A161" s="261">
        <v>32</v>
      </c>
      <c r="B161" s="17">
        <f t="shared" si="12"/>
        <v>3</v>
      </c>
      <c r="C161" s="84" t="str">
        <f t="shared" si="13"/>
        <v>17h00, ngày 23/05/2024</v>
      </c>
      <c r="D161" s="17">
        <f t="shared" si="11"/>
        <v>1</v>
      </c>
      <c r="E161" s="260">
        <v>26211200187</v>
      </c>
      <c r="F161" s="169" t="s">
        <v>361</v>
      </c>
      <c r="G161" s="170" t="s">
        <v>138</v>
      </c>
      <c r="H161" s="169" t="s">
        <v>359</v>
      </c>
      <c r="I161" s="169" t="s">
        <v>176</v>
      </c>
      <c r="J161" s="84">
        <v>33</v>
      </c>
      <c r="K161" s="17">
        <f>B161</f>
        <v>3</v>
      </c>
      <c r="L161" s="259">
        <f>A161</f>
        <v>32</v>
      </c>
      <c r="M161" s="269">
        <v>503</v>
      </c>
      <c r="N161" s="259" t="s">
        <v>650</v>
      </c>
      <c r="O161" s="269" t="s">
        <v>660</v>
      </c>
    </row>
    <row r="162" spans="1:15" s="262" customFormat="1" ht="15.75">
      <c r="A162" s="261">
        <v>32</v>
      </c>
      <c r="B162" s="17">
        <f t="shared" si="12"/>
        <v>4</v>
      </c>
      <c r="C162" s="84" t="str">
        <f t="shared" si="13"/>
        <v>17h00, ngày 23/05/2024</v>
      </c>
      <c r="D162" s="17">
        <f t="shared" si="11"/>
        <v>1</v>
      </c>
      <c r="E162" s="260">
        <v>26211226105</v>
      </c>
      <c r="F162" s="169" t="s">
        <v>362</v>
      </c>
      <c r="G162" s="170" t="s">
        <v>138</v>
      </c>
      <c r="H162" s="169" t="s">
        <v>359</v>
      </c>
      <c r="I162" s="169" t="s">
        <v>176</v>
      </c>
      <c r="J162" s="84">
        <v>33</v>
      </c>
      <c r="K162" s="17">
        <f>B162</f>
        <v>4</v>
      </c>
      <c r="L162" s="259">
        <f>A162</f>
        <v>32</v>
      </c>
      <c r="M162" s="269">
        <v>503</v>
      </c>
      <c r="N162" s="259" t="s">
        <v>650</v>
      </c>
      <c r="O162" s="269" t="s">
        <v>660</v>
      </c>
    </row>
    <row r="163" spans="1:15" s="262" customFormat="1" ht="15.75">
      <c r="A163" s="261">
        <v>32</v>
      </c>
      <c r="B163" s="17">
        <f t="shared" si="12"/>
        <v>5</v>
      </c>
      <c r="C163" s="84" t="str">
        <f t="shared" si="13"/>
        <v>17h00, ngày 23/05/2024</v>
      </c>
      <c r="D163" s="17">
        <f t="shared" si="11"/>
        <v>1</v>
      </c>
      <c r="E163" s="260">
        <v>26211241926</v>
      </c>
      <c r="F163" s="169" t="s">
        <v>363</v>
      </c>
      <c r="G163" s="170" t="s">
        <v>138</v>
      </c>
      <c r="H163" s="169" t="s">
        <v>359</v>
      </c>
      <c r="I163" s="169" t="s">
        <v>176</v>
      </c>
      <c r="J163" s="84">
        <v>33</v>
      </c>
      <c r="K163" s="17">
        <f>B163</f>
        <v>5</v>
      </c>
      <c r="L163" s="259">
        <f>A163</f>
        <v>32</v>
      </c>
      <c r="M163" s="269">
        <v>503</v>
      </c>
      <c r="N163" s="259" t="s">
        <v>650</v>
      </c>
      <c r="O163" s="269" t="s">
        <v>660</v>
      </c>
    </row>
    <row r="164" spans="1:15" s="262" customFormat="1" ht="15.75">
      <c r="A164" s="261">
        <v>33</v>
      </c>
      <c r="B164" s="17">
        <f t="shared" si="12"/>
        <v>1</v>
      </c>
      <c r="C164" s="84" t="str">
        <f t="shared" si="13"/>
        <v>7h00, ngày 24/05/2024</v>
      </c>
      <c r="D164" s="17">
        <f t="shared" si="11"/>
        <v>1</v>
      </c>
      <c r="E164" s="260">
        <v>25211707057</v>
      </c>
      <c r="F164" s="169" t="s">
        <v>364</v>
      </c>
      <c r="G164" s="170" t="s">
        <v>122</v>
      </c>
      <c r="H164" s="84" t="s">
        <v>365</v>
      </c>
      <c r="I164" s="169" t="s">
        <v>366</v>
      </c>
      <c r="J164" s="84">
        <v>34</v>
      </c>
      <c r="K164" s="17">
        <f>B164</f>
        <v>1</v>
      </c>
      <c r="L164" s="259">
        <f>A164</f>
        <v>33</v>
      </c>
      <c r="M164" s="157">
        <v>403</v>
      </c>
      <c r="N164" s="259" t="s">
        <v>651</v>
      </c>
      <c r="O164" s="269" t="s">
        <v>661</v>
      </c>
    </row>
    <row r="165" spans="1:15" s="262" customFormat="1" ht="15.75">
      <c r="A165" s="261">
        <v>33</v>
      </c>
      <c r="B165" s="17">
        <f t="shared" si="12"/>
        <v>2</v>
      </c>
      <c r="C165" s="84" t="str">
        <f t="shared" si="13"/>
        <v>7h00, ngày 24/05/2024</v>
      </c>
      <c r="D165" s="17">
        <f t="shared" si="11"/>
        <v>1</v>
      </c>
      <c r="E165" s="260">
        <v>25211209173</v>
      </c>
      <c r="F165" s="169" t="s">
        <v>367</v>
      </c>
      <c r="G165" s="170" t="s">
        <v>143</v>
      </c>
      <c r="H165" s="84" t="s">
        <v>365</v>
      </c>
      <c r="I165" s="169" t="s">
        <v>366</v>
      </c>
      <c r="J165" s="84">
        <v>34</v>
      </c>
      <c r="K165" s="17">
        <f>B165</f>
        <v>2</v>
      </c>
      <c r="L165" s="259">
        <f>A165</f>
        <v>33</v>
      </c>
      <c r="M165" s="157">
        <v>403</v>
      </c>
      <c r="N165" s="259" t="s">
        <v>651</v>
      </c>
      <c r="O165" s="269" t="s">
        <v>661</v>
      </c>
    </row>
    <row r="166" spans="1:15" s="262" customFormat="1" ht="15.75">
      <c r="A166" s="261">
        <v>33</v>
      </c>
      <c r="B166" s="17">
        <f t="shared" si="12"/>
        <v>3</v>
      </c>
      <c r="C166" s="84" t="str">
        <f t="shared" si="13"/>
        <v>7h00, ngày 24/05/2024</v>
      </c>
      <c r="D166" s="17">
        <f t="shared" si="11"/>
        <v>1</v>
      </c>
      <c r="E166" s="260">
        <v>25211203444</v>
      </c>
      <c r="F166" s="169" t="s">
        <v>368</v>
      </c>
      <c r="G166" s="170" t="s">
        <v>369</v>
      </c>
      <c r="H166" s="84" t="s">
        <v>365</v>
      </c>
      <c r="I166" s="169" t="s">
        <v>366</v>
      </c>
      <c r="J166" s="84">
        <v>34</v>
      </c>
      <c r="K166" s="17">
        <f>B166</f>
        <v>3</v>
      </c>
      <c r="L166" s="259">
        <f>A166</f>
        <v>33</v>
      </c>
      <c r="M166" s="157">
        <v>403</v>
      </c>
      <c r="N166" s="259" t="s">
        <v>651</v>
      </c>
      <c r="O166" s="269" t="s">
        <v>661</v>
      </c>
    </row>
    <row r="167" spans="1:15" s="262" customFormat="1" ht="15.75">
      <c r="A167" s="261">
        <v>33</v>
      </c>
      <c r="B167" s="17">
        <f t="shared" si="12"/>
        <v>4</v>
      </c>
      <c r="C167" s="84" t="str">
        <f t="shared" si="13"/>
        <v>7h00, ngày 24/05/2024</v>
      </c>
      <c r="D167" s="17">
        <f t="shared" si="11"/>
        <v>1</v>
      </c>
      <c r="E167" s="260">
        <v>25211217539</v>
      </c>
      <c r="F167" s="169" t="s">
        <v>370</v>
      </c>
      <c r="G167" s="170" t="s">
        <v>122</v>
      </c>
      <c r="H167" s="84" t="s">
        <v>365</v>
      </c>
      <c r="I167" s="169" t="s">
        <v>366</v>
      </c>
      <c r="J167" s="84">
        <v>34</v>
      </c>
      <c r="K167" s="17">
        <f>B167</f>
        <v>4</v>
      </c>
      <c r="L167" s="259">
        <f>A167</f>
        <v>33</v>
      </c>
      <c r="M167" s="157">
        <v>403</v>
      </c>
      <c r="N167" s="259" t="s">
        <v>651</v>
      </c>
      <c r="O167" s="269" t="s">
        <v>661</v>
      </c>
    </row>
    <row r="168" spans="1:15" s="262" customFormat="1" ht="15.75">
      <c r="A168" s="261">
        <v>33</v>
      </c>
      <c r="B168" s="17">
        <f t="shared" si="12"/>
        <v>5</v>
      </c>
      <c r="C168" s="84" t="str">
        <f t="shared" si="13"/>
        <v>7h00, ngày 24/05/2024</v>
      </c>
      <c r="D168" s="17">
        <f t="shared" si="11"/>
        <v>1</v>
      </c>
      <c r="E168" s="260">
        <v>25211205235</v>
      </c>
      <c r="F168" s="169" t="s">
        <v>371</v>
      </c>
      <c r="G168" s="170" t="s">
        <v>122</v>
      </c>
      <c r="H168" s="84" t="s">
        <v>365</v>
      </c>
      <c r="I168" s="169" t="s">
        <v>366</v>
      </c>
      <c r="J168" s="84">
        <v>34</v>
      </c>
      <c r="K168" s="17">
        <f>B168</f>
        <v>5</v>
      </c>
      <c r="L168" s="259">
        <f>A168</f>
        <v>33</v>
      </c>
      <c r="M168" s="157">
        <v>403</v>
      </c>
      <c r="N168" s="259" t="s">
        <v>651</v>
      </c>
      <c r="O168" s="269" t="s">
        <v>661</v>
      </c>
    </row>
    <row r="169" spans="1:15" s="262" customFormat="1" ht="15.75">
      <c r="A169" s="261">
        <v>34</v>
      </c>
      <c r="B169" s="17">
        <f t="shared" si="12"/>
        <v>1</v>
      </c>
      <c r="C169" s="84" t="str">
        <f t="shared" si="13"/>
        <v>7h00, ngày 24/05/2024</v>
      </c>
      <c r="D169" s="17">
        <f t="shared" si="11"/>
        <v>1</v>
      </c>
      <c r="E169" s="260">
        <v>25211205541</v>
      </c>
      <c r="F169" s="169" t="s">
        <v>372</v>
      </c>
      <c r="G169" s="170" t="s">
        <v>373</v>
      </c>
      <c r="H169" s="169" t="s">
        <v>374</v>
      </c>
      <c r="I169" s="169" t="s">
        <v>375</v>
      </c>
      <c r="J169" s="84">
        <v>35</v>
      </c>
      <c r="K169" s="17">
        <f>B169</f>
        <v>1</v>
      </c>
      <c r="L169" s="259">
        <f>A169</f>
        <v>34</v>
      </c>
      <c r="M169" s="157">
        <v>403</v>
      </c>
      <c r="N169" s="259" t="s">
        <v>651</v>
      </c>
      <c r="O169" s="269" t="s">
        <v>661</v>
      </c>
    </row>
    <row r="170" spans="1:15" s="262" customFormat="1" ht="15.75">
      <c r="A170" s="261">
        <v>34</v>
      </c>
      <c r="B170" s="17">
        <f t="shared" si="12"/>
        <v>2</v>
      </c>
      <c r="C170" s="84" t="str">
        <f t="shared" si="13"/>
        <v>7h00, ngày 24/05/2024</v>
      </c>
      <c r="D170" s="17">
        <f t="shared" si="11"/>
        <v>1</v>
      </c>
      <c r="E170" s="260">
        <v>26211232149</v>
      </c>
      <c r="F170" s="169" t="s">
        <v>376</v>
      </c>
      <c r="G170" s="170" t="s">
        <v>129</v>
      </c>
      <c r="H170" s="169" t="s">
        <v>374</v>
      </c>
      <c r="I170" s="169" t="s">
        <v>375</v>
      </c>
      <c r="J170" s="84">
        <v>35</v>
      </c>
      <c r="K170" s="17">
        <f>B170</f>
        <v>2</v>
      </c>
      <c r="L170" s="259">
        <f>A170</f>
        <v>34</v>
      </c>
      <c r="M170" s="157">
        <v>403</v>
      </c>
      <c r="N170" s="259" t="s">
        <v>651</v>
      </c>
      <c r="O170" s="269" t="s">
        <v>661</v>
      </c>
    </row>
    <row r="171" spans="1:15" s="262" customFormat="1" ht="15.75">
      <c r="A171" s="261">
        <v>34</v>
      </c>
      <c r="B171" s="17">
        <f t="shared" si="12"/>
        <v>3</v>
      </c>
      <c r="C171" s="84" t="str">
        <f t="shared" si="13"/>
        <v>7h00, ngày 24/05/2024</v>
      </c>
      <c r="D171" s="17">
        <f t="shared" si="11"/>
        <v>1</v>
      </c>
      <c r="E171" s="260">
        <v>26211235122</v>
      </c>
      <c r="F171" s="169" t="s">
        <v>377</v>
      </c>
      <c r="G171" s="170" t="s">
        <v>138</v>
      </c>
      <c r="H171" s="169" t="s">
        <v>374</v>
      </c>
      <c r="I171" s="169" t="s">
        <v>375</v>
      </c>
      <c r="J171" s="84">
        <v>35</v>
      </c>
      <c r="K171" s="17">
        <f>B171</f>
        <v>3</v>
      </c>
      <c r="L171" s="259">
        <f>A171</f>
        <v>34</v>
      </c>
      <c r="M171" s="157">
        <v>403</v>
      </c>
      <c r="N171" s="259" t="s">
        <v>651</v>
      </c>
      <c r="O171" s="269" t="s">
        <v>661</v>
      </c>
    </row>
    <row r="172" spans="1:15" s="262" customFormat="1" ht="15.75">
      <c r="A172" s="261">
        <v>34</v>
      </c>
      <c r="B172" s="17">
        <f t="shared" si="12"/>
        <v>4</v>
      </c>
      <c r="C172" s="84" t="str">
        <f t="shared" si="13"/>
        <v>7h00, ngày 24/05/2024</v>
      </c>
      <c r="D172" s="17">
        <f t="shared" si="11"/>
        <v>1</v>
      </c>
      <c r="E172" s="260">
        <v>26211232217</v>
      </c>
      <c r="F172" s="169" t="s">
        <v>378</v>
      </c>
      <c r="G172" s="170" t="s">
        <v>154</v>
      </c>
      <c r="H172" s="169" t="s">
        <v>374</v>
      </c>
      <c r="I172" s="169" t="s">
        <v>375</v>
      </c>
      <c r="J172" s="84">
        <v>35</v>
      </c>
      <c r="K172" s="17">
        <f>B172</f>
        <v>4</v>
      </c>
      <c r="L172" s="259">
        <f>A172</f>
        <v>34</v>
      </c>
      <c r="M172" s="157">
        <v>403</v>
      </c>
      <c r="N172" s="259" t="s">
        <v>651</v>
      </c>
      <c r="O172" s="269" t="s">
        <v>661</v>
      </c>
    </row>
    <row r="173" spans="1:15" s="262" customFormat="1" ht="15.75">
      <c r="A173" s="261">
        <v>34</v>
      </c>
      <c r="B173" s="17">
        <f t="shared" si="12"/>
        <v>5</v>
      </c>
      <c r="C173" s="84" t="str">
        <f t="shared" si="13"/>
        <v>7h00, ngày 24/05/2024</v>
      </c>
      <c r="D173" s="17">
        <f t="shared" si="11"/>
        <v>1</v>
      </c>
      <c r="E173" s="260">
        <v>26202822365</v>
      </c>
      <c r="F173" s="169" t="s">
        <v>379</v>
      </c>
      <c r="G173" s="170" t="s">
        <v>157</v>
      </c>
      <c r="H173" s="169" t="s">
        <v>374</v>
      </c>
      <c r="I173" s="169" t="s">
        <v>375</v>
      </c>
      <c r="J173" s="84">
        <v>35</v>
      </c>
      <c r="K173" s="17">
        <f>B173</f>
        <v>5</v>
      </c>
      <c r="L173" s="259">
        <f>A173</f>
        <v>34</v>
      </c>
      <c r="M173" s="157">
        <v>403</v>
      </c>
      <c r="N173" s="259" t="s">
        <v>651</v>
      </c>
      <c r="O173" s="269" t="s">
        <v>661</v>
      </c>
    </row>
    <row r="174" spans="1:15" s="262" customFormat="1" ht="15.75">
      <c r="A174" s="261">
        <v>35</v>
      </c>
      <c r="B174" s="17">
        <f t="shared" si="12"/>
        <v>1</v>
      </c>
      <c r="C174" s="84" t="str">
        <f t="shared" si="13"/>
        <v>13h00, ngày 24/05/2024</v>
      </c>
      <c r="D174" s="17">
        <f t="shared" si="11"/>
        <v>1</v>
      </c>
      <c r="E174" s="260">
        <v>26211200587</v>
      </c>
      <c r="F174" s="169" t="s">
        <v>380</v>
      </c>
      <c r="G174" s="170" t="s">
        <v>129</v>
      </c>
      <c r="H174" s="169" t="s">
        <v>381</v>
      </c>
      <c r="I174" s="169" t="s">
        <v>184</v>
      </c>
      <c r="J174" s="84">
        <v>36</v>
      </c>
      <c r="K174" s="17">
        <f>B174</f>
        <v>1</v>
      </c>
      <c r="L174" s="259">
        <f>A174</f>
        <v>35</v>
      </c>
      <c r="M174" s="157">
        <v>403</v>
      </c>
      <c r="N174" s="259" t="s">
        <v>651</v>
      </c>
      <c r="O174" s="269" t="s">
        <v>627</v>
      </c>
    </row>
    <row r="175" spans="1:15" s="262" customFormat="1" ht="15.75">
      <c r="A175" s="261">
        <v>35</v>
      </c>
      <c r="B175" s="17">
        <f t="shared" si="12"/>
        <v>2</v>
      </c>
      <c r="C175" s="84" t="str">
        <f t="shared" si="13"/>
        <v>13h00, ngày 24/05/2024</v>
      </c>
      <c r="D175" s="17">
        <f t="shared" si="11"/>
        <v>1</v>
      </c>
      <c r="E175" s="260">
        <v>26211234830</v>
      </c>
      <c r="F175" s="169" t="s">
        <v>382</v>
      </c>
      <c r="G175" s="170" t="s">
        <v>129</v>
      </c>
      <c r="H175" s="169" t="s">
        <v>381</v>
      </c>
      <c r="I175" s="169" t="s">
        <v>184</v>
      </c>
      <c r="J175" s="84">
        <v>36</v>
      </c>
      <c r="K175" s="17">
        <f>B175</f>
        <v>2</v>
      </c>
      <c r="L175" s="259">
        <f>A175</f>
        <v>35</v>
      </c>
      <c r="M175" s="157">
        <v>403</v>
      </c>
      <c r="N175" s="259" t="s">
        <v>651</v>
      </c>
      <c r="O175" s="269" t="s">
        <v>627</v>
      </c>
    </row>
    <row r="176" spans="1:15" s="262" customFormat="1" ht="15.75">
      <c r="A176" s="261">
        <v>35</v>
      </c>
      <c r="B176" s="17">
        <f t="shared" si="12"/>
        <v>3</v>
      </c>
      <c r="C176" s="84" t="str">
        <f t="shared" si="13"/>
        <v>13h00, ngày 24/05/2024</v>
      </c>
      <c r="D176" s="17">
        <f t="shared" si="11"/>
        <v>1</v>
      </c>
      <c r="E176" s="260">
        <v>26211227427</v>
      </c>
      <c r="F176" s="169" t="s">
        <v>383</v>
      </c>
      <c r="G176" s="170" t="s">
        <v>129</v>
      </c>
      <c r="H176" s="169" t="s">
        <v>381</v>
      </c>
      <c r="I176" s="169" t="s">
        <v>184</v>
      </c>
      <c r="J176" s="84">
        <v>36</v>
      </c>
      <c r="K176" s="17">
        <f>B176</f>
        <v>3</v>
      </c>
      <c r="L176" s="259">
        <f>A176</f>
        <v>35</v>
      </c>
      <c r="M176" s="157">
        <v>403</v>
      </c>
      <c r="N176" s="259" t="s">
        <v>651</v>
      </c>
      <c r="O176" s="269" t="s">
        <v>627</v>
      </c>
    </row>
    <row r="177" spans="1:15" s="262" customFormat="1" ht="15.75">
      <c r="A177" s="261">
        <v>35</v>
      </c>
      <c r="B177" s="17">
        <f t="shared" si="12"/>
        <v>4</v>
      </c>
      <c r="C177" s="84" t="str">
        <f t="shared" si="13"/>
        <v>13h00, ngày 24/05/2024</v>
      </c>
      <c r="D177" s="17">
        <f t="shared" si="11"/>
        <v>1</v>
      </c>
      <c r="E177" s="260">
        <v>26201233054</v>
      </c>
      <c r="F177" s="169" t="s">
        <v>384</v>
      </c>
      <c r="G177" s="170" t="s">
        <v>145</v>
      </c>
      <c r="H177" s="169" t="s">
        <v>381</v>
      </c>
      <c r="I177" s="169" t="s">
        <v>184</v>
      </c>
      <c r="J177" s="84">
        <v>36</v>
      </c>
      <c r="K177" s="17">
        <f>B177</f>
        <v>4</v>
      </c>
      <c r="L177" s="259">
        <f>A177</f>
        <v>35</v>
      </c>
      <c r="M177" s="157">
        <v>403</v>
      </c>
      <c r="N177" s="259" t="s">
        <v>651</v>
      </c>
      <c r="O177" s="269" t="s">
        <v>627</v>
      </c>
    </row>
    <row r="178" spans="1:15" s="262" customFormat="1" ht="15.75">
      <c r="A178" s="261">
        <v>35</v>
      </c>
      <c r="B178" s="17">
        <f t="shared" si="12"/>
        <v>5</v>
      </c>
      <c r="C178" s="84" t="str">
        <f t="shared" si="13"/>
        <v>13h00, ngày 24/05/2024</v>
      </c>
      <c r="D178" s="17">
        <f t="shared" si="11"/>
        <v>1</v>
      </c>
      <c r="E178" s="260">
        <v>26211226904</v>
      </c>
      <c r="F178" s="169" t="s">
        <v>385</v>
      </c>
      <c r="G178" s="170" t="s">
        <v>145</v>
      </c>
      <c r="H178" s="169" t="s">
        <v>381</v>
      </c>
      <c r="I178" s="169" t="s">
        <v>184</v>
      </c>
      <c r="J178" s="84">
        <v>36</v>
      </c>
      <c r="K178" s="17">
        <f>B178</f>
        <v>5</v>
      </c>
      <c r="L178" s="259">
        <f>A178</f>
        <v>35</v>
      </c>
      <c r="M178" s="157">
        <v>403</v>
      </c>
      <c r="N178" s="259" t="s">
        <v>651</v>
      </c>
      <c r="O178" s="269" t="s">
        <v>627</v>
      </c>
    </row>
    <row r="179" spans="1:15" s="262" customFormat="1" ht="15.75">
      <c r="A179" s="261">
        <v>36</v>
      </c>
      <c r="B179" s="17">
        <f t="shared" si="12"/>
        <v>1</v>
      </c>
      <c r="C179" s="84" t="str">
        <f t="shared" si="13"/>
        <v>13h00, ngày 24/05/2024</v>
      </c>
      <c r="D179" s="17">
        <f t="shared" si="11"/>
        <v>1</v>
      </c>
      <c r="E179" s="260">
        <v>26211221323</v>
      </c>
      <c r="F179" s="169" t="s">
        <v>386</v>
      </c>
      <c r="G179" s="170" t="s">
        <v>387</v>
      </c>
      <c r="H179" s="169" t="s">
        <v>388</v>
      </c>
      <c r="I179" s="169" t="s">
        <v>366</v>
      </c>
      <c r="J179" s="84">
        <v>37</v>
      </c>
      <c r="K179" s="17">
        <f>B179</f>
        <v>1</v>
      </c>
      <c r="L179" s="259">
        <f>A179</f>
        <v>36</v>
      </c>
      <c r="M179" s="157">
        <v>403</v>
      </c>
      <c r="N179" s="259" t="s">
        <v>651</v>
      </c>
      <c r="O179" s="269" t="s">
        <v>627</v>
      </c>
    </row>
    <row r="180" spans="1:15" s="262" customFormat="1" ht="15.75">
      <c r="A180" s="261">
        <v>36</v>
      </c>
      <c r="B180" s="17">
        <f t="shared" si="12"/>
        <v>2</v>
      </c>
      <c r="C180" s="84" t="str">
        <f t="shared" si="13"/>
        <v>13h00, ngày 24/05/2024</v>
      </c>
      <c r="D180" s="17">
        <f t="shared" si="11"/>
        <v>1</v>
      </c>
      <c r="E180" s="260">
        <v>25211904283</v>
      </c>
      <c r="F180" s="169" t="s">
        <v>389</v>
      </c>
      <c r="G180" s="170" t="s">
        <v>390</v>
      </c>
      <c r="H180" s="169" t="s">
        <v>388</v>
      </c>
      <c r="I180" s="169" t="s">
        <v>366</v>
      </c>
      <c r="J180" s="84">
        <v>37</v>
      </c>
      <c r="K180" s="17">
        <f>B180</f>
        <v>2</v>
      </c>
      <c r="L180" s="259">
        <f>A180</f>
        <v>36</v>
      </c>
      <c r="M180" s="157">
        <v>403</v>
      </c>
      <c r="N180" s="259" t="s">
        <v>651</v>
      </c>
      <c r="O180" s="269" t="s">
        <v>627</v>
      </c>
    </row>
    <row r="181" spans="1:15" s="262" customFormat="1" ht="15.75">
      <c r="A181" s="261">
        <v>36</v>
      </c>
      <c r="B181" s="17">
        <f t="shared" si="12"/>
        <v>3</v>
      </c>
      <c r="C181" s="84" t="str">
        <f t="shared" si="13"/>
        <v>13h00, ngày 24/05/2024</v>
      </c>
      <c r="D181" s="17">
        <f t="shared" si="11"/>
        <v>1</v>
      </c>
      <c r="E181" s="260">
        <v>25211210583</v>
      </c>
      <c r="F181" s="169" t="s">
        <v>391</v>
      </c>
      <c r="G181" s="170" t="s">
        <v>392</v>
      </c>
      <c r="H181" s="169" t="s">
        <v>388</v>
      </c>
      <c r="I181" s="169" t="s">
        <v>366</v>
      </c>
      <c r="J181" s="84">
        <v>37</v>
      </c>
      <c r="K181" s="17">
        <f>B181</f>
        <v>3</v>
      </c>
      <c r="L181" s="259">
        <f>A181</f>
        <v>36</v>
      </c>
      <c r="M181" s="157">
        <v>403</v>
      </c>
      <c r="N181" s="259" t="s">
        <v>651</v>
      </c>
      <c r="O181" s="269" t="s">
        <v>627</v>
      </c>
    </row>
    <row r="182" spans="1:15" s="262" customFormat="1" ht="15.75">
      <c r="A182" s="261">
        <v>36</v>
      </c>
      <c r="B182" s="17">
        <f t="shared" si="12"/>
        <v>4</v>
      </c>
      <c r="C182" s="84" t="str">
        <f t="shared" si="13"/>
        <v>13h00, ngày 24/05/2024</v>
      </c>
      <c r="D182" s="17">
        <f t="shared" si="11"/>
        <v>1</v>
      </c>
      <c r="E182" s="260">
        <v>26211233228</v>
      </c>
      <c r="F182" s="169" t="s">
        <v>393</v>
      </c>
      <c r="G182" s="170" t="s">
        <v>387</v>
      </c>
      <c r="H182" s="169" t="s">
        <v>388</v>
      </c>
      <c r="I182" s="169" t="s">
        <v>366</v>
      </c>
      <c r="J182" s="84">
        <v>37</v>
      </c>
      <c r="K182" s="17">
        <f>B182</f>
        <v>4</v>
      </c>
      <c r="L182" s="259">
        <f>A182</f>
        <v>36</v>
      </c>
      <c r="M182" s="157">
        <v>403</v>
      </c>
      <c r="N182" s="259" t="s">
        <v>651</v>
      </c>
      <c r="O182" s="269" t="s">
        <v>627</v>
      </c>
    </row>
    <row r="183" spans="1:15" s="262" customFormat="1" ht="15.75">
      <c r="A183" s="261">
        <v>36</v>
      </c>
      <c r="B183" s="17">
        <f t="shared" si="12"/>
        <v>5</v>
      </c>
      <c r="C183" s="84" t="str">
        <f t="shared" si="13"/>
        <v>13h00, ngày 24/05/2024</v>
      </c>
      <c r="D183" s="17">
        <f t="shared" si="11"/>
        <v>1</v>
      </c>
      <c r="E183" s="260">
        <v>26211235380</v>
      </c>
      <c r="F183" s="169" t="s">
        <v>394</v>
      </c>
      <c r="G183" s="170" t="s">
        <v>395</v>
      </c>
      <c r="H183" s="169" t="s">
        <v>388</v>
      </c>
      <c r="I183" s="169" t="s">
        <v>366</v>
      </c>
      <c r="J183" s="84">
        <v>37</v>
      </c>
      <c r="K183" s="17">
        <f>B183</f>
        <v>5</v>
      </c>
      <c r="L183" s="259">
        <f>A183</f>
        <v>36</v>
      </c>
      <c r="M183" s="157">
        <v>403</v>
      </c>
      <c r="N183" s="259" t="s">
        <v>651</v>
      </c>
      <c r="O183" s="269" t="s">
        <v>627</v>
      </c>
    </row>
    <row r="184" spans="1:15" s="262" customFormat="1" ht="15.75">
      <c r="A184" s="261">
        <v>36</v>
      </c>
      <c r="B184" s="17">
        <f t="shared" si="12"/>
        <v>6</v>
      </c>
      <c r="C184" s="84" t="str">
        <f t="shared" si="13"/>
        <v>13h00, ngày 24/05/2024</v>
      </c>
      <c r="D184" s="17">
        <f t="shared" si="11"/>
        <v>1</v>
      </c>
      <c r="E184" s="260">
        <v>26211233402</v>
      </c>
      <c r="F184" s="169" t="s">
        <v>396</v>
      </c>
      <c r="G184" s="170" t="s">
        <v>124</v>
      </c>
      <c r="H184" s="169" t="s">
        <v>388</v>
      </c>
      <c r="I184" s="169" t="s">
        <v>366</v>
      </c>
      <c r="J184" s="84">
        <v>37</v>
      </c>
      <c r="K184" s="17">
        <f>B184</f>
        <v>6</v>
      </c>
      <c r="L184" s="259">
        <f>A184</f>
        <v>36</v>
      </c>
      <c r="M184" s="157">
        <v>403</v>
      </c>
      <c r="N184" s="259" t="s">
        <v>651</v>
      </c>
      <c r="O184" s="269" t="s">
        <v>627</v>
      </c>
    </row>
    <row r="185" spans="1:15" s="262" customFormat="1" ht="15.75">
      <c r="A185" s="261">
        <v>37</v>
      </c>
      <c r="B185" s="17">
        <f t="shared" si="12"/>
        <v>1</v>
      </c>
      <c r="C185" s="84" t="str">
        <f t="shared" si="13"/>
        <v>17h00, ngày 24/05/2024</v>
      </c>
      <c r="D185" s="17">
        <f t="shared" si="11"/>
        <v>1</v>
      </c>
      <c r="E185" s="260">
        <v>26211238874</v>
      </c>
      <c r="F185" s="169" t="s">
        <v>398</v>
      </c>
      <c r="G185" s="170" t="s">
        <v>120</v>
      </c>
      <c r="H185" s="169" t="s">
        <v>399</v>
      </c>
      <c r="I185" s="169" t="s">
        <v>168</v>
      </c>
      <c r="J185" s="84">
        <v>38</v>
      </c>
      <c r="K185" s="17">
        <f>B185</f>
        <v>1</v>
      </c>
      <c r="L185" s="259">
        <f>A185</f>
        <v>37</v>
      </c>
      <c r="M185" s="157">
        <v>403</v>
      </c>
      <c r="N185" s="259" t="s">
        <v>651</v>
      </c>
      <c r="O185" s="269" t="s">
        <v>660</v>
      </c>
    </row>
    <row r="186" spans="1:15" s="262" customFormat="1" ht="15.75">
      <c r="A186" s="261">
        <v>37</v>
      </c>
      <c r="B186" s="17">
        <f t="shared" si="12"/>
        <v>2</v>
      </c>
      <c r="C186" s="84" t="str">
        <f t="shared" si="13"/>
        <v>17h00, ngày 24/05/2024</v>
      </c>
      <c r="D186" s="17">
        <f t="shared" si="11"/>
        <v>1</v>
      </c>
      <c r="E186" s="260">
        <v>26211227560</v>
      </c>
      <c r="F186" s="169" t="s">
        <v>400</v>
      </c>
      <c r="G186" s="170" t="s">
        <v>120</v>
      </c>
      <c r="H186" s="169" t="s">
        <v>399</v>
      </c>
      <c r="I186" s="169" t="s">
        <v>168</v>
      </c>
      <c r="J186" s="84">
        <v>38</v>
      </c>
      <c r="K186" s="17">
        <f>B186</f>
        <v>2</v>
      </c>
      <c r="L186" s="259">
        <f>A186</f>
        <v>37</v>
      </c>
      <c r="M186" s="157">
        <v>403</v>
      </c>
      <c r="N186" s="259" t="s">
        <v>651</v>
      </c>
      <c r="O186" s="269" t="s">
        <v>660</v>
      </c>
    </row>
    <row r="187" spans="1:15" s="262" customFormat="1" ht="15.75">
      <c r="A187" s="261">
        <v>37</v>
      </c>
      <c r="B187" s="17">
        <f t="shared" si="12"/>
        <v>3</v>
      </c>
      <c r="C187" s="84" t="str">
        <f t="shared" si="13"/>
        <v>17h00, ngày 24/05/2024</v>
      </c>
      <c r="D187" s="17">
        <f t="shared" si="11"/>
        <v>1</v>
      </c>
      <c r="E187" s="260">
        <v>25211201519</v>
      </c>
      <c r="F187" s="169" t="s">
        <v>401</v>
      </c>
      <c r="G187" s="170" t="s">
        <v>165</v>
      </c>
      <c r="H187" s="169" t="s">
        <v>399</v>
      </c>
      <c r="I187" s="169" t="s">
        <v>168</v>
      </c>
      <c r="J187" s="84">
        <v>38</v>
      </c>
      <c r="K187" s="17">
        <f>B187</f>
        <v>3</v>
      </c>
      <c r="L187" s="259">
        <f>A187</f>
        <v>37</v>
      </c>
      <c r="M187" s="157">
        <v>403</v>
      </c>
      <c r="N187" s="259" t="s">
        <v>651</v>
      </c>
      <c r="O187" s="269" t="s">
        <v>660</v>
      </c>
    </row>
    <row r="188" spans="1:15" s="262" customFormat="1" ht="15.75">
      <c r="A188" s="261">
        <v>37</v>
      </c>
      <c r="B188" s="17">
        <f t="shared" si="12"/>
        <v>4</v>
      </c>
      <c r="C188" s="84" t="str">
        <f t="shared" si="13"/>
        <v>17h00, ngày 24/05/2024</v>
      </c>
      <c r="D188" s="17">
        <f t="shared" si="11"/>
        <v>1</v>
      </c>
      <c r="E188" s="260">
        <v>26211238788</v>
      </c>
      <c r="F188" s="169" t="s">
        <v>402</v>
      </c>
      <c r="G188" s="170" t="s">
        <v>120</v>
      </c>
      <c r="H188" s="169" t="s">
        <v>399</v>
      </c>
      <c r="I188" s="169" t="s">
        <v>168</v>
      </c>
      <c r="J188" s="84">
        <v>38</v>
      </c>
      <c r="K188" s="17">
        <f>B188</f>
        <v>4</v>
      </c>
      <c r="L188" s="259">
        <f>A188</f>
        <v>37</v>
      </c>
      <c r="M188" s="157">
        <v>403</v>
      </c>
      <c r="N188" s="259" t="s">
        <v>651</v>
      </c>
      <c r="O188" s="269" t="s">
        <v>660</v>
      </c>
    </row>
    <row r="189" spans="1:15" s="262" customFormat="1" ht="15.75">
      <c r="A189" s="261">
        <v>37</v>
      </c>
      <c r="B189" s="17">
        <f t="shared" si="12"/>
        <v>5</v>
      </c>
      <c r="C189" s="84" t="str">
        <f t="shared" si="13"/>
        <v>17h00, ngày 24/05/2024</v>
      </c>
      <c r="D189" s="17">
        <f t="shared" si="11"/>
        <v>1</v>
      </c>
      <c r="E189" s="260">
        <v>26201235901</v>
      </c>
      <c r="F189" s="169" t="s">
        <v>403</v>
      </c>
      <c r="G189" s="170" t="s">
        <v>152</v>
      </c>
      <c r="H189" s="169" t="s">
        <v>399</v>
      </c>
      <c r="I189" s="169" t="s">
        <v>168</v>
      </c>
      <c r="J189" s="84">
        <v>38</v>
      </c>
      <c r="K189" s="17">
        <f>B189</f>
        <v>5</v>
      </c>
      <c r="L189" s="259">
        <f>A189</f>
        <v>37</v>
      </c>
      <c r="M189" s="157">
        <v>403</v>
      </c>
      <c r="N189" s="259" t="s">
        <v>651</v>
      </c>
      <c r="O189" s="269" t="s">
        <v>660</v>
      </c>
    </row>
    <row r="190" spans="1:15" s="262" customFormat="1" ht="15.75">
      <c r="A190" s="261">
        <v>38</v>
      </c>
      <c r="B190" s="17">
        <f t="shared" si="12"/>
        <v>1</v>
      </c>
      <c r="C190" s="84" t="str">
        <f t="shared" si="13"/>
        <v>17h00, ngày 24/05/2024</v>
      </c>
      <c r="D190" s="17">
        <f t="shared" si="11"/>
        <v>1</v>
      </c>
      <c r="E190" s="260">
        <v>26211238955</v>
      </c>
      <c r="F190" s="169" t="s">
        <v>404</v>
      </c>
      <c r="G190" s="170" t="s">
        <v>138</v>
      </c>
      <c r="H190" s="84" t="s">
        <v>405</v>
      </c>
      <c r="I190" s="169" t="s">
        <v>116</v>
      </c>
      <c r="J190" s="84">
        <v>39</v>
      </c>
      <c r="K190" s="17">
        <f>B190</f>
        <v>1</v>
      </c>
      <c r="L190" s="259">
        <f>A190</f>
        <v>38</v>
      </c>
      <c r="M190" s="157">
        <v>403</v>
      </c>
      <c r="N190" s="259" t="s">
        <v>651</v>
      </c>
      <c r="O190" s="269" t="s">
        <v>660</v>
      </c>
    </row>
    <row r="191" spans="1:15" s="262" customFormat="1" ht="15.75">
      <c r="A191" s="261">
        <v>38</v>
      </c>
      <c r="B191" s="17">
        <f t="shared" si="12"/>
        <v>2</v>
      </c>
      <c r="C191" s="84" t="str">
        <f t="shared" si="13"/>
        <v>17h00, ngày 24/05/2024</v>
      </c>
      <c r="D191" s="17">
        <f t="shared" si="11"/>
        <v>1</v>
      </c>
      <c r="E191" s="260">
        <v>26211234123</v>
      </c>
      <c r="F191" s="169" t="s">
        <v>406</v>
      </c>
      <c r="G191" s="170" t="s">
        <v>120</v>
      </c>
      <c r="H191" s="84" t="s">
        <v>405</v>
      </c>
      <c r="I191" s="169" t="s">
        <v>116</v>
      </c>
      <c r="J191" s="84">
        <v>39</v>
      </c>
      <c r="K191" s="17">
        <f>B191</f>
        <v>2</v>
      </c>
      <c r="L191" s="259">
        <f>A191</f>
        <v>38</v>
      </c>
      <c r="M191" s="157">
        <v>403</v>
      </c>
      <c r="N191" s="259" t="s">
        <v>651</v>
      </c>
      <c r="O191" s="269" t="s">
        <v>660</v>
      </c>
    </row>
    <row r="192" spans="1:15" s="262" customFormat="1" ht="15.75">
      <c r="A192" s="261">
        <v>38</v>
      </c>
      <c r="B192" s="17">
        <f t="shared" si="12"/>
        <v>3</v>
      </c>
      <c r="C192" s="84" t="str">
        <f t="shared" si="13"/>
        <v>17h00, ngày 24/05/2024</v>
      </c>
      <c r="D192" s="17">
        <f t="shared" si="11"/>
        <v>1</v>
      </c>
      <c r="E192" s="260">
        <v>26211232692</v>
      </c>
      <c r="F192" s="169" t="s">
        <v>407</v>
      </c>
      <c r="G192" s="170" t="s">
        <v>145</v>
      </c>
      <c r="H192" s="84" t="s">
        <v>405</v>
      </c>
      <c r="I192" s="169" t="s">
        <v>116</v>
      </c>
      <c r="J192" s="84">
        <v>39</v>
      </c>
      <c r="K192" s="17">
        <f>B192</f>
        <v>3</v>
      </c>
      <c r="L192" s="259">
        <f>A192</f>
        <v>38</v>
      </c>
      <c r="M192" s="157">
        <v>403</v>
      </c>
      <c r="N192" s="259" t="s">
        <v>651</v>
      </c>
      <c r="O192" s="269" t="s">
        <v>660</v>
      </c>
    </row>
    <row r="193" spans="1:15" s="262" customFormat="1" ht="15.75">
      <c r="A193" s="261">
        <v>38</v>
      </c>
      <c r="B193" s="17">
        <f t="shared" si="12"/>
        <v>4</v>
      </c>
      <c r="C193" s="84" t="str">
        <f t="shared" si="13"/>
        <v>17h00, ngày 24/05/2024</v>
      </c>
      <c r="D193" s="17">
        <f t="shared" ref="D193:D236" si="14">IF(E193=E192,D192+1,1)</f>
        <v>1</v>
      </c>
      <c r="E193" s="260">
        <v>26211242579</v>
      </c>
      <c r="F193" s="169" t="s">
        <v>408</v>
      </c>
      <c r="G193" s="170" t="s">
        <v>129</v>
      </c>
      <c r="H193" s="84" t="s">
        <v>405</v>
      </c>
      <c r="I193" s="169" t="s">
        <v>116</v>
      </c>
      <c r="J193" s="84">
        <v>39</v>
      </c>
      <c r="K193" s="17">
        <f>B193</f>
        <v>4</v>
      </c>
      <c r="L193" s="259">
        <f>A193</f>
        <v>38</v>
      </c>
      <c r="M193" s="157">
        <v>403</v>
      </c>
      <c r="N193" s="259" t="s">
        <v>651</v>
      </c>
      <c r="O193" s="269" t="s">
        <v>660</v>
      </c>
    </row>
    <row r="194" spans="1:15" s="262" customFormat="1" ht="15.75">
      <c r="A194" s="261">
        <v>38</v>
      </c>
      <c r="B194" s="17">
        <f t="shared" ref="B194:B236" si="15">IF(A194=A193,B193+1,1)</f>
        <v>5</v>
      </c>
      <c r="C194" s="84" t="str">
        <f t="shared" si="13"/>
        <v>17h00, ngày 24/05/2024</v>
      </c>
      <c r="D194" s="17">
        <f t="shared" si="14"/>
        <v>1</v>
      </c>
      <c r="E194" s="260">
        <v>26211234604</v>
      </c>
      <c r="F194" s="169" t="s">
        <v>409</v>
      </c>
      <c r="G194" s="170" t="s">
        <v>222</v>
      </c>
      <c r="H194" s="84" t="s">
        <v>405</v>
      </c>
      <c r="I194" s="169" t="s">
        <v>116</v>
      </c>
      <c r="J194" s="84">
        <v>39</v>
      </c>
      <c r="K194" s="17">
        <f>B194</f>
        <v>5</v>
      </c>
      <c r="L194" s="259">
        <f>A194</f>
        <v>38</v>
      </c>
      <c r="M194" s="157">
        <v>403</v>
      </c>
      <c r="N194" s="259" t="s">
        <v>651</v>
      </c>
      <c r="O194" s="269" t="s">
        <v>660</v>
      </c>
    </row>
    <row r="195" spans="1:15" s="262" customFormat="1" ht="15.75">
      <c r="A195" s="261">
        <v>39</v>
      </c>
      <c r="B195" s="17">
        <f t="shared" si="15"/>
        <v>1</v>
      </c>
      <c r="C195" s="84" t="str">
        <f t="shared" ref="C195:C236" si="16">O195&amp;", ngày "&amp;N195</f>
        <v>17h00, ngày 24/05/2024</v>
      </c>
      <c r="D195" s="17">
        <f t="shared" si="14"/>
        <v>1</v>
      </c>
      <c r="E195" s="260">
        <v>26211235973</v>
      </c>
      <c r="F195" s="169" t="s">
        <v>410</v>
      </c>
      <c r="G195" s="170" t="s">
        <v>120</v>
      </c>
      <c r="H195" s="169" t="s">
        <v>411</v>
      </c>
      <c r="I195" s="169" t="s">
        <v>412</v>
      </c>
      <c r="J195" s="84">
        <v>40</v>
      </c>
      <c r="K195" s="17">
        <f t="shared" ref="K195:K236" si="17">B195</f>
        <v>1</v>
      </c>
      <c r="L195" s="259">
        <f t="shared" ref="L195:L236" si="18">A195</f>
        <v>39</v>
      </c>
      <c r="M195" s="157">
        <v>404</v>
      </c>
      <c r="N195" s="259" t="s">
        <v>651</v>
      </c>
      <c r="O195" s="269" t="s">
        <v>660</v>
      </c>
    </row>
    <row r="196" spans="1:15" s="262" customFormat="1" ht="15.75">
      <c r="A196" s="261">
        <v>39</v>
      </c>
      <c r="B196" s="17">
        <f t="shared" si="15"/>
        <v>2</v>
      </c>
      <c r="C196" s="84" t="str">
        <f t="shared" si="16"/>
        <v>17h00, ngày 24/05/2024</v>
      </c>
      <c r="D196" s="17">
        <f t="shared" si="14"/>
        <v>1</v>
      </c>
      <c r="E196" s="260">
        <v>25211217285</v>
      </c>
      <c r="F196" s="169" t="s">
        <v>413</v>
      </c>
      <c r="G196" s="170" t="s">
        <v>414</v>
      </c>
      <c r="H196" s="169" t="s">
        <v>411</v>
      </c>
      <c r="I196" s="169" t="s">
        <v>412</v>
      </c>
      <c r="J196" s="84">
        <v>40</v>
      </c>
      <c r="K196" s="17">
        <f t="shared" si="17"/>
        <v>2</v>
      </c>
      <c r="L196" s="259">
        <f t="shared" si="18"/>
        <v>39</v>
      </c>
      <c r="M196" s="157">
        <v>404</v>
      </c>
      <c r="N196" s="259" t="s">
        <v>651</v>
      </c>
      <c r="O196" s="269" t="s">
        <v>660</v>
      </c>
    </row>
    <row r="197" spans="1:15" s="262" customFormat="1" ht="15.75">
      <c r="A197" s="261">
        <v>39</v>
      </c>
      <c r="B197" s="17">
        <f t="shared" si="15"/>
        <v>3</v>
      </c>
      <c r="C197" s="84" t="str">
        <f t="shared" si="16"/>
        <v>17h00, ngày 24/05/2024</v>
      </c>
      <c r="D197" s="17">
        <f t="shared" si="14"/>
        <v>1</v>
      </c>
      <c r="E197" s="260">
        <v>26201200139</v>
      </c>
      <c r="F197" s="169" t="s">
        <v>415</v>
      </c>
      <c r="G197" s="170" t="s">
        <v>120</v>
      </c>
      <c r="H197" s="169" t="s">
        <v>411</v>
      </c>
      <c r="I197" s="169" t="s">
        <v>412</v>
      </c>
      <c r="J197" s="84">
        <v>40</v>
      </c>
      <c r="K197" s="17">
        <f t="shared" si="17"/>
        <v>3</v>
      </c>
      <c r="L197" s="259">
        <f t="shared" si="18"/>
        <v>39</v>
      </c>
      <c r="M197" s="157">
        <v>404</v>
      </c>
      <c r="N197" s="259" t="s">
        <v>651</v>
      </c>
      <c r="O197" s="269" t="s">
        <v>660</v>
      </c>
    </row>
    <row r="198" spans="1:15" s="262" customFormat="1" ht="15.75">
      <c r="A198" s="261">
        <v>39</v>
      </c>
      <c r="B198" s="17">
        <f t="shared" si="15"/>
        <v>4</v>
      </c>
      <c r="C198" s="84" t="str">
        <f t="shared" si="16"/>
        <v>17h00, ngày 24/05/2024</v>
      </c>
      <c r="D198" s="17">
        <f t="shared" si="14"/>
        <v>1</v>
      </c>
      <c r="E198" s="260">
        <v>26211224238</v>
      </c>
      <c r="F198" s="169" t="s">
        <v>416</v>
      </c>
      <c r="G198" s="170" t="s">
        <v>120</v>
      </c>
      <c r="H198" s="169" t="s">
        <v>411</v>
      </c>
      <c r="I198" s="169" t="s">
        <v>412</v>
      </c>
      <c r="J198" s="84">
        <v>40</v>
      </c>
      <c r="K198" s="17">
        <f t="shared" si="17"/>
        <v>4</v>
      </c>
      <c r="L198" s="259">
        <f t="shared" si="18"/>
        <v>39</v>
      </c>
      <c r="M198" s="157">
        <v>404</v>
      </c>
      <c r="N198" s="259" t="s">
        <v>651</v>
      </c>
      <c r="O198" s="269" t="s">
        <v>660</v>
      </c>
    </row>
    <row r="199" spans="1:15" s="262" customFormat="1" ht="15.75">
      <c r="A199" s="261">
        <v>40</v>
      </c>
      <c r="B199" s="17">
        <f t="shared" si="15"/>
        <v>1</v>
      </c>
      <c r="C199" s="84" t="str">
        <f t="shared" si="16"/>
        <v>17h00, ngày 24/05/2024</v>
      </c>
      <c r="D199" s="17">
        <f t="shared" si="14"/>
        <v>1</v>
      </c>
      <c r="E199" s="260">
        <v>26211225100</v>
      </c>
      <c r="F199" s="169" t="s">
        <v>417</v>
      </c>
      <c r="G199" s="170" t="s">
        <v>418</v>
      </c>
      <c r="H199" s="169" t="s">
        <v>411</v>
      </c>
      <c r="I199" s="169" t="s">
        <v>412</v>
      </c>
      <c r="J199" s="84">
        <v>40</v>
      </c>
      <c r="K199" s="17">
        <f t="shared" si="17"/>
        <v>1</v>
      </c>
      <c r="L199" s="259">
        <f t="shared" si="18"/>
        <v>40</v>
      </c>
      <c r="M199" s="157">
        <v>404</v>
      </c>
      <c r="N199" s="259" t="s">
        <v>651</v>
      </c>
      <c r="O199" s="269" t="s">
        <v>660</v>
      </c>
    </row>
    <row r="200" spans="1:15" s="262" customFormat="1" ht="15.75">
      <c r="A200" s="261">
        <v>40</v>
      </c>
      <c r="B200" s="17">
        <f t="shared" si="15"/>
        <v>2</v>
      </c>
      <c r="C200" s="84" t="str">
        <f t="shared" si="16"/>
        <v>17h00, ngày 24/05/2024</v>
      </c>
      <c r="D200" s="17">
        <f t="shared" si="14"/>
        <v>1</v>
      </c>
      <c r="E200" s="260">
        <v>26211238843</v>
      </c>
      <c r="F200" s="172" t="s">
        <v>419</v>
      </c>
      <c r="G200" s="170" t="s">
        <v>138</v>
      </c>
      <c r="H200" s="169" t="s">
        <v>420</v>
      </c>
      <c r="I200" s="169" t="s">
        <v>421</v>
      </c>
      <c r="J200" s="84">
        <v>41</v>
      </c>
      <c r="K200" s="17">
        <f t="shared" si="17"/>
        <v>2</v>
      </c>
      <c r="L200" s="259">
        <f t="shared" si="18"/>
        <v>40</v>
      </c>
      <c r="M200" s="157">
        <v>404</v>
      </c>
      <c r="N200" s="259" t="s">
        <v>651</v>
      </c>
      <c r="O200" s="269" t="s">
        <v>660</v>
      </c>
    </row>
    <row r="201" spans="1:15" s="262" customFormat="1" ht="15.75">
      <c r="A201" s="261">
        <v>40</v>
      </c>
      <c r="B201" s="17">
        <f t="shared" si="15"/>
        <v>3</v>
      </c>
      <c r="C201" s="84" t="str">
        <f t="shared" si="16"/>
        <v>17h00, ngày 24/05/2024</v>
      </c>
      <c r="D201" s="17">
        <f t="shared" si="14"/>
        <v>1</v>
      </c>
      <c r="E201" s="260">
        <v>26211230270</v>
      </c>
      <c r="F201" s="169" t="s">
        <v>422</v>
      </c>
      <c r="G201" s="170" t="s">
        <v>152</v>
      </c>
      <c r="H201" s="169" t="s">
        <v>420</v>
      </c>
      <c r="I201" s="169" t="s">
        <v>421</v>
      </c>
      <c r="J201" s="84">
        <v>41</v>
      </c>
      <c r="K201" s="17">
        <f t="shared" si="17"/>
        <v>3</v>
      </c>
      <c r="L201" s="259">
        <f t="shared" si="18"/>
        <v>40</v>
      </c>
      <c r="M201" s="157">
        <v>404</v>
      </c>
      <c r="N201" s="259" t="s">
        <v>651</v>
      </c>
      <c r="O201" s="269" t="s">
        <v>660</v>
      </c>
    </row>
    <row r="202" spans="1:15" s="262" customFormat="1" ht="15.75">
      <c r="A202" s="261">
        <v>40</v>
      </c>
      <c r="B202" s="17">
        <f t="shared" si="15"/>
        <v>4</v>
      </c>
      <c r="C202" s="84" t="str">
        <f t="shared" si="16"/>
        <v>17h00, ngày 24/05/2024</v>
      </c>
      <c r="D202" s="17">
        <f t="shared" si="14"/>
        <v>1</v>
      </c>
      <c r="E202" s="260">
        <v>26213326594</v>
      </c>
      <c r="F202" s="169" t="s">
        <v>423</v>
      </c>
      <c r="G202" s="170" t="s">
        <v>140</v>
      </c>
      <c r="H202" s="169" t="s">
        <v>420</v>
      </c>
      <c r="I202" s="169" t="s">
        <v>421</v>
      </c>
      <c r="J202" s="84">
        <v>41</v>
      </c>
      <c r="K202" s="17">
        <f t="shared" si="17"/>
        <v>4</v>
      </c>
      <c r="L202" s="259">
        <f t="shared" si="18"/>
        <v>40</v>
      </c>
      <c r="M202" s="157">
        <v>404</v>
      </c>
      <c r="N202" s="259" t="s">
        <v>651</v>
      </c>
      <c r="O202" s="269" t="s">
        <v>660</v>
      </c>
    </row>
    <row r="203" spans="1:15" s="262" customFormat="1" ht="15.75">
      <c r="A203" s="261">
        <v>40</v>
      </c>
      <c r="B203" s="17">
        <f t="shared" si="15"/>
        <v>5</v>
      </c>
      <c r="C203" s="84" t="str">
        <f t="shared" si="16"/>
        <v>17h00, ngày 24/05/2024</v>
      </c>
      <c r="D203" s="17">
        <f t="shared" si="14"/>
        <v>1</v>
      </c>
      <c r="E203" s="260">
        <v>26211238790</v>
      </c>
      <c r="F203" s="169" t="s">
        <v>424</v>
      </c>
      <c r="G203" s="170" t="s">
        <v>140</v>
      </c>
      <c r="H203" s="169" t="s">
        <v>420</v>
      </c>
      <c r="I203" s="169" t="s">
        <v>421</v>
      </c>
      <c r="J203" s="84">
        <v>41</v>
      </c>
      <c r="K203" s="17">
        <f t="shared" si="17"/>
        <v>5</v>
      </c>
      <c r="L203" s="259">
        <f t="shared" si="18"/>
        <v>40</v>
      </c>
      <c r="M203" s="157">
        <v>404</v>
      </c>
      <c r="N203" s="259" t="s">
        <v>651</v>
      </c>
      <c r="O203" s="269" t="s">
        <v>660</v>
      </c>
    </row>
    <row r="204" spans="1:15" s="262" customFormat="1" ht="15.75">
      <c r="A204" s="261">
        <v>40</v>
      </c>
      <c r="B204" s="17">
        <f>IF(A204=A203,B203+1,1)</f>
        <v>6</v>
      </c>
      <c r="C204" s="84" t="str">
        <f t="shared" si="16"/>
        <v>17h00, ngày 24/05/2024</v>
      </c>
      <c r="D204" s="17">
        <f>IF(E204=E203,D203+1,1)</f>
        <v>1</v>
      </c>
      <c r="E204" s="260">
        <v>26211229766</v>
      </c>
      <c r="F204" s="169" t="s">
        <v>425</v>
      </c>
      <c r="G204" s="170" t="s">
        <v>152</v>
      </c>
      <c r="H204" s="169" t="s">
        <v>420</v>
      </c>
      <c r="I204" s="169" t="s">
        <v>421</v>
      </c>
      <c r="J204" s="84">
        <v>41</v>
      </c>
      <c r="K204" s="17">
        <f t="shared" si="17"/>
        <v>6</v>
      </c>
      <c r="L204" s="259">
        <f t="shared" si="18"/>
        <v>40</v>
      </c>
      <c r="M204" s="157">
        <v>404</v>
      </c>
      <c r="N204" s="259" t="s">
        <v>651</v>
      </c>
      <c r="O204" s="269" t="s">
        <v>660</v>
      </c>
    </row>
    <row r="205" spans="1:15" s="265" customFormat="1" ht="15.75">
      <c r="A205" s="261">
        <v>40</v>
      </c>
      <c r="B205" s="17">
        <v>7</v>
      </c>
      <c r="C205" s="267" t="str">
        <f t="shared" si="16"/>
        <v>17h00, ngày 24/05/2024</v>
      </c>
      <c r="D205" s="17">
        <f>IF(E205=E88,D206+1,1)</f>
        <v>1</v>
      </c>
      <c r="E205" s="271">
        <v>25211207585</v>
      </c>
      <c r="F205" s="196" t="s">
        <v>657</v>
      </c>
      <c r="G205" s="266" t="s">
        <v>222</v>
      </c>
      <c r="H205" s="196" t="s">
        <v>658</v>
      </c>
      <c r="I205" s="196" t="s">
        <v>184</v>
      </c>
      <c r="J205" s="267">
        <v>42</v>
      </c>
      <c r="K205" s="17">
        <f t="shared" si="17"/>
        <v>7</v>
      </c>
      <c r="L205" s="259">
        <f t="shared" si="18"/>
        <v>40</v>
      </c>
      <c r="M205" s="273">
        <v>404</v>
      </c>
      <c r="N205" s="259" t="s">
        <v>651</v>
      </c>
      <c r="O205" s="270" t="s">
        <v>660</v>
      </c>
    </row>
    <row r="206" spans="1:15" s="262" customFormat="1" ht="15.75">
      <c r="A206" s="261">
        <v>41</v>
      </c>
      <c r="B206" s="17">
        <f>IF(A206=A204,B204+1,1)</f>
        <v>1</v>
      </c>
      <c r="C206" s="267" t="str">
        <f t="shared" si="16"/>
        <v>17h00, ngày 24/05/2024</v>
      </c>
      <c r="D206" s="17">
        <f>IF(E88=E204,D204+1,1)</f>
        <v>1</v>
      </c>
      <c r="E206" s="271">
        <v>26212232951</v>
      </c>
      <c r="F206" s="196" t="s">
        <v>260</v>
      </c>
      <c r="G206" s="266" t="s">
        <v>152</v>
      </c>
      <c r="H206" s="196" t="s">
        <v>261</v>
      </c>
      <c r="I206" s="196" t="s">
        <v>262</v>
      </c>
      <c r="J206" s="267">
        <v>19</v>
      </c>
      <c r="K206" s="17">
        <f t="shared" si="17"/>
        <v>1</v>
      </c>
      <c r="L206" s="259">
        <f t="shared" si="18"/>
        <v>41</v>
      </c>
      <c r="M206" s="269">
        <v>503</v>
      </c>
      <c r="N206" s="259" t="s">
        <v>651</v>
      </c>
      <c r="O206" s="269" t="s">
        <v>660</v>
      </c>
    </row>
    <row r="207" spans="1:15" s="262" customFormat="1" ht="15.75">
      <c r="A207" s="261">
        <v>41</v>
      </c>
      <c r="B207" s="17">
        <f>IF(A207=A206,B206+1,1)</f>
        <v>2</v>
      </c>
      <c r="C207" s="267" t="str">
        <f t="shared" si="16"/>
        <v>17h00, ngày 24/05/2024</v>
      </c>
      <c r="D207" s="17">
        <f>IF(E89=E88,D206+1,1)</f>
        <v>1</v>
      </c>
      <c r="E207" s="271">
        <v>26211230263</v>
      </c>
      <c r="F207" s="196" t="s">
        <v>263</v>
      </c>
      <c r="G207" s="266" t="s">
        <v>140</v>
      </c>
      <c r="H207" s="196" t="s">
        <v>261</v>
      </c>
      <c r="I207" s="196" t="s">
        <v>262</v>
      </c>
      <c r="J207" s="267">
        <v>19</v>
      </c>
      <c r="K207" s="17">
        <f t="shared" si="17"/>
        <v>2</v>
      </c>
      <c r="L207" s="259">
        <f t="shared" si="18"/>
        <v>41</v>
      </c>
      <c r="M207" s="269">
        <v>503</v>
      </c>
      <c r="N207" s="259" t="s">
        <v>651</v>
      </c>
      <c r="O207" s="269" t="s">
        <v>660</v>
      </c>
    </row>
    <row r="208" spans="1:15" s="262" customFormat="1" ht="15.75">
      <c r="A208" s="261">
        <v>41</v>
      </c>
      <c r="B208" s="17">
        <f t="shared" si="15"/>
        <v>3</v>
      </c>
      <c r="C208" s="267" t="str">
        <f t="shared" si="16"/>
        <v>17h00, ngày 24/05/2024</v>
      </c>
      <c r="D208" s="17">
        <f>IF(E90=E89,D207+1,1)</f>
        <v>1</v>
      </c>
      <c r="E208" s="271">
        <v>26211235023</v>
      </c>
      <c r="F208" s="196" t="s">
        <v>264</v>
      </c>
      <c r="G208" s="266" t="s">
        <v>152</v>
      </c>
      <c r="H208" s="196" t="s">
        <v>261</v>
      </c>
      <c r="I208" s="196" t="s">
        <v>262</v>
      </c>
      <c r="J208" s="267">
        <v>19</v>
      </c>
      <c r="K208" s="17">
        <f t="shared" si="17"/>
        <v>3</v>
      </c>
      <c r="L208" s="259">
        <f t="shared" si="18"/>
        <v>41</v>
      </c>
      <c r="M208" s="269">
        <v>503</v>
      </c>
      <c r="N208" s="259" t="s">
        <v>651</v>
      </c>
      <c r="O208" s="269" t="s">
        <v>660</v>
      </c>
    </row>
    <row r="209" spans="1:15" s="262" customFormat="1" ht="15.75">
      <c r="A209" s="261">
        <v>41</v>
      </c>
      <c r="B209" s="17">
        <f t="shared" si="15"/>
        <v>4</v>
      </c>
      <c r="C209" s="267" t="str">
        <f t="shared" si="16"/>
        <v>17h00, ngày 24/05/2024</v>
      </c>
      <c r="D209" s="17">
        <f>IF(E91=E90,D208+1,1)</f>
        <v>1</v>
      </c>
      <c r="E209" s="271">
        <v>26211235525</v>
      </c>
      <c r="F209" s="196" t="s">
        <v>265</v>
      </c>
      <c r="G209" s="266" t="s">
        <v>152</v>
      </c>
      <c r="H209" s="196" t="s">
        <v>261</v>
      </c>
      <c r="I209" s="196" t="s">
        <v>262</v>
      </c>
      <c r="J209" s="267">
        <v>19</v>
      </c>
      <c r="K209" s="17">
        <f t="shared" si="17"/>
        <v>4</v>
      </c>
      <c r="L209" s="259">
        <f t="shared" si="18"/>
        <v>41</v>
      </c>
      <c r="M209" s="269">
        <v>503</v>
      </c>
      <c r="N209" s="259" t="s">
        <v>651</v>
      </c>
      <c r="O209" s="269" t="s">
        <v>660</v>
      </c>
    </row>
    <row r="210" spans="1:15" s="262" customFormat="1" ht="15.75">
      <c r="A210" s="261">
        <v>41</v>
      </c>
      <c r="B210" s="17">
        <f t="shared" si="15"/>
        <v>5</v>
      </c>
      <c r="C210" s="267" t="str">
        <f t="shared" si="16"/>
        <v>17h00, ngày 24/05/2024</v>
      </c>
      <c r="D210" s="17">
        <f>IF(E92=E91,D209+1,1)</f>
        <v>1</v>
      </c>
      <c r="E210" s="271">
        <v>26211234448</v>
      </c>
      <c r="F210" s="196" t="s">
        <v>266</v>
      </c>
      <c r="G210" s="266" t="s">
        <v>140</v>
      </c>
      <c r="H210" s="196" t="s">
        <v>261</v>
      </c>
      <c r="I210" s="196" t="s">
        <v>262</v>
      </c>
      <c r="J210" s="267">
        <v>19</v>
      </c>
      <c r="K210" s="17">
        <f t="shared" si="17"/>
        <v>5</v>
      </c>
      <c r="L210" s="259">
        <f t="shared" si="18"/>
        <v>41</v>
      </c>
      <c r="M210" s="269">
        <v>503</v>
      </c>
      <c r="N210" s="259" t="s">
        <v>651</v>
      </c>
      <c r="O210" s="269" t="s">
        <v>660</v>
      </c>
    </row>
    <row r="211" spans="1:15" s="262" customFormat="1" ht="15.75">
      <c r="A211" s="261">
        <v>42</v>
      </c>
      <c r="B211" s="17">
        <f t="shared" si="15"/>
        <v>1</v>
      </c>
      <c r="C211" s="84" t="str">
        <f t="shared" si="16"/>
        <v>17h00, ngày 24/05/2024</v>
      </c>
      <c r="D211" s="17">
        <f>IF(E211=E92,D210+1,1)</f>
        <v>1</v>
      </c>
      <c r="E211" s="260">
        <v>26211241599</v>
      </c>
      <c r="F211" s="169" t="s">
        <v>433</v>
      </c>
      <c r="G211" s="170" t="s">
        <v>138</v>
      </c>
      <c r="H211" s="169" t="s">
        <v>434</v>
      </c>
      <c r="I211" s="169" t="s">
        <v>435</v>
      </c>
      <c r="J211" s="84">
        <v>43</v>
      </c>
      <c r="K211" s="17">
        <f t="shared" si="17"/>
        <v>1</v>
      </c>
      <c r="L211" s="259">
        <f t="shared" si="18"/>
        <v>42</v>
      </c>
      <c r="M211" s="269">
        <v>503</v>
      </c>
      <c r="N211" s="259" t="s">
        <v>651</v>
      </c>
      <c r="O211" s="269" t="s">
        <v>660</v>
      </c>
    </row>
    <row r="212" spans="1:15" s="262" customFormat="1" ht="15.75">
      <c r="A212" s="261">
        <v>42</v>
      </c>
      <c r="B212" s="17">
        <f t="shared" si="15"/>
        <v>2</v>
      </c>
      <c r="C212" s="84" t="str">
        <f t="shared" si="16"/>
        <v>17h00, ngày 24/05/2024</v>
      </c>
      <c r="D212" s="17">
        <f t="shared" si="14"/>
        <v>1</v>
      </c>
      <c r="E212" s="260">
        <v>26211238805</v>
      </c>
      <c r="F212" s="169" t="s">
        <v>436</v>
      </c>
      <c r="G212" s="170" t="s">
        <v>138</v>
      </c>
      <c r="H212" s="169" t="s">
        <v>434</v>
      </c>
      <c r="I212" s="169" t="s">
        <v>435</v>
      </c>
      <c r="J212" s="84">
        <v>43</v>
      </c>
      <c r="K212" s="17">
        <f t="shared" si="17"/>
        <v>2</v>
      </c>
      <c r="L212" s="259">
        <f t="shared" si="18"/>
        <v>42</v>
      </c>
      <c r="M212" s="269">
        <v>503</v>
      </c>
      <c r="N212" s="259" t="s">
        <v>651</v>
      </c>
      <c r="O212" s="269" t="s">
        <v>660</v>
      </c>
    </row>
    <row r="213" spans="1:15" s="262" customFormat="1" ht="15.75">
      <c r="A213" s="261">
        <v>42</v>
      </c>
      <c r="B213" s="17">
        <f t="shared" si="15"/>
        <v>3</v>
      </c>
      <c r="C213" s="84" t="str">
        <f t="shared" si="16"/>
        <v>17h00, ngày 24/05/2024</v>
      </c>
      <c r="D213" s="17">
        <f t="shared" si="14"/>
        <v>1</v>
      </c>
      <c r="E213" s="260">
        <v>26211242677</v>
      </c>
      <c r="F213" s="169" t="s">
        <v>437</v>
      </c>
      <c r="G213" s="170" t="s">
        <v>124</v>
      </c>
      <c r="H213" s="169" t="s">
        <v>434</v>
      </c>
      <c r="I213" s="169" t="s">
        <v>435</v>
      </c>
      <c r="J213" s="84">
        <v>43</v>
      </c>
      <c r="K213" s="17">
        <f t="shared" si="17"/>
        <v>3</v>
      </c>
      <c r="L213" s="259">
        <f t="shared" si="18"/>
        <v>42</v>
      </c>
      <c r="M213" s="269">
        <v>503</v>
      </c>
      <c r="N213" s="259" t="s">
        <v>651</v>
      </c>
      <c r="O213" s="269" t="s">
        <v>660</v>
      </c>
    </row>
    <row r="214" spans="1:15" s="262" customFormat="1" ht="15.75">
      <c r="A214" s="261">
        <v>42</v>
      </c>
      <c r="B214" s="17">
        <f t="shared" si="15"/>
        <v>4</v>
      </c>
      <c r="C214" s="84" t="str">
        <f t="shared" si="16"/>
        <v>17h00, ngày 24/05/2024</v>
      </c>
      <c r="D214" s="17">
        <f t="shared" si="14"/>
        <v>1</v>
      </c>
      <c r="E214" s="260">
        <v>26211242563</v>
      </c>
      <c r="F214" s="169" t="s">
        <v>438</v>
      </c>
      <c r="G214" s="170" t="s">
        <v>138</v>
      </c>
      <c r="H214" s="169" t="s">
        <v>434</v>
      </c>
      <c r="I214" s="169" t="s">
        <v>435</v>
      </c>
      <c r="J214" s="84">
        <v>43</v>
      </c>
      <c r="K214" s="17">
        <f t="shared" si="17"/>
        <v>4</v>
      </c>
      <c r="L214" s="259">
        <f t="shared" si="18"/>
        <v>42</v>
      </c>
      <c r="M214" s="269">
        <v>503</v>
      </c>
      <c r="N214" s="259" t="s">
        <v>651</v>
      </c>
      <c r="O214" s="269" t="s">
        <v>660</v>
      </c>
    </row>
    <row r="215" spans="1:15" s="262" customFormat="1" ht="15.75">
      <c r="A215" s="261">
        <v>42</v>
      </c>
      <c r="B215" s="17">
        <f t="shared" si="15"/>
        <v>5</v>
      </c>
      <c r="C215" s="84" t="str">
        <f t="shared" si="16"/>
        <v>17h00, ngày 24/05/2024</v>
      </c>
      <c r="D215" s="17">
        <f t="shared" si="14"/>
        <v>1</v>
      </c>
      <c r="E215" s="260">
        <v>26211200580</v>
      </c>
      <c r="F215" s="169" t="s">
        <v>439</v>
      </c>
      <c r="G215" s="170" t="s">
        <v>124</v>
      </c>
      <c r="H215" s="169" t="s">
        <v>434</v>
      </c>
      <c r="I215" s="169" t="s">
        <v>435</v>
      </c>
      <c r="J215" s="84">
        <v>43</v>
      </c>
      <c r="K215" s="17">
        <f t="shared" si="17"/>
        <v>5</v>
      </c>
      <c r="L215" s="259">
        <f t="shared" si="18"/>
        <v>42</v>
      </c>
      <c r="M215" s="269">
        <v>503</v>
      </c>
      <c r="N215" s="259" t="s">
        <v>651</v>
      </c>
      <c r="O215" s="269" t="s">
        <v>660</v>
      </c>
    </row>
    <row r="216" spans="1:15" s="262" customFormat="1" ht="15.75">
      <c r="A216" s="261">
        <v>43</v>
      </c>
      <c r="B216" s="17">
        <f t="shared" si="15"/>
        <v>1</v>
      </c>
      <c r="C216" s="84" t="str">
        <f t="shared" si="16"/>
        <v>7h00, ngày 25/05/2024</v>
      </c>
      <c r="D216" s="17">
        <f t="shared" si="14"/>
        <v>1</v>
      </c>
      <c r="E216" s="260">
        <v>26214300527</v>
      </c>
      <c r="F216" s="173" t="s">
        <v>440</v>
      </c>
      <c r="G216" s="170" t="s">
        <v>124</v>
      </c>
      <c r="H216" s="169" t="s">
        <v>441</v>
      </c>
      <c r="I216" s="169" t="s">
        <v>442</v>
      </c>
      <c r="J216" s="84">
        <v>44</v>
      </c>
      <c r="K216" s="17">
        <f t="shared" si="17"/>
        <v>1</v>
      </c>
      <c r="L216" s="259">
        <f t="shared" si="18"/>
        <v>43</v>
      </c>
      <c r="M216" s="269">
        <v>403</v>
      </c>
      <c r="N216" s="259" t="s">
        <v>652</v>
      </c>
      <c r="O216" s="269" t="s">
        <v>661</v>
      </c>
    </row>
    <row r="217" spans="1:15" s="262" customFormat="1" ht="15.75">
      <c r="A217" s="261">
        <v>43</v>
      </c>
      <c r="B217" s="17">
        <f t="shared" si="15"/>
        <v>2</v>
      </c>
      <c r="C217" s="84" t="str">
        <f t="shared" si="16"/>
        <v>7h00, ngày 25/05/2024</v>
      </c>
      <c r="D217" s="17">
        <f t="shared" si="14"/>
        <v>1</v>
      </c>
      <c r="E217" s="260">
        <v>26211236064</v>
      </c>
      <c r="F217" s="169" t="s">
        <v>443</v>
      </c>
      <c r="G217" s="170" t="s">
        <v>124</v>
      </c>
      <c r="H217" s="169" t="s">
        <v>441</v>
      </c>
      <c r="I217" s="169" t="s">
        <v>442</v>
      </c>
      <c r="J217" s="84">
        <v>44</v>
      </c>
      <c r="K217" s="17">
        <f t="shared" si="17"/>
        <v>2</v>
      </c>
      <c r="L217" s="259">
        <f t="shared" si="18"/>
        <v>43</v>
      </c>
      <c r="M217" s="269">
        <v>403</v>
      </c>
      <c r="N217" s="259" t="s">
        <v>652</v>
      </c>
      <c r="O217" s="269" t="s">
        <v>661</v>
      </c>
    </row>
    <row r="218" spans="1:15" s="262" customFormat="1" ht="15.75">
      <c r="A218" s="261">
        <v>43</v>
      </c>
      <c r="B218" s="17">
        <f t="shared" si="15"/>
        <v>3</v>
      </c>
      <c r="C218" s="84" t="str">
        <f t="shared" si="16"/>
        <v>7h00, ngày 25/05/2024</v>
      </c>
      <c r="D218" s="17">
        <f t="shared" si="14"/>
        <v>1</v>
      </c>
      <c r="E218" s="260">
        <v>26211235797</v>
      </c>
      <c r="F218" s="169" t="s">
        <v>444</v>
      </c>
      <c r="G218" s="170" t="s">
        <v>124</v>
      </c>
      <c r="H218" s="169" t="s">
        <v>441</v>
      </c>
      <c r="I218" s="169" t="s">
        <v>442</v>
      </c>
      <c r="J218" s="84">
        <v>44</v>
      </c>
      <c r="K218" s="17">
        <f t="shared" si="17"/>
        <v>3</v>
      </c>
      <c r="L218" s="259">
        <f t="shared" si="18"/>
        <v>43</v>
      </c>
      <c r="M218" s="269">
        <v>403</v>
      </c>
      <c r="N218" s="259" t="s">
        <v>652</v>
      </c>
      <c r="O218" s="269" t="s">
        <v>661</v>
      </c>
    </row>
    <row r="219" spans="1:15" s="262" customFormat="1" ht="15.75">
      <c r="A219" s="261">
        <v>43</v>
      </c>
      <c r="B219" s="17">
        <f t="shared" si="15"/>
        <v>4</v>
      </c>
      <c r="C219" s="84" t="str">
        <f t="shared" si="16"/>
        <v>7h00, ngày 25/05/2024</v>
      </c>
      <c r="D219" s="17">
        <f t="shared" si="14"/>
        <v>1</v>
      </c>
      <c r="E219" s="260">
        <v>26211234994</v>
      </c>
      <c r="F219" s="169" t="s">
        <v>445</v>
      </c>
      <c r="G219" s="170" t="s">
        <v>124</v>
      </c>
      <c r="H219" s="169" t="s">
        <v>441</v>
      </c>
      <c r="I219" s="169" t="s">
        <v>442</v>
      </c>
      <c r="J219" s="84">
        <v>44</v>
      </c>
      <c r="K219" s="17">
        <f t="shared" si="17"/>
        <v>4</v>
      </c>
      <c r="L219" s="259">
        <f t="shared" si="18"/>
        <v>43</v>
      </c>
      <c r="M219" s="269">
        <v>403</v>
      </c>
      <c r="N219" s="259" t="s">
        <v>652</v>
      </c>
      <c r="O219" s="269" t="s">
        <v>661</v>
      </c>
    </row>
    <row r="220" spans="1:15" s="262" customFormat="1" ht="15.75">
      <c r="A220" s="261">
        <v>43</v>
      </c>
      <c r="B220" s="17">
        <f t="shared" si="15"/>
        <v>5</v>
      </c>
      <c r="C220" s="84" t="str">
        <f t="shared" si="16"/>
        <v>7h00, ngày 25/05/2024</v>
      </c>
      <c r="D220" s="17">
        <f t="shared" si="14"/>
        <v>1</v>
      </c>
      <c r="E220" s="260">
        <v>26211226402</v>
      </c>
      <c r="F220" s="169" t="s">
        <v>446</v>
      </c>
      <c r="G220" s="170" t="s">
        <v>124</v>
      </c>
      <c r="H220" s="169" t="s">
        <v>441</v>
      </c>
      <c r="I220" s="169" t="s">
        <v>442</v>
      </c>
      <c r="J220" s="84">
        <v>44</v>
      </c>
      <c r="K220" s="17">
        <f t="shared" si="17"/>
        <v>5</v>
      </c>
      <c r="L220" s="259">
        <f t="shared" si="18"/>
        <v>43</v>
      </c>
      <c r="M220" s="269">
        <v>403</v>
      </c>
      <c r="N220" s="259" t="s">
        <v>652</v>
      </c>
      <c r="O220" s="269" t="s">
        <v>661</v>
      </c>
    </row>
    <row r="221" spans="1:15" s="262" customFormat="1" ht="15.75">
      <c r="A221" s="261">
        <v>44</v>
      </c>
      <c r="B221" s="17">
        <f t="shared" si="15"/>
        <v>1</v>
      </c>
      <c r="C221" s="84" t="str">
        <f t="shared" si="16"/>
        <v>7h00, ngày 25/05/2024</v>
      </c>
      <c r="D221" s="17">
        <f t="shared" si="14"/>
        <v>1</v>
      </c>
      <c r="E221" s="260">
        <v>26211225710</v>
      </c>
      <c r="F221" s="169" t="s">
        <v>447</v>
      </c>
      <c r="G221" s="170" t="s">
        <v>387</v>
      </c>
      <c r="H221" s="169" t="s">
        <v>448</v>
      </c>
      <c r="I221" s="169" t="s">
        <v>428</v>
      </c>
      <c r="J221" s="84">
        <v>45</v>
      </c>
      <c r="K221" s="17">
        <f t="shared" si="17"/>
        <v>1</v>
      </c>
      <c r="L221" s="259">
        <f t="shared" si="18"/>
        <v>44</v>
      </c>
      <c r="M221" s="269">
        <v>403</v>
      </c>
      <c r="N221" s="259" t="s">
        <v>652</v>
      </c>
      <c r="O221" s="269" t="s">
        <v>661</v>
      </c>
    </row>
    <row r="222" spans="1:15" s="262" customFormat="1" ht="15.75">
      <c r="A222" s="261">
        <v>44</v>
      </c>
      <c r="B222" s="17">
        <f t="shared" si="15"/>
        <v>2</v>
      </c>
      <c r="C222" s="84" t="str">
        <f t="shared" si="16"/>
        <v>7h00, ngày 25/05/2024</v>
      </c>
      <c r="D222" s="17">
        <f t="shared" si="14"/>
        <v>1</v>
      </c>
      <c r="E222" s="260">
        <v>25211211895</v>
      </c>
      <c r="F222" s="169" t="s">
        <v>449</v>
      </c>
      <c r="G222" s="170" t="s">
        <v>133</v>
      </c>
      <c r="H222" s="169" t="s">
        <v>448</v>
      </c>
      <c r="I222" s="169" t="s">
        <v>428</v>
      </c>
      <c r="J222" s="84">
        <v>45</v>
      </c>
      <c r="K222" s="17">
        <f t="shared" si="17"/>
        <v>2</v>
      </c>
      <c r="L222" s="259">
        <f t="shared" si="18"/>
        <v>44</v>
      </c>
      <c r="M222" s="269">
        <v>403</v>
      </c>
      <c r="N222" s="259" t="s">
        <v>652</v>
      </c>
      <c r="O222" s="269" t="s">
        <v>661</v>
      </c>
    </row>
    <row r="223" spans="1:15" s="262" customFormat="1" ht="15.75">
      <c r="A223" s="261">
        <v>44</v>
      </c>
      <c r="B223" s="17">
        <f t="shared" si="15"/>
        <v>3</v>
      </c>
      <c r="C223" s="84" t="str">
        <f t="shared" si="16"/>
        <v>7h00, ngày 25/05/2024</v>
      </c>
      <c r="D223" s="17">
        <f t="shared" si="14"/>
        <v>1</v>
      </c>
      <c r="E223" s="260">
        <v>24211206730</v>
      </c>
      <c r="F223" s="169" t="s">
        <v>450</v>
      </c>
      <c r="G223" s="170" t="s">
        <v>451</v>
      </c>
      <c r="H223" s="169" t="s">
        <v>448</v>
      </c>
      <c r="I223" s="169" t="s">
        <v>428</v>
      </c>
      <c r="J223" s="84">
        <v>45</v>
      </c>
      <c r="K223" s="17">
        <f t="shared" si="17"/>
        <v>3</v>
      </c>
      <c r="L223" s="259">
        <f t="shared" si="18"/>
        <v>44</v>
      </c>
      <c r="M223" s="269">
        <v>403</v>
      </c>
      <c r="N223" s="259" t="s">
        <v>652</v>
      </c>
      <c r="O223" s="269" t="s">
        <v>661</v>
      </c>
    </row>
    <row r="224" spans="1:15" s="262" customFormat="1" ht="15.75">
      <c r="A224" s="261">
        <v>44</v>
      </c>
      <c r="B224" s="17">
        <f t="shared" si="15"/>
        <v>4</v>
      </c>
      <c r="C224" s="84" t="str">
        <f t="shared" si="16"/>
        <v>7h00, ngày 25/05/2024</v>
      </c>
      <c r="D224" s="17">
        <f t="shared" si="14"/>
        <v>1</v>
      </c>
      <c r="E224" s="260">
        <v>26211221105</v>
      </c>
      <c r="F224" s="169" t="s">
        <v>452</v>
      </c>
      <c r="G224" s="170" t="s">
        <v>387</v>
      </c>
      <c r="H224" s="169" t="s">
        <v>448</v>
      </c>
      <c r="I224" s="169" t="s">
        <v>428</v>
      </c>
      <c r="J224" s="84">
        <v>45</v>
      </c>
      <c r="K224" s="17">
        <f t="shared" si="17"/>
        <v>4</v>
      </c>
      <c r="L224" s="259">
        <f t="shared" si="18"/>
        <v>44</v>
      </c>
      <c r="M224" s="269">
        <v>403</v>
      </c>
      <c r="N224" s="259" t="s">
        <v>652</v>
      </c>
      <c r="O224" s="269" t="s">
        <v>661</v>
      </c>
    </row>
    <row r="225" spans="1:16" s="262" customFormat="1" ht="15.75">
      <c r="A225" s="261">
        <v>44</v>
      </c>
      <c r="B225" s="17">
        <f t="shared" si="15"/>
        <v>5</v>
      </c>
      <c r="C225" s="84" t="str">
        <f t="shared" si="16"/>
        <v>7h00, ngày 25/05/2024</v>
      </c>
      <c r="D225" s="17">
        <f t="shared" si="14"/>
        <v>1</v>
      </c>
      <c r="E225" s="260">
        <v>26211234001</v>
      </c>
      <c r="F225" s="169" t="s">
        <v>453</v>
      </c>
      <c r="G225" s="170" t="s">
        <v>157</v>
      </c>
      <c r="H225" s="169" t="s">
        <v>448</v>
      </c>
      <c r="I225" s="169" t="s">
        <v>428</v>
      </c>
      <c r="J225" s="84">
        <v>45</v>
      </c>
      <c r="K225" s="17">
        <f t="shared" si="17"/>
        <v>5</v>
      </c>
      <c r="L225" s="259">
        <f t="shared" si="18"/>
        <v>44</v>
      </c>
      <c r="M225" s="269">
        <v>403</v>
      </c>
      <c r="N225" s="259" t="s">
        <v>652</v>
      </c>
      <c r="O225" s="269" t="s">
        <v>661</v>
      </c>
    </row>
    <row r="226" spans="1:16" s="262" customFormat="1" ht="15.75">
      <c r="A226" s="261">
        <v>45</v>
      </c>
      <c r="B226" s="17">
        <f t="shared" si="15"/>
        <v>1</v>
      </c>
      <c r="C226" s="84" t="str">
        <f t="shared" si="16"/>
        <v>13h00, ngày 25/05/2024</v>
      </c>
      <c r="D226" s="17">
        <f t="shared" si="14"/>
        <v>1</v>
      </c>
      <c r="E226" s="260">
        <v>25211207333</v>
      </c>
      <c r="F226" s="169" t="s">
        <v>454</v>
      </c>
      <c r="G226" s="170" t="s">
        <v>455</v>
      </c>
      <c r="H226" s="169" t="s">
        <v>456</v>
      </c>
      <c r="I226" s="169" t="s">
        <v>428</v>
      </c>
      <c r="J226" s="84">
        <v>46</v>
      </c>
      <c r="K226" s="17">
        <f t="shared" si="17"/>
        <v>1</v>
      </c>
      <c r="L226" s="259">
        <f t="shared" si="18"/>
        <v>45</v>
      </c>
      <c r="M226" s="269">
        <v>403</v>
      </c>
      <c r="N226" s="259" t="s">
        <v>652</v>
      </c>
      <c r="O226" s="269" t="s">
        <v>627</v>
      </c>
    </row>
    <row r="227" spans="1:16" s="262" customFormat="1" ht="15.75">
      <c r="A227" s="261">
        <v>45</v>
      </c>
      <c r="B227" s="17">
        <f t="shared" si="15"/>
        <v>2</v>
      </c>
      <c r="C227" s="84" t="str">
        <f t="shared" si="16"/>
        <v>13h00, ngày 25/05/2024</v>
      </c>
      <c r="D227" s="17">
        <f t="shared" si="14"/>
        <v>1</v>
      </c>
      <c r="E227" s="260">
        <v>25211205378</v>
      </c>
      <c r="F227" s="169" t="s">
        <v>457</v>
      </c>
      <c r="G227" s="170" t="s">
        <v>455</v>
      </c>
      <c r="H227" s="169" t="s">
        <v>456</v>
      </c>
      <c r="I227" s="169" t="s">
        <v>428</v>
      </c>
      <c r="J227" s="84">
        <v>46</v>
      </c>
      <c r="K227" s="17">
        <f t="shared" si="17"/>
        <v>2</v>
      </c>
      <c r="L227" s="259">
        <f t="shared" si="18"/>
        <v>45</v>
      </c>
      <c r="M227" s="269">
        <v>403</v>
      </c>
      <c r="N227" s="259" t="s">
        <v>652</v>
      </c>
      <c r="O227" s="269" t="s">
        <v>627</v>
      </c>
    </row>
    <row r="228" spans="1:16" s="262" customFormat="1" ht="15.75">
      <c r="A228" s="261">
        <v>45</v>
      </c>
      <c r="B228" s="17">
        <f t="shared" si="15"/>
        <v>3</v>
      </c>
      <c r="C228" s="84" t="str">
        <f t="shared" si="16"/>
        <v>13h00, ngày 25/05/2024</v>
      </c>
      <c r="D228" s="17">
        <f t="shared" si="14"/>
        <v>1</v>
      </c>
      <c r="E228" s="260">
        <v>25211204771</v>
      </c>
      <c r="F228" s="169" t="s">
        <v>458</v>
      </c>
      <c r="G228" s="170" t="s">
        <v>455</v>
      </c>
      <c r="H228" s="169" t="s">
        <v>456</v>
      </c>
      <c r="I228" s="169" t="s">
        <v>428</v>
      </c>
      <c r="J228" s="84">
        <v>46</v>
      </c>
      <c r="K228" s="17">
        <f t="shared" si="17"/>
        <v>3</v>
      </c>
      <c r="L228" s="259">
        <f t="shared" si="18"/>
        <v>45</v>
      </c>
      <c r="M228" s="269">
        <v>403</v>
      </c>
      <c r="N228" s="259" t="s">
        <v>652</v>
      </c>
      <c r="O228" s="269" t="s">
        <v>627</v>
      </c>
    </row>
    <row r="229" spans="1:16" s="262" customFormat="1" ht="15.75">
      <c r="A229" s="261">
        <v>45</v>
      </c>
      <c r="B229" s="17">
        <f t="shared" si="15"/>
        <v>4</v>
      </c>
      <c r="C229" s="84" t="str">
        <f t="shared" si="16"/>
        <v>13h00, ngày 25/05/2024</v>
      </c>
      <c r="D229" s="17">
        <f t="shared" si="14"/>
        <v>1</v>
      </c>
      <c r="E229" s="260">
        <v>25211209828</v>
      </c>
      <c r="F229" s="169" t="s">
        <v>459</v>
      </c>
      <c r="G229" s="170" t="s">
        <v>455</v>
      </c>
      <c r="H229" s="169" t="s">
        <v>456</v>
      </c>
      <c r="I229" s="169" t="s">
        <v>428</v>
      </c>
      <c r="J229" s="84">
        <v>46</v>
      </c>
      <c r="K229" s="17">
        <f t="shared" si="17"/>
        <v>4</v>
      </c>
      <c r="L229" s="259">
        <f t="shared" si="18"/>
        <v>45</v>
      </c>
      <c r="M229" s="269">
        <v>403</v>
      </c>
      <c r="N229" s="259" t="s">
        <v>652</v>
      </c>
      <c r="O229" s="269" t="s">
        <v>627</v>
      </c>
    </row>
    <row r="230" spans="1:16" s="262" customFormat="1" ht="15.75">
      <c r="A230" s="261">
        <v>45</v>
      </c>
      <c r="B230" s="17">
        <f t="shared" si="15"/>
        <v>5</v>
      </c>
      <c r="C230" s="84" t="str">
        <f t="shared" si="16"/>
        <v>13h00, ngày 25/05/2024</v>
      </c>
      <c r="D230" s="17">
        <f t="shared" si="14"/>
        <v>1</v>
      </c>
      <c r="E230" s="260">
        <v>25211410970</v>
      </c>
      <c r="F230" s="169" t="s">
        <v>460</v>
      </c>
      <c r="G230" s="170" t="s">
        <v>133</v>
      </c>
      <c r="H230" s="169" t="s">
        <v>456</v>
      </c>
      <c r="I230" s="169" t="s">
        <v>428</v>
      </c>
      <c r="J230" s="84">
        <v>46</v>
      </c>
      <c r="K230" s="17">
        <f t="shared" si="17"/>
        <v>5</v>
      </c>
      <c r="L230" s="259">
        <f t="shared" si="18"/>
        <v>45</v>
      </c>
      <c r="M230" s="269">
        <v>403</v>
      </c>
      <c r="N230" s="259" t="s">
        <v>652</v>
      </c>
      <c r="O230" s="269" t="s">
        <v>627</v>
      </c>
    </row>
    <row r="231" spans="1:16" s="262" customFormat="1" ht="15.75">
      <c r="A231" s="261">
        <v>45</v>
      </c>
      <c r="B231" s="17">
        <f t="shared" si="15"/>
        <v>6</v>
      </c>
      <c r="C231" s="84" t="str">
        <f t="shared" si="16"/>
        <v>13h00, ngày 25/05/2024</v>
      </c>
      <c r="D231" s="17">
        <f>IF(E231=E77,D77+1,1)</f>
        <v>1</v>
      </c>
      <c r="E231" s="260">
        <v>26211242554</v>
      </c>
      <c r="F231" s="169" t="s">
        <v>473</v>
      </c>
      <c r="G231" s="170" t="s">
        <v>152</v>
      </c>
      <c r="H231" s="169" t="s">
        <v>474</v>
      </c>
      <c r="I231" s="169" t="s">
        <v>176</v>
      </c>
      <c r="J231" s="197" t="s">
        <v>656</v>
      </c>
      <c r="K231" s="17">
        <f t="shared" si="17"/>
        <v>6</v>
      </c>
      <c r="L231" s="259">
        <f t="shared" si="18"/>
        <v>45</v>
      </c>
      <c r="M231" s="268">
        <v>403</v>
      </c>
      <c r="N231" s="259" t="s">
        <v>652</v>
      </c>
      <c r="O231" s="269" t="s">
        <v>627</v>
      </c>
    </row>
    <row r="232" spans="1:16" s="262" customFormat="1" ht="15.75">
      <c r="A232" s="261">
        <v>46</v>
      </c>
      <c r="B232" s="17">
        <f>IF(A232=A231,B231+1,1)</f>
        <v>1</v>
      </c>
      <c r="C232" s="84" t="str">
        <f t="shared" si="16"/>
        <v>13h00, ngày 25/05/2024</v>
      </c>
      <c r="D232" s="17">
        <f>IF(E232=E230,D230+1,1)</f>
        <v>1</v>
      </c>
      <c r="E232" s="260">
        <v>25211217210</v>
      </c>
      <c r="F232" s="196" t="s">
        <v>475</v>
      </c>
      <c r="G232" s="266" t="s">
        <v>165</v>
      </c>
      <c r="H232" s="196" t="s">
        <v>476</v>
      </c>
      <c r="I232" s="196" t="s">
        <v>366</v>
      </c>
      <c r="J232" s="30" t="s">
        <v>656</v>
      </c>
      <c r="K232" s="17">
        <f t="shared" si="17"/>
        <v>1</v>
      </c>
      <c r="L232" s="259">
        <f t="shared" si="18"/>
        <v>46</v>
      </c>
      <c r="M232" s="269">
        <v>403</v>
      </c>
      <c r="N232" s="259" t="s">
        <v>652</v>
      </c>
      <c r="O232" s="269" t="s">
        <v>627</v>
      </c>
    </row>
    <row r="233" spans="1:16" s="262" customFormat="1" ht="15.75">
      <c r="A233" s="285">
        <v>46</v>
      </c>
      <c r="B233" s="278">
        <f t="shared" si="15"/>
        <v>2</v>
      </c>
      <c r="C233" s="277" t="str">
        <f t="shared" si="16"/>
        <v>13h00, ngày 25/05/2024</v>
      </c>
      <c r="D233" s="17">
        <f t="shared" si="14"/>
        <v>1</v>
      </c>
      <c r="E233" s="274">
        <v>23211210472</v>
      </c>
      <c r="F233" s="281" t="s">
        <v>477</v>
      </c>
      <c r="G233" s="282" t="s">
        <v>478</v>
      </c>
      <c r="H233" s="281" t="s">
        <v>479</v>
      </c>
      <c r="I233" s="281" t="s">
        <v>184</v>
      </c>
      <c r="J233" s="283" t="s">
        <v>656</v>
      </c>
      <c r="K233" s="278">
        <f t="shared" si="17"/>
        <v>2</v>
      </c>
      <c r="L233" s="279">
        <f t="shared" si="18"/>
        <v>46</v>
      </c>
      <c r="M233" s="280">
        <v>403</v>
      </c>
      <c r="N233" s="279" t="s">
        <v>652</v>
      </c>
      <c r="O233" s="280" t="s">
        <v>627</v>
      </c>
      <c r="P233" s="284" t="s">
        <v>664</v>
      </c>
    </row>
    <row r="234" spans="1:16" s="262" customFormat="1" ht="15.75">
      <c r="A234" s="285">
        <v>46</v>
      </c>
      <c r="B234" s="278">
        <f t="shared" si="15"/>
        <v>3</v>
      </c>
      <c r="C234" s="277" t="str">
        <f t="shared" si="16"/>
        <v>13h00, ngày 25/05/2024</v>
      </c>
      <c r="D234" s="17">
        <f t="shared" si="14"/>
        <v>1</v>
      </c>
      <c r="E234" s="274">
        <v>25211203945</v>
      </c>
      <c r="F234" s="281" t="s">
        <v>480</v>
      </c>
      <c r="G234" s="282" t="s">
        <v>108</v>
      </c>
      <c r="H234" s="281" t="s">
        <v>481</v>
      </c>
      <c r="I234" s="281" t="s">
        <v>482</v>
      </c>
      <c r="J234" s="283" t="s">
        <v>656</v>
      </c>
      <c r="K234" s="278">
        <f t="shared" si="17"/>
        <v>3</v>
      </c>
      <c r="L234" s="279">
        <f t="shared" si="18"/>
        <v>46</v>
      </c>
      <c r="M234" s="280">
        <v>403</v>
      </c>
      <c r="N234" s="279" t="s">
        <v>652</v>
      </c>
      <c r="O234" s="280" t="s">
        <v>627</v>
      </c>
      <c r="P234" s="284" t="s">
        <v>664</v>
      </c>
    </row>
    <row r="235" spans="1:16" s="262" customFormat="1" ht="15.75">
      <c r="A235" s="285">
        <v>46</v>
      </c>
      <c r="B235" s="278">
        <f t="shared" si="15"/>
        <v>4</v>
      </c>
      <c r="C235" s="277" t="str">
        <f t="shared" si="16"/>
        <v>13h00, ngày 25/05/2024</v>
      </c>
      <c r="D235" s="17">
        <f t="shared" si="14"/>
        <v>1</v>
      </c>
      <c r="E235" s="274">
        <v>25211211285</v>
      </c>
      <c r="F235" s="281" t="s">
        <v>483</v>
      </c>
      <c r="G235" s="282" t="s">
        <v>484</v>
      </c>
      <c r="H235" s="281" t="s">
        <v>485</v>
      </c>
      <c r="I235" s="281" t="s">
        <v>366</v>
      </c>
      <c r="J235" s="283" t="s">
        <v>656</v>
      </c>
      <c r="K235" s="278">
        <f t="shared" si="17"/>
        <v>4</v>
      </c>
      <c r="L235" s="279">
        <f t="shared" si="18"/>
        <v>46</v>
      </c>
      <c r="M235" s="280">
        <v>403</v>
      </c>
      <c r="N235" s="279" t="s">
        <v>652</v>
      </c>
      <c r="O235" s="280" t="s">
        <v>627</v>
      </c>
      <c r="P235" s="284" t="s">
        <v>664</v>
      </c>
    </row>
    <row r="236" spans="1:16" s="262" customFormat="1" ht="15.75">
      <c r="A236" s="286">
        <v>46</v>
      </c>
      <c r="B236" s="278">
        <f t="shared" si="15"/>
        <v>5</v>
      </c>
      <c r="C236" s="277" t="str">
        <f t="shared" si="16"/>
        <v>13h00, ngày 25/05/2024</v>
      </c>
      <c r="D236" s="17">
        <f t="shared" si="14"/>
        <v>1</v>
      </c>
      <c r="E236" s="274">
        <v>25212217044</v>
      </c>
      <c r="F236" s="281" t="s">
        <v>486</v>
      </c>
      <c r="G236" s="282" t="s">
        <v>122</v>
      </c>
      <c r="H236" s="281" t="s">
        <v>487</v>
      </c>
      <c r="I236" s="281" t="s">
        <v>159</v>
      </c>
      <c r="J236" s="283" t="s">
        <v>656</v>
      </c>
      <c r="K236" s="278">
        <f t="shared" si="17"/>
        <v>5</v>
      </c>
      <c r="L236" s="279">
        <f t="shared" si="18"/>
        <v>46</v>
      </c>
      <c r="M236" s="280">
        <v>403</v>
      </c>
      <c r="N236" s="279" t="s">
        <v>652</v>
      </c>
      <c r="O236" s="280" t="s">
        <v>627</v>
      </c>
      <c r="P236" s="284" t="s">
        <v>664</v>
      </c>
    </row>
  </sheetData>
  <autoFilter ref="B1:BU236" xr:uid="{00000000-0009-0000-0000-000002000000}">
    <sortState ref="B2:BV240">
      <sortCondition ref="L1:L240"/>
    </sortState>
  </autoFilter>
  <hyperlinks>
    <hyperlink ref="H12" r:id="rId1" display="http://asp.net/" xr:uid="{00000000-0004-0000-0200-000000000000}"/>
    <hyperlink ref="H13" r:id="rId2" display="http://asp.net/" xr:uid="{00000000-0004-0000-0200-000001000000}"/>
    <hyperlink ref="H14" r:id="rId3" display="http://asp.net/" xr:uid="{00000000-0004-0000-0200-000002000000}"/>
    <hyperlink ref="H15" r:id="rId4" display="http://asp.net/" xr:uid="{00000000-0004-0000-0200-000003000000}"/>
  </hyperlinks>
  <pageMargins left="0.7" right="0.7" top="0.75" bottom="0.75" header="0.3" footer="0.3"/>
  <pageSetup paperSize="9" orientation="portrait" verticalDpi="0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39"/>
  <sheetViews>
    <sheetView workbookViewId="0">
      <selection activeCell="D233" sqref="D233"/>
    </sheetView>
  </sheetViews>
  <sheetFormatPr defaultRowHeight="12.75"/>
  <sheetData>
    <row r="1" spans="1:5" ht="39" thickBot="1">
      <c r="A1" s="174">
        <v>1</v>
      </c>
      <c r="B1" s="219" t="s">
        <v>106</v>
      </c>
      <c r="C1" s="175">
        <v>25211204284</v>
      </c>
      <c r="D1" s="176" t="s">
        <v>102</v>
      </c>
      <c r="E1" s="177" t="s">
        <v>103</v>
      </c>
    </row>
    <row r="2" spans="1:5" ht="51.75" thickBot="1">
      <c r="A2" s="178">
        <v>2</v>
      </c>
      <c r="B2" s="220"/>
      <c r="C2" s="179">
        <v>25213708050</v>
      </c>
      <c r="D2" s="180" t="s">
        <v>107</v>
      </c>
      <c r="E2" s="179" t="s">
        <v>108</v>
      </c>
    </row>
    <row r="3" spans="1:5" ht="26.25" thickBot="1">
      <c r="A3" s="178">
        <v>3</v>
      </c>
      <c r="B3" s="220"/>
      <c r="C3" s="179">
        <v>25211210844</v>
      </c>
      <c r="D3" s="180" t="s">
        <v>109</v>
      </c>
      <c r="E3" s="179" t="s">
        <v>103</v>
      </c>
    </row>
    <row r="4" spans="1:5" ht="39" thickBot="1">
      <c r="A4" s="178">
        <v>4</v>
      </c>
      <c r="B4" s="220"/>
      <c r="C4" s="179">
        <v>25211203229</v>
      </c>
      <c r="D4" s="180" t="s">
        <v>110</v>
      </c>
      <c r="E4" s="179" t="s">
        <v>111</v>
      </c>
    </row>
    <row r="5" spans="1:5" ht="39" thickBot="1">
      <c r="A5" s="178">
        <v>5</v>
      </c>
      <c r="B5" s="221"/>
      <c r="C5" s="179">
        <v>25211210341</v>
      </c>
      <c r="D5" s="180" t="s">
        <v>112</v>
      </c>
      <c r="E5" s="179" t="s">
        <v>111</v>
      </c>
    </row>
    <row r="6" spans="1:5" ht="26.25" thickBot="1">
      <c r="A6" s="178">
        <v>6</v>
      </c>
      <c r="B6" s="219" t="s">
        <v>117</v>
      </c>
      <c r="C6" s="179">
        <v>24211212074</v>
      </c>
      <c r="D6" s="180" t="s">
        <v>113</v>
      </c>
      <c r="E6" s="179" t="s">
        <v>114</v>
      </c>
    </row>
    <row r="7" spans="1:5" ht="39" thickBot="1">
      <c r="A7" s="178">
        <v>7</v>
      </c>
      <c r="B7" s="220"/>
      <c r="C7" s="179">
        <v>25211205425</v>
      </c>
      <c r="D7" s="180" t="s">
        <v>118</v>
      </c>
      <c r="E7" s="179" t="s">
        <v>108</v>
      </c>
    </row>
    <row r="8" spans="1:5" ht="26.25" thickBot="1">
      <c r="A8" s="178">
        <v>8</v>
      </c>
      <c r="B8" s="220"/>
      <c r="C8" s="179">
        <v>25211209825</v>
      </c>
      <c r="D8" s="180" t="s">
        <v>119</v>
      </c>
      <c r="E8" s="179" t="s">
        <v>120</v>
      </c>
    </row>
    <row r="9" spans="1:5" ht="26.25" thickBot="1">
      <c r="A9" s="178">
        <v>9</v>
      </c>
      <c r="B9" s="220"/>
      <c r="C9" s="179">
        <v>25211216849</v>
      </c>
      <c r="D9" s="180" t="s">
        <v>121</v>
      </c>
      <c r="E9" s="179" t="s">
        <v>122</v>
      </c>
    </row>
    <row r="10" spans="1:5" ht="30.75" thickBot="1">
      <c r="A10" s="178">
        <v>10</v>
      </c>
      <c r="B10" s="221"/>
      <c r="C10" s="181">
        <v>26211235746</v>
      </c>
      <c r="D10" s="182" t="s">
        <v>123</v>
      </c>
      <c r="E10" s="181" t="s">
        <v>124</v>
      </c>
    </row>
    <row r="11" spans="1:5" ht="26.25" thickBot="1">
      <c r="A11" s="178">
        <v>11</v>
      </c>
      <c r="B11" s="219" t="s">
        <v>127</v>
      </c>
      <c r="C11" s="179">
        <v>25211210067</v>
      </c>
      <c r="D11" s="180" t="s">
        <v>125</v>
      </c>
      <c r="E11" s="179" t="s">
        <v>122</v>
      </c>
    </row>
    <row r="12" spans="1:5" ht="26.25" thickBot="1">
      <c r="A12" s="178">
        <v>12</v>
      </c>
      <c r="B12" s="220"/>
      <c r="C12" s="179">
        <v>26211223881</v>
      </c>
      <c r="D12" s="180" t="s">
        <v>128</v>
      </c>
      <c r="E12" s="179" t="s">
        <v>129</v>
      </c>
    </row>
    <row r="13" spans="1:5" ht="26.25" thickBot="1">
      <c r="A13" s="178">
        <v>13</v>
      </c>
      <c r="B13" s="220"/>
      <c r="C13" s="179">
        <v>26211234571</v>
      </c>
      <c r="D13" s="180" t="s">
        <v>130</v>
      </c>
      <c r="E13" s="179" t="s">
        <v>129</v>
      </c>
    </row>
    <row r="14" spans="1:5" ht="45.75" thickBot="1">
      <c r="A14" s="178">
        <v>14</v>
      </c>
      <c r="B14" s="221"/>
      <c r="C14" s="181">
        <v>26211233427</v>
      </c>
      <c r="D14" s="182" t="s">
        <v>131</v>
      </c>
      <c r="E14" s="181" t="s">
        <v>124</v>
      </c>
    </row>
    <row r="15" spans="1:5" ht="39" thickBot="1">
      <c r="A15" s="178">
        <v>15</v>
      </c>
      <c r="B15" s="219" t="s">
        <v>136</v>
      </c>
      <c r="C15" s="179">
        <v>25211210918</v>
      </c>
      <c r="D15" s="180" t="s">
        <v>132</v>
      </c>
      <c r="E15" s="179" t="s">
        <v>133</v>
      </c>
    </row>
    <row r="16" spans="1:5" ht="39" thickBot="1">
      <c r="A16" s="178">
        <v>16</v>
      </c>
      <c r="B16" s="220"/>
      <c r="C16" s="179">
        <v>25211217099</v>
      </c>
      <c r="D16" s="180" t="s">
        <v>137</v>
      </c>
      <c r="E16" s="179" t="s">
        <v>138</v>
      </c>
    </row>
    <row r="17" spans="1:5" ht="26.25" thickBot="1">
      <c r="A17" s="178">
        <v>17</v>
      </c>
      <c r="B17" s="220"/>
      <c r="C17" s="179">
        <v>26211225067</v>
      </c>
      <c r="D17" s="183" t="s">
        <v>139</v>
      </c>
      <c r="E17" s="179" t="s">
        <v>140</v>
      </c>
    </row>
    <row r="18" spans="1:5" ht="26.25" thickBot="1">
      <c r="A18" s="184"/>
      <c r="B18" s="220"/>
      <c r="C18" s="185">
        <v>25217215950</v>
      </c>
      <c r="D18" s="180" t="s">
        <v>141</v>
      </c>
      <c r="E18" s="179" t="s">
        <v>122</v>
      </c>
    </row>
    <row r="19" spans="1:5" ht="26.25" thickBot="1">
      <c r="A19" s="178">
        <v>18</v>
      </c>
      <c r="B19" s="221"/>
      <c r="C19" s="179">
        <v>2321118008</v>
      </c>
      <c r="D19" s="180" t="s">
        <v>142</v>
      </c>
      <c r="E19" s="179" t="s">
        <v>143</v>
      </c>
    </row>
    <row r="20" spans="1:5" ht="39" thickBot="1">
      <c r="A20" s="178">
        <v>19</v>
      </c>
      <c r="B20" s="219" t="s">
        <v>148</v>
      </c>
      <c r="C20" s="179">
        <v>26211238814</v>
      </c>
      <c r="D20" s="180" t="s">
        <v>144</v>
      </c>
      <c r="E20" s="179" t="s">
        <v>145</v>
      </c>
    </row>
    <row r="21" spans="1:5" ht="26.25" thickBot="1">
      <c r="A21" s="178">
        <v>20</v>
      </c>
      <c r="B21" s="220"/>
      <c r="C21" s="179">
        <v>26211041652</v>
      </c>
      <c r="D21" s="180" t="s">
        <v>149</v>
      </c>
      <c r="E21" s="179" t="s">
        <v>124</v>
      </c>
    </row>
    <row r="22" spans="1:5" ht="26.25" thickBot="1">
      <c r="A22" s="178">
        <v>21</v>
      </c>
      <c r="B22" s="220"/>
      <c r="C22" s="179">
        <v>26211225240</v>
      </c>
      <c r="D22" s="180" t="s">
        <v>150</v>
      </c>
      <c r="E22" s="179" t="s">
        <v>145</v>
      </c>
    </row>
    <row r="23" spans="1:5" ht="26.25" thickBot="1">
      <c r="A23" s="178">
        <v>22</v>
      </c>
      <c r="B23" s="220"/>
      <c r="C23" s="179">
        <v>26211935346</v>
      </c>
      <c r="D23" s="180" t="s">
        <v>151</v>
      </c>
      <c r="E23" s="179" t="s">
        <v>152</v>
      </c>
    </row>
    <row r="24" spans="1:5" ht="39" thickBot="1">
      <c r="A24" s="178">
        <v>23</v>
      </c>
      <c r="B24" s="221"/>
      <c r="C24" s="179">
        <v>24211212771</v>
      </c>
      <c r="D24" s="180" t="s">
        <v>153</v>
      </c>
      <c r="E24" s="179" t="s">
        <v>154</v>
      </c>
    </row>
    <row r="25" spans="1:5" ht="39" thickBot="1">
      <c r="A25" s="178">
        <v>24</v>
      </c>
      <c r="B25" s="219" t="s">
        <v>155</v>
      </c>
      <c r="C25" s="179">
        <v>26211242078</v>
      </c>
      <c r="D25" s="180" t="s">
        <v>156</v>
      </c>
      <c r="E25" s="179" t="s">
        <v>157</v>
      </c>
    </row>
    <row r="26" spans="1:5" ht="39" thickBot="1">
      <c r="A26" s="178">
        <v>25</v>
      </c>
      <c r="B26" s="220"/>
      <c r="C26" s="179">
        <v>26211227305</v>
      </c>
      <c r="D26" s="180" t="s">
        <v>161</v>
      </c>
      <c r="E26" s="179" t="s">
        <v>157</v>
      </c>
    </row>
    <row r="27" spans="1:5" ht="39" thickBot="1">
      <c r="A27" s="178">
        <v>26</v>
      </c>
      <c r="B27" s="220"/>
      <c r="C27" s="179">
        <v>26211236148</v>
      </c>
      <c r="D27" s="180" t="s">
        <v>162</v>
      </c>
      <c r="E27" s="179" t="s">
        <v>157</v>
      </c>
    </row>
    <row r="28" spans="1:5" ht="39" thickBot="1">
      <c r="A28" s="178">
        <v>27</v>
      </c>
      <c r="B28" s="220"/>
      <c r="C28" s="179">
        <v>26201241946</v>
      </c>
      <c r="D28" s="180" t="s">
        <v>163</v>
      </c>
      <c r="E28" s="179" t="s">
        <v>138</v>
      </c>
    </row>
    <row r="29" spans="1:5" ht="26.25" thickBot="1">
      <c r="A29" s="178">
        <v>28</v>
      </c>
      <c r="B29" s="221"/>
      <c r="C29" s="179">
        <v>25211210647</v>
      </c>
      <c r="D29" s="180" t="s">
        <v>164</v>
      </c>
      <c r="E29" s="179" t="s">
        <v>165</v>
      </c>
    </row>
    <row r="30" spans="1:5" ht="26.25" thickBot="1">
      <c r="A30" s="178">
        <v>29</v>
      </c>
      <c r="B30" s="219" t="s">
        <v>169</v>
      </c>
      <c r="C30" s="179">
        <v>26211229691</v>
      </c>
      <c r="D30" s="180" t="s">
        <v>166</v>
      </c>
      <c r="E30" s="179" t="s">
        <v>154</v>
      </c>
    </row>
    <row r="31" spans="1:5" ht="26.25" thickBot="1">
      <c r="A31" s="178">
        <v>30</v>
      </c>
      <c r="B31" s="220"/>
      <c r="C31" s="179">
        <v>26211238837</v>
      </c>
      <c r="D31" s="180" t="s">
        <v>170</v>
      </c>
      <c r="E31" s="179" t="s">
        <v>154</v>
      </c>
    </row>
    <row r="32" spans="1:5" ht="39" thickBot="1">
      <c r="A32" s="178">
        <v>31</v>
      </c>
      <c r="B32" s="220"/>
      <c r="C32" s="179">
        <v>26211232516</v>
      </c>
      <c r="D32" s="180" t="s">
        <v>171</v>
      </c>
      <c r="E32" s="179" t="s">
        <v>154</v>
      </c>
    </row>
    <row r="33" spans="1:5" ht="39" thickBot="1">
      <c r="A33" s="178">
        <v>32</v>
      </c>
      <c r="B33" s="220"/>
      <c r="C33" s="179">
        <v>26211200007</v>
      </c>
      <c r="D33" s="180" t="s">
        <v>172</v>
      </c>
      <c r="E33" s="179" t="s">
        <v>154</v>
      </c>
    </row>
    <row r="34" spans="1:5" ht="39" thickBot="1">
      <c r="A34" s="178">
        <v>33</v>
      </c>
      <c r="B34" s="221"/>
      <c r="C34" s="179">
        <v>26211232299</v>
      </c>
      <c r="D34" s="180" t="s">
        <v>173</v>
      </c>
      <c r="E34" s="179" t="s">
        <v>154</v>
      </c>
    </row>
    <row r="35" spans="1:5" ht="39" thickBot="1">
      <c r="A35" s="178">
        <v>34</v>
      </c>
      <c r="B35" s="219" t="s">
        <v>177</v>
      </c>
      <c r="C35" s="179">
        <v>26211224029</v>
      </c>
      <c r="D35" s="180" t="s">
        <v>174</v>
      </c>
      <c r="E35" s="179" t="s">
        <v>152</v>
      </c>
    </row>
    <row r="36" spans="1:5" ht="26.25" thickBot="1">
      <c r="A36" s="178">
        <v>35</v>
      </c>
      <c r="B36" s="220"/>
      <c r="C36" s="186">
        <v>26211235979</v>
      </c>
      <c r="D36" s="180" t="s">
        <v>178</v>
      </c>
      <c r="E36" s="179" t="s">
        <v>154</v>
      </c>
    </row>
    <row r="37" spans="1:5" ht="39" thickBot="1">
      <c r="A37" s="178">
        <v>36</v>
      </c>
      <c r="B37" s="220"/>
      <c r="C37" s="186">
        <v>26211235856</v>
      </c>
      <c r="D37" s="180" t="s">
        <v>179</v>
      </c>
      <c r="E37" s="179" t="s">
        <v>154</v>
      </c>
    </row>
    <row r="38" spans="1:5" ht="26.25" thickBot="1">
      <c r="A38" s="178">
        <v>37</v>
      </c>
      <c r="B38" s="220"/>
      <c r="C38" s="179">
        <v>26213224351</v>
      </c>
      <c r="D38" s="180" t="s">
        <v>180</v>
      </c>
      <c r="E38" s="179" t="s">
        <v>152</v>
      </c>
    </row>
    <row r="39" spans="1:5" ht="26.25" thickBot="1">
      <c r="A39" s="178">
        <v>38</v>
      </c>
      <c r="B39" s="221"/>
      <c r="C39" s="179">
        <v>26211241550</v>
      </c>
      <c r="D39" s="180" t="s">
        <v>181</v>
      </c>
      <c r="E39" s="179" t="s">
        <v>145</v>
      </c>
    </row>
    <row r="40" spans="1:5" ht="39" thickBot="1">
      <c r="A40" s="178">
        <v>39</v>
      </c>
      <c r="B40" s="219" t="s">
        <v>185</v>
      </c>
      <c r="C40" s="179">
        <v>26211242366</v>
      </c>
      <c r="D40" s="180" t="s">
        <v>182</v>
      </c>
      <c r="E40" s="179" t="s">
        <v>124</v>
      </c>
    </row>
    <row r="41" spans="1:5" ht="26.25" thickBot="1">
      <c r="A41" s="178">
        <v>40</v>
      </c>
      <c r="B41" s="220"/>
      <c r="C41" s="179">
        <v>26211229580</v>
      </c>
      <c r="D41" s="180" t="s">
        <v>186</v>
      </c>
      <c r="E41" s="179" t="s">
        <v>124</v>
      </c>
    </row>
    <row r="42" spans="1:5" ht="39" thickBot="1">
      <c r="A42" s="178">
        <v>41</v>
      </c>
      <c r="B42" s="220"/>
      <c r="C42" s="179">
        <v>26211232337</v>
      </c>
      <c r="D42" s="180" t="s">
        <v>187</v>
      </c>
      <c r="E42" s="179" t="s">
        <v>124</v>
      </c>
    </row>
    <row r="43" spans="1:5" ht="39" thickBot="1">
      <c r="A43" s="178">
        <v>42</v>
      </c>
      <c r="B43" s="220"/>
      <c r="C43" s="179">
        <v>26211226298</v>
      </c>
      <c r="D43" s="180" t="s">
        <v>188</v>
      </c>
      <c r="E43" s="179" t="s">
        <v>124</v>
      </c>
    </row>
    <row r="44" spans="1:5" ht="39" thickBot="1">
      <c r="A44" s="178">
        <v>43</v>
      </c>
      <c r="B44" s="221"/>
      <c r="C44" s="179">
        <v>26211200115</v>
      </c>
      <c r="D44" s="180" t="s">
        <v>189</v>
      </c>
      <c r="E44" s="179" t="s">
        <v>124</v>
      </c>
    </row>
    <row r="45" spans="1:5" ht="26.25" thickBot="1">
      <c r="A45" s="178">
        <v>44</v>
      </c>
      <c r="B45" s="219" t="s">
        <v>194</v>
      </c>
      <c r="C45" s="179">
        <v>26211232620</v>
      </c>
      <c r="D45" s="180" t="s">
        <v>190</v>
      </c>
      <c r="E45" s="179" t="s">
        <v>191</v>
      </c>
    </row>
    <row r="46" spans="1:5" ht="39" thickBot="1">
      <c r="A46" s="178">
        <v>45</v>
      </c>
      <c r="B46" s="220"/>
      <c r="C46" s="179">
        <v>26211241834</v>
      </c>
      <c r="D46" s="180" t="s">
        <v>195</v>
      </c>
      <c r="E46" s="179" t="s">
        <v>157</v>
      </c>
    </row>
    <row r="47" spans="1:5" ht="26.25" thickBot="1">
      <c r="A47" s="178">
        <v>46</v>
      </c>
      <c r="B47" s="220"/>
      <c r="C47" s="179">
        <v>26211241653</v>
      </c>
      <c r="D47" s="180" t="s">
        <v>196</v>
      </c>
      <c r="E47" s="179" t="s">
        <v>157</v>
      </c>
    </row>
    <row r="48" spans="1:5" ht="45.75" thickBot="1">
      <c r="A48" s="178">
        <v>47</v>
      </c>
      <c r="B48" s="220"/>
      <c r="C48" s="181">
        <v>26211635179</v>
      </c>
      <c r="D48" s="182" t="s">
        <v>197</v>
      </c>
      <c r="E48" s="181" t="s">
        <v>157</v>
      </c>
    </row>
    <row r="49" spans="1:5" ht="45.75" thickBot="1">
      <c r="A49" s="178">
        <v>48</v>
      </c>
      <c r="B49" s="221"/>
      <c r="C49" s="181">
        <v>26211236157</v>
      </c>
      <c r="D49" s="182" t="s">
        <v>198</v>
      </c>
      <c r="E49" s="181" t="s">
        <v>157</v>
      </c>
    </row>
    <row r="50" spans="1:5" ht="51.75" thickBot="1">
      <c r="A50" s="178">
        <v>49</v>
      </c>
      <c r="B50" s="219" t="s">
        <v>201</v>
      </c>
      <c r="C50" s="179">
        <v>26211226089</v>
      </c>
      <c r="D50" s="180" t="s">
        <v>199</v>
      </c>
      <c r="E50" s="179" t="s">
        <v>129</v>
      </c>
    </row>
    <row r="51" spans="1:5" ht="39" thickBot="1">
      <c r="A51" s="178">
        <v>50</v>
      </c>
      <c r="B51" s="220"/>
      <c r="C51" s="179">
        <v>26211322449</v>
      </c>
      <c r="D51" s="180" t="s">
        <v>202</v>
      </c>
      <c r="E51" s="179" t="s">
        <v>129</v>
      </c>
    </row>
    <row r="52" spans="1:5" ht="26.25" thickBot="1">
      <c r="A52" s="178">
        <v>51</v>
      </c>
      <c r="B52" s="220"/>
      <c r="C52" s="179">
        <v>26211234451</v>
      </c>
      <c r="D52" s="180" t="s">
        <v>203</v>
      </c>
      <c r="E52" s="179" t="s">
        <v>129</v>
      </c>
    </row>
    <row r="53" spans="1:5" ht="39" thickBot="1">
      <c r="A53" s="178">
        <v>52</v>
      </c>
      <c r="B53" s="220"/>
      <c r="C53" s="179">
        <v>26211242310</v>
      </c>
      <c r="D53" s="180" t="s">
        <v>204</v>
      </c>
      <c r="E53" s="179" t="s">
        <v>140</v>
      </c>
    </row>
    <row r="54" spans="1:5" ht="26.25" thickBot="1">
      <c r="A54" s="178">
        <v>53</v>
      </c>
      <c r="B54" s="221"/>
      <c r="C54" s="179">
        <v>26211242456</v>
      </c>
      <c r="D54" s="180" t="s">
        <v>205</v>
      </c>
      <c r="E54" s="179" t="s">
        <v>120</v>
      </c>
    </row>
    <row r="55" spans="1:5" ht="26.25" thickBot="1">
      <c r="A55" s="178">
        <v>54</v>
      </c>
      <c r="B55" s="219" t="s">
        <v>209</v>
      </c>
      <c r="C55" s="179">
        <v>26201230811</v>
      </c>
      <c r="D55" s="180" t="s">
        <v>206</v>
      </c>
      <c r="E55" s="179" t="s">
        <v>154</v>
      </c>
    </row>
    <row r="56" spans="1:5" ht="26.25" thickBot="1">
      <c r="A56" s="178">
        <v>55</v>
      </c>
      <c r="B56" s="220"/>
      <c r="C56" s="179">
        <v>26211234722</v>
      </c>
      <c r="D56" s="180" t="s">
        <v>210</v>
      </c>
      <c r="E56" s="179" t="s">
        <v>154</v>
      </c>
    </row>
    <row r="57" spans="1:5" ht="39" thickBot="1">
      <c r="A57" s="178">
        <v>56</v>
      </c>
      <c r="B57" s="220"/>
      <c r="C57" s="179">
        <v>26211235546</v>
      </c>
      <c r="D57" s="180" t="s">
        <v>211</v>
      </c>
      <c r="E57" s="179" t="s">
        <v>154</v>
      </c>
    </row>
    <row r="58" spans="1:5" ht="26.25" thickBot="1">
      <c r="A58" s="178">
        <v>57</v>
      </c>
      <c r="B58" s="220"/>
      <c r="C58" s="179">
        <v>26211233190</v>
      </c>
      <c r="D58" s="180" t="s">
        <v>212</v>
      </c>
      <c r="E58" s="179" t="s">
        <v>154</v>
      </c>
    </row>
    <row r="59" spans="1:5" ht="39" thickBot="1">
      <c r="A59" s="178">
        <v>58</v>
      </c>
      <c r="B59" s="221"/>
      <c r="C59" s="179">
        <v>26211227534</v>
      </c>
      <c r="D59" s="180" t="s">
        <v>213</v>
      </c>
      <c r="E59" s="179" t="s">
        <v>138</v>
      </c>
    </row>
    <row r="60" spans="1:5" ht="26.25" thickBot="1">
      <c r="A60" s="178">
        <v>59</v>
      </c>
      <c r="B60" s="219" t="s">
        <v>217</v>
      </c>
      <c r="C60" s="179">
        <v>26211229697</v>
      </c>
      <c r="D60" s="180" t="s">
        <v>214</v>
      </c>
      <c r="E60" s="179" t="s">
        <v>152</v>
      </c>
    </row>
    <row r="61" spans="1:5" ht="26.25" thickBot="1">
      <c r="A61" s="178">
        <v>60</v>
      </c>
      <c r="B61" s="220"/>
      <c r="C61" s="179">
        <v>26211221153</v>
      </c>
      <c r="D61" s="180" t="s">
        <v>218</v>
      </c>
      <c r="E61" s="179" t="s">
        <v>152</v>
      </c>
    </row>
    <row r="62" spans="1:5" ht="26.25" thickBot="1">
      <c r="A62" s="178">
        <v>61</v>
      </c>
      <c r="B62" s="220"/>
      <c r="C62" s="179">
        <v>26211235126</v>
      </c>
      <c r="D62" s="180" t="s">
        <v>219</v>
      </c>
      <c r="E62" s="179" t="s">
        <v>152</v>
      </c>
    </row>
    <row r="63" spans="1:5" ht="39" thickBot="1">
      <c r="A63" s="178">
        <v>62</v>
      </c>
      <c r="B63" s="220"/>
      <c r="C63" s="179">
        <v>26211234297</v>
      </c>
      <c r="D63" s="180" t="s">
        <v>220</v>
      </c>
      <c r="E63" s="179" t="s">
        <v>152</v>
      </c>
    </row>
    <row r="64" spans="1:5" ht="26.25" thickBot="1">
      <c r="A64" s="178">
        <v>63</v>
      </c>
      <c r="B64" s="221"/>
      <c r="C64" s="179">
        <v>26211128727</v>
      </c>
      <c r="D64" s="180" t="s">
        <v>221</v>
      </c>
      <c r="E64" s="179" t="s">
        <v>222</v>
      </c>
    </row>
    <row r="65" spans="1:5" ht="26.25" thickBot="1">
      <c r="A65" s="178">
        <v>64</v>
      </c>
      <c r="B65" s="219" t="s">
        <v>226</v>
      </c>
      <c r="C65" s="179">
        <v>26211241705</v>
      </c>
      <c r="D65" s="180" t="s">
        <v>223</v>
      </c>
      <c r="E65" s="179" t="s">
        <v>145</v>
      </c>
    </row>
    <row r="66" spans="1:5" ht="39" thickBot="1">
      <c r="A66" s="178">
        <v>65</v>
      </c>
      <c r="B66" s="220"/>
      <c r="C66" s="179">
        <v>26211230166</v>
      </c>
      <c r="D66" s="180" t="s">
        <v>227</v>
      </c>
      <c r="E66" s="179" t="s">
        <v>145</v>
      </c>
    </row>
    <row r="67" spans="1:5" ht="39" thickBot="1">
      <c r="A67" s="178">
        <v>66</v>
      </c>
      <c r="B67" s="220"/>
      <c r="C67" s="179">
        <v>26211236199</v>
      </c>
      <c r="D67" s="180" t="s">
        <v>228</v>
      </c>
      <c r="E67" s="179" t="s">
        <v>145</v>
      </c>
    </row>
    <row r="68" spans="1:5" ht="39" thickBot="1">
      <c r="A68" s="178">
        <v>67</v>
      </c>
      <c r="B68" s="220"/>
      <c r="C68" s="179">
        <v>26211234863</v>
      </c>
      <c r="D68" s="180" t="s">
        <v>229</v>
      </c>
      <c r="E68" s="179" t="s">
        <v>145</v>
      </c>
    </row>
    <row r="69" spans="1:5" ht="26.25" thickBot="1">
      <c r="A69" s="178">
        <v>68</v>
      </c>
      <c r="B69" s="221"/>
      <c r="C69" s="179">
        <v>26211230830</v>
      </c>
      <c r="D69" s="180" t="s">
        <v>230</v>
      </c>
      <c r="E69" s="179" t="s">
        <v>145</v>
      </c>
    </row>
    <row r="70" spans="1:5" ht="39" thickBot="1">
      <c r="A70" s="178">
        <v>69</v>
      </c>
      <c r="B70" s="219" t="s">
        <v>234</v>
      </c>
      <c r="C70" s="179">
        <v>26211200071</v>
      </c>
      <c r="D70" s="180" t="s">
        <v>231</v>
      </c>
      <c r="E70" s="179" t="s">
        <v>129</v>
      </c>
    </row>
    <row r="71" spans="1:5" ht="39" thickBot="1">
      <c r="A71" s="178">
        <v>70</v>
      </c>
      <c r="B71" s="220"/>
      <c r="C71" s="179">
        <v>26211200282</v>
      </c>
      <c r="D71" s="180" t="s">
        <v>235</v>
      </c>
      <c r="E71" s="179" t="s">
        <v>129</v>
      </c>
    </row>
    <row r="72" spans="1:5" ht="39" thickBot="1">
      <c r="A72" s="178">
        <v>71</v>
      </c>
      <c r="B72" s="220"/>
      <c r="C72" s="179">
        <v>26211230637</v>
      </c>
      <c r="D72" s="180" t="s">
        <v>236</v>
      </c>
      <c r="E72" s="179" t="s">
        <v>129</v>
      </c>
    </row>
    <row r="73" spans="1:5" ht="39" thickBot="1">
      <c r="A73" s="178">
        <v>72</v>
      </c>
      <c r="B73" s="221"/>
      <c r="C73" s="179">
        <v>26201236320</v>
      </c>
      <c r="D73" s="180" t="s">
        <v>237</v>
      </c>
      <c r="E73" s="179" t="s">
        <v>129</v>
      </c>
    </row>
    <row r="74" spans="1:5" ht="39" thickBot="1">
      <c r="A74" s="178">
        <v>73</v>
      </c>
      <c r="B74" s="219" t="s">
        <v>241</v>
      </c>
      <c r="C74" s="179">
        <v>26212226394</v>
      </c>
      <c r="D74" s="180" t="s">
        <v>238</v>
      </c>
      <c r="E74" s="179" t="s">
        <v>157</v>
      </c>
    </row>
    <row r="75" spans="1:5" ht="26.25" thickBot="1">
      <c r="A75" s="178">
        <v>74</v>
      </c>
      <c r="B75" s="220"/>
      <c r="C75" s="179">
        <v>26201238868</v>
      </c>
      <c r="D75" s="180" t="s">
        <v>242</v>
      </c>
      <c r="E75" s="179" t="s">
        <v>222</v>
      </c>
    </row>
    <row r="76" spans="1:5" ht="26.25" thickBot="1">
      <c r="A76" s="178">
        <v>75</v>
      </c>
      <c r="B76" s="220"/>
      <c r="C76" s="179">
        <v>26211233404</v>
      </c>
      <c r="D76" s="180" t="s">
        <v>243</v>
      </c>
      <c r="E76" s="179" t="s">
        <v>222</v>
      </c>
    </row>
    <row r="77" spans="1:5" ht="26.25" thickBot="1">
      <c r="A77" s="178">
        <v>76</v>
      </c>
      <c r="B77" s="220"/>
      <c r="C77" s="179">
        <v>26201233365</v>
      </c>
      <c r="D77" s="180" t="s">
        <v>244</v>
      </c>
      <c r="E77" s="179" t="s">
        <v>222</v>
      </c>
    </row>
    <row r="78" spans="1:5" ht="26.25" thickBot="1">
      <c r="A78" s="178">
        <v>77</v>
      </c>
      <c r="B78" s="221"/>
      <c r="C78" s="179">
        <v>26211221804</v>
      </c>
      <c r="D78" s="180" t="s">
        <v>245</v>
      </c>
      <c r="E78" s="179" t="s">
        <v>222</v>
      </c>
    </row>
    <row r="79" spans="1:5" ht="26.25" thickBot="1">
      <c r="A79" s="178">
        <v>78</v>
      </c>
      <c r="B79" s="219" t="s">
        <v>248</v>
      </c>
      <c r="C79" s="179">
        <v>26211935473</v>
      </c>
      <c r="D79" s="180" t="s">
        <v>246</v>
      </c>
      <c r="E79" s="179" t="s">
        <v>152</v>
      </c>
    </row>
    <row r="80" spans="1:5" ht="26.25" thickBot="1">
      <c r="A80" s="178">
        <v>79</v>
      </c>
      <c r="B80" s="220"/>
      <c r="C80" s="179">
        <v>26211941542</v>
      </c>
      <c r="D80" s="180" t="s">
        <v>249</v>
      </c>
      <c r="E80" s="179" t="s">
        <v>222</v>
      </c>
    </row>
    <row r="81" spans="1:5" ht="39" thickBot="1">
      <c r="A81" s="178">
        <v>80</v>
      </c>
      <c r="B81" s="220"/>
      <c r="C81" s="179">
        <v>26211934770</v>
      </c>
      <c r="D81" s="180" t="s">
        <v>250</v>
      </c>
      <c r="E81" s="179" t="s">
        <v>152</v>
      </c>
    </row>
    <row r="82" spans="1:5" ht="27" thickBot="1">
      <c r="A82" s="178">
        <v>81</v>
      </c>
      <c r="B82" s="221"/>
      <c r="C82" s="181">
        <v>26201227327</v>
      </c>
      <c r="D82" s="180" t="s">
        <v>251</v>
      </c>
      <c r="E82" s="179" t="s">
        <v>120</v>
      </c>
    </row>
    <row r="83" spans="1:5" ht="39" thickBot="1">
      <c r="A83" s="178">
        <v>82</v>
      </c>
      <c r="B83" s="219" t="s">
        <v>255</v>
      </c>
      <c r="C83" s="179">
        <v>26211228138</v>
      </c>
      <c r="D83" s="180" t="s">
        <v>252</v>
      </c>
      <c r="E83" s="179" t="s">
        <v>120</v>
      </c>
    </row>
    <row r="84" spans="1:5" ht="26.25" thickBot="1">
      <c r="A84" s="178">
        <v>83</v>
      </c>
      <c r="B84" s="220"/>
      <c r="C84" s="179">
        <v>26211241961</v>
      </c>
      <c r="D84" s="180" t="s">
        <v>256</v>
      </c>
      <c r="E84" s="179" t="s">
        <v>129</v>
      </c>
    </row>
    <row r="85" spans="1:5" ht="26.25" thickBot="1">
      <c r="A85" s="178">
        <v>84</v>
      </c>
      <c r="B85" s="220"/>
      <c r="C85" s="179">
        <v>26211133674</v>
      </c>
      <c r="D85" s="180" t="s">
        <v>257</v>
      </c>
      <c r="E85" s="179" t="s">
        <v>129</v>
      </c>
    </row>
    <row r="86" spans="1:5" ht="26.25" thickBot="1">
      <c r="A86" s="178">
        <v>85</v>
      </c>
      <c r="B86" s="220"/>
      <c r="C86" s="179">
        <v>25211205084</v>
      </c>
      <c r="D86" s="180" t="s">
        <v>258</v>
      </c>
      <c r="E86" s="179" t="s">
        <v>138</v>
      </c>
    </row>
    <row r="87" spans="1:5" ht="39" thickBot="1">
      <c r="A87" s="178">
        <v>86</v>
      </c>
      <c r="B87" s="221"/>
      <c r="C87" s="179">
        <v>26211235766</v>
      </c>
      <c r="D87" s="180" t="s">
        <v>259</v>
      </c>
      <c r="E87" s="179" t="s">
        <v>129</v>
      </c>
    </row>
    <row r="88" spans="1:5" ht="13.5" thickBot="1">
      <c r="A88" s="178">
        <v>87</v>
      </c>
      <c r="B88" s="219">
        <v>19</v>
      </c>
      <c r="C88" s="179">
        <v>26212232951</v>
      </c>
      <c r="D88" s="180" t="s">
        <v>260</v>
      </c>
      <c r="E88" s="179" t="s">
        <v>152</v>
      </c>
    </row>
    <row r="89" spans="1:5" ht="39" thickBot="1">
      <c r="A89" s="178">
        <v>88</v>
      </c>
      <c r="B89" s="220"/>
      <c r="C89" s="179">
        <v>26211230263</v>
      </c>
      <c r="D89" s="180" t="s">
        <v>263</v>
      </c>
      <c r="E89" s="179" t="s">
        <v>140</v>
      </c>
    </row>
    <row r="90" spans="1:5" ht="39" thickBot="1">
      <c r="A90" s="178">
        <v>89</v>
      </c>
      <c r="B90" s="220"/>
      <c r="C90" s="179">
        <v>26211235023</v>
      </c>
      <c r="D90" s="180" t="s">
        <v>264</v>
      </c>
      <c r="E90" s="179" t="s">
        <v>152</v>
      </c>
    </row>
    <row r="91" spans="1:5" ht="26.25" thickBot="1">
      <c r="A91" s="178">
        <v>90</v>
      </c>
      <c r="B91" s="220"/>
      <c r="C91" s="179">
        <v>26211235525</v>
      </c>
      <c r="D91" s="180" t="s">
        <v>265</v>
      </c>
      <c r="E91" s="179" t="s">
        <v>152</v>
      </c>
    </row>
    <row r="92" spans="1:5" ht="39" thickBot="1">
      <c r="A92" s="178">
        <v>91</v>
      </c>
      <c r="B92" s="221"/>
      <c r="C92" s="179">
        <v>26211234448</v>
      </c>
      <c r="D92" s="180" t="s">
        <v>266</v>
      </c>
      <c r="E92" s="179" t="s">
        <v>140</v>
      </c>
    </row>
    <row r="93" spans="1:5" ht="51.75" thickBot="1">
      <c r="A93" s="178">
        <v>92</v>
      </c>
      <c r="B93" s="219">
        <v>20</v>
      </c>
      <c r="C93" s="179">
        <v>26211233606</v>
      </c>
      <c r="D93" s="180" t="s">
        <v>267</v>
      </c>
      <c r="E93" s="179" t="s">
        <v>157</v>
      </c>
    </row>
    <row r="94" spans="1:5" ht="26.25" thickBot="1">
      <c r="A94" s="178">
        <v>93</v>
      </c>
      <c r="B94" s="220"/>
      <c r="C94" s="179">
        <v>26211241780</v>
      </c>
      <c r="D94" s="180" t="s">
        <v>270</v>
      </c>
      <c r="E94" s="179" t="s">
        <v>157</v>
      </c>
    </row>
    <row r="95" spans="1:5" ht="39" thickBot="1">
      <c r="A95" s="178">
        <v>94</v>
      </c>
      <c r="B95" s="220"/>
      <c r="C95" s="179">
        <v>26201242448</v>
      </c>
      <c r="D95" s="180" t="s">
        <v>271</v>
      </c>
      <c r="E95" s="179" t="s">
        <v>157</v>
      </c>
    </row>
    <row r="96" spans="1:5" ht="26.25" thickBot="1">
      <c r="A96" s="178">
        <v>95</v>
      </c>
      <c r="B96" s="220"/>
      <c r="C96" s="179">
        <v>26211241669</v>
      </c>
      <c r="D96" s="180" t="s">
        <v>272</v>
      </c>
      <c r="E96" s="179" t="s">
        <v>157</v>
      </c>
    </row>
    <row r="97" spans="1:5" ht="26.25" thickBot="1">
      <c r="A97" s="178">
        <v>96</v>
      </c>
      <c r="B97" s="221"/>
      <c r="C97" s="179">
        <v>26211235300</v>
      </c>
      <c r="D97" s="180" t="s">
        <v>273</v>
      </c>
      <c r="E97" s="179" t="s">
        <v>157</v>
      </c>
    </row>
    <row r="98" spans="1:5" ht="39" thickBot="1">
      <c r="A98" s="178">
        <v>97</v>
      </c>
      <c r="B98" s="219">
        <v>21</v>
      </c>
      <c r="C98" s="179">
        <v>26201220845</v>
      </c>
      <c r="D98" s="180" t="s">
        <v>274</v>
      </c>
      <c r="E98" s="179" t="s">
        <v>138</v>
      </c>
    </row>
    <row r="99" spans="1:5" ht="26.25" thickBot="1">
      <c r="A99" s="178">
        <v>98</v>
      </c>
      <c r="B99" s="220"/>
      <c r="C99" s="179">
        <v>26211229326</v>
      </c>
      <c r="D99" s="180" t="s">
        <v>277</v>
      </c>
      <c r="E99" s="179" t="s">
        <v>140</v>
      </c>
    </row>
    <row r="100" spans="1:5" ht="39" thickBot="1">
      <c r="A100" s="178">
        <v>99</v>
      </c>
      <c r="B100" s="220"/>
      <c r="C100" s="179">
        <v>26211234150</v>
      </c>
      <c r="D100" s="180" t="s">
        <v>278</v>
      </c>
      <c r="E100" s="179" t="s">
        <v>138</v>
      </c>
    </row>
    <row r="101" spans="1:5" ht="39" thickBot="1">
      <c r="A101" s="178">
        <v>100</v>
      </c>
      <c r="B101" s="220"/>
      <c r="C101" s="179">
        <v>26211200669</v>
      </c>
      <c r="D101" s="180" t="s">
        <v>279</v>
      </c>
      <c r="E101" s="179" t="s">
        <v>138</v>
      </c>
    </row>
    <row r="102" spans="1:5" ht="39" thickBot="1">
      <c r="A102" s="178">
        <v>101</v>
      </c>
      <c r="B102" s="221"/>
      <c r="C102" s="179">
        <v>26211234016</v>
      </c>
      <c r="D102" s="180" t="s">
        <v>280</v>
      </c>
      <c r="E102" s="179" t="s">
        <v>138</v>
      </c>
    </row>
    <row r="103" spans="1:5" ht="26.25" thickBot="1">
      <c r="A103" s="178">
        <v>102</v>
      </c>
      <c r="B103" s="219">
        <v>22</v>
      </c>
      <c r="C103" s="179">
        <v>26211241671</v>
      </c>
      <c r="D103" s="180" t="s">
        <v>281</v>
      </c>
      <c r="E103" s="179" t="s">
        <v>152</v>
      </c>
    </row>
    <row r="104" spans="1:5" ht="51.75" thickBot="1">
      <c r="A104" s="178">
        <v>103</v>
      </c>
      <c r="B104" s="220"/>
      <c r="C104" s="179">
        <v>26211230040</v>
      </c>
      <c r="D104" s="180" t="s">
        <v>284</v>
      </c>
      <c r="E104" s="179" t="s">
        <v>152</v>
      </c>
    </row>
    <row r="105" spans="1:5" ht="26.25" thickBot="1">
      <c r="A105" s="178">
        <v>104</v>
      </c>
      <c r="B105" s="220"/>
      <c r="C105" s="179">
        <v>26211941538</v>
      </c>
      <c r="D105" s="180" t="s">
        <v>285</v>
      </c>
      <c r="E105" s="179" t="s">
        <v>152</v>
      </c>
    </row>
    <row r="106" spans="1:5" ht="26.25" thickBot="1">
      <c r="A106" s="178">
        <v>105</v>
      </c>
      <c r="B106" s="220"/>
      <c r="C106" s="179">
        <v>26211222307</v>
      </c>
      <c r="D106" s="180" t="s">
        <v>286</v>
      </c>
      <c r="E106" s="179" t="s">
        <v>154</v>
      </c>
    </row>
    <row r="107" spans="1:5" ht="26.25" thickBot="1">
      <c r="A107" s="178">
        <v>106</v>
      </c>
      <c r="B107" s="221"/>
      <c r="C107" s="179">
        <v>26211236246</v>
      </c>
      <c r="D107" s="180" t="s">
        <v>287</v>
      </c>
      <c r="E107" s="179" t="s">
        <v>154</v>
      </c>
    </row>
    <row r="108" spans="1:5" ht="39" thickBot="1">
      <c r="A108" s="178">
        <v>107</v>
      </c>
      <c r="B108" s="219">
        <v>23</v>
      </c>
      <c r="C108" s="179">
        <v>26211241772</v>
      </c>
      <c r="D108" s="180" t="s">
        <v>288</v>
      </c>
      <c r="E108" s="179" t="s">
        <v>157</v>
      </c>
    </row>
    <row r="109" spans="1:5" ht="26.25" thickBot="1">
      <c r="A109" s="178">
        <v>108</v>
      </c>
      <c r="B109" s="220"/>
      <c r="C109" s="179">
        <v>26211228652</v>
      </c>
      <c r="D109" s="180" t="s">
        <v>291</v>
      </c>
      <c r="E109" s="179" t="s">
        <v>157</v>
      </c>
    </row>
    <row r="110" spans="1:5" ht="26.25" thickBot="1">
      <c r="A110" s="178">
        <v>109</v>
      </c>
      <c r="B110" s="220"/>
      <c r="C110" s="179">
        <v>26211227976</v>
      </c>
      <c r="D110" s="180" t="s">
        <v>292</v>
      </c>
      <c r="E110" s="179" t="s">
        <v>157</v>
      </c>
    </row>
    <row r="111" spans="1:5" ht="26.25" thickBot="1">
      <c r="A111" s="178">
        <v>110</v>
      </c>
      <c r="B111" s="220"/>
      <c r="C111" s="179">
        <v>26202136171</v>
      </c>
      <c r="D111" s="180" t="s">
        <v>293</v>
      </c>
      <c r="E111" s="179" t="s">
        <v>157</v>
      </c>
    </row>
    <row r="112" spans="1:5" ht="39" thickBot="1">
      <c r="A112" s="178">
        <v>111</v>
      </c>
      <c r="B112" s="221"/>
      <c r="C112" s="179">
        <v>26211238881</v>
      </c>
      <c r="D112" s="180" t="s">
        <v>294</v>
      </c>
      <c r="E112" s="179" t="s">
        <v>157</v>
      </c>
    </row>
    <row r="113" spans="1:5" ht="26.25" thickBot="1">
      <c r="A113" s="178">
        <v>112</v>
      </c>
      <c r="B113" s="219">
        <v>24</v>
      </c>
      <c r="C113" s="179">
        <v>26211230756</v>
      </c>
      <c r="D113" s="180" t="s">
        <v>295</v>
      </c>
      <c r="E113" s="179" t="s">
        <v>222</v>
      </c>
    </row>
    <row r="114" spans="1:5" ht="39" thickBot="1">
      <c r="A114" s="178">
        <v>113</v>
      </c>
      <c r="B114" s="220"/>
      <c r="C114" s="179">
        <v>26201235580</v>
      </c>
      <c r="D114" s="180" t="s">
        <v>297</v>
      </c>
      <c r="E114" s="179" t="s">
        <v>222</v>
      </c>
    </row>
    <row r="115" spans="1:5" ht="26.25" thickBot="1">
      <c r="A115" s="178">
        <v>114</v>
      </c>
      <c r="B115" s="220"/>
      <c r="C115" s="179">
        <v>26211218410</v>
      </c>
      <c r="D115" s="180" t="s">
        <v>298</v>
      </c>
      <c r="E115" s="179" t="s">
        <v>154</v>
      </c>
    </row>
    <row r="116" spans="1:5" ht="26.25" thickBot="1">
      <c r="A116" s="178">
        <v>115</v>
      </c>
      <c r="B116" s="220"/>
      <c r="C116" s="179">
        <v>26211739195</v>
      </c>
      <c r="D116" s="180" t="s">
        <v>299</v>
      </c>
      <c r="E116" s="179" t="s">
        <v>222</v>
      </c>
    </row>
    <row r="117" spans="1:5" ht="26.25" thickBot="1">
      <c r="A117" s="178">
        <v>116</v>
      </c>
      <c r="B117" s="221"/>
      <c r="C117" s="179">
        <v>26211235805</v>
      </c>
      <c r="D117" s="180" t="s">
        <v>300</v>
      </c>
      <c r="E117" s="179" t="s">
        <v>124</v>
      </c>
    </row>
    <row r="118" spans="1:5" ht="26.25" thickBot="1">
      <c r="A118" s="178">
        <v>117</v>
      </c>
      <c r="B118" s="219">
        <v>25</v>
      </c>
      <c r="C118" s="179">
        <v>26201200491</v>
      </c>
      <c r="D118" s="180" t="s">
        <v>301</v>
      </c>
      <c r="E118" s="179" t="s">
        <v>152</v>
      </c>
    </row>
    <row r="119" spans="1:5" ht="26.25" thickBot="1">
      <c r="A119" s="178">
        <v>118</v>
      </c>
      <c r="B119" s="220"/>
      <c r="C119" s="187">
        <v>26211222709</v>
      </c>
      <c r="D119" s="180" t="s">
        <v>304</v>
      </c>
      <c r="E119" s="179" t="s">
        <v>152</v>
      </c>
    </row>
    <row r="120" spans="1:5" ht="39" thickBot="1">
      <c r="A120" s="178">
        <v>119</v>
      </c>
      <c r="B120" s="220"/>
      <c r="C120" s="179">
        <v>26211200161</v>
      </c>
      <c r="D120" s="180" t="s">
        <v>305</v>
      </c>
      <c r="E120" s="179" t="s">
        <v>152</v>
      </c>
    </row>
    <row r="121" spans="1:5" ht="51.75" thickBot="1">
      <c r="A121" s="178">
        <v>120</v>
      </c>
      <c r="B121" s="220"/>
      <c r="C121" s="179">
        <v>26211221907</v>
      </c>
      <c r="D121" s="180" t="s">
        <v>306</v>
      </c>
      <c r="E121" s="179" t="s">
        <v>152</v>
      </c>
    </row>
    <row r="122" spans="1:5" ht="39" thickBot="1">
      <c r="A122" s="178">
        <v>121</v>
      </c>
      <c r="B122" s="221"/>
      <c r="C122" s="179">
        <v>26211241766</v>
      </c>
      <c r="D122" s="180" t="s">
        <v>308</v>
      </c>
      <c r="E122" s="179" t="s">
        <v>152</v>
      </c>
    </row>
    <row r="123" spans="1:5" ht="39" thickBot="1">
      <c r="A123" s="178">
        <v>122</v>
      </c>
      <c r="B123" s="219">
        <v>26</v>
      </c>
      <c r="C123" s="179">
        <v>26211222035</v>
      </c>
      <c r="D123" s="180" t="s">
        <v>309</v>
      </c>
      <c r="E123" s="179" t="s">
        <v>138</v>
      </c>
    </row>
    <row r="124" spans="1:5" ht="39" thickBot="1">
      <c r="A124" s="178">
        <v>123</v>
      </c>
      <c r="B124" s="220"/>
      <c r="C124" s="179">
        <v>26211235318</v>
      </c>
      <c r="D124" s="180" t="s">
        <v>311</v>
      </c>
      <c r="E124" s="179" t="s">
        <v>138</v>
      </c>
    </row>
    <row r="125" spans="1:5" ht="39" thickBot="1">
      <c r="A125" s="178">
        <v>124</v>
      </c>
      <c r="B125" s="220"/>
      <c r="C125" s="179">
        <v>26201233758</v>
      </c>
      <c r="D125" s="180" t="s">
        <v>312</v>
      </c>
      <c r="E125" s="179" t="s">
        <v>138</v>
      </c>
    </row>
    <row r="126" spans="1:5" ht="26.25" thickBot="1">
      <c r="A126" s="178">
        <v>125</v>
      </c>
      <c r="B126" s="220"/>
      <c r="C126" s="179">
        <v>26211236092</v>
      </c>
      <c r="D126" s="180" t="s">
        <v>313</v>
      </c>
      <c r="E126" s="179" t="s">
        <v>138</v>
      </c>
    </row>
    <row r="127" spans="1:5" ht="26.25" thickBot="1">
      <c r="A127" s="178">
        <v>126</v>
      </c>
      <c r="B127" s="221"/>
      <c r="C127" s="179">
        <v>26211226237</v>
      </c>
      <c r="D127" s="180" t="s">
        <v>314</v>
      </c>
      <c r="E127" s="179" t="s">
        <v>157</v>
      </c>
    </row>
    <row r="128" spans="1:5" ht="39" thickBot="1">
      <c r="A128" s="178">
        <v>127</v>
      </c>
      <c r="B128" s="219">
        <v>27</v>
      </c>
      <c r="C128" s="179">
        <v>26211242758</v>
      </c>
      <c r="D128" s="180" t="s">
        <v>315</v>
      </c>
      <c r="E128" s="179" t="s">
        <v>154</v>
      </c>
    </row>
    <row r="129" spans="1:5" ht="39" thickBot="1">
      <c r="A129" s="178">
        <v>128</v>
      </c>
      <c r="B129" s="220"/>
      <c r="C129" s="179">
        <v>26211229252</v>
      </c>
      <c r="D129" s="180" t="s">
        <v>317</v>
      </c>
      <c r="E129" s="179" t="s">
        <v>140</v>
      </c>
    </row>
    <row r="130" spans="1:5" ht="26.25" thickBot="1">
      <c r="A130" s="178">
        <v>129</v>
      </c>
      <c r="B130" s="220"/>
      <c r="C130" s="179">
        <v>26201242567</v>
      </c>
      <c r="D130" s="180" t="s">
        <v>318</v>
      </c>
      <c r="E130" s="179" t="s">
        <v>140</v>
      </c>
    </row>
    <row r="131" spans="1:5" ht="39" thickBot="1">
      <c r="A131" s="178">
        <v>130</v>
      </c>
      <c r="B131" s="220"/>
      <c r="C131" s="179">
        <v>26211232712</v>
      </c>
      <c r="D131" s="180" t="s">
        <v>319</v>
      </c>
      <c r="E131" s="179" t="s">
        <v>320</v>
      </c>
    </row>
    <row r="132" spans="1:5" ht="26.25" thickBot="1">
      <c r="A132" s="178">
        <v>131</v>
      </c>
      <c r="B132" s="221"/>
      <c r="C132" s="179">
        <v>26216336378</v>
      </c>
      <c r="D132" s="180" t="s">
        <v>321</v>
      </c>
      <c r="E132" s="179" t="s">
        <v>140</v>
      </c>
    </row>
    <row r="133" spans="1:5" ht="39" thickBot="1">
      <c r="A133" s="178">
        <v>132</v>
      </c>
      <c r="B133" s="219">
        <v>28</v>
      </c>
      <c r="C133" s="179">
        <v>26211242496</v>
      </c>
      <c r="D133" s="180" t="s">
        <v>322</v>
      </c>
      <c r="E133" s="179" t="s">
        <v>124</v>
      </c>
    </row>
    <row r="134" spans="1:5" ht="39" thickBot="1">
      <c r="A134" s="178">
        <v>133</v>
      </c>
      <c r="B134" s="220"/>
      <c r="C134" s="179">
        <v>26211200012</v>
      </c>
      <c r="D134" s="180" t="s">
        <v>325</v>
      </c>
      <c r="E134" s="179" t="s">
        <v>145</v>
      </c>
    </row>
    <row r="135" spans="1:5" ht="26.25" thickBot="1">
      <c r="A135" s="178">
        <v>134</v>
      </c>
      <c r="B135" s="220"/>
      <c r="C135" s="179">
        <v>26211234812</v>
      </c>
      <c r="D135" s="180" t="s">
        <v>326</v>
      </c>
      <c r="E135" s="179" t="s">
        <v>120</v>
      </c>
    </row>
    <row r="136" spans="1:5" ht="39" thickBot="1">
      <c r="A136" s="178">
        <v>135</v>
      </c>
      <c r="B136" s="220"/>
      <c r="C136" s="179">
        <v>25211203220</v>
      </c>
      <c r="D136" s="180" t="s">
        <v>327</v>
      </c>
      <c r="E136" s="179" t="s">
        <v>165</v>
      </c>
    </row>
    <row r="137" spans="1:5" ht="39" thickBot="1">
      <c r="A137" s="178">
        <v>136</v>
      </c>
      <c r="B137" s="221"/>
      <c r="C137" s="179">
        <v>26211231358</v>
      </c>
      <c r="D137" s="180" t="s">
        <v>328</v>
      </c>
      <c r="E137" s="179" t="s">
        <v>145</v>
      </c>
    </row>
    <row r="138" spans="1:5" ht="26.25" thickBot="1">
      <c r="A138" s="178">
        <v>137</v>
      </c>
      <c r="B138" s="219">
        <v>29</v>
      </c>
      <c r="C138" s="179">
        <v>26211230078</v>
      </c>
      <c r="D138" s="180" t="s">
        <v>329</v>
      </c>
      <c r="E138" s="179" t="s">
        <v>129</v>
      </c>
    </row>
    <row r="139" spans="1:5" ht="39" thickBot="1">
      <c r="A139" s="178">
        <v>138</v>
      </c>
      <c r="B139" s="220"/>
      <c r="C139" s="179">
        <v>26201236308</v>
      </c>
      <c r="D139" s="180" t="s">
        <v>331</v>
      </c>
      <c r="E139" s="179" t="s">
        <v>129</v>
      </c>
    </row>
    <row r="140" spans="1:5" ht="39" thickBot="1">
      <c r="A140" s="178">
        <v>139</v>
      </c>
      <c r="B140" s="220"/>
      <c r="C140" s="179">
        <v>26211224032</v>
      </c>
      <c r="D140" s="180" t="s">
        <v>332</v>
      </c>
      <c r="E140" s="179" t="s">
        <v>129</v>
      </c>
    </row>
    <row r="141" spans="1:5" ht="26.25" thickBot="1">
      <c r="A141" s="178">
        <v>140</v>
      </c>
      <c r="B141" s="220"/>
      <c r="C141" s="179">
        <v>26211200425</v>
      </c>
      <c r="D141" s="180" t="s">
        <v>333</v>
      </c>
      <c r="E141" s="179" t="s">
        <v>129</v>
      </c>
    </row>
    <row r="142" spans="1:5" ht="30.75" thickBot="1">
      <c r="A142" s="178">
        <v>141</v>
      </c>
      <c r="B142" s="221"/>
      <c r="C142" s="181">
        <v>26211134826</v>
      </c>
      <c r="D142" s="182" t="s">
        <v>334</v>
      </c>
      <c r="E142" s="179" t="s">
        <v>120</v>
      </c>
    </row>
    <row r="143" spans="1:5" ht="26.25" thickBot="1">
      <c r="A143" s="178">
        <v>142</v>
      </c>
      <c r="B143" s="219">
        <v>30</v>
      </c>
      <c r="C143" s="179">
        <v>26212638339</v>
      </c>
      <c r="D143" s="180" t="s">
        <v>335</v>
      </c>
      <c r="E143" s="179" t="s">
        <v>336</v>
      </c>
    </row>
    <row r="144" spans="1:5" ht="26.25" thickBot="1">
      <c r="A144" s="178">
        <v>143</v>
      </c>
      <c r="B144" s="220"/>
      <c r="C144" s="179">
        <v>26213128070</v>
      </c>
      <c r="D144" s="180" t="s">
        <v>339</v>
      </c>
      <c r="E144" s="179" t="s">
        <v>129</v>
      </c>
    </row>
    <row r="145" spans="1:5" ht="26.25" thickBot="1">
      <c r="A145" s="178">
        <v>144</v>
      </c>
      <c r="B145" s="220"/>
      <c r="C145" s="179">
        <v>26211235072</v>
      </c>
      <c r="D145" s="180" t="s">
        <v>340</v>
      </c>
      <c r="E145" s="179" t="s">
        <v>129</v>
      </c>
    </row>
    <row r="146" spans="1:5" ht="39" thickBot="1">
      <c r="A146" s="178">
        <v>145</v>
      </c>
      <c r="B146" s="220"/>
      <c r="C146" s="179">
        <v>26211229727</v>
      </c>
      <c r="D146" s="180" t="s">
        <v>341</v>
      </c>
      <c r="E146" s="179" t="s">
        <v>129</v>
      </c>
    </row>
    <row r="147" spans="1:5" ht="39" thickBot="1">
      <c r="A147" s="178">
        <v>146</v>
      </c>
      <c r="B147" s="221"/>
      <c r="C147" s="179">
        <v>26211200313</v>
      </c>
      <c r="D147" s="180" t="s">
        <v>342</v>
      </c>
      <c r="E147" s="179" t="s">
        <v>120</v>
      </c>
    </row>
    <row r="148" spans="1:5" ht="39" thickBot="1">
      <c r="A148" s="178">
        <v>147</v>
      </c>
      <c r="B148" s="219">
        <v>31</v>
      </c>
      <c r="C148" s="179">
        <v>26211234545</v>
      </c>
      <c r="D148" s="180" t="s">
        <v>343</v>
      </c>
      <c r="E148" s="179" t="s">
        <v>336</v>
      </c>
    </row>
    <row r="149" spans="1:5" ht="39" thickBot="1">
      <c r="A149" s="178">
        <v>148</v>
      </c>
      <c r="B149" s="220"/>
      <c r="C149" s="179">
        <v>26211238724</v>
      </c>
      <c r="D149" s="180" t="s">
        <v>346</v>
      </c>
      <c r="E149" s="179" t="s">
        <v>157</v>
      </c>
    </row>
    <row r="150" spans="1:5" ht="26.25" thickBot="1">
      <c r="A150" s="178">
        <v>149</v>
      </c>
      <c r="B150" s="220"/>
      <c r="C150" s="179">
        <v>26211222250</v>
      </c>
      <c r="D150" s="180" t="s">
        <v>348</v>
      </c>
      <c r="E150" s="179" t="s">
        <v>140</v>
      </c>
    </row>
    <row r="151" spans="1:5" ht="26.25" thickBot="1">
      <c r="A151" s="178">
        <v>150</v>
      </c>
      <c r="B151" s="220"/>
      <c r="C151" s="179">
        <v>26211242769</v>
      </c>
      <c r="D151" s="180" t="s">
        <v>349</v>
      </c>
      <c r="E151" s="179" t="s">
        <v>350</v>
      </c>
    </row>
    <row r="152" spans="1:5" ht="26.25" thickBot="1">
      <c r="A152" s="184"/>
      <c r="B152" s="220"/>
      <c r="C152" s="179">
        <v>26211200658</v>
      </c>
      <c r="D152" s="180" t="s">
        <v>351</v>
      </c>
      <c r="E152" s="179" t="s">
        <v>120</v>
      </c>
    </row>
    <row r="153" spans="1:5" ht="26.25" thickBot="1">
      <c r="A153" s="178">
        <v>151</v>
      </c>
      <c r="B153" s="221"/>
      <c r="C153" s="179">
        <v>25211203150</v>
      </c>
      <c r="D153" s="180" t="s">
        <v>352</v>
      </c>
      <c r="E153" s="179" t="s">
        <v>165</v>
      </c>
    </row>
    <row r="154" spans="1:5" ht="39" thickBot="1">
      <c r="A154" s="178">
        <v>152</v>
      </c>
      <c r="B154" s="219">
        <v>32</v>
      </c>
      <c r="C154" s="179">
        <v>26211238973</v>
      </c>
      <c r="D154" s="180" t="s">
        <v>353</v>
      </c>
      <c r="E154" s="179" t="s">
        <v>222</v>
      </c>
    </row>
    <row r="155" spans="1:5" ht="39" thickBot="1">
      <c r="A155" s="178">
        <v>153</v>
      </c>
      <c r="B155" s="220"/>
      <c r="C155" s="179">
        <v>26201139040</v>
      </c>
      <c r="D155" s="180" t="s">
        <v>355</v>
      </c>
      <c r="E155" s="179" t="s">
        <v>140</v>
      </c>
    </row>
    <row r="156" spans="1:5" ht="26.25" thickBot="1">
      <c r="A156" s="178">
        <v>154</v>
      </c>
      <c r="B156" s="220"/>
      <c r="C156" s="179">
        <v>26211232156</v>
      </c>
      <c r="D156" s="180" t="s">
        <v>356</v>
      </c>
      <c r="E156" s="179" t="s">
        <v>222</v>
      </c>
    </row>
    <row r="157" spans="1:5" ht="39" thickBot="1">
      <c r="A157" s="178">
        <v>155</v>
      </c>
      <c r="B157" s="221"/>
      <c r="C157" s="179">
        <v>26211200656</v>
      </c>
      <c r="D157" s="180" t="s">
        <v>357</v>
      </c>
      <c r="E157" s="179" t="s">
        <v>222</v>
      </c>
    </row>
    <row r="158" spans="1:5" ht="39" thickBot="1">
      <c r="A158" s="178">
        <v>156</v>
      </c>
      <c r="B158" s="219">
        <v>33</v>
      </c>
      <c r="C158" s="188">
        <v>26211233108</v>
      </c>
      <c r="D158" s="180" t="s">
        <v>358</v>
      </c>
      <c r="E158" s="179" t="s">
        <v>138</v>
      </c>
    </row>
    <row r="159" spans="1:5" ht="51.75" thickBot="1">
      <c r="A159" s="178">
        <v>157</v>
      </c>
      <c r="B159" s="220"/>
      <c r="C159" s="188">
        <v>26211220064</v>
      </c>
      <c r="D159" s="180" t="s">
        <v>360</v>
      </c>
      <c r="E159" s="179" t="s">
        <v>138</v>
      </c>
    </row>
    <row r="160" spans="1:5" ht="39" thickBot="1">
      <c r="A160" s="178">
        <v>158</v>
      </c>
      <c r="B160" s="220"/>
      <c r="C160" s="188">
        <v>26211200187</v>
      </c>
      <c r="D160" s="180" t="s">
        <v>361</v>
      </c>
      <c r="E160" s="179" t="s">
        <v>138</v>
      </c>
    </row>
    <row r="161" spans="1:5" ht="26.25" thickBot="1">
      <c r="A161" s="178">
        <v>159</v>
      </c>
      <c r="B161" s="220"/>
      <c r="C161" s="188">
        <v>26211226105</v>
      </c>
      <c r="D161" s="180" t="s">
        <v>362</v>
      </c>
      <c r="E161" s="179" t="s">
        <v>138</v>
      </c>
    </row>
    <row r="162" spans="1:5" ht="26.25" thickBot="1">
      <c r="A162" s="178">
        <v>160</v>
      </c>
      <c r="B162" s="221"/>
      <c r="C162" s="188">
        <v>26211241926</v>
      </c>
      <c r="D162" s="180" t="s">
        <v>363</v>
      </c>
      <c r="E162" s="179" t="s">
        <v>138</v>
      </c>
    </row>
    <row r="163" spans="1:5" ht="39" thickBot="1">
      <c r="A163" s="178">
        <v>161</v>
      </c>
      <c r="B163" s="219">
        <v>34</v>
      </c>
      <c r="C163" s="179">
        <v>25211707057</v>
      </c>
      <c r="D163" s="180" t="s">
        <v>364</v>
      </c>
      <c r="E163" s="179" t="s">
        <v>122</v>
      </c>
    </row>
    <row r="164" spans="1:5" ht="39" thickBot="1">
      <c r="A164" s="178">
        <v>162</v>
      </c>
      <c r="B164" s="220"/>
      <c r="C164" s="179">
        <v>25211209173</v>
      </c>
      <c r="D164" s="180" t="s">
        <v>367</v>
      </c>
      <c r="E164" s="179" t="s">
        <v>143</v>
      </c>
    </row>
    <row r="165" spans="1:5" ht="26.25" thickBot="1">
      <c r="A165" s="178">
        <v>163</v>
      </c>
      <c r="B165" s="220"/>
      <c r="C165" s="179">
        <v>25211203444</v>
      </c>
      <c r="D165" s="180" t="s">
        <v>368</v>
      </c>
      <c r="E165" s="179" t="s">
        <v>369</v>
      </c>
    </row>
    <row r="166" spans="1:5" ht="39" thickBot="1">
      <c r="A166" s="178">
        <v>164</v>
      </c>
      <c r="B166" s="220"/>
      <c r="C166" s="179">
        <v>25211217539</v>
      </c>
      <c r="D166" s="180" t="s">
        <v>370</v>
      </c>
      <c r="E166" s="179" t="s">
        <v>122</v>
      </c>
    </row>
    <row r="167" spans="1:5" ht="39" thickBot="1">
      <c r="A167" s="178">
        <v>165</v>
      </c>
      <c r="B167" s="221"/>
      <c r="C167" s="179">
        <v>25211205235</v>
      </c>
      <c r="D167" s="180" t="s">
        <v>371</v>
      </c>
      <c r="E167" s="179" t="s">
        <v>122</v>
      </c>
    </row>
    <row r="168" spans="1:5" ht="39" thickBot="1">
      <c r="A168" s="178">
        <v>166</v>
      </c>
      <c r="B168" s="219">
        <v>35</v>
      </c>
      <c r="C168" s="179">
        <v>25211205541</v>
      </c>
      <c r="D168" s="180" t="s">
        <v>372</v>
      </c>
      <c r="E168" s="179" t="s">
        <v>373</v>
      </c>
    </row>
    <row r="169" spans="1:5" ht="26.25" thickBot="1">
      <c r="A169" s="178">
        <v>167</v>
      </c>
      <c r="B169" s="220"/>
      <c r="C169" s="179">
        <v>26211232149</v>
      </c>
      <c r="D169" s="180" t="s">
        <v>376</v>
      </c>
      <c r="E169" s="179" t="s">
        <v>129</v>
      </c>
    </row>
    <row r="170" spans="1:5" ht="39" thickBot="1">
      <c r="A170" s="178">
        <v>168</v>
      </c>
      <c r="B170" s="220"/>
      <c r="C170" s="179">
        <v>26211235122</v>
      </c>
      <c r="D170" s="180" t="s">
        <v>377</v>
      </c>
      <c r="E170" s="179" t="s">
        <v>138</v>
      </c>
    </row>
    <row r="171" spans="1:5" ht="39" thickBot="1">
      <c r="A171" s="178">
        <v>169</v>
      </c>
      <c r="B171" s="220"/>
      <c r="C171" s="179">
        <v>26211232217</v>
      </c>
      <c r="D171" s="180" t="s">
        <v>378</v>
      </c>
      <c r="E171" s="179" t="s">
        <v>154</v>
      </c>
    </row>
    <row r="172" spans="1:5" ht="26.25" thickBot="1">
      <c r="A172" s="178">
        <v>170</v>
      </c>
      <c r="B172" s="221"/>
      <c r="C172" s="179">
        <v>26202822365</v>
      </c>
      <c r="D172" s="180" t="s">
        <v>379</v>
      </c>
      <c r="E172" s="179" t="s">
        <v>157</v>
      </c>
    </row>
    <row r="173" spans="1:5" ht="39" thickBot="1">
      <c r="A173" s="178">
        <v>171</v>
      </c>
      <c r="B173" s="219">
        <v>36</v>
      </c>
      <c r="C173" s="179">
        <v>26211200587</v>
      </c>
      <c r="D173" s="180" t="s">
        <v>380</v>
      </c>
      <c r="E173" s="179" t="s">
        <v>129</v>
      </c>
    </row>
    <row r="174" spans="1:5" ht="39" thickBot="1">
      <c r="A174" s="178">
        <v>172</v>
      </c>
      <c r="B174" s="220"/>
      <c r="C174" s="179">
        <v>26211234830</v>
      </c>
      <c r="D174" s="180" t="s">
        <v>382</v>
      </c>
      <c r="E174" s="179" t="s">
        <v>129</v>
      </c>
    </row>
    <row r="175" spans="1:5" ht="26.25" thickBot="1">
      <c r="A175" s="178">
        <v>173</v>
      </c>
      <c r="B175" s="220"/>
      <c r="C175" s="179">
        <v>26211227427</v>
      </c>
      <c r="D175" s="180" t="s">
        <v>383</v>
      </c>
      <c r="E175" s="179" t="s">
        <v>129</v>
      </c>
    </row>
    <row r="176" spans="1:5" ht="26.25" thickBot="1">
      <c r="A176" s="178">
        <v>174</v>
      </c>
      <c r="B176" s="220"/>
      <c r="C176" s="179">
        <v>26201233054</v>
      </c>
      <c r="D176" s="180" t="s">
        <v>384</v>
      </c>
      <c r="E176" s="179" t="s">
        <v>145</v>
      </c>
    </row>
    <row r="177" spans="1:5" ht="26.25" thickBot="1">
      <c r="A177" s="178">
        <v>175</v>
      </c>
      <c r="B177" s="221"/>
      <c r="C177" s="179">
        <v>26211226904</v>
      </c>
      <c r="D177" s="180" t="s">
        <v>385</v>
      </c>
      <c r="E177" s="179" t="s">
        <v>145</v>
      </c>
    </row>
    <row r="178" spans="1:5" ht="26.25" thickBot="1">
      <c r="A178" s="178">
        <v>176</v>
      </c>
      <c r="B178" s="219">
        <v>37</v>
      </c>
      <c r="C178" s="189">
        <v>26211221323</v>
      </c>
      <c r="D178" s="180" t="s">
        <v>386</v>
      </c>
      <c r="E178" s="189" t="s">
        <v>387</v>
      </c>
    </row>
    <row r="179" spans="1:5" ht="51.75" thickBot="1">
      <c r="A179" s="178">
        <v>177</v>
      </c>
      <c r="B179" s="220"/>
      <c r="C179" s="179">
        <v>25211904283</v>
      </c>
      <c r="D179" s="180" t="s">
        <v>389</v>
      </c>
      <c r="E179" s="179" t="s">
        <v>390</v>
      </c>
    </row>
    <row r="180" spans="1:5" ht="51.75" thickBot="1">
      <c r="A180" s="178">
        <v>178</v>
      </c>
      <c r="B180" s="220"/>
      <c r="C180" s="179">
        <v>25211210583</v>
      </c>
      <c r="D180" s="180" t="s">
        <v>391</v>
      </c>
      <c r="E180" s="179" t="s">
        <v>392</v>
      </c>
    </row>
    <row r="181" spans="1:5" ht="26.25" thickBot="1">
      <c r="A181" s="178">
        <v>179</v>
      </c>
      <c r="B181" s="220"/>
      <c r="C181" s="179">
        <v>26211233228</v>
      </c>
      <c r="D181" s="180" t="s">
        <v>393</v>
      </c>
      <c r="E181" s="179" t="s">
        <v>387</v>
      </c>
    </row>
    <row r="182" spans="1:5" ht="39" thickBot="1">
      <c r="A182" s="178">
        <v>180</v>
      </c>
      <c r="B182" s="220"/>
      <c r="C182" s="179">
        <v>26211235380</v>
      </c>
      <c r="D182" s="190" t="s">
        <v>394</v>
      </c>
      <c r="E182" s="179" t="s">
        <v>395</v>
      </c>
    </row>
    <row r="183" spans="1:5" ht="39" thickBot="1">
      <c r="A183" s="178">
        <v>181</v>
      </c>
      <c r="B183" s="221"/>
      <c r="C183" s="179">
        <v>26211233402</v>
      </c>
      <c r="D183" s="190" t="s">
        <v>396</v>
      </c>
      <c r="E183" s="179" t="s">
        <v>124</v>
      </c>
    </row>
    <row r="184" spans="1:5" ht="39" thickBot="1">
      <c r="A184" s="178">
        <v>182</v>
      </c>
      <c r="B184" s="219">
        <v>38</v>
      </c>
      <c r="C184" s="179">
        <v>26211238874</v>
      </c>
      <c r="D184" s="180" t="s">
        <v>398</v>
      </c>
      <c r="E184" s="179" t="s">
        <v>120</v>
      </c>
    </row>
    <row r="185" spans="1:5" ht="26.25" thickBot="1">
      <c r="A185" s="178">
        <v>183</v>
      </c>
      <c r="B185" s="220"/>
      <c r="C185" s="179">
        <v>26211227560</v>
      </c>
      <c r="D185" s="180" t="s">
        <v>400</v>
      </c>
      <c r="E185" s="179" t="s">
        <v>120</v>
      </c>
    </row>
    <row r="186" spans="1:5" ht="39" thickBot="1">
      <c r="A186" s="178">
        <v>184</v>
      </c>
      <c r="B186" s="220"/>
      <c r="C186" s="179">
        <v>25211201519</v>
      </c>
      <c r="D186" s="180" t="s">
        <v>401</v>
      </c>
      <c r="E186" s="179" t="s">
        <v>165</v>
      </c>
    </row>
    <row r="187" spans="1:5" ht="26.25" thickBot="1">
      <c r="A187" s="178">
        <v>185</v>
      </c>
      <c r="B187" s="220"/>
      <c r="C187" s="179">
        <v>26211238788</v>
      </c>
      <c r="D187" s="180" t="s">
        <v>402</v>
      </c>
      <c r="E187" s="179" t="s">
        <v>120</v>
      </c>
    </row>
    <row r="188" spans="1:5" ht="39" thickBot="1">
      <c r="A188" s="178">
        <v>186</v>
      </c>
      <c r="B188" s="221"/>
      <c r="C188" s="179">
        <v>26201235901</v>
      </c>
      <c r="D188" s="180" t="s">
        <v>403</v>
      </c>
      <c r="E188" s="179" t="s">
        <v>152</v>
      </c>
    </row>
    <row r="189" spans="1:5" ht="39" thickBot="1">
      <c r="A189" s="178">
        <v>188</v>
      </c>
      <c r="B189" s="219">
        <v>39</v>
      </c>
      <c r="C189" s="179">
        <v>26211238955</v>
      </c>
      <c r="D189" s="180" t="s">
        <v>404</v>
      </c>
      <c r="E189" s="179" t="s">
        <v>138</v>
      </c>
    </row>
    <row r="190" spans="1:5" ht="26.25" thickBot="1">
      <c r="A190" s="178">
        <v>189</v>
      </c>
      <c r="B190" s="220"/>
      <c r="C190" s="179">
        <v>26211234123</v>
      </c>
      <c r="D190" s="180" t="s">
        <v>406</v>
      </c>
      <c r="E190" s="179" t="s">
        <v>120</v>
      </c>
    </row>
    <row r="191" spans="1:5" ht="13.5" thickBot="1">
      <c r="A191" s="178">
        <v>190</v>
      </c>
      <c r="B191" s="220"/>
      <c r="C191" s="179">
        <v>26211232692</v>
      </c>
      <c r="D191" s="180" t="s">
        <v>407</v>
      </c>
      <c r="E191" s="179" t="s">
        <v>145</v>
      </c>
    </row>
    <row r="192" spans="1:5" ht="39" thickBot="1">
      <c r="A192" s="178">
        <v>191</v>
      </c>
      <c r="B192" s="220"/>
      <c r="C192" s="179">
        <v>26211242579</v>
      </c>
      <c r="D192" s="180" t="s">
        <v>408</v>
      </c>
      <c r="E192" s="179" t="s">
        <v>129</v>
      </c>
    </row>
    <row r="193" spans="1:5" ht="45.75" thickBot="1">
      <c r="A193" s="178">
        <v>192</v>
      </c>
      <c r="B193" s="221"/>
      <c r="C193" s="181">
        <v>26211234604</v>
      </c>
      <c r="D193" s="182" t="s">
        <v>409</v>
      </c>
      <c r="E193" s="181" t="s">
        <v>222</v>
      </c>
    </row>
    <row r="194" spans="1:5" ht="39" thickBot="1">
      <c r="A194" s="178">
        <v>193</v>
      </c>
      <c r="B194" s="219">
        <v>40</v>
      </c>
      <c r="C194" s="179">
        <v>26211235973</v>
      </c>
      <c r="D194" s="180" t="s">
        <v>410</v>
      </c>
      <c r="E194" s="179" t="s">
        <v>120</v>
      </c>
    </row>
    <row r="195" spans="1:5" ht="39" thickBot="1">
      <c r="A195" s="178">
        <v>194</v>
      </c>
      <c r="B195" s="220"/>
      <c r="C195" s="179">
        <v>25211217285</v>
      </c>
      <c r="D195" s="180" t="s">
        <v>413</v>
      </c>
      <c r="E195" s="179" t="s">
        <v>414</v>
      </c>
    </row>
    <row r="196" spans="1:5" ht="26.25" thickBot="1">
      <c r="A196" s="178">
        <v>195</v>
      </c>
      <c r="B196" s="220"/>
      <c r="C196" s="179">
        <v>26201200139</v>
      </c>
      <c r="D196" s="180" t="s">
        <v>415</v>
      </c>
      <c r="E196" s="179" t="s">
        <v>120</v>
      </c>
    </row>
    <row r="197" spans="1:5" ht="26.25" thickBot="1">
      <c r="A197" s="178">
        <v>196</v>
      </c>
      <c r="B197" s="220"/>
      <c r="C197" s="179">
        <v>26211224238</v>
      </c>
      <c r="D197" s="180" t="s">
        <v>416</v>
      </c>
      <c r="E197" s="179" t="s">
        <v>120</v>
      </c>
    </row>
    <row r="198" spans="1:5" ht="26.25" thickBot="1">
      <c r="A198" s="178">
        <v>197</v>
      </c>
      <c r="B198" s="221"/>
      <c r="C198" s="179">
        <v>26211225100</v>
      </c>
      <c r="D198" s="180" t="s">
        <v>417</v>
      </c>
      <c r="E198" s="179" t="s">
        <v>418</v>
      </c>
    </row>
    <row r="199" spans="1:5" ht="26.25" thickBot="1">
      <c r="A199" s="178">
        <v>198</v>
      </c>
      <c r="B199" s="219">
        <v>41</v>
      </c>
      <c r="C199" s="179">
        <v>26211238843</v>
      </c>
      <c r="D199" s="191" t="s">
        <v>419</v>
      </c>
      <c r="E199" s="179" t="s">
        <v>138</v>
      </c>
    </row>
    <row r="200" spans="1:5" ht="39" thickBot="1">
      <c r="A200" s="178">
        <v>199</v>
      </c>
      <c r="B200" s="220"/>
      <c r="C200" s="179">
        <v>26211230270</v>
      </c>
      <c r="D200" s="180" t="s">
        <v>422</v>
      </c>
      <c r="E200" s="179" t="s">
        <v>152</v>
      </c>
    </row>
    <row r="201" spans="1:5" ht="26.25" thickBot="1">
      <c r="A201" s="178">
        <v>200</v>
      </c>
      <c r="B201" s="220"/>
      <c r="C201" s="179">
        <v>26213326594</v>
      </c>
      <c r="D201" s="180" t="s">
        <v>423</v>
      </c>
      <c r="E201" s="179" t="s">
        <v>140</v>
      </c>
    </row>
    <row r="202" spans="1:5" ht="39" thickBot="1">
      <c r="A202" s="178">
        <v>201</v>
      </c>
      <c r="B202" s="220"/>
      <c r="C202" s="179">
        <v>26211238790</v>
      </c>
      <c r="D202" s="180" t="s">
        <v>424</v>
      </c>
      <c r="E202" s="179" t="s">
        <v>140</v>
      </c>
    </row>
    <row r="203" spans="1:5" ht="51.75" thickBot="1">
      <c r="A203" s="178">
        <v>202</v>
      </c>
      <c r="B203" s="221"/>
      <c r="C203" s="179">
        <v>26211229766</v>
      </c>
      <c r="D203" s="180" t="s">
        <v>425</v>
      </c>
      <c r="E203" s="179" t="s">
        <v>152</v>
      </c>
    </row>
    <row r="204" spans="1:5" ht="51.75" thickBot="1">
      <c r="A204" s="178">
        <v>203</v>
      </c>
      <c r="B204" s="219">
        <v>42</v>
      </c>
      <c r="C204" s="179">
        <v>26211225963</v>
      </c>
      <c r="D204" s="180" t="s">
        <v>426</v>
      </c>
      <c r="E204" s="179" t="s">
        <v>222</v>
      </c>
    </row>
    <row r="205" spans="1:5" ht="39" thickBot="1">
      <c r="A205" s="178">
        <v>204</v>
      </c>
      <c r="B205" s="220"/>
      <c r="C205" s="179">
        <v>26211235201</v>
      </c>
      <c r="D205" s="180" t="s">
        <v>429</v>
      </c>
      <c r="E205" s="179" t="s">
        <v>222</v>
      </c>
    </row>
    <row r="206" spans="1:5" ht="26.25" thickBot="1">
      <c r="A206" s="178">
        <v>205</v>
      </c>
      <c r="B206" s="220"/>
      <c r="C206" s="179">
        <v>26211200317</v>
      </c>
      <c r="D206" s="180" t="s">
        <v>430</v>
      </c>
      <c r="E206" s="179" t="s">
        <v>222</v>
      </c>
    </row>
    <row r="207" spans="1:5" ht="39" thickBot="1">
      <c r="A207" s="178">
        <v>206</v>
      </c>
      <c r="B207" s="220"/>
      <c r="C207" s="179">
        <v>26214300824</v>
      </c>
      <c r="D207" s="180" t="s">
        <v>431</v>
      </c>
      <c r="E207" s="179" t="s">
        <v>222</v>
      </c>
    </row>
    <row r="208" spans="1:5" ht="26.25" thickBot="1">
      <c r="A208" s="178">
        <v>207</v>
      </c>
      <c r="B208" s="221"/>
      <c r="C208" s="179">
        <v>26211224874</v>
      </c>
      <c r="D208" s="180" t="s">
        <v>432</v>
      </c>
      <c r="E208" s="179" t="s">
        <v>222</v>
      </c>
    </row>
    <row r="209" spans="1:5" ht="26.25" thickBot="1">
      <c r="A209" s="178">
        <v>208</v>
      </c>
      <c r="B209" s="219">
        <v>43</v>
      </c>
      <c r="C209" s="179">
        <v>26211241599</v>
      </c>
      <c r="D209" s="180" t="s">
        <v>433</v>
      </c>
      <c r="E209" s="179" t="s">
        <v>138</v>
      </c>
    </row>
    <row r="210" spans="1:5" ht="26.25" thickBot="1">
      <c r="A210" s="178">
        <v>209</v>
      </c>
      <c r="B210" s="220"/>
      <c r="C210" s="179">
        <v>26211238805</v>
      </c>
      <c r="D210" s="180" t="s">
        <v>436</v>
      </c>
      <c r="E210" s="179" t="s">
        <v>138</v>
      </c>
    </row>
    <row r="211" spans="1:5" ht="39" thickBot="1">
      <c r="A211" s="178">
        <v>210</v>
      </c>
      <c r="B211" s="220"/>
      <c r="C211" s="179">
        <v>26211242677</v>
      </c>
      <c r="D211" s="180" t="s">
        <v>437</v>
      </c>
      <c r="E211" s="179" t="s">
        <v>124</v>
      </c>
    </row>
    <row r="212" spans="1:5" ht="26.25" thickBot="1">
      <c r="A212" s="178">
        <v>211</v>
      </c>
      <c r="B212" s="220"/>
      <c r="C212" s="179">
        <v>26211242563</v>
      </c>
      <c r="D212" s="180" t="s">
        <v>438</v>
      </c>
      <c r="E212" s="179" t="s">
        <v>138</v>
      </c>
    </row>
    <row r="213" spans="1:5" ht="39" thickBot="1">
      <c r="A213" s="178">
        <v>212</v>
      </c>
      <c r="B213" s="221"/>
      <c r="C213" s="179">
        <v>26211200580</v>
      </c>
      <c r="D213" s="180" t="s">
        <v>439</v>
      </c>
      <c r="E213" s="179" t="s">
        <v>124</v>
      </c>
    </row>
    <row r="214" spans="1:5" ht="26.25" thickBot="1">
      <c r="A214" s="178">
        <v>213</v>
      </c>
      <c r="B214" s="219">
        <v>44</v>
      </c>
      <c r="C214" s="186">
        <v>26214300527</v>
      </c>
      <c r="D214" s="192" t="s">
        <v>440</v>
      </c>
      <c r="E214" s="179" t="s">
        <v>124</v>
      </c>
    </row>
    <row r="215" spans="1:5" ht="39" thickBot="1">
      <c r="A215" s="178">
        <v>214</v>
      </c>
      <c r="B215" s="220"/>
      <c r="C215" s="179">
        <v>26211236064</v>
      </c>
      <c r="D215" s="180" t="s">
        <v>443</v>
      </c>
      <c r="E215" s="179" t="s">
        <v>124</v>
      </c>
    </row>
    <row r="216" spans="1:5" ht="26.25" thickBot="1">
      <c r="A216" s="178">
        <v>215</v>
      </c>
      <c r="B216" s="220"/>
      <c r="C216" s="179">
        <v>26211235797</v>
      </c>
      <c r="D216" s="180" t="s">
        <v>444</v>
      </c>
      <c r="E216" s="179" t="s">
        <v>124</v>
      </c>
    </row>
    <row r="217" spans="1:5" ht="39" thickBot="1">
      <c r="A217" s="178">
        <v>216</v>
      </c>
      <c r="B217" s="220"/>
      <c r="C217" s="179">
        <v>26211234994</v>
      </c>
      <c r="D217" s="180" t="s">
        <v>445</v>
      </c>
      <c r="E217" s="179" t="s">
        <v>124</v>
      </c>
    </row>
    <row r="218" spans="1:5" ht="51.75" thickBot="1">
      <c r="A218" s="178">
        <v>217</v>
      </c>
      <c r="B218" s="221"/>
      <c r="C218" s="179">
        <v>26211226402</v>
      </c>
      <c r="D218" s="180" t="s">
        <v>446</v>
      </c>
      <c r="E218" s="179" t="s">
        <v>124</v>
      </c>
    </row>
    <row r="219" spans="1:5" ht="26.25" thickBot="1">
      <c r="A219" s="178">
        <v>218</v>
      </c>
      <c r="B219" s="219">
        <v>45</v>
      </c>
      <c r="C219" s="179">
        <v>26211225710</v>
      </c>
      <c r="D219" s="180" t="s">
        <v>447</v>
      </c>
      <c r="E219" s="179" t="s">
        <v>387</v>
      </c>
    </row>
    <row r="220" spans="1:5" ht="39" thickBot="1">
      <c r="A220" s="178">
        <v>219</v>
      </c>
      <c r="B220" s="220"/>
      <c r="C220" s="179">
        <v>25211211895</v>
      </c>
      <c r="D220" s="190" t="s">
        <v>449</v>
      </c>
      <c r="E220" s="179" t="s">
        <v>133</v>
      </c>
    </row>
    <row r="221" spans="1:5" ht="26.25" thickBot="1">
      <c r="A221" s="178">
        <v>220</v>
      </c>
      <c r="B221" s="220"/>
      <c r="C221" s="179">
        <v>24211206730</v>
      </c>
      <c r="D221" s="180" t="s">
        <v>450</v>
      </c>
      <c r="E221" s="179" t="s">
        <v>451</v>
      </c>
    </row>
    <row r="222" spans="1:5" ht="39" thickBot="1">
      <c r="A222" s="178">
        <v>221</v>
      </c>
      <c r="B222" s="220"/>
      <c r="C222" s="179">
        <v>26211221105</v>
      </c>
      <c r="D222" s="180" t="s">
        <v>452</v>
      </c>
      <c r="E222" s="179" t="s">
        <v>387</v>
      </c>
    </row>
    <row r="223" spans="1:5" ht="26.25" thickBot="1">
      <c r="A223" s="178">
        <v>222</v>
      </c>
      <c r="B223" s="221"/>
      <c r="C223" s="179">
        <v>26211234001</v>
      </c>
      <c r="D223" s="180" t="s">
        <v>453</v>
      </c>
      <c r="E223" s="179" t="s">
        <v>157</v>
      </c>
    </row>
    <row r="224" spans="1:5" ht="26.25" thickBot="1">
      <c r="A224" s="178">
        <v>223</v>
      </c>
      <c r="B224" s="219">
        <v>46</v>
      </c>
      <c r="C224" s="179">
        <v>25211207333</v>
      </c>
      <c r="D224" s="180" t="s">
        <v>454</v>
      </c>
      <c r="E224" s="179" t="s">
        <v>455</v>
      </c>
    </row>
    <row r="225" spans="1:5" ht="39" thickBot="1">
      <c r="A225" s="178">
        <v>224</v>
      </c>
      <c r="B225" s="220"/>
      <c r="C225" s="179">
        <v>25211205378</v>
      </c>
      <c r="D225" s="180" t="s">
        <v>457</v>
      </c>
      <c r="E225" s="179" t="s">
        <v>455</v>
      </c>
    </row>
    <row r="226" spans="1:5" ht="26.25" thickBot="1">
      <c r="A226" s="178">
        <v>225</v>
      </c>
      <c r="B226" s="220"/>
      <c r="C226" s="179">
        <v>25211204771</v>
      </c>
      <c r="D226" s="180" t="s">
        <v>458</v>
      </c>
      <c r="E226" s="179" t="s">
        <v>455</v>
      </c>
    </row>
    <row r="227" spans="1:5" ht="45.75" thickBot="1">
      <c r="A227" s="178">
        <v>226</v>
      </c>
      <c r="B227" s="220"/>
      <c r="C227" s="181">
        <v>25211209828</v>
      </c>
      <c r="D227" s="182" t="s">
        <v>459</v>
      </c>
      <c r="E227" s="181" t="s">
        <v>455</v>
      </c>
    </row>
    <row r="228" spans="1:5" ht="60.75" thickBot="1">
      <c r="A228" s="178">
        <v>227</v>
      </c>
      <c r="B228" s="221"/>
      <c r="C228" s="179">
        <v>25211410970</v>
      </c>
      <c r="D228" s="182" t="s">
        <v>460</v>
      </c>
      <c r="E228" s="179" t="s">
        <v>133</v>
      </c>
    </row>
    <row r="229" spans="1:5" ht="26.25" thickBot="1">
      <c r="A229" s="178">
        <v>227</v>
      </c>
      <c r="B229" s="180"/>
      <c r="C229" s="179">
        <v>26211242588</v>
      </c>
      <c r="D229" s="180" t="s">
        <v>461</v>
      </c>
      <c r="E229" s="179" t="s">
        <v>152</v>
      </c>
    </row>
    <row r="230" spans="1:5" ht="39" thickBot="1">
      <c r="A230" s="178">
        <v>228</v>
      </c>
      <c r="B230" s="180"/>
      <c r="C230" s="179">
        <v>25211210087</v>
      </c>
      <c r="D230" s="180" t="s">
        <v>464</v>
      </c>
      <c r="E230" s="179" t="s">
        <v>103</v>
      </c>
    </row>
    <row r="231" spans="1:5" ht="39" thickBot="1">
      <c r="A231" s="178">
        <v>229</v>
      </c>
      <c r="B231" s="180"/>
      <c r="C231" s="179">
        <v>25211210146</v>
      </c>
      <c r="D231" s="180" t="s">
        <v>466</v>
      </c>
      <c r="E231" s="179" t="s">
        <v>467</v>
      </c>
    </row>
    <row r="232" spans="1:5" ht="39" thickBot="1">
      <c r="A232" s="178">
        <v>230</v>
      </c>
      <c r="B232" s="180"/>
      <c r="C232" s="179">
        <v>25211211982</v>
      </c>
      <c r="D232" s="180" t="s">
        <v>469</v>
      </c>
      <c r="E232" s="179" t="s">
        <v>108</v>
      </c>
    </row>
    <row r="233" spans="1:5" ht="26.25" thickBot="1">
      <c r="A233" s="178">
        <v>231</v>
      </c>
      <c r="B233" s="180"/>
      <c r="C233" s="179">
        <v>26214327917</v>
      </c>
      <c r="D233" s="180" t="s">
        <v>471</v>
      </c>
      <c r="E233" s="179" t="s">
        <v>154</v>
      </c>
    </row>
    <row r="234" spans="1:5" ht="26.25" thickBot="1">
      <c r="A234" s="178">
        <v>232</v>
      </c>
      <c r="B234" s="180"/>
      <c r="C234" s="179">
        <v>26211242554</v>
      </c>
      <c r="D234" s="180" t="s">
        <v>473</v>
      </c>
      <c r="E234" s="179" t="s">
        <v>152</v>
      </c>
    </row>
    <row r="235" spans="1:5" ht="26.25" thickBot="1">
      <c r="A235" s="178">
        <v>233</v>
      </c>
      <c r="B235" s="180"/>
      <c r="C235" s="185">
        <v>25211217210</v>
      </c>
      <c r="D235" s="180" t="s">
        <v>475</v>
      </c>
      <c r="E235" s="179" t="s">
        <v>165</v>
      </c>
    </row>
    <row r="236" spans="1:5" ht="26.25" thickBot="1">
      <c r="A236" s="178">
        <v>234</v>
      </c>
      <c r="B236" s="180"/>
      <c r="C236" s="185">
        <v>23211210472</v>
      </c>
      <c r="D236" s="180" t="s">
        <v>477</v>
      </c>
      <c r="E236" s="179" t="s">
        <v>478</v>
      </c>
    </row>
    <row r="237" spans="1:5" ht="39" thickBot="1">
      <c r="A237" s="193">
        <v>236</v>
      </c>
      <c r="B237" s="194"/>
      <c r="C237" s="195">
        <v>25211203945</v>
      </c>
      <c r="D237" s="194" t="s">
        <v>480</v>
      </c>
      <c r="E237" s="195" t="s">
        <v>108</v>
      </c>
    </row>
    <row r="238" spans="1:5" ht="26.25" thickBot="1">
      <c r="A238" s="193">
        <v>237</v>
      </c>
      <c r="B238" s="194"/>
      <c r="C238" s="195">
        <v>25211211285</v>
      </c>
      <c r="D238" s="194" t="s">
        <v>483</v>
      </c>
      <c r="E238" s="195" t="s">
        <v>484</v>
      </c>
    </row>
    <row r="239" spans="1:5" ht="30.75" thickBot="1">
      <c r="A239" s="178">
        <v>238</v>
      </c>
      <c r="B239" s="180"/>
      <c r="C239" s="181">
        <v>25212217044</v>
      </c>
      <c r="D239" s="194" t="s">
        <v>486</v>
      </c>
      <c r="E239" s="181" t="s">
        <v>122</v>
      </c>
    </row>
  </sheetData>
  <mergeCells count="46">
    <mergeCell ref="B55:B59"/>
    <mergeCell ref="B1:B5"/>
    <mergeCell ref="B6:B10"/>
    <mergeCell ref="B11:B14"/>
    <mergeCell ref="B15:B19"/>
    <mergeCell ref="B20:B24"/>
    <mergeCell ref="B25:B29"/>
    <mergeCell ref="B30:B34"/>
    <mergeCell ref="B35:B39"/>
    <mergeCell ref="B40:B44"/>
    <mergeCell ref="B45:B49"/>
    <mergeCell ref="B50:B54"/>
    <mergeCell ref="B113:B117"/>
    <mergeCell ref="B60:B64"/>
    <mergeCell ref="B65:B69"/>
    <mergeCell ref="B70:B73"/>
    <mergeCell ref="B74:B78"/>
    <mergeCell ref="B79:B82"/>
    <mergeCell ref="B83:B87"/>
    <mergeCell ref="B88:B92"/>
    <mergeCell ref="B93:B97"/>
    <mergeCell ref="B98:B102"/>
    <mergeCell ref="B103:B107"/>
    <mergeCell ref="B108:B112"/>
    <mergeCell ref="B173:B177"/>
    <mergeCell ref="B118:B122"/>
    <mergeCell ref="B123:B127"/>
    <mergeCell ref="B128:B132"/>
    <mergeCell ref="B133:B137"/>
    <mergeCell ref="B138:B142"/>
    <mergeCell ref="B143:B147"/>
    <mergeCell ref="B148:B153"/>
    <mergeCell ref="B154:B157"/>
    <mergeCell ref="B158:B162"/>
    <mergeCell ref="B163:B167"/>
    <mergeCell ref="B168:B172"/>
    <mergeCell ref="B209:B213"/>
    <mergeCell ref="B214:B218"/>
    <mergeCell ref="B219:B223"/>
    <mergeCell ref="B224:B228"/>
    <mergeCell ref="B178:B183"/>
    <mergeCell ref="B184:B188"/>
    <mergeCell ref="B189:B193"/>
    <mergeCell ref="B194:B198"/>
    <mergeCell ref="B199:B203"/>
    <mergeCell ref="B204:B20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M23"/>
  <sheetViews>
    <sheetView workbookViewId="0">
      <selection activeCell="J20" sqref="J20"/>
    </sheetView>
  </sheetViews>
  <sheetFormatPr defaultColWidth="9.140625" defaultRowHeight="12.75"/>
  <cols>
    <col min="1" max="1" width="3.7109375" style="153" customWidth="1"/>
    <col min="2" max="2" width="8.28515625" style="153" customWidth="1"/>
    <col min="3" max="3" width="11.85546875" style="153" customWidth="1"/>
    <col min="4" max="4" width="14.42578125" style="153" bestFit="1" customWidth="1"/>
    <col min="5" max="5" width="14" style="153" bestFit="1" customWidth="1"/>
    <col min="6" max="6" width="8.42578125" style="153" bestFit="1" customWidth="1"/>
    <col min="7" max="7" width="25.7109375" style="153" customWidth="1"/>
    <col min="8" max="8" width="10.28515625" style="153" bestFit="1" customWidth="1"/>
    <col min="9" max="9" width="12.42578125" style="153" customWidth="1"/>
    <col min="10" max="10" width="14.140625" style="153" customWidth="1"/>
    <col min="11" max="11" width="29.85546875" style="153" hidden="1" customWidth="1"/>
    <col min="12" max="12" width="20" style="153" hidden="1" customWidth="1"/>
    <col min="13" max="13" width="9.140625" style="168"/>
    <col min="14" max="256" width="9.140625" style="153"/>
    <col min="257" max="257" width="3.7109375" style="153" customWidth="1"/>
    <col min="258" max="258" width="8.28515625" style="153" customWidth="1"/>
    <col min="259" max="259" width="11.85546875" style="153" customWidth="1"/>
    <col min="260" max="260" width="14.42578125" style="153" bestFit="1" customWidth="1"/>
    <col min="261" max="261" width="14" style="153" bestFit="1" customWidth="1"/>
    <col min="262" max="262" width="8.42578125" style="153" bestFit="1" customWidth="1"/>
    <col min="263" max="263" width="25.7109375" style="153" customWidth="1"/>
    <col min="264" max="264" width="10.28515625" style="153" bestFit="1" customWidth="1"/>
    <col min="265" max="265" width="12.42578125" style="153" customWidth="1"/>
    <col min="266" max="266" width="22" style="153" bestFit="1" customWidth="1"/>
    <col min="267" max="267" width="29.85546875" style="153" customWidth="1"/>
    <col min="268" max="268" width="20" style="153" bestFit="1" customWidth="1"/>
    <col min="269" max="512" width="9.140625" style="153"/>
    <col min="513" max="513" width="3.7109375" style="153" customWidth="1"/>
    <col min="514" max="514" width="8.28515625" style="153" customWidth="1"/>
    <col min="515" max="515" width="11.85546875" style="153" customWidth="1"/>
    <col min="516" max="516" width="14.42578125" style="153" bestFit="1" customWidth="1"/>
    <col min="517" max="517" width="14" style="153" bestFit="1" customWidth="1"/>
    <col min="518" max="518" width="8.42578125" style="153" bestFit="1" customWidth="1"/>
    <col min="519" max="519" width="25.7109375" style="153" customWidth="1"/>
    <col min="520" max="520" width="10.28515625" style="153" bestFit="1" customWidth="1"/>
    <col min="521" max="521" width="12.42578125" style="153" customWidth="1"/>
    <col min="522" max="522" width="22" style="153" bestFit="1" customWidth="1"/>
    <col min="523" max="523" width="29.85546875" style="153" customWidth="1"/>
    <col min="524" max="524" width="20" style="153" bestFit="1" customWidth="1"/>
    <col min="525" max="768" width="9.140625" style="153"/>
    <col min="769" max="769" width="3.7109375" style="153" customWidth="1"/>
    <col min="770" max="770" width="8.28515625" style="153" customWidth="1"/>
    <col min="771" max="771" width="11.85546875" style="153" customWidth="1"/>
    <col min="772" max="772" width="14.42578125" style="153" bestFit="1" customWidth="1"/>
    <col min="773" max="773" width="14" style="153" bestFit="1" customWidth="1"/>
    <col min="774" max="774" width="8.42578125" style="153" bestFit="1" customWidth="1"/>
    <col min="775" max="775" width="25.7109375" style="153" customWidth="1"/>
    <col min="776" max="776" width="10.28515625" style="153" bestFit="1" customWidth="1"/>
    <col min="777" max="777" width="12.42578125" style="153" customWidth="1"/>
    <col min="778" max="778" width="22" style="153" bestFit="1" customWidth="1"/>
    <col min="779" max="779" width="29.85546875" style="153" customWidth="1"/>
    <col min="780" max="780" width="20" style="153" bestFit="1" customWidth="1"/>
    <col min="781" max="1024" width="9.140625" style="153"/>
    <col min="1025" max="1025" width="3.7109375" style="153" customWidth="1"/>
    <col min="1026" max="1026" width="8.28515625" style="153" customWidth="1"/>
    <col min="1027" max="1027" width="11.85546875" style="153" customWidth="1"/>
    <col min="1028" max="1028" width="14.42578125" style="153" bestFit="1" customWidth="1"/>
    <col min="1029" max="1029" width="14" style="153" bestFit="1" customWidth="1"/>
    <col min="1030" max="1030" width="8.42578125" style="153" bestFit="1" customWidth="1"/>
    <col min="1031" max="1031" width="25.7109375" style="153" customWidth="1"/>
    <col min="1032" max="1032" width="10.28515625" style="153" bestFit="1" customWidth="1"/>
    <col min="1033" max="1033" width="12.42578125" style="153" customWidth="1"/>
    <col min="1034" max="1034" width="22" style="153" bestFit="1" customWidth="1"/>
    <col min="1035" max="1035" width="29.85546875" style="153" customWidth="1"/>
    <col min="1036" max="1036" width="20" style="153" bestFit="1" customWidth="1"/>
    <col min="1037" max="1280" width="9.140625" style="153"/>
    <col min="1281" max="1281" width="3.7109375" style="153" customWidth="1"/>
    <col min="1282" max="1282" width="8.28515625" style="153" customWidth="1"/>
    <col min="1283" max="1283" width="11.85546875" style="153" customWidth="1"/>
    <col min="1284" max="1284" width="14.42578125" style="153" bestFit="1" customWidth="1"/>
    <col min="1285" max="1285" width="14" style="153" bestFit="1" customWidth="1"/>
    <col min="1286" max="1286" width="8.42578125" style="153" bestFit="1" customWidth="1"/>
    <col min="1287" max="1287" width="25.7109375" style="153" customWidth="1"/>
    <col min="1288" max="1288" width="10.28515625" style="153" bestFit="1" customWidth="1"/>
    <col min="1289" max="1289" width="12.42578125" style="153" customWidth="1"/>
    <col min="1290" max="1290" width="22" style="153" bestFit="1" customWidth="1"/>
    <col min="1291" max="1291" width="29.85546875" style="153" customWidth="1"/>
    <col min="1292" max="1292" width="20" style="153" bestFit="1" customWidth="1"/>
    <col min="1293" max="1536" width="9.140625" style="153"/>
    <col min="1537" max="1537" width="3.7109375" style="153" customWidth="1"/>
    <col min="1538" max="1538" width="8.28515625" style="153" customWidth="1"/>
    <col min="1539" max="1539" width="11.85546875" style="153" customWidth="1"/>
    <col min="1540" max="1540" width="14.42578125" style="153" bestFit="1" customWidth="1"/>
    <col min="1541" max="1541" width="14" style="153" bestFit="1" customWidth="1"/>
    <col min="1542" max="1542" width="8.42578125" style="153" bestFit="1" customWidth="1"/>
    <col min="1543" max="1543" width="25.7109375" style="153" customWidth="1"/>
    <col min="1544" max="1544" width="10.28515625" style="153" bestFit="1" customWidth="1"/>
    <col min="1545" max="1545" width="12.42578125" style="153" customWidth="1"/>
    <col min="1546" max="1546" width="22" style="153" bestFit="1" customWidth="1"/>
    <col min="1547" max="1547" width="29.85546875" style="153" customWidth="1"/>
    <col min="1548" max="1548" width="20" style="153" bestFit="1" customWidth="1"/>
    <col min="1549" max="1792" width="9.140625" style="153"/>
    <col min="1793" max="1793" width="3.7109375" style="153" customWidth="1"/>
    <col min="1794" max="1794" width="8.28515625" style="153" customWidth="1"/>
    <col min="1795" max="1795" width="11.85546875" style="153" customWidth="1"/>
    <col min="1796" max="1796" width="14.42578125" style="153" bestFit="1" customWidth="1"/>
    <col min="1797" max="1797" width="14" style="153" bestFit="1" customWidth="1"/>
    <col min="1798" max="1798" width="8.42578125" style="153" bestFit="1" customWidth="1"/>
    <col min="1799" max="1799" width="25.7109375" style="153" customWidth="1"/>
    <col min="1800" max="1800" width="10.28515625" style="153" bestFit="1" customWidth="1"/>
    <col min="1801" max="1801" width="12.42578125" style="153" customWidth="1"/>
    <col min="1802" max="1802" width="22" style="153" bestFit="1" customWidth="1"/>
    <col min="1803" max="1803" width="29.85546875" style="153" customWidth="1"/>
    <col min="1804" max="1804" width="20" style="153" bestFit="1" customWidth="1"/>
    <col min="1805" max="2048" width="9.140625" style="153"/>
    <col min="2049" max="2049" width="3.7109375" style="153" customWidth="1"/>
    <col min="2050" max="2050" width="8.28515625" style="153" customWidth="1"/>
    <col min="2051" max="2051" width="11.85546875" style="153" customWidth="1"/>
    <col min="2052" max="2052" width="14.42578125" style="153" bestFit="1" customWidth="1"/>
    <col min="2053" max="2053" width="14" style="153" bestFit="1" customWidth="1"/>
    <col min="2054" max="2054" width="8.42578125" style="153" bestFit="1" customWidth="1"/>
    <col min="2055" max="2055" width="25.7109375" style="153" customWidth="1"/>
    <col min="2056" max="2056" width="10.28515625" style="153" bestFit="1" customWidth="1"/>
    <col min="2057" max="2057" width="12.42578125" style="153" customWidth="1"/>
    <col min="2058" max="2058" width="22" style="153" bestFit="1" customWidth="1"/>
    <col min="2059" max="2059" width="29.85546875" style="153" customWidth="1"/>
    <col min="2060" max="2060" width="20" style="153" bestFit="1" customWidth="1"/>
    <col min="2061" max="2304" width="9.140625" style="153"/>
    <col min="2305" max="2305" width="3.7109375" style="153" customWidth="1"/>
    <col min="2306" max="2306" width="8.28515625" style="153" customWidth="1"/>
    <col min="2307" max="2307" width="11.85546875" style="153" customWidth="1"/>
    <col min="2308" max="2308" width="14.42578125" style="153" bestFit="1" customWidth="1"/>
    <col min="2309" max="2309" width="14" style="153" bestFit="1" customWidth="1"/>
    <col min="2310" max="2310" width="8.42578125" style="153" bestFit="1" customWidth="1"/>
    <col min="2311" max="2311" width="25.7109375" style="153" customWidth="1"/>
    <col min="2312" max="2312" width="10.28515625" style="153" bestFit="1" customWidth="1"/>
    <col min="2313" max="2313" width="12.42578125" style="153" customWidth="1"/>
    <col min="2314" max="2314" width="22" style="153" bestFit="1" customWidth="1"/>
    <col min="2315" max="2315" width="29.85546875" style="153" customWidth="1"/>
    <col min="2316" max="2316" width="20" style="153" bestFit="1" customWidth="1"/>
    <col min="2317" max="2560" width="9.140625" style="153"/>
    <col min="2561" max="2561" width="3.7109375" style="153" customWidth="1"/>
    <col min="2562" max="2562" width="8.28515625" style="153" customWidth="1"/>
    <col min="2563" max="2563" width="11.85546875" style="153" customWidth="1"/>
    <col min="2564" max="2564" width="14.42578125" style="153" bestFit="1" customWidth="1"/>
    <col min="2565" max="2565" width="14" style="153" bestFit="1" customWidth="1"/>
    <col min="2566" max="2566" width="8.42578125" style="153" bestFit="1" customWidth="1"/>
    <col min="2567" max="2567" width="25.7109375" style="153" customWidth="1"/>
    <col min="2568" max="2568" width="10.28515625" style="153" bestFit="1" customWidth="1"/>
    <col min="2569" max="2569" width="12.42578125" style="153" customWidth="1"/>
    <col min="2570" max="2570" width="22" style="153" bestFit="1" customWidth="1"/>
    <col min="2571" max="2571" width="29.85546875" style="153" customWidth="1"/>
    <col min="2572" max="2572" width="20" style="153" bestFit="1" customWidth="1"/>
    <col min="2573" max="2816" width="9.140625" style="153"/>
    <col min="2817" max="2817" width="3.7109375" style="153" customWidth="1"/>
    <col min="2818" max="2818" width="8.28515625" style="153" customWidth="1"/>
    <col min="2819" max="2819" width="11.85546875" style="153" customWidth="1"/>
    <col min="2820" max="2820" width="14.42578125" style="153" bestFit="1" customWidth="1"/>
    <col min="2821" max="2821" width="14" style="153" bestFit="1" customWidth="1"/>
    <col min="2822" max="2822" width="8.42578125" style="153" bestFit="1" customWidth="1"/>
    <col min="2823" max="2823" width="25.7109375" style="153" customWidth="1"/>
    <col min="2824" max="2824" width="10.28515625" style="153" bestFit="1" customWidth="1"/>
    <col min="2825" max="2825" width="12.42578125" style="153" customWidth="1"/>
    <col min="2826" max="2826" width="22" style="153" bestFit="1" customWidth="1"/>
    <col min="2827" max="2827" width="29.85546875" style="153" customWidth="1"/>
    <col min="2828" max="2828" width="20" style="153" bestFit="1" customWidth="1"/>
    <col min="2829" max="3072" width="9.140625" style="153"/>
    <col min="3073" max="3073" width="3.7109375" style="153" customWidth="1"/>
    <col min="3074" max="3074" width="8.28515625" style="153" customWidth="1"/>
    <col min="3075" max="3075" width="11.85546875" style="153" customWidth="1"/>
    <col min="3076" max="3076" width="14.42578125" style="153" bestFit="1" customWidth="1"/>
    <col min="3077" max="3077" width="14" style="153" bestFit="1" customWidth="1"/>
    <col min="3078" max="3078" width="8.42578125" style="153" bestFit="1" customWidth="1"/>
    <col min="3079" max="3079" width="25.7109375" style="153" customWidth="1"/>
    <col min="3080" max="3080" width="10.28515625" style="153" bestFit="1" customWidth="1"/>
    <col min="3081" max="3081" width="12.42578125" style="153" customWidth="1"/>
    <col min="3082" max="3082" width="22" style="153" bestFit="1" customWidth="1"/>
    <col min="3083" max="3083" width="29.85546875" style="153" customWidth="1"/>
    <col min="3084" max="3084" width="20" style="153" bestFit="1" customWidth="1"/>
    <col min="3085" max="3328" width="9.140625" style="153"/>
    <col min="3329" max="3329" width="3.7109375" style="153" customWidth="1"/>
    <col min="3330" max="3330" width="8.28515625" style="153" customWidth="1"/>
    <col min="3331" max="3331" width="11.85546875" style="153" customWidth="1"/>
    <col min="3332" max="3332" width="14.42578125" style="153" bestFit="1" customWidth="1"/>
    <col min="3333" max="3333" width="14" style="153" bestFit="1" customWidth="1"/>
    <col min="3334" max="3334" width="8.42578125" style="153" bestFit="1" customWidth="1"/>
    <col min="3335" max="3335" width="25.7109375" style="153" customWidth="1"/>
    <col min="3336" max="3336" width="10.28515625" style="153" bestFit="1" customWidth="1"/>
    <col min="3337" max="3337" width="12.42578125" style="153" customWidth="1"/>
    <col min="3338" max="3338" width="22" style="153" bestFit="1" customWidth="1"/>
    <col min="3339" max="3339" width="29.85546875" style="153" customWidth="1"/>
    <col min="3340" max="3340" width="20" style="153" bestFit="1" customWidth="1"/>
    <col min="3341" max="3584" width="9.140625" style="153"/>
    <col min="3585" max="3585" width="3.7109375" style="153" customWidth="1"/>
    <col min="3586" max="3586" width="8.28515625" style="153" customWidth="1"/>
    <col min="3587" max="3587" width="11.85546875" style="153" customWidth="1"/>
    <col min="3588" max="3588" width="14.42578125" style="153" bestFit="1" customWidth="1"/>
    <col min="3589" max="3589" width="14" style="153" bestFit="1" customWidth="1"/>
    <col min="3590" max="3590" width="8.42578125" style="153" bestFit="1" customWidth="1"/>
    <col min="3591" max="3591" width="25.7109375" style="153" customWidth="1"/>
    <col min="3592" max="3592" width="10.28515625" style="153" bestFit="1" customWidth="1"/>
    <col min="3593" max="3593" width="12.42578125" style="153" customWidth="1"/>
    <col min="3594" max="3594" width="22" style="153" bestFit="1" customWidth="1"/>
    <col min="3595" max="3595" width="29.85546875" style="153" customWidth="1"/>
    <col min="3596" max="3596" width="20" style="153" bestFit="1" customWidth="1"/>
    <col min="3597" max="3840" width="9.140625" style="153"/>
    <col min="3841" max="3841" width="3.7109375" style="153" customWidth="1"/>
    <col min="3842" max="3842" width="8.28515625" style="153" customWidth="1"/>
    <col min="3843" max="3843" width="11.85546875" style="153" customWidth="1"/>
    <col min="3844" max="3844" width="14.42578125" style="153" bestFit="1" customWidth="1"/>
    <col min="3845" max="3845" width="14" style="153" bestFit="1" customWidth="1"/>
    <col min="3846" max="3846" width="8.42578125" style="153" bestFit="1" customWidth="1"/>
    <col min="3847" max="3847" width="25.7109375" style="153" customWidth="1"/>
    <col min="3848" max="3848" width="10.28515625" style="153" bestFit="1" customWidth="1"/>
    <col min="3849" max="3849" width="12.42578125" style="153" customWidth="1"/>
    <col min="3850" max="3850" width="22" style="153" bestFit="1" customWidth="1"/>
    <col min="3851" max="3851" width="29.85546875" style="153" customWidth="1"/>
    <col min="3852" max="3852" width="20" style="153" bestFit="1" customWidth="1"/>
    <col min="3853" max="4096" width="9.140625" style="153"/>
    <col min="4097" max="4097" width="3.7109375" style="153" customWidth="1"/>
    <col min="4098" max="4098" width="8.28515625" style="153" customWidth="1"/>
    <col min="4099" max="4099" width="11.85546875" style="153" customWidth="1"/>
    <col min="4100" max="4100" width="14.42578125" style="153" bestFit="1" customWidth="1"/>
    <col min="4101" max="4101" width="14" style="153" bestFit="1" customWidth="1"/>
    <col min="4102" max="4102" width="8.42578125" style="153" bestFit="1" customWidth="1"/>
    <col min="4103" max="4103" width="25.7109375" style="153" customWidth="1"/>
    <col min="4104" max="4104" width="10.28515625" style="153" bestFit="1" customWidth="1"/>
    <col min="4105" max="4105" width="12.42578125" style="153" customWidth="1"/>
    <col min="4106" max="4106" width="22" style="153" bestFit="1" customWidth="1"/>
    <col min="4107" max="4107" width="29.85546875" style="153" customWidth="1"/>
    <col min="4108" max="4108" width="20" style="153" bestFit="1" customWidth="1"/>
    <col min="4109" max="4352" width="9.140625" style="153"/>
    <col min="4353" max="4353" width="3.7109375" style="153" customWidth="1"/>
    <col min="4354" max="4354" width="8.28515625" style="153" customWidth="1"/>
    <col min="4355" max="4355" width="11.85546875" style="153" customWidth="1"/>
    <col min="4356" max="4356" width="14.42578125" style="153" bestFit="1" customWidth="1"/>
    <col min="4357" max="4357" width="14" style="153" bestFit="1" customWidth="1"/>
    <col min="4358" max="4358" width="8.42578125" style="153" bestFit="1" customWidth="1"/>
    <col min="4359" max="4359" width="25.7109375" style="153" customWidth="1"/>
    <col min="4360" max="4360" width="10.28515625" style="153" bestFit="1" customWidth="1"/>
    <col min="4361" max="4361" width="12.42578125" style="153" customWidth="1"/>
    <col min="4362" max="4362" width="22" style="153" bestFit="1" customWidth="1"/>
    <col min="4363" max="4363" width="29.85546875" style="153" customWidth="1"/>
    <col min="4364" max="4364" width="20" style="153" bestFit="1" customWidth="1"/>
    <col min="4365" max="4608" width="9.140625" style="153"/>
    <col min="4609" max="4609" width="3.7109375" style="153" customWidth="1"/>
    <col min="4610" max="4610" width="8.28515625" style="153" customWidth="1"/>
    <col min="4611" max="4611" width="11.85546875" style="153" customWidth="1"/>
    <col min="4612" max="4612" width="14.42578125" style="153" bestFit="1" customWidth="1"/>
    <col min="4613" max="4613" width="14" style="153" bestFit="1" customWidth="1"/>
    <col min="4614" max="4614" width="8.42578125" style="153" bestFit="1" customWidth="1"/>
    <col min="4615" max="4615" width="25.7109375" style="153" customWidth="1"/>
    <col min="4616" max="4616" width="10.28515625" style="153" bestFit="1" customWidth="1"/>
    <col min="4617" max="4617" width="12.42578125" style="153" customWidth="1"/>
    <col min="4618" max="4618" width="22" style="153" bestFit="1" customWidth="1"/>
    <col min="4619" max="4619" width="29.85546875" style="153" customWidth="1"/>
    <col min="4620" max="4620" width="20" style="153" bestFit="1" customWidth="1"/>
    <col min="4621" max="4864" width="9.140625" style="153"/>
    <col min="4865" max="4865" width="3.7109375" style="153" customWidth="1"/>
    <col min="4866" max="4866" width="8.28515625" style="153" customWidth="1"/>
    <col min="4867" max="4867" width="11.85546875" style="153" customWidth="1"/>
    <col min="4868" max="4868" width="14.42578125" style="153" bestFit="1" customWidth="1"/>
    <col min="4869" max="4869" width="14" style="153" bestFit="1" customWidth="1"/>
    <col min="4870" max="4870" width="8.42578125" style="153" bestFit="1" customWidth="1"/>
    <col min="4871" max="4871" width="25.7109375" style="153" customWidth="1"/>
    <col min="4872" max="4872" width="10.28515625" style="153" bestFit="1" customWidth="1"/>
    <col min="4873" max="4873" width="12.42578125" style="153" customWidth="1"/>
    <col min="4874" max="4874" width="22" style="153" bestFit="1" customWidth="1"/>
    <col min="4875" max="4875" width="29.85546875" style="153" customWidth="1"/>
    <col min="4876" max="4876" width="20" style="153" bestFit="1" customWidth="1"/>
    <col min="4877" max="5120" width="9.140625" style="153"/>
    <col min="5121" max="5121" width="3.7109375" style="153" customWidth="1"/>
    <col min="5122" max="5122" width="8.28515625" style="153" customWidth="1"/>
    <col min="5123" max="5123" width="11.85546875" style="153" customWidth="1"/>
    <col min="5124" max="5124" width="14.42578125" style="153" bestFit="1" customWidth="1"/>
    <col min="5125" max="5125" width="14" style="153" bestFit="1" customWidth="1"/>
    <col min="5126" max="5126" width="8.42578125" style="153" bestFit="1" customWidth="1"/>
    <col min="5127" max="5127" width="25.7109375" style="153" customWidth="1"/>
    <col min="5128" max="5128" width="10.28515625" style="153" bestFit="1" customWidth="1"/>
    <col min="5129" max="5129" width="12.42578125" style="153" customWidth="1"/>
    <col min="5130" max="5130" width="22" style="153" bestFit="1" customWidth="1"/>
    <col min="5131" max="5131" width="29.85546875" style="153" customWidth="1"/>
    <col min="5132" max="5132" width="20" style="153" bestFit="1" customWidth="1"/>
    <col min="5133" max="5376" width="9.140625" style="153"/>
    <col min="5377" max="5377" width="3.7109375" style="153" customWidth="1"/>
    <col min="5378" max="5378" width="8.28515625" style="153" customWidth="1"/>
    <col min="5379" max="5379" width="11.85546875" style="153" customWidth="1"/>
    <col min="5380" max="5380" width="14.42578125" style="153" bestFit="1" customWidth="1"/>
    <col min="5381" max="5381" width="14" style="153" bestFit="1" customWidth="1"/>
    <col min="5382" max="5382" width="8.42578125" style="153" bestFit="1" customWidth="1"/>
    <col min="5383" max="5383" width="25.7109375" style="153" customWidth="1"/>
    <col min="5384" max="5384" width="10.28515625" style="153" bestFit="1" customWidth="1"/>
    <col min="5385" max="5385" width="12.42578125" style="153" customWidth="1"/>
    <col min="5386" max="5386" width="22" style="153" bestFit="1" customWidth="1"/>
    <col min="5387" max="5387" width="29.85546875" style="153" customWidth="1"/>
    <col min="5388" max="5388" width="20" style="153" bestFit="1" customWidth="1"/>
    <col min="5389" max="5632" width="9.140625" style="153"/>
    <col min="5633" max="5633" width="3.7109375" style="153" customWidth="1"/>
    <col min="5634" max="5634" width="8.28515625" style="153" customWidth="1"/>
    <col min="5635" max="5635" width="11.85546875" style="153" customWidth="1"/>
    <col min="5636" max="5636" width="14.42578125" style="153" bestFit="1" customWidth="1"/>
    <col min="5637" max="5637" width="14" style="153" bestFit="1" customWidth="1"/>
    <col min="5638" max="5638" width="8.42578125" style="153" bestFit="1" customWidth="1"/>
    <col min="5639" max="5639" width="25.7109375" style="153" customWidth="1"/>
    <col min="5640" max="5640" width="10.28515625" style="153" bestFit="1" customWidth="1"/>
    <col min="5641" max="5641" width="12.42578125" style="153" customWidth="1"/>
    <col min="5642" max="5642" width="22" style="153" bestFit="1" customWidth="1"/>
    <col min="5643" max="5643" width="29.85546875" style="153" customWidth="1"/>
    <col min="5644" max="5644" width="20" style="153" bestFit="1" customWidth="1"/>
    <col min="5645" max="5888" width="9.140625" style="153"/>
    <col min="5889" max="5889" width="3.7109375" style="153" customWidth="1"/>
    <col min="5890" max="5890" width="8.28515625" style="153" customWidth="1"/>
    <col min="5891" max="5891" width="11.85546875" style="153" customWidth="1"/>
    <col min="5892" max="5892" width="14.42578125" style="153" bestFit="1" customWidth="1"/>
    <col min="5893" max="5893" width="14" style="153" bestFit="1" customWidth="1"/>
    <col min="5894" max="5894" width="8.42578125" style="153" bestFit="1" customWidth="1"/>
    <col min="5895" max="5895" width="25.7109375" style="153" customWidth="1"/>
    <col min="5896" max="5896" width="10.28515625" style="153" bestFit="1" customWidth="1"/>
    <col min="5897" max="5897" width="12.42578125" style="153" customWidth="1"/>
    <col min="5898" max="5898" width="22" style="153" bestFit="1" customWidth="1"/>
    <col min="5899" max="5899" width="29.85546875" style="153" customWidth="1"/>
    <col min="5900" max="5900" width="20" style="153" bestFit="1" customWidth="1"/>
    <col min="5901" max="6144" width="9.140625" style="153"/>
    <col min="6145" max="6145" width="3.7109375" style="153" customWidth="1"/>
    <col min="6146" max="6146" width="8.28515625" style="153" customWidth="1"/>
    <col min="6147" max="6147" width="11.85546875" style="153" customWidth="1"/>
    <col min="6148" max="6148" width="14.42578125" style="153" bestFit="1" customWidth="1"/>
    <col min="6149" max="6149" width="14" style="153" bestFit="1" customWidth="1"/>
    <col min="6150" max="6150" width="8.42578125" style="153" bestFit="1" customWidth="1"/>
    <col min="6151" max="6151" width="25.7109375" style="153" customWidth="1"/>
    <col min="6152" max="6152" width="10.28515625" style="153" bestFit="1" customWidth="1"/>
    <col min="6153" max="6153" width="12.42578125" style="153" customWidth="1"/>
    <col min="6154" max="6154" width="22" style="153" bestFit="1" customWidth="1"/>
    <col min="6155" max="6155" width="29.85546875" style="153" customWidth="1"/>
    <col min="6156" max="6156" width="20" style="153" bestFit="1" customWidth="1"/>
    <col min="6157" max="6400" width="9.140625" style="153"/>
    <col min="6401" max="6401" width="3.7109375" style="153" customWidth="1"/>
    <col min="6402" max="6402" width="8.28515625" style="153" customWidth="1"/>
    <col min="6403" max="6403" width="11.85546875" style="153" customWidth="1"/>
    <col min="6404" max="6404" width="14.42578125" style="153" bestFit="1" customWidth="1"/>
    <col min="6405" max="6405" width="14" style="153" bestFit="1" customWidth="1"/>
    <col min="6406" max="6406" width="8.42578125" style="153" bestFit="1" customWidth="1"/>
    <col min="6407" max="6407" width="25.7109375" style="153" customWidth="1"/>
    <col min="6408" max="6408" width="10.28515625" style="153" bestFit="1" customWidth="1"/>
    <col min="6409" max="6409" width="12.42578125" style="153" customWidth="1"/>
    <col min="6410" max="6410" width="22" style="153" bestFit="1" customWidth="1"/>
    <col min="6411" max="6411" width="29.85546875" style="153" customWidth="1"/>
    <col min="6412" max="6412" width="20" style="153" bestFit="1" customWidth="1"/>
    <col min="6413" max="6656" width="9.140625" style="153"/>
    <col min="6657" max="6657" width="3.7109375" style="153" customWidth="1"/>
    <col min="6658" max="6658" width="8.28515625" style="153" customWidth="1"/>
    <col min="6659" max="6659" width="11.85546875" style="153" customWidth="1"/>
    <col min="6660" max="6660" width="14.42578125" style="153" bestFit="1" customWidth="1"/>
    <col min="6661" max="6661" width="14" style="153" bestFit="1" customWidth="1"/>
    <col min="6662" max="6662" width="8.42578125" style="153" bestFit="1" customWidth="1"/>
    <col min="6663" max="6663" width="25.7109375" style="153" customWidth="1"/>
    <col min="6664" max="6664" width="10.28515625" style="153" bestFit="1" customWidth="1"/>
    <col min="6665" max="6665" width="12.42578125" style="153" customWidth="1"/>
    <col min="6666" max="6666" width="22" style="153" bestFit="1" customWidth="1"/>
    <col min="6667" max="6667" width="29.85546875" style="153" customWidth="1"/>
    <col min="6668" max="6668" width="20" style="153" bestFit="1" customWidth="1"/>
    <col min="6669" max="6912" width="9.140625" style="153"/>
    <col min="6913" max="6913" width="3.7109375" style="153" customWidth="1"/>
    <col min="6914" max="6914" width="8.28515625" style="153" customWidth="1"/>
    <col min="6915" max="6915" width="11.85546875" style="153" customWidth="1"/>
    <col min="6916" max="6916" width="14.42578125" style="153" bestFit="1" customWidth="1"/>
    <col min="6917" max="6917" width="14" style="153" bestFit="1" customWidth="1"/>
    <col min="6918" max="6918" width="8.42578125" style="153" bestFit="1" customWidth="1"/>
    <col min="6919" max="6919" width="25.7109375" style="153" customWidth="1"/>
    <col min="6920" max="6920" width="10.28515625" style="153" bestFit="1" customWidth="1"/>
    <col min="6921" max="6921" width="12.42578125" style="153" customWidth="1"/>
    <col min="6922" max="6922" width="22" style="153" bestFit="1" customWidth="1"/>
    <col min="6923" max="6923" width="29.85546875" style="153" customWidth="1"/>
    <col min="6924" max="6924" width="20" style="153" bestFit="1" customWidth="1"/>
    <col min="6925" max="7168" width="9.140625" style="153"/>
    <col min="7169" max="7169" width="3.7109375" style="153" customWidth="1"/>
    <col min="7170" max="7170" width="8.28515625" style="153" customWidth="1"/>
    <col min="7171" max="7171" width="11.85546875" style="153" customWidth="1"/>
    <col min="7172" max="7172" width="14.42578125" style="153" bestFit="1" customWidth="1"/>
    <col min="7173" max="7173" width="14" style="153" bestFit="1" customWidth="1"/>
    <col min="7174" max="7174" width="8.42578125" style="153" bestFit="1" customWidth="1"/>
    <col min="7175" max="7175" width="25.7109375" style="153" customWidth="1"/>
    <col min="7176" max="7176" width="10.28515625" style="153" bestFit="1" customWidth="1"/>
    <col min="7177" max="7177" width="12.42578125" style="153" customWidth="1"/>
    <col min="7178" max="7178" width="22" style="153" bestFit="1" customWidth="1"/>
    <col min="7179" max="7179" width="29.85546875" style="153" customWidth="1"/>
    <col min="7180" max="7180" width="20" style="153" bestFit="1" customWidth="1"/>
    <col min="7181" max="7424" width="9.140625" style="153"/>
    <col min="7425" max="7425" width="3.7109375" style="153" customWidth="1"/>
    <col min="7426" max="7426" width="8.28515625" style="153" customWidth="1"/>
    <col min="7427" max="7427" width="11.85546875" style="153" customWidth="1"/>
    <col min="7428" max="7428" width="14.42578125" style="153" bestFit="1" customWidth="1"/>
    <col min="7429" max="7429" width="14" style="153" bestFit="1" customWidth="1"/>
    <col min="7430" max="7430" width="8.42578125" style="153" bestFit="1" customWidth="1"/>
    <col min="7431" max="7431" width="25.7109375" style="153" customWidth="1"/>
    <col min="7432" max="7432" width="10.28515625" style="153" bestFit="1" customWidth="1"/>
    <col min="7433" max="7433" width="12.42578125" style="153" customWidth="1"/>
    <col min="7434" max="7434" width="22" style="153" bestFit="1" customWidth="1"/>
    <col min="7435" max="7435" width="29.85546875" style="153" customWidth="1"/>
    <col min="7436" max="7436" width="20" style="153" bestFit="1" customWidth="1"/>
    <col min="7437" max="7680" width="9.140625" style="153"/>
    <col min="7681" max="7681" width="3.7109375" style="153" customWidth="1"/>
    <col min="7682" max="7682" width="8.28515625" style="153" customWidth="1"/>
    <col min="7683" max="7683" width="11.85546875" style="153" customWidth="1"/>
    <col min="7684" max="7684" width="14.42578125" style="153" bestFit="1" customWidth="1"/>
    <col min="7685" max="7685" width="14" style="153" bestFit="1" customWidth="1"/>
    <col min="7686" max="7686" width="8.42578125" style="153" bestFit="1" customWidth="1"/>
    <col min="7687" max="7687" width="25.7109375" style="153" customWidth="1"/>
    <col min="7688" max="7688" width="10.28515625" style="153" bestFit="1" customWidth="1"/>
    <col min="7689" max="7689" width="12.42578125" style="153" customWidth="1"/>
    <col min="7690" max="7690" width="22" style="153" bestFit="1" customWidth="1"/>
    <col min="7691" max="7691" width="29.85546875" style="153" customWidth="1"/>
    <col min="7692" max="7692" width="20" style="153" bestFit="1" customWidth="1"/>
    <col min="7693" max="7936" width="9.140625" style="153"/>
    <col min="7937" max="7937" width="3.7109375" style="153" customWidth="1"/>
    <col min="7938" max="7938" width="8.28515625" style="153" customWidth="1"/>
    <col min="7939" max="7939" width="11.85546875" style="153" customWidth="1"/>
    <col min="7940" max="7940" width="14.42578125" style="153" bestFit="1" customWidth="1"/>
    <col min="7941" max="7941" width="14" style="153" bestFit="1" customWidth="1"/>
    <col min="7942" max="7942" width="8.42578125" style="153" bestFit="1" customWidth="1"/>
    <col min="7943" max="7943" width="25.7109375" style="153" customWidth="1"/>
    <col min="7944" max="7944" width="10.28515625" style="153" bestFit="1" customWidth="1"/>
    <col min="7945" max="7945" width="12.42578125" style="153" customWidth="1"/>
    <col min="7946" max="7946" width="22" style="153" bestFit="1" customWidth="1"/>
    <col min="7947" max="7947" width="29.85546875" style="153" customWidth="1"/>
    <col min="7948" max="7948" width="20" style="153" bestFit="1" customWidth="1"/>
    <col min="7949" max="8192" width="9.140625" style="153"/>
    <col min="8193" max="8193" width="3.7109375" style="153" customWidth="1"/>
    <col min="8194" max="8194" width="8.28515625" style="153" customWidth="1"/>
    <col min="8195" max="8195" width="11.85546875" style="153" customWidth="1"/>
    <col min="8196" max="8196" width="14.42578125" style="153" bestFit="1" customWidth="1"/>
    <col min="8197" max="8197" width="14" style="153" bestFit="1" customWidth="1"/>
    <col min="8198" max="8198" width="8.42578125" style="153" bestFit="1" customWidth="1"/>
    <col min="8199" max="8199" width="25.7109375" style="153" customWidth="1"/>
    <col min="8200" max="8200" width="10.28515625" style="153" bestFit="1" customWidth="1"/>
    <col min="8201" max="8201" width="12.42578125" style="153" customWidth="1"/>
    <col min="8202" max="8202" width="22" style="153" bestFit="1" customWidth="1"/>
    <col min="8203" max="8203" width="29.85546875" style="153" customWidth="1"/>
    <col min="8204" max="8204" width="20" style="153" bestFit="1" customWidth="1"/>
    <col min="8205" max="8448" width="9.140625" style="153"/>
    <col min="8449" max="8449" width="3.7109375" style="153" customWidth="1"/>
    <col min="8450" max="8450" width="8.28515625" style="153" customWidth="1"/>
    <col min="8451" max="8451" width="11.85546875" style="153" customWidth="1"/>
    <col min="8452" max="8452" width="14.42578125" style="153" bestFit="1" customWidth="1"/>
    <col min="8453" max="8453" width="14" style="153" bestFit="1" customWidth="1"/>
    <col min="8454" max="8454" width="8.42578125" style="153" bestFit="1" customWidth="1"/>
    <col min="8455" max="8455" width="25.7109375" style="153" customWidth="1"/>
    <col min="8456" max="8456" width="10.28515625" style="153" bestFit="1" customWidth="1"/>
    <col min="8457" max="8457" width="12.42578125" style="153" customWidth="1"/>
    <col min="8458" max="8458" width="22" style="153" bestFit="1" customWidth="1"/>
    <col min="8459" max="8459" width="29.85546875" style="153" customWidth="1"/>
    <col min="8460" max="8460" width="20" style="153" bestFit="1" customWidth="1"/>
    <col min="8461" max="8704" width="9.140625" style="153"/>
    <col min="8705" max="8705" width="3.7109375" style="153" customWidth="1"/>
    <col min="8706" max="8706" width="8.28515625" style="153" customWidth="1"/>
    <col min="8707" max="8707" width="11.85546875" style="153" customWidth="1"/>
    <col min="8708" max="8708" width="14.42578125" style="153" bestFit="1" customWidth="1"/>
    <col min="8709" max="8709" width="14" style="153" bestFit="1" customWidth="1"/>
    <col min="8710" max="8710" width="8.42578125" style="153" bestFit="1" customWidth="1"/>
    <col min="8711" max="8711" width="25.7109375" style="153" customWidth="1"/>
    <col min="8712" max="8712" width="10.28515625" style="153" bestFit="1" customWidth="1"/>
    <col min="8713" max="8713" width="12.42578125" style="153" customWidth="1"/>
    <col min="8714" max="8714" width="22" style="153" bestFit="1" customWidth="1"/>
    <col min="8715" max="8715" width="29.85546875" style="153" customWidth="1"/>
    <col min="8716" max="8716" width="20" style="153" bestFit="1" customWidth="1"/>
    <col min="8717" max="8960" width="9.140625" style="153"/>
    <col min="8961" max="8961" width="3.7109375" style="153" customWidth="1"/>
    <col min="8962" max="8962" width="8.28515625" style="153" customWidth="1"/>
    <col min="8963" max="8963" width="11.85546875" style="153" customWidth="1"/>
    <col min="8964" max="8964" width="14.42578125" style="153" bestFit="1" customWidth="1"/>
    <col min="8965" max="8965" width="14" style="153" bestFit="1" customWidth="1"/>
    <col min="8966" max="8966" width="8.42578125" style="153" bestFit="1" customWidth="1"/>
    <col min="8967" max="8967" width="25.7109375" style="153" customWidth="1"/>
    <col min="8968" max="8968" width="10.28515625" style="153" bestFit="1" customWidth="1"/>
    <col min="8969" max="8969" width="12.42578125" style="153" customWidth="1"/>
    <col min="8970" max="8970" width="22" style="153" bestFit="1" customWidth="1"/>
    <col min="8971" max="8971" width="29.85546875" style="153" customWidth="1"/>
    <col min="8972" max="8972" width="20" style="153" bestFit="1" customWidth="1"/>
    <col min="8973" max="9216" width="9.140625" style="153"/>
    <col min="9217" max="9217" width="3.7109375" style="153" customWidth="1"/>
    <col min="9218" max="9218" width="8.28515625" style="153" customWidth="1"/>
    <col min="9219" max="9219" width="11.85546875" style="153" customWidth="1"/>
    <col min="9220" max="9220" width="14.42578125" style="153" bestFit="1" customWidth="1"/>
    <col min="9221" max="9221" width="14" style="153" bestFit="1" customWidth="1"/>
    <col min="9222" max="9222" width="8.42578125" style="153" bestFit="1" customWidth="1"/>
    <col min="9223" max="9223" width="25.7109375" style="153" customWidth="1"/>
    <col min="9224" max="9224" width="10.28515625" style="153" bestFit="1" customWidth="1"/>
    <col min="9225" max="9225" width="12.42578125" style="153" customWidth="1"/>
    <col min="9226" max="9226" width="22" style="153" bestFit="1" customWidth="1"/>
    <col min="9227" max="9227" width="29.85546875" style="153" customWidth="1"/>
    <col min="9228" max="9228" width="20" style="153" bestFit="1" customWidth="1"/>
    <col min="9229" max="9472" width="9.140625" style="153"/>
    <col min="9473" max="9473" width="3.7109375" style="153" customWidth="1"/>
    <col min="9474" max="9474" width="8.28515625" style="153" customWidth="1"/>
    <col min="9475" max="9475" width="11.85546875" style="153" customWidth="1"/>
    <col min="9476" max="9476" width="14.42578125" style="153" bestFit="1" customWidth="1"/>
    <col min="9477" max="9477" width="14" style="153" bestFit="1" customWidth="1"/>
    <col min="9478" max="9478" width="8.42578125" style="153" bestFit="1" customWidth="1"/>
    <col min="9479" max="9479" width="25.7109375" style="153" customWidth="1"/>
    <col min="9480" max="9480" width="10.28515625" style="153" bestFit="1" customWidth="1"/>
    <col min="9481" max="9481" width="12.42578125" style="153" customWidth="1"/>
    <col min="9482" max="9482" width="22" style="153" bestFit="1" customWidth="1"/>
    <col min="9483" max="9483" width="29.85546875" style="153" customWidth="1"/>
    <col min="9484" max="9484" width="20" style="153" bestFit="1" customWidth="1"/>
    <col min="9485" max="9728" width="9.140625" style="153"/>
    <col min="9729" max="9729" width="3.7109375" style="153" customWidth="1"/>
    <col min="9730" max="9730" width="8.28515625" style="153" customWidth="1"/>
    <col min="9731" max="9731" width="11.85546875" style="153" customWidth="1"/>
    <col min="9732" max="9732" width="14.42578125" style="153" bestFit="1" customWidth="1"/>
    <col min="9733" max="9733" width="14" style="153" bestFit="1" customWidth="1"/>
    <col min="9734" max="9734" width="8.42578125" style="153" bestFit="1" customWidth="1"/>
    <col min="9735" max="9735" width="25.7109375" style="153" customWidth="1"/>
    <col min="9736" max="9736" width="10.28515625" style="153" bestFit="1" customWidth="1"/>
    <col min="9737" max="9737" width="12.42578125" style="153" customWidth="1"/>
    <col min="9738" max="9738" width="22" style="153" bestFit="1" customWidth="1"/>
    <col min="9739" max="9739" width="29.85546875" style="153" customWidth="1"/>
    <col min="9740" max="9740" width="20" style="153" bestFit="1" customWidth="1"/>
    <col min="9741" max="9984" width="9.140625" style="153"/>
    <col min="9985" max="9985" width="3.7109375" style="153" customWidth="1"/>
    <col min="9986" max="9986" width="8.28515625" style="153" customWidth="1"/>
    <col min="9987" max="9987" width="11.85546875" style="153" customWidth="1"/>
    <col min="9988" max="9988" width="14.42578125" style="153" bestFit="1" customWidth="1"/>
    <col min="9989" max="9989" width="14" style="153" bestFit="1" customWidth="1"/>
    <col min="9990" max="9990" width="8.42578125" style="153" bestFit="1" customWidth="1"/>
    <col min="9991" max="9991" width="25.7109375" style="153" customWidth="1"/>
    <col min="9992" max="9992" width="10.28515625" style="153" bestFit="1" customWidth="1"/>
    <col min="9993" max="9993" width="12.42578125" style="153" customWidth="1"/>
    <col min="9994" max="9994" width="22" style="153" bestFit="1" customWidth="1"/>
    <col min="9995" max="9995" width="29.85546875" style="153" customWidth="1"/>
    <col min="9996" max="9996" width="20" style="153" bestFit="1" customWidth="1"/>
    <col min="9997" max="10240" width="9.140625" style="153"/>
    <col min="10241" max="10241" width="3.7109375" style="153" customWidth="1"/>
    <col min="10242" max="10242" width="8.28515625" style="153" customWidth="1"/>
    <col min="10243" max="10243" width="11.85546875" style="153" customWidth="1"/>
    <col min="10244" max="10244" width="14.42578125" style="153" bestFit="1" customWidth="1"/>
    <col min="10245" max="10245" width="14" style="153" bestFit="1" customWidth="1"/>
    <col min="10246" max="10246" width="8.42578125" style="153" bestFit="1" customWidth="1"/>
    <col min="10247" max="10247" width="25.7109375" style="153" customWidth="1"/>
    <col min="10248" max="10248" width="10.28515625" style="153" bestFit="1" customWidth="1"/>
    <col min="10249" max="10249" width="12.42578125" style="153" customWidth="1"/>
    <col min="10250" max="10250" width="22" style="153" bestFit="1" customWidth="1"/>
    <col min="10251" max="10251" width="29.85546875" style="153" customWidth="1"/>
    <col min="10252" max="10252" width="20" style="153" bestFit="1" customWidth="1"/>
    <col min="10253" max="10496" width="9.140625" style="153"/>
    <col min="10497" max="10497" width="3.7109375" style="153" customWidth="1"/>
    <col min="10498" max="10498" width="8.28515625" style="153" customWidth="1"/>
    <col min="10499" max="10499" width="11.85546875" style="153" customWidth="1"/>
    <col min="10500" max="10500" width="14.42578125" style="153" bestFit="1" customWidth="1"/>
    <col min="10501" max="10501" width="14" style="153" bestFit="1" customWidth="1"/>
    <col min="10502" max="10502" width="8.42578125" style="153" bestFit="1" customWidth="1"/>
    <col min="10503" max="10503" width="25.7109375" style="153" customWidth="1"/>
    <col min="10504" max="10504" width="10.28515625" style="153" bestFit="1" customWidth="1"/>
    <col min="10505" max="10505" width="12.42578125" style="153" customWidth="1"/>
    <col min="10506" max="10506" width="22" style="153" bestFit="1" customWidth="1"/>
    <col min="10507" max="10507" width="29.85546875" style="153" customWidth="1"/>
    <col min="10508" max="10508" width="20" style="153" bestFit="1" customWidth="1"/>
    <col min="10509" max="10752" width="9.140625" style="153"/>
    <col min="10753" max="10753" width="3.7109375" style="153" customWidth="1"/>
    <col min="10754" max="10754" width="8.28515625" style="153" customWidth="1"/>
    <col min="10755" max="10755" width="11.85546875" style="153" customWidth="1"/>
    <col min="10756" max="10756" width="14.42578125" style="153" bestFit="1" customWidth="1"/>
    <col min="10757" max="10757" width="14" style="153" bestFit="1" customWidth="1"/>
    <col min="10758" max="10758" width="8.42578125" style="153" bestFit="1" customWidth="1"/>
    <col min="10759" max="10759" width="25.7109375" style="153" customWidth="1"/>
    <col min="10760" max="10760" width="10.28515625" style="153" bestFit="1" customWidth="1"/>
    <col min="10761" max="10761" width="12.42578125" style="153" customWidth="1"/>
    <col min="10762" max="10762" width="22" style="153" bestFit="1" customWidth="1"/>
    <col min="10763" max="10763" width="29.85546875" style="153" customWidth="1"/>
    <col min="10764" max="10764" width="20" style="153" bestFit="1" customWidth="1"/>
    <col min="10765" max="11008" width="9.140625" style="153"/>
    <col min="11009" max="11009" width="3.7109375" style="153" customWidth="1"/>
    <col min="11010" max="11010" width="8.28515625" style="153" customWidth="1"/>
    <col min="11011" max="11011" width="11.85546875" style="153" customWidth="1"/>
    <col min="11012" max="11012" width="14.42578125" style="153" bestFit="1" customWidth="1"/>
    <col min="11013" max="11013" width="14" style="153" bestFit="1" customWidth="1"/>
    <col min="11014" max="11014" width="8.42578125" style="153" bestFit="1" customWidth="1"/>
    <col min="11015" max="11015" width="25.7109375" style="153" customWidth="1"/>
    <col min="11016" max="11016" width="10.28515625" style="153" bestFit="1" customWidth="1"/>
    <col min="11017" max="11017" width="12.42578125" style="153" customWidth="1"/>
    <col min="11018" max="11018" width="22" style="153" bestFit="1" customWidth="1"/>
    <col min="11019" max="11019" width="29.85546875" style="153" customWidth="1"/>
    <col min="11020" max="11020" width="20" style="153" bestFit="1" customWidth="1"/>
    <col min="11021" max="11264" width="9.140625" style="153"/>
    <col min="11265" max="11265" width="3.7109375" style="153" customWidth="1"/>
    <col min="11266" max="11266" width="8.28515625" style="153" customWidth="1"/>
    <col min="11267" max="11267" width="11.85546875" style="153" customWidth="1"/>
    <col min="11268" max="11268" width="14.42578125" style="153" bestFit="1" customWidth="1"/>
    <col min="11269" max="11269" width="14" style="153" bestFit="1" customWidth="1"/>
    <col min="11270" max="11270" width="8.42578125" style="153" bestFit="1" customWidth="1"/>
    <col min="11271" max="11271" width="25.7109375" style="153" customWidth="1"/>
    <col min="11272" max="11272" width="10.28515625" style="153" bestFit="1" customWidth="1"/>
    <col min="11273" max="11273" width="12.42578125" style="153" customWidth="1"/>
    <col min="11274" max="11274" width="22" style="153" bestFit="1" customWidth="1"/>
    <col min="11275" max="11275" width="29.85546875" style="153" customWidth="1"/>
    <col min="11276" max="11276" width="20" style="153" bestFit="1" customWidth="1"/>
    <col min="11277" max="11520" width="9.140625" style="153"/>
    <col min="11521" max="11521" width="3.7109375" style="153" customWidth="1"/>
    <col min="11522" max="11522" width="8.28515625" style="153" customWidth="1"/>
    <col min="11523" max="11523" width="11.85546875" style="153" customWidth="1"/>
    <col min="11524" max="11524" width="14.42578125" style="153" bestFit="1" customWidth="1"/>
    <col min="11525" max="11525" width="14" style="153" bestFit="1" customWidth="1"/>
    <col min="11526" max="11526" width="8.42578125" style="153" bestFit="1" customWidth="1"/>
    <col min="11527" max="11527" width="25.7109375" style="153" customWidth="1"/>
    <col min="11528" max="11528" width="10.28515625" style="153" bestFit="1" customWidth="1"/>
    <col min="11529" max="11529" width="12.42578125" style="153" customWidth="1"/>
    <col min="11530" max="11530" width="22" style="153" bestFit="1" customWidth="1"/>
    <col min="11531" max="11531" width="29.85546875" style="153" customWidth="1"/>
    <col min="11532" max="11532" width="20" style="153" bestFit="1" customWidth="1"/>
    <col min="11533" max="11776" width="9.140625" style="153"/>
    <col min="11777" max="11777" width="3.7109375" style="153" customWidth="1"/>
    <col min="11778" max="11778" width="8.28515625" style="153" customWidth="1"/>
    <col min="11779" max="11779" width="11.85546875" style="153" customWidth="1"/>
    <col min="11780" max="11780" width="14.42578125" style="153" bestFit="1" customWidth="1"/>
    <col min="11781" max="11781" width="14" style="153" bestFit="1" customWidth="1"/>
    <col min="11782" max="11782" width="8.42578125" style="153" bestFit="1" customWidth="1"/>
    <col min="11783" max="11783" width="25.7109375" style="153" customWidth="1"/>
    <col min="11784" max="11784" width="10.28515625" style="153" bestFit="1" customWidth="1"/>
    <col min="11785" max="11785" width="12.42578125" style="153" customWidth="1"/>
    <col min="11786" max="11786" width="22" style="153" bestFit="1" customWidth="1"/>
    <col min="11787" max="11787" width="29.85546875" style="153" customWidth="1"/>
    <col min="11788" max="11788" width="20" style="153" bestFit="1" customWidth="1"/>
    <col min="11789" max="12032" width="9.140625" style="153"/>
    <col min="12033" max="12033" width="3.7109375" style="153" customWidth="1"/>
    <col min="12034" max="12034" width="8.28515625" style="153" customWidth="1"/>
    <col min="12035" max="12035" width="11.85546875" style="153" customWidth="1"/>
    <col min="12036" max="12036" width="14.42578125" style="153" bestFit="1" customWidth="1"/>
    <col min="12037" max="12037" width="14" style="153" bestFit="1" customWidth="1"/>
    <col min="12038" max="12038" width="8.42578125" style="153" bestFit="1" customWidth="1"/>
    <col min="12039" max="12039" width="25.7109375" style="153" customWidth="1"/>
    <col min="12040" max="12040" width="10.28515625" style="153" bestFit="1" customWidth="1"/>
    <col min="12041" max="12041" width="12.42578125" style="153" customWidth="1"/>
    <col min="12042" max="12042" width="22" style="153" bestFit="1" customWidth="1"/>
    <col min="12043" max="12043" width="29.85546875" style="153" customWidth="1"/>
    <col min="12044" max="12044" width="20" style="153" bestFit="1" customWidth="1"/>
    <col min="12045" max="12288" width="9.140625" style="153"/>
    <col min="12289" max="12289" width="3.7109375" style="153" customWidth="1"/>
    <col min="12290" max="12290" width="8.28515625" style="153" customWidth="1"/>
    <col min="12291" max="12291" width="11.85546875" style="153" customWidth="1"/>
    <col min="12292" max="12292" width="14.42578125" style="153" bestFit="1" customWidth="1"/>
    <col min="12293" max="12293" width="14" style="153" bestFit="1" customWidth="1"/>
    <col min="12294" max="12294" width="8.42578125" style="153" bestFit="1" customWidth="1"/>
    <col min="12295" max="12295" width="25.7109375" style="153" customWidth="1"/>
    <col min="12296" max="12296" width="10.28515625" style="153" bestFit="1" customWidth="1"/>
    <col min="12297" max="12297" width="12.42578125" style="153" customWidth="1"/>
    <col min="12298" max="12298" width="22" style="153" bestFit="1" customWidth="1"/>
    <col min="12299" max="12299" width="29.85546875" style="153" customWidth="1"/>
    <col min="12300" max="12300" width="20" style="153" bestFit="1" customWidth="1"/>
    <col min="12301" max="12544" width="9.140625" style="153"/>
    <col min="12545" max="12545" width="3.7109375" style="153" customWidth="1"/>
    <col min="12546" max="12546" width="8.28515625" style="153" customWidth="1"/>
    <col min="12547" max="12547" width="11.85546875" style="153" customWidth="1"/>
    <col min="12548" max="12548" width="14.42578125" style="153" bestFit="1" customWidth="1"/>
    <col min="12549" max="12549" width="14" style="153" bestFit="1" customWidth="1"/>
    <col min="12550" max="12550" width="8.42578125" style="153" bestFit="1" customWidth="1"/>
    <col min="12551" max="12551" width="25.7109375" style="153" customWidth="1"/>
    <col min="12552" max="12552" width="10.28515625" style="153" bestFit="1" customWidth="1"/>
    <col min="12553" max="12553" width="12.42578125" style="153" customWidth="1"/>
    <col min="12554" max="12554" width="22" style="153" bestFit="1" customWidth="1"/>
    <col min="12555" max="12555" width="29.85546875" style="153" customWidth="1"/>
    <col min="12556" max="12556" width="20" style="153" bestFit="1" customWidth="1"/>
    <col min="12557" max="12800" width="9.140625" style="153"/>
    <col min="12801" max="12801" width="3.7109375" style="153" customWidth="1"/>
    <col min="12802" max="12802" width="8.28515625" style="153" customWidth="1"/>
    <col min="12803" max="12803" width="11.85546875" style="153" customWidth="1"/>
    <col min="12804" max="12804" width="14.42578125" style="153" bestFit="1" customWidth="1"/>
    <col min="12805" max="12805" width="14" style="153" bestFit="1" customWidth="1"/>
    <col min="12806" max="12806" width="8.42578125" style="153" bestFit="1" customWidth="1"/>
    <col min="12807" max="12807" width="25.7109375" style="153" customWidth="1"/>
    <col min="12808" max="12808" width="10.28515625" style="153" bestFit="1" customWidth="1"/>
    <col min="12809" max="12809" width="12.42578125" style="153" customWidth="1"/>
    <col min="12810" max="12810" width="22" style="153" bestFit="1" customWidth="1"/>
    <col min="12811" max="12811" width="29.85546875" style="153" customWidth="1"/>
    <col min="12812" max="12812" width="20" style="153" bestFit="1" customWidth="1"/>
    <col min="12813" max="13056" width="9.140625" style="153"/>
    <col min="13057" max="13057" width="3.7109375" style="153" customWidth="1"/>
    <col min="13058" max="13058" width="8.28515625" style="153" customWidth="1"/>
    <col min="13059" max="13059" width="11.85546875" style="153" customWidth="1"/>
    <col min="13060" max="13060" width="14.42578125" style="153" bestFit="1" customWidth="1"/>
    <col min="13061" max="13061" width="14" style="153" bestFit="1" customWidth="1"/>
    <col min="13062" max="13062" width="8.42578125" style="153" bestFit="1" customWidth="1"/>
    <col min="13063" max="13063" width="25.7109375" style="153" customWidth="1"/>
    <col min="13064" max="13064" width="10.28515625" style="153" bestFit="1" customWidth="1"/>
    <col min="13065" max="13065" width="12.42578125" style="153" customWidth="1"/>
    <col min="13066" max="13066" width="22" style="153" bestFit="1" customWidth="1"/>
    <col min="13067" max="13067" width="29.85546875" style="153" customWidth="1"/>
    <col min="13068" max="13068" width="20" style="153" bestFit="1" customWidth="1"/>
    <col min="13069" max="13312" width="9.140625" style="153"/>
    <col min="13313" max="13313" width="3.7109375" style="153" customWidth="1"/>
    <col min="13314" max="13314" width="8.28515625" style="153" customWidth="1"/>
    <col min="13315" max="13315" width="11.85546875" style="153" customWidth="1"/>
    <col min="13316" max="13316" width="14.42578125" style="153" bestFit="1" customWidth="1"/>
    <col min="13317" max="13317" width="14" style="153" bestFit="1" customWidth="1"/>
    <col min="13318" max="13318" width="8.42578125" style="153" bestFit="1" customWidth="1"/>
    <col min="13319" max="13319" width="25.7109375" style="153" customWidth="1"/>
    <col min="13320" max="13320" width="10.28515625" style="153" bestFit="1" customWidth="1"/>
    <col min="13321" max="13321" width="12.42578125" style="153" customWidth="1"/>
    <col min="13322" max="13322" width="22" style="153" bestFit="1" customWidth="1"/>
    <col min="13323" max="13323" width="29.85546875" style="153" customWidth="1"/>
    <col min="13324" max="13324" width="20" style="153" bestFit="1" customWidth="1"/>
    <col min="13325" max="13568" width="9.140625" style="153"/>
    <col min="13569" max="13569" width="3.7109375" style="153" customWidth="1"/>
    <col min="13570" max="13570" width="8.28515625" style="153" customWidth="1"/>
    <col min="13571" max="13571" width="11.85546875" style="153" customWidth="1"/>
    <col min="13572" max="13572" width="14.42578125" style="153" bestFit="1" customWidth="1"/>
    <col min="13573" max="13573" width="14" style="153" bestFit="1" customWidth="1"/>
    <col min="13574" max="13574" width="8.42578125" style="153" bestFit="1" customWidth="1"/>
    <col min="13575" max="13575" width="25.7109375" style="153" customWidth="1"/>
    <col min="13576" max="13576" width="10.28515625" style="153" bestFit="1" customWidth="1"/>
    <col min="13577" max="13577" width="12.42578125" style="153" customWidth="1"/>
    <col min="13578" max="13578" width="22" style="153" bestFit="1" customWidth="1"/>
    <col min="13579" max="13579" width="29.85546875" style="153" customWidth="1"/>
    <col min="13580" max="13580" width="20" style="153" bestFit="1" customWidth="1"/>
    <col min="13581" max="13824" width="9.140625" style="153"/>
    <col min="13825" max="13825" width="3.7109375" style="153" customWidth="1"/>
    <col min="13826" max="13826" width="8.28515625" style="153" customWidth="1"/>
    <col min="13827" max="13827" width="11.85546875" style="153" customWidth="1"/>
    <col min="13828" max="13828" width="14.42578125" style="153" bestFit="1" customWidth="1"/>
    <col min="13829" max="13829" width="14" style="153" bestFit="1" customWidth="1"/>
    <col min="13830" max="13830" width="8.42578125" style="153" bestFit="1" customWidth="1"/>
    <col min="13831" max="13831" width="25.7109375" style="153" customWidth="1"/>
    <col min="13832" max="13832" width="10.28515625" style="153" bestFit="1" customWidth="1"/>
    <col min="13833" max="13833" width="12.42578125" style="153" customWidth="1"/>
    <col min="13834" max="13834" width="22" style="153" bestFit="1" customWidth="1"/>
    <col min="13835" max="13835" width="29.85546875" style="153" customWidth="1"/>
    <col min="13836" max="13836" width="20" style="153" bestFit="1" customWidth="1"/>
    <col min="13837" max="14080" width="9.140625" style="153"/>
    <col min="14081" max="14081" width="3.7109375" style="153" customWidth="1"/>
    <col min="14082" max="14082" width="8.28515625" style="153" customWidth="1"/>
    <col min="14083" max="14083" width="11.85546875" style="153" customWidth="1"/>
    <col min="14084" max="14084" width="14.42578125" style="153" bestFit="1" customWidth="1"/>
    <col min="14085" max="14085" width="14" style="153" bestFit="1" customWidth="1"/>
    <col min="14086" max="14086" width="8.42578125" style="153" bestFit="1" customWidth="1"/>
    <col min="14087" max="14087" width="25.7109375" style="153" customWidth="1"/>
    <col min="14088" max="14088" width="10.28515625" style="153" bestFit="1" customWidth="1"/>
    <col min="14089" max="14089" width="12.42578125" style="153" customWidth="1"/>
    <col min="14090" max="14090" width="22" style="153" bestFit="1" customWidth="1"/>
    <col min="14091" max="14091" width="29.85546875" style="153" customWidth="1"/>
    <col min="14092" max="14092" width="20" style="153" bestFit="1" customWidth="1"/>
    <col min="14093" max="14336" width="9.140625" style="153"/>
    <col min="14337" max="14337" width="3.7109375" style="153" customWidth="1"/>
    <col min="14338" max="14338" width="8.28515625" style="153" customWidth="1"/>
    <col min="14339" max="14339" width="11.85546875" style="153" customWidth="1"/>
    <col min="14340" max="14340" width="14.42578125" style="153" bestFit="1" customWidth="1"/>
    <col min="14341" max="14341" width="14" style="153" bestFit="1" customWidth="1"/>
    <col min="14342" max="14342" width="8.42578125" style="153" bestFit="1" customWidth="1"/>
    <col min="14343" max="14343" width="25.7109375" style="153" customWidth="1"/>
    <col min="14344" max="14344" width="10.28515625" style="153" bestFit="1" customWidth="1"/>
    <col min="14345" max="14345" width="12.42578125" style="153" customWidth="1"/>
    <col min="14346" max="14346" width="22" style="153" bestFit="1" customWidth="1"/>
    <col min="14347" max="14347" width="29.85546875" style="153" customWidth="1"/>
    <col min="14348" max="14348" width="20" style="153" bestFit="1" customWidth="1"/>
    <col min="14349" max="14592" width="9.140625" style="153"/>
    <col min="14593" max="14593" width="3.7109375" style="153" customWidth="1"/>
    <col min="14594" max="14594" width="8.28515625" style="153" customWidth="1"/>
    <col min="14595" max="14595" width="11.85546875" style="153" customWidth="1"/>
    <col min="14596" max="14596" width="14.42578125" style="153" bestFit="1" customWidth="1"/>
    <col min="14597" max="14597" width="14" style="153" bestFit="1" customWidth="1"/>
    <col min="14598" max="14598" width="8.42578125" style="153" bestFit="1" customWidth="1"/>
    <col min="14599" max="14599" width="25.7109375" style="153" customWidth="1"/>
    <col min="14600" max="14600" width="10.28515625" style="153" bestFit="1" customWidth="1"/>
    <col min="14601" max="14601" width="12.42578125" style="153" customWidth="1"/>
    <col min="14602" max="14602" width="22" style="153" bestFit="1" customWidth="1"/>
    <col min="14603" max="14603" width="29.85546875" style="153" customWidth="1"/>
    <col min="14604" max="14604" width="20" style="153" bestFit="1" customWidth="1"/>
    <col min="14605" max="14848" width="9.140625" style="153"/>
    <col min="14849" max="14849" width="3.7109375" style="153" customWidth="1"/>
    <col min="14850" max="14850" width="8.28515625" style="153" customWidth="1"/>
    <col min="14851" max="14851" width="11.85546875" style="153" customWidth="1"/>
    <col min="14852" max="14852" width="14.42578125" style="153" bestFit="1" customWidth="1"/>
    <col min="14853" max="14853" width="14" style="153" bestFit="1" customWidth="1"/>
    <col min="14854" max="14854" width="8.42578125" style="153" bestFit="1" customWidth="1"/>
    <col min="14855" max="14855" width="25.7109375" style="153" customWidth="1"/>
    <col min="14856" max="14856" width="10.28515625" style="153" bestFit="1" customWidth="1"/>
    <col min="14857" max="14857" width="12.42578125" style="153" customWidth="1"/>
    <col min="14858" max="14858" width="22" style="153" bestFit="1" customWidth="1"/>
    <col min="14859" max="14859" width="29.85546875" style="153" customWidth="1"/>
    <col min="14860" max="14860" width="20" style="153" bestFit="1" customWidth="1"/>
    <col min="14861" max="15104" width="9.140625" style="153"/>
    <col min="15105" max="15105" width="3.7109375" style="153" customWidth="1"/>
    <col min="15106" max="15106" width="8.28515625" style="153" customWidth="1"/>
    <col min="15107" max="15107" width="11.85546875" style="153" customWidth="1"/>
    <col min="15108" max="15108" width="14.42578125" style="153" bestFit="1" customWidth="1"/>
    <col min="15109" max="15109" width="14" style="153" bestFit="1" customWidth="1"/>
    <col min="15110" max="15110" width="8.42578125" style="153" bestFit="1" customWidth="1"/>
    <col min="15111" max="15111" width="25.7109375" style="153" customWidth="1"/>
    <col min="15112" max="15112" width="10.28515625" style="153" bestFit="1" customWidth="1"/>
    <col min="15113" max="15113" width="12.42578125" style="153" customWidth="1"/>
    <col min="15114" max="15114" width="22" style="153" bestFit="1" customWidth="1"/>
    <col min="15115" max="15115" width="29.85546875" style="153" customWidth="1"/>
    <col min="15116" max="15116" width="20" style="153" bestFit="1" customWidth="1"/>
    <col min="15117" max="15360" width="9.140625" style="153"/>
    <col min="15361" max="15361" width="3.7109375" style="153" customWidth="1"/>
    <col min="15362" max="15362" width="8.28515625" style="153" customWidth="1"/>
    <col min="15363" max="15363" width="11.85546875" style="153" customWidth="1"/>
    <col min="15364" max="15364" width="14.42578125" style="153" bestFit="1" customWidth="1"/>
    <col min="15365" max="15365" width="14" style="153" bestFit="1" customWidth="1"/>
    <col min="15366" max="15366" width="8.42578125" style="153" bestFit="1" customWidth="1"/>
    <col min="15367" max="15367" width="25.7109375" style="153" customWidth="1"/>
    <col min="15368" max="15368" width="10.28515625" style="153" bestFit="1" customWidth="1"/>
    <col min="15369" max="15369" width="12.42578125" style="153" customWidth="1"/>
    <col min="15370" max="15370" width="22" style="153" bestFit="1" customWidth="1"/>
    <col min="15371" max="15371" width="29.85546875" style="153" customWidth="1"/>
    <col min="15372" max="15372" width="20" style="153" bestFit="1" customWidth="1"/>
    <col min="15373" max="15616" width="9.140625" style="153"/>
    <col min="15617" max="15617" width="3.7109375" style="153" customWidth="1"/>
    <col min="15618" max="15618" width="8.28515625" style="153" customWidth="1"/>
    <col min="15619" max="15619" width="11.85546875" style="153" customWidth="1"/>
    <col min="15620" max="15620" width="14.42578125" style="153" bestFit="1" customWidth="1"/>
    <col min="15621" max="15621" width="14" style="153" bestFit="1" customWidth="1"/>
    <col min="15622" max="15622" width="8.42578125" style="153" bestFit="1" customWidth="1"/>
    <col min="15623" max="15623" width="25.7109375" style="153" customWidth="1"/>
    <col min="15624" max="15624" width="10.28515625" style="153" bestFit="1" customWidth="1"/>
    <col min="15625" max="15625" width="12.42578125" style="153" customWidth="1"/>
    <col min="15626" max="15626" width="22" style="153" bestFit="1" customWidth="1"/>
    <col min="15627" max="15627" width="29.85546875" style="153" customWidth="1"/>
    <col min="15628" max="15628" width="20" style="153" bestFit="1" customWidth="1"/>
    <col min="15629" max="15872" width="9.140625" style="153"/>
    <col min="15873" max="15873" width="3.7109375" style="153" customWidth="1"/>
    <col min="15874" max="15874" width="8.28515625" style="153" customWidth="1"/>
    <col min="15875" max="15875" width="11.85546875" style="153" customWidth="1"/>
    <col min="15876" max="15876" width="14.42578125" style="153" bestFit="1" customWidth="1"/>
    <col min="15877" max="15877" width="14" style="153" bestFit="1" customWidth="1"/>
    <col min="15878" max="15878" width="8.42578125" style="153" bestFit="1" customWidth="1"/>
    <col min="15879" max="15879" width="25.7109375" style="153" customWidth="1"/>
    <col min="15880" max="15880" width="10.28515625" style="153" bestFit="1" customWidth="1"/>
    <col min="15881" max="15881" width="12.42578125" style="153" customWidth="1"/>
    <col min="15882" max="15882" width="22" style="153" bestFit="1" customWidth="1"/>
    <col min="15883" max="15883" width="29.85546875" style="153" customWidth="1"/>
    <col min="15884" max="15884" width="20" style="153" bestFit="1" customWidth="1"/>
    <col min="15885" max="16128" width="9.140625" style="153"/>
    <col min="16129" max="16129" width="3.7109375" style="153" customWidth="1"/>
    <col min="16130" max="16130" width="8.28515625" style="153" customWidth="1"/>
    <col min="16131" max="16131" width="11.85546875" style="153" customWidth="1"/>
    <col min="16132" max="16132" width="14.42578125" style="153" bestFit="1" customWidth="1"/>
    <col min="16133" max="16133" width="14" style="153" bestFit="1" customWidth="1"/>
    <col min="16134" max="16134" width="8.42578125" style="153" bestFit="1" customWidth="1"/>
    <col min="16135" max="16135" width="25.7109375" style="153" customWidth="1"/>
    <col min="16136" max="16136" width="10.28515625" style="153" bestFit="1" customWidth="1"/>
    <col min="16137" max="16137" width="12.42578125" style="153" customWidth="1"/>
    <col min="16138" max="16138" width="22" style="153" bestFit="1" customWidth="1"/>
    <col min="16139" max="16139" width="29.85546875" style="153" customWidth="1"/>
    <col min="16140" max="16140" width="20" style="153" bestFit="1" customWidth="1"/>
    <col min="16141" max="16384" width="9.140625" style="153"/>
  </cols>
  <sheetData>
    <row r="1" spans="1:13" ht="24" customHeight="1">
      <c r="A1" s="223" t="s">
        <v>89</v>
      </c>
      <c r="B1" s="223"/>
      <c r="C1" s="223"/>
      <c r="D1" s="223"/>
      <c r="E1" s="223"/>
      <c r="F1" s="223" t="s">
        <v>606</v>
      </c>
      <c r="G1" s="223"/>
      <c r="H1" s="223"/>
      <c r="I1" s="223"/>
      <c r="J1" s="223"/>
      <c r="K1" s="223"/>
      <c r="L1" s="223"/>
      <c r="M1" s="164"/>
    </row>
    <row r="2" spans="1:13" ht="24" customHeight="1">
      <c r="A2" s="224" t="s">
        <v>489</v>
      </c>
      <c r="B2" s="224"/>
      <c r="C2" s="224"/>
      <c r="D2" s="224"/>
      <c r="E2" s="224"/>
      <c r="F2" s="225" t="s">
        <v>607</v>
      </c>
      <c r="G2" s="225"/>
      <c r="H2" s="225"/>
      <c r="I2" s="225"/>
      <c r="J2" s="225"/>
      <c r="K2" s="225"/>
      <c r="L2" s="225"/>
      <c r="M2" s="165"/>
    </row>
    <row r="3" spans="1:13" s="155" customFormat="1" ht="24" customHeight="1">
      <c r="A3" s="154"/>
      <c r="B3" s="154"/>
      <c r="C3" s="154"/>
      <c r="D3" s="154"/>
      <c r="E3" s="154"/>
      <c r="F3" s="226"/>
      <c r="G3" s="226"/>
      <c r="H3" s="226"/>
      <c r="I3" s="226"/>
      <c r="J3" s="226"/>
      <c r="K3" s="226"/>
      <c r="L3" s="226"/>
      <c r="M3" s="166"/>
    </row>
    <row r="4" spans="1:13" s="156" customFormat="1" ht="15.75" customHeight="1">
      <c r="A4" s="222" t="s">
        <v>608</v>
      </c>
      <c r="B4" s="222" t="s">
        <v>609</v>
      </c>
      <c r="C4" s="222" t="s">
        <v>610</v>
      </c>
      <c r="D4" s="222" t="s">
        <v>611</v>
      </c>
      <c r="E4" s="222" t="s">
        <v>612</v>
      </c>
      <c r="F4" s="222" t="s">
        <v>613</v>
      </c>
      <c r="G4" s="222" t="s">
        <v>614</v>
      </c>
      <c r="H4" s="227" t="s">
        <v>615</v>
      </c>
      <c r="I4" s="227" t="s">
        <v>616</v>
      </c>
      <c r="J4" s="222" t="s">
        <v>617</v>
      </c>
      <c r="K4" s="222" t="s">
        <v>618</v>
      </c>
      <c r="L4" s="222" t="s">
        <v>619</v>
      </c>
      <c r="M4" s="167" t="s">
        <v>630</v>
      </c>
    </row>
    <row r="5" spans="1:13" s="156" customFormat="1" ht="15.75" customHeight="1">
      <c r="A5" s="222"/>
      <c r="B5" s="222"/>
      <c r="C5" s="222"/>
      <c r="D5" s="222"/>
      <c r="E5" s="222"/>
      <c r="F5" s="222"/>
      <c r="G5" s="222"/>
      <c r="H5" s="227"/>
      <c r="I5" s="227"/>
      <c r="J5" s="222"/>
      <c r="K5" s="222"/>
      <c r="L5" s="222"/>
      <c r="M5" s="167"/>
    </row>
    <row r="6" spans="1:13" s="156" customFormat="1" ht="16.5" customHeight="1">
      <c r="A6" s="222"/>
      <c r="B6" s="222"/>
      <c r="C6" s="222"/>
      <c r="D6" s="222"/>
      <c r="E6" s="222"/>
      <c r="F6" s="222"/>
      <c r="G6" s="222"/>
      <c r="H6" s="227"/>
      <c r="I6" s="227"/>
      <c r="J6" s="222"/>
      <c r="K6" s="222"/>
      <c r="L6" s="222"/>
      <c r="M6" s="167"/>
    </row>
    <row r="7" spans="1:13" s="156" customFormat="1" ht="27" customHeight="1">
      <c r="A7" s="157">
        <v>1</v>
      </c>
      <c r="B7" s="157">
        <v>2</v>
      </c>
      <c r="C7" s="158">
        <v>45432</v>
      </c>
      <c r="D7" s="157" t="s">
        <v>620</v>
      </c>
      <c r="E7" s="157" t="s">
        <v>621</v>
      </c>
      <c r="F7" s="157">
        <v>449</v>
      </c>
      <c r="G7" s="159" t="s">
        <v>622</v>
      </c>
      <c r="H7" s="160">
        <v>1</v>
      </c>
      <c r="I7" s="161">
        <v>3</v>
      </c>
      <c r="J7" s="162" t="s">
        <v>623</v>
      </c>
      <c r="K7" s="157" t="s">
        <v>624</v>
      </c>
      <c r="L7" s="157" t="s">
        <v>625</v>
      </c>
      <c r="M7" s="167" t="s">
        <v>629</v>
      </c>
    </row>
    <row r="8" spans="1:13" s="156" customFormat="1" ht="27" customHeight="1">
      <c r="A8" s="157">
        <v>2</v>
      </c>
      <c r="B8" s="157">
        <v>3</v>
      </c>
      <c r="C8" s="158">
        <v>45433</v>
      </c>
      <c r="D8" s="157" t="s">
        <v>626</v>
      </c>
      <c r="E8" s="157" t="s">
        <v>621</v>
      </c>
      <c r="F8" s="157">
        <v>449</v>
      </c>
      <c r="G8" s="159" t="s">
        <v>622</v>
      </c>
      <c r="H8" s="160">
        <v>1</v>
      </c>
      <c r="I8" s="161">
        <v>1</v>
      </c>
      <c r="J8" s="162">
        <v>403</v>
      </c>
      <c r="K8" s="157" t="s">
        <v>624</v>
      </c>
      <c r="L8" s="157" t="s">
        <v>625</v>
      </c>
      <c r="M8" s="167" t="s">
        <v>631</v>
      </c>
    </row>
    <row r="9" spans="1:13" s="156" customFormat="1" ht="27" customHeight="1">
      <c r="A9" s="157">
        <v>3</v>
      </c>
      <c r="B9" s="157">
        <v>3</v>
      </c>
      <c r="C9" s="158">
        <v>45433</v>
      </c>
      <c r="D9" s="157" t="s">
        <v>627</v>
      </c>
      <c r="E9" s="157" t="s">
        <v>621</v>
      </c>
      <c r="F9" s="157">
        <v>449</v>
      </c>
      <c r="G9" s="159" t="s">
        <v>622</v>
      </c>
      <c r="H9" s="160">
        <v>1</v>
      </c>
      <c r="I9" s="161">
        <v>1</v>
      </c>
      <c r="J9" s="162">
        <v>403</v>
      </c>
      <c r="K9" s="157" t="s">
        <v>624</v>
      </c>
      <c r="L9" s="157" t="s">
        <v>625</v>
      </c>
      <c r="M9" s="167" t="s">
        <v>632</v>
      </c>
    </row>
    <row r="10" spans="1:13" s="156" customFormat="1" ht="27" customHeight="1">
      <c r="A10" s="157">
        <v>4</v>
      </c>
      <c r="B10" s="157">
        <v>3</v>
      </c>
      <c r="C10" s="158">
        <v>45433</v>
      </c>
      <c r="D10" s="157" t="s">
        <v>620</v>
      </c>
      <c r="E10" s="157" t="s">
        <v>621</v>
      </c>
      <c r="F10" s="157">
        <v>449</v>
      </c>
      <c r="G10" s="159" t="s">
        <v>622</v>
      </c>
      <c r="H10" s="160">
        <v>1</v>
      </c>
      <c r="I10" s="161">
        <v>1</v>
      </c>
      <c r="J10" s="162">
        <v>403</v>
      </c>
      <c r="K10" s="157" t="s">
        <v>624</v>
      </c>
      <c r="L10" s="157" t="s">
        <v>625</v>
      </c>
      <c r="M10" s="167" t="s">
        <v>633</v>
      </c>
    </row>
    <row r="11" spans="1:13" s="156" customFormat="1" ht="27" customHeight="1">
      <c r="A11" s="157">
        <v>5</v>
      </c>
      <c r="B11" s="157">
        <v>4</v>
      </c>
      <c r="C11" s="158">
        <v>45434</v>
      </c>
      <c r="D11" s="157" t="s">
        <v>626</v>
      </c>
      <c r="E11" s="157" t="s">
        <v>621</v>
      </c>
      <c r="F11" s="157">
        <v>449</v>
      </c>
      <c r="G11" s="159" t="s">
        <v>622</v>
      </c>
      <c r="H11" s="160">
        <v>1</v>
      </c>
      <c r="I11" s="161">
        <v>1</v>
      </c>
      <c r="J11" s="162">
        <v>403</v>
      </c>
      <c r="K11" s="157" t="s">
        <v>624</v>
      </c>
      <c r="L11" s="157" t="s">
        <v>625</v>
      </c>
      <c r="M11" s="167" t="s">
        <v>634</v>
      </c>
    </row>
    <row r="12" spans="1:13" s="156" customFormat="1" ht="27" customHeight="1">
      <c r="A12" s="157">
        <v>6</v>
      </c>
      <c r="B12" s="157">
        <v>4</v>
      </c>
      <c r="C12" s="158">
        <v>45434</v>
      </c>
      <c r="D12" s="157" t="s">
        <v>627</v>
      </c>
      <c r="E12" s="157" t="s">
        <v>621</v>
      </c>
      <c r="F12" s="157">
        <v>449</v>
      </c>
      <c r="G12" s="159" t="s">
        <v>622</v>
      </c>
      <c r="H12" s="160">
        <v>1</v>
      </c>
      <c r="I12" s="161">
        <v>1</v>
      </c>
      <c r="J12" s="162">
        <v>403</v>
      </c>
      <c r="K12" s="157" t="s">
        <v>624</v>
      </c>
      <c r="L12" s="157" t="s">
        <v>625</v>
      </c>
      <c r="M12" s="167" t="s">
        <v>635</v>
      </c>
    </row>
    <row r="13" spans="1:13" s="156" customFormat="1" ht="27" customHeight="1">
      <c r="A13" s="157">
        <v>7</v>
      </c>
      <c r="B13" s="157">
        <v>4</v>
      </c>
      <c r="C13" s="158">
        <v>45434</v>
      </c>
      <c r="D13" s="157" t="s">
        <v>620</v>
      </c>
      <c r="E13" s="157" t="s">
        <v>621</v>
      </c>
      <c r="F13" s="157">
        <v>449</v>
      </c>
      <c r="G13" s="159" t="s">
        <v>622</v>
      </c>
      <c r="H13" s="160">
        <v>1</v>
      </c>
      <c r="I13" s="161">
        <v>3</v>
      </c>
      <c r="J13" s="162" t="s">
        <v>623</v>
      </c>
      <c r="K13" s="157" t="s">
        <v>624</v>
      </c>
      <c r="L13" s="157" t="s">
        <v>625</v>
      </c>
      <c r="M13" s="167" t="s">
        <v>636</v>
      </c>
    </row>
    <row r="14" spans="1:13" s="156" customFormat="1" ht="27" customHeight="1">
      <c r="A14" s="157">
        <v>8</v>
      </c>
      <c r="B14" s="157">
        <v>5</v>
      </c>
      <c r="C14" s="158">
        <v>45435</v>
      </c>
      <c r="D14" s="157" t="s">
        <v>626</v>
      </c>
      <c r="E14" s="157" t="s">
        <v>621</v>
      </c>
      <c r="F14" s="157">
        <v>449</v>
      </c>
      <c r="G14" s="159" t="s">
        <v>622</v>
      </c>
      <c r="H14" s="160">
        <v>1</v>
      </c>
      <c r="I14" s="161">
        <v>1</v>
      </c>
      <c r="J14" s="162">
        <v>403</v>
      </c>
      <c r="K14" s="157" t="s">
        <v>624</v>
      </c>
      <c r="L14" s="157" t="s">
        <v>625</v>
      </c>
      <c r="M14" s="167" t="s">
        <v>637</v>
      </c>
    </row>
    <row r="15" spans="1:13" s="156" customFormat="1" ht="27" customHeight="1">
      <c r="A15" s="157">
        <v>9</v>
      </c>
      <c r="B15" s="157">
        <v>5</v>
      </c>
      <c r="C15" s="158">
        <v>45435</v>
      </c>
      <c r="D15" s="157" t="s">
        <v>627</v>
      </c>
      <c r="E15" s="157" t="s">
        <v>621</v>
      </c>
      <c r="F15" s="157">
        <v>449</v>
      </c>
      <c r="G15" s="159" t="s">
        <v>622</v>
      </c>
      <c r="H15" s="160">
        <v>1</v>
      </c>
      <c r="I15" s="161">
        <v>1</v>
      </c>
      <c r="J15" s="162">
        <v>403</v>
      </c>
      <c r="K15" s="157" t="s">
        <v>624</v>
      </c>
      <c r="L15" s="157" t="s">
        <v>625</v>
      </c>
      <c r="M15" s="167" t="s">
        <v>638</v>
      </c>
    </row>
    <row r="16" spans="1:13" s="156" customFormat="1" ht="27" customHeight="1">
      <c r="A16" s="157">
        <v>10</v>
      </c>
      <c r="B16" s="157">
        <v>5</v>
      </c>
      <c r="C16" s="158">
        <v>45435</v>
      </c>
      <c r="D16" s="157" t="s">
        <v>620</v>
      </c>
      <c r="E16" s="157" t="s">
        <v>621</v>
      </c>
      <c r="F16" s="157">
        <v>449</v>
      </c>
      <c r="G16" s="159" t="s">
        <v>622</v>
      </c>
      <c r="H16" s="160">
        <v>1</v>
      </c>
      <c r="I16" s="161">
        <v>3</v>
      </c>
      <c r="J16" s="162" t="s">
        <v>623</v>
      </c>
      <c r="K16" s="157" t="s">
        <v>624</v>
      </c>
      <c r="L16" s="157" t="s">
        <v>625</v>
      </c>
      <c r="M16" s="167" t="s">
        <v>639</v>
      </c>
    </row>
    <row r="17" spans="1:13" s="156" customFormat="1" ht="27" customHeight="1">
      <c r="A17" s="157">
        <v>11</v>
      </c>
      <c r="B17" s="157">
        <v>6</v>
      </c>
      <c r="C17" s="158">
        <v>45436</v>
      </c>
      <c r="D17" s="157" t="s">
        <v>626</v>
      </c>
      <c r="E17" s="157" t="s">
        <v>621</v>
      </c>
      <c r="F17" s="157">
        <v>449</v>
      </c>
      <c r="G17" s="159" t="s">
        <v>622</v>
      </c>
      <c r="H17" s="160">
        <v>1</v>
      </c>
      <c r="I17" s="161">
        <v>1</v>
      </c>
      <c r="J17" s="162">
        <v>403</v>
      </c>
      <c r="K17" s="157" t="s">
        <v>624</v>
      </c>
      <c r="L17" s="157" t="s">
        <v>625</v>
      </c>
      <c r="M17" s="167" t="s">
        <v>640</v>
      </c>
    </row>
    <row r="18" spans="1:13" s="156" customFormat="1" ht="27" customHeight="1">
      <c r="A18" s="157">
        <v>12</v>
      </c>
      <c r="B18" s="157">
        <v>6</v>
      </c>
      <c r="C18" s="158">
        <v>45436</v>
      </c>
      <c r="D18" s="157" t="s">
        <v>627</v>
      </c>
      <c r="E18" s="157" t="s">
        <v>621</v>
      </c>
      <c r="F18" s="157">
        <v>449</v>
      </c>
      <c r="G18" s="159" t="s">
        <v>622</v>
      </c>
      <c r="H18" s="160">
        <v>1</v>
      </c>
      <c r="I18" s="161">
        <v>1</v>
      </c>
      <c r="J18" s="162">
        <v>403</v>
      </c>
      <c r="K18" s="157" t="s">
        <v>624</v>
      </c>
      <c r="L18" s="157" t="s">
        <v>625</v>
      </c>
      <c r="M18" s="167" t="s">
        <v>641</v>
      </c>
    </row>
    <row r="19" spans="1:13" s="156" customFormat="1" ht="27" customHeight="1">
      <c r="A19" s="157">
        <v>13</v>
      </c>
      <c r="B19" s="157">
        <v>6</v>
      </c>
      <c r="C19" s="158">
        <v>45436</v>
      </c>
      <c r="D19" s="157" t="s">
        <v>620</v>
      </c>
      <c r="E19" s="157" t="s">
        <v>621</v>
      </c>
      <c r="F19" s="157">
        <v>449</v>
      </c>
      <c r="G19" s="159" t="s">
        <v>622</v>
      </c>
      <c r="H19" s="160">
        <v>1</v>
      </c>
      <c r="I19" s="161">
        <v>3</v>
      </c>
      <c r="J19" s="162" t="s">
        <v>623</v>
      </c>
      <c r="K19" s="157" t="s">
        <v>624</v>
      </c>
      <c r="L19" s="157" t="s">
        <v>625</v>
      </c>
      <c r="M19" s="167" t="s">
        <v>642</v>
      </c>
    </row>
    <row r="20" spans="1:13" s="156" customFormat="1" ht="27" customHeight="1">
      <c r="A20" s="157">
        <v>14</v>
      </c>
      <c r="B20" s="157">
        <v>7</v>
      </c>
      <c r="C20" s="158">
        <v>45437</v>
      </c>
      <c r="D20" s="157" t="s">
        <v>626</v>
      </c>
      <c r="E20" s="157" t="s">
        <v>621</v>
      </c>
      <c r="F20" s="157">
        <v>449</v>
      </c>
      <c r="G20" s="159" t="s">
        <v>622</v>
      </c>
      <c r="H20" s="160">
        <v>1</v>
      </c>
      <c r="I20" s="161">
        <v>1</v>
      </c>
      <c r="J20" s="162">
        <v>403</v>
      </c>
      <c r="K20" s="157" t="s">
        <v>624</v>
      </c>
      <c r="L20" s="157" t="s">
        <v>625</v>
      </c>
      <c r="M20" s="167" t="s">
        <v>643</v>
      </c>
    </row>
    <row r="21" spans="1:13" s="156" customFormat="1" ht="27" customHeight="1">
      <c r="A21" s="157">
        <v>15</v>
      </c>
      <c r="B21" s="157">
        <v>7</v>
      </c>
      <c r="C21" s="158">
        <v>45437</v>
      </c>
      <c r="D21" s="157" t="s">
        <v>627</v>
      </c>
      <c r="E21" s="157" t="s">
        <v>621</v>
      </c>
      <c r="F21" s="157">
        <v>449</v>
      </c>
      <c r="G21" s="159" t="s">
        <v>622</v>
      </c>
      <c r="H21" s="160">
        <v>1</v>
      </c>
      <c r="I21" s="161">
        <v>1</v>
      </c>
      <c r="J21" s="162">
        <v>403</v>
      </c>
      <c r="K21" s="157" t="s">
        <v>624</v>
      </c>
      <c r="L21" s="157" t="s">
        <v>625</v>
      </c>
      <c r="M21" s="167" t="s">
        <v>644</v>
      </c>
    </row>
    <row r="22" spans="1:13" ht="15.75">
      <c r="E22" s="163"/>
    </row>
    <row r="23" spans="1:13" ht="15.75">
      <c r="E23" s="163"/>
    </row>
  </sheetData>
  <autoFilter ref="A6:M21" xr:uid="{00000000-0009-0000-0000-000004000000}"/>
  <mergeCells count="17">
    <mergeCell ref="L4:L6"/>
    <mergeCell ref="F4:F6"/>
    <mergeCell ref="G4:G6"/>
    <mergeCell ref="H4:H6"/>
    <mergeCell ref="I4:I6"/>
    <mergeCell ref="J4:J6"/>
    <mergeCell ref="K4:K6"/>
    <mergeCell ref="A1:E1"/>
    <mergeCell ref="F1:L1"/>
    <mergeCell ref="A2:E2"/>
    <mergeCell ref="F2:L2"/>
    <mergeCell ref="F3:L3"/>
    <mergeCell ref="A4:A6"/>
    <mergeCell ref="B4:B6"/>
    <mergeCell ref="C4:C6"/>
    <mergeCell ref="D4:D6"/>
    <mergeCell ref="E4:E6"/>
  </mergeCells>
  <pageMargins left="0.2" right="0.28000000000000003" top="0.2" bottom="0.2" header="0.2" footer="0.2"/>
  <pageSetup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L143"/>
  <sheetViews>
    <sheetView workbookViewId="0">
      <selection activeCell="L141" sqref="L141:L143"/>
    </sheetView>
  </sheetViews>
  <sheetFormatPr defaultColWidth="9.140625" defaultRowHeight="15"/>
  <cols>
    <col min="1" max="2" width="9.140625" style="125"/>
    <col min="3" max="3" width="22.28515625" style="125" customWidth="1"/>
    <col min="4" max="4" width="7.85546875" style="125" customWidth="1"/>
    <col min="5" max="5" width="9.140625" style="125"/>
    <col min="6" max="6" width="10" style="125" customWidth="1"/>
    <col min="7" max="8" width="9.140625" style="125"/>
    <col min="9" max="9" width="30.28515625" style="125" customWidth="1"/>
    <col min="10" max="10" width="14.140625" style="125" customWidth="1"/>
    <col min="11" max="11" width="27.85546875" style="125" customWidth="1"/>
    <col min="12" max="16384" width="9.140625" style="125"/>
  </cols>
  <sheetData>
    <row r="1" spans="1:12" s="87" customFormat="1">
      <c r="A1" s="228" t="s">
        <v>87</v>
      </c>
      <c r="B1" s="228"/>
      <c r="C1" s="228"/>
      <c r="D1" s="86" t="s">
        <v>491</v>
      </c>
      <c r="E1" s="86"/>
      <c r="F1" s="86"/>
    </row>
    <row r="2" spans="1:12" s="87" customFormat="1">
      <c r="A2" s="228" t="s">
        <v>89</v>
      </c>
      <c r="B2" s="228"/>
      <c r="C2" s="228"/>
      <c r="D2" s="88" t="s">
        <v>554</v>
      </c>
      <c r="E2" s="88"/>
      <c r="F2" s="88"/>
    </row>
    <row r="3" spans="1:12" s="87" customFormat="1">
      <c r="C3" s="89"/>
      <c r="D3" s="88" t="s">
        <v>555</v>
      </c>
      <c r="E3" s="88"/>
      <c r="F3" s="88"/>
    </row>
    <row r="4" spans="1:12" s="87" customFormat="1" ht="11.25" customHeight="1" thickBot="1">
      <c r="C4" s="89"/>
      <c r="D4" s="90"/>
      <c r="E4" s="90"/>
      <c r="F4" s="91"/>
    </row>
    <row r="5" spans="1:12" s="94" customFormat="1" ht="25.5" customHeight="1" thickBot="1">
      <c r="A5" s="92" t="s">
        <v>91</v>
      </c>
      <c r="B5" s="93" t="s">
        <v>492</v>
      </c>
      <c r="C5" s="229" t="s">
        <v>493</v>
      </c>
      <c r="D5" s="229"/>
      <c r="E5" s="230" t="s">
        <v>494</v>
      </c>
      <c r="F5" s="231"/>
      <c r="G5" s="229" t="s">
        <v>495</v>
      </c>
      <c r="H5" s="229"/>
      <c r="I5" s="93" t="s">
        <v>496</v>
      </c>
      <c r="J5" s="85" t="s">
        <v>497</v>
      </c>
    </row>
    <row r="6" spans="1:12" s="94" customFormat="1" ht="14.45" customHeight="1" thickBot="1">
      <c r="A6" s="140">
        <v>1</v>
      </c>
      <c r="B6" s="109" t="s">
        <v>539</v>
      </c>
      <c r="C6" s="110" t="s">
        <v>25</v>
      </c>
      <c r="D6" s="110" t="s">
        <v>26</v>
      </c>
      <c r="E6" s="235" t="s">
        <v>498</v>
      </c>
      <c r="F6" s="236"/>
      <c r="G6" s="234" t="s">
        <v>556</v>
      </c>
      <c r="H6" s="234"/>
      <c r="I6" s="109" t="s">
        <v>502</v>
      </c>
      <c r="J6" s="111"/>
      <c r="K6" s="135" t="str">
        <f>C6&amp; " " &amp;D6</f>
        <v>Trương Tiến Vũ</v>
      </c>
      <c r="L6" s="94" t="s">
        <v>283</v>
      </c>
    </row>
    <row r="7" spans="1:12" s="94" customFormat="1" ht="14.45" customHeight="1" thickBot="1">
      <c r="A7" s="140">
        <v>1</v>
      </c>
      <c r="B7" s="116" t="s">
        <v>540</v>
      </c>
      <c r="C7" s="114" t="s">
        <v>542</v>
      </c>
      <c r="D7" s="114" t="s">
        <v>71</v>
      </c>
      <c r="E7" s="246" t="s">
        <v>500</v>
      </c>
      <c r="F7" s="247"/>
      <c r="G7" s="234" t="s">
        <v>556</v>
      </c>
      <c r="H7" s="234"/>
      <c r="I7" s="116" t="s">
        <v>557</v>
      </c>
      <c r="J7" s="112"/>
      <c r="K7" s="135" t="str">
        <f t="shared" ref="K7:K70" si="0">C7&amp; " " &amp;D7</f>
        <v>Huỳnh Đức  Việt</v>
      </c>
      <c r="L7" s="94" t="s">
        <v>588</v>
      </c>
    </row>
    <row r="8" spans="1:12" s="94" customFormat="1" ht="14.45" customHeight="1" thickBot="1">
      <c r="A8" s="140">
        <v>1</v>
      </c>
      <c r="B8" s="113" t="s">
        <v>540</v>
      </c>
      <c r="C8" s="120" t="s">
        <v>64</v>
      </c>
      <c r="D8" s="120" t="s">
        <v>65</v>
      </c>
      <c r="E8" s="232" t="s">
        <v>100</v>
      </c>
      <c r="F8" s="233"/>
      <c r="G8" s="234" t="s">
        <v>556</v>
      </c>
      <c r="H8" s="234"/>
      <c r="I8" s="113" t="s">
        <v>387</v>
      </c>
      <c r="J8" s="115"/>
      <c r="K8" s="135" t="str">
        <f t="shared" si="0"/>
        <v>Nguyễn Phúc Minh Tú</v>
      </c>
      <c r="L8" s="94" t="s">
        <v>375</v>
      </c>
    </row>
    <row r="9" spans="1:12" s="94" customFormat="1" ht="14.45" customHeight="1" thickBot="1">
      <c r="A9" s="140">
        <v>2</v>
      </c>
      <c r="B9" s="116" t="s">
        <v>540</v>
      </c>
      <c r="C9" s="114" t="s">
        <v>542</v>
      </c>
      <c r="D9" s="114" t="s">
        <v>71</v>
      </c>
      <c r="E9" s="235" t="s">
        <v>498</v>
      </c>
      <c r="F9" s="236"/>
      <c r="G9" s="234" t="s">
        <v>556</v>
      </c>
      <c r="H9" s="234"/>
      <c r="I9" s="109" t="s">
        <v>502</v>
      </c>
      <c r="J9" s="122"/>
      <c r="K9" s="135" t="str">
        <f t="shared" si="0"/>
        <v>Huỳnh Đức  Việt</v>
      </c>
      <c r="L9" s="94" t="s">
        <v>588</v>
      </c>
    </row>
    <row r="10" spans="1:12" s="94" customFormat="1" ht="14.45" customHeight="1" thickBot="1">
      <c r="A10" s="140">
        <v>2</v>
      </c>
      <c r="B10" s="109" t="s">
        <v>539</v>
      </c>
      <c r="C10" s="110" t="s">
        <v>25</v>
      </c>
      <c r="D10" s="110" t="s">
        <v>26</v>
      </c>
      <c r="E10" s="246" t="s">
        <v>500</v>
      </c>
      <c r="F10" s="247"/>
      <c r="G10" s="234" t="s">
        <v>556</v>
      </c>
      <c r="H10" s="234"/>
      <c r="I10" s="116" t="s">
        <v>557</v>
      </c>
      <c r="J10" s="112"/>
      <c r="K10" s="135" t="str">
        <f t="shared" si="0"/>
        <v>Trương Tiến Vũ</v>
      </c>
      <c r="L10" s="94" t="s">
        <v>283</v>
      </c>
    </row>
    <row r="11" spans="1:12" s="94" customFormat="1" ht="14.45" customHeight="1" thickBot="1">
      <c r="A11" s="140">
        <v>2</v>
      </c>
      <c r="B11" s="113" t="s">
        <v>540</v>
      </c>
      <c r="C11" s="120" t="s">
        <v>64</v>
      </c>
      <c r="D11" s="120" t="s">
        <v>65</v>
      </c>
      <c r="E11" s="232" t="s">
        <v>100</v>
      </c>
      <c r="F11" s="233"/>
      <c r="G11" s="234" t="s">
        <v>556</v>
      </c>
      <c r="H11" s="234"/>
      <c r="I11" s="113" t="s">
        <v>387</v>
      </c>
      <c r="J11" s="124"/>
      <c r="K11" s="135" t="str">
        <f t="shared" si="0"/>
        <v>Nguyễn Phúc Minh Tú</v>
      </c>
      <c r="L11" s="94" t="s">
        <v>375</v>
      </c>
    </row>
    <row r="12" spans="1:12" s="94" customFormat="1" ht="14.45" customHeight="1" thickBot="1">
      <c r="A12" s="143">
        <v>3</v>
      </c>
      <c r="B12" s="95" t="s">
        <v>540</v>
      </c>
      <c r="C12" s="96" t="s">
        <v>541</v>
      </c>
      <c r="D12" s="96" t="s">
        <v>47</v>
      </c>
      <c r="E12" s="237" t="s">
        <v>498</v>
      </c>
      <c r="F12" s="238"/>
      <c r="G12" s="239" t="s">
        <v>556</v>
      </c>
      <c r="H12" s="239"/>
      <c r="I12" s="95" t="s">
        <v>502</v>
      </c>
      <c r="J12" s="97"/>
      <c r="K12" s="94" t="str">
        <f t="shared" si="0"/>
        <v>Phan  Long</v>
      </c>
      <c r="L12" s="94" t="s">
        <v>582</v>
      </c>
    </row>
    <row r="13" spans="1:12" s="94" customFormat="1" ht="14.45" customHeight="1" thickBot="1">
      <c r="A13" s="143">
        <v>3</v>
      </c>
      <c r="B13" s="98" t="s">
        <v>540</v>
      </c>
      <c r="C13" s="99" t="s">
        <v>544</v>
      </c>
      <c r="D13" s="99" t="s">
        <v>35</v>
      </c>
      <c r="E13" s="240" t="s">
        <v>500</v>
      </c>
      <c r="F13" s="241"/>
      <c r="G13" s="239" t="s">
        <v>556</v>
      </c>
      <c r="H13" s="239"/>
      <c r="I13" s="106">
        <v>45432</v>
      </c>
      <c r="J13" s="100"/>
      <c r="K13" s="94" t="str">
        <f t="shared" si="0"/>
        <v>Lưu Văn  Hiền</v>
      </c>
      <c r="L13" s="94" t="s">
        <v>583</v>
      </c>
    </row>
    <row r="14" spans="1:12" s="94" customFormat="1" ht="14.45" customHeight="1" thickBot="1">
      <c r="A14" s="143">
        <v>3</v>
      </c>
      <c r="B14" s="107" t="s">
        <v>540</v>
      </c>
      <c r="C14" s="108" t="s">
        <v>28</v>
      </c>
      <c r="D14" s="108" t="s">
        <v>29</v>
      </c>
      <c r="E14" s="244" t="s">
        <v>100</v>
      </c>
      <c r="F14" s="245"/>
      <c r="G14" s="239" t="s">
        <v>556</v>
      </c>
      <c r="H14" s="239"/>
      <c r="I14" s="101" t="s">
        <v>387</v>
      </c>
      <c r="J14" s="105"/>
      <c r="K14" s="94" t="str">
        <f t="shared" si="0"/>
        <v>Phạm Văn  Dược</v>
      </c>
      <c r="L14" s="94" t="s">
        <v>587</v>
      </c>
    </row>
    <row r="15" spans="1:12" s="94" customFormat="1" ht="14.45" customHeight="1" thickBot="1">
      <c r="A15" s="143">
        <v>4</v>
      </c>
      <c r="B15" s="95" t="s">
        <v>540</v>
      </c>
      <c r="C15" s="96" t="s">
        <v>544</v>
      </c>
      <c r="D15" s="96" t="s">
        <v>35</v>
      </c>
      <c r="E15" s="237" t="s">
        <v>498</v>
      </c>
      <c r="F15" s="238"/>
      <c r="G15" s="239" t="s">
        <v>556</v>
      </c>
      <c r="H15" s="239"/>
      <c r="I15" s="95" t="s">
        <v>502</v>
      </c>
      <c r="J15" s="97"/>
      <c r="K15" s="94" t="str">
        <f t="shared" si="0"/>
        <v>Lưu Văn  Hiền</v>
      </c>
      <c r="L15" s="94" t="s">
        <v>583</v>
      </c>
    </row>
    <row r="16" spans="1:12" s="94" customFormat="1" ht="14.45" customHeight="1" thickBot="1">
      <c r="A16" s="144"/>
      <c r="B16" s="98" t="s">
        <v>540</v>
      </c>
      <c r="C16" s="99" t="s">
        <v>541</v>
      </c>
      <c r="D16" s="99" t="s">
        <v>47</v>
      </c>
      <c r="E16" s="240" t="s">
        <v>500</v>
      </c>
      <c r="F16" s="241"/>
      <c r="G16" s="239" t="s">
        <v>556</v>
      </c>
      <c r="H16" s="239"/>
      <c r="I16" s="106">
        <v>45432</v>
      </c>
      <c r="J16" s="100"/>
      <c r="K16" s="94" t="str">
        <f t="shared" si="0"/>
        <v>Phan  Long</v>
      </c>
      <c r="L16" s="94" t="s">
        <v>582</v>
      </c>
    </row>
    <row r="17" spans="1:12" s="94" customFormat="1" ht="14.45" customHeight="1" thickBot="1">
      <c r="A17" s="145"/>
      <c r="B17" s="107" t="s">
        <v>540</v>
      </c>
      <c r="C17" s="108" t="s">
        <v>28</v>
      </c>
      <c r="D17" s="108" t="s">
        <v>29</v>
      </c>
      <c r="E17" s="242" t="s">
        <v>100</v>
      </c>
      <c r="F17" s="243"/>
      <c r="G17" s="239" t="s">
        <v>556</v>
      </c>
      <c r="H17" s="239"/>
      <c r="I17" s="101" t="s">
        <v>387</v>
      </c>
      <c r="J17" s="103"/>
      <c r="K17" s="94" t="str">
        <f t="shared" si="0"/>
        <v>Phạm Văn  Dược</v>
      </c>
      <c r="L17" s="94" t="s">
        <v>587</v>
      </c>
    </row>
    <row r="18" spans="1:12" s="94" customFormat="1" ht="14.45" customHeight="1" thickBot="1">
      <c r="A18" s="140">
        <v>5</v>
      </c>
      <c r="B18" s="109" t="s">
        <v>540</v>
      </c>
      <c r="C18" s="110" t="s">
        <v>23</v>
      </c>
      <c r="D18" s="110" t="s">
        <v>24</v>
      </c>
      <c r="E18" s="235" t="s">
        <v>498</v>
      </c>
      <c r="F18" s="236"/>
      <c r="G18" s="234" t="s">
        <v>556</v>
      </c>
      <c r="H18" s="234"/>
      <c r="I18" s="109" t="s">
        <v>502</v>
      </c>
      <c r="J18" s="111"/>
      <c r="K18" s="135" t="str">
        <f t="shared" si="0"/>
        <v>Trần Huệ Chi</v>
      </c>
      <c r="L18" s="94" t="s">
        <v>116</v>
      </c>
    </row>
    <row r="19" spans="1:12" s="94" customFormat="1" ht="14.45" customHeight="1" thickBot="1">
      <c r="A19" s="141"/>
      <c r="B19" s="109" t="s">
        <v>540</v>
      </c>
      <c r="C19" s="118" t="s">
        <v>76</v>
      </c>
      <c r="D19" s="110" t="s">
        <v>77</v>
      </c>
      <c r="E19" s="246" t="s">
        <v>500</v>
      </c>
      <c r="F19" s="247"/>
      <c r="G19" s="234" t="s">
        <v>556</v>
      </c>
      <c r="H19" s="234"/>
      <c r="I19" s="121">
        <v>45432</v>
      </c>
      <c r="J19" s="112"/>
      <c r="K19" s="135" t="str">
        <f t="shared" si="0"/>
        <v>Trịnh Sử Trường Thi</v>
      </c>
      <c r="L19" s="94" t="s">
        <v>225</v>
      </c>
    </row>
    <row r="20" spans="1:12" s="94" customFormat="1" ht="14.45" customHeight="1" thickBot="1">
      <c r="A20" s="142"/>
      <c r="B20" s="113" t="s">
        <v>540</v>
      </c>
      <c r="C20" s="114" t="s">
        <v>74</v>
      </c>
      <c r="D20" s="114" t="s">
        <v>75</v>
      </c>
      <c r="E20" s="232" t="s">
        <v>100</v>
      </c>
      <c r="F20" s="233"/>
      <c r="G20" s="234" t="s">
        <v>556</v>
      </c>
      <c r="H20" s="234"/>
      <c r="I20" s="113" t="s">
        <v>387</v>
      </c>
      <c r="J20" s="115"/>
      <c r="K20" s="135" t="str">
        <f t="shared" si="0"/>
        <v>Nguyễn Mạnh Đức</v>
      </c>
      <c r="L20" s="94" t="s">
        <v>193</v>
      </c>
    </row>
    <row r="21" spans="1:12" s="94" customFormat="1" ht="14.45" customHeight="1" thickBot="1">
      <c r="A21" s="140">
        <v>6</v>
      </c>
      <c r="B21" s="109" t="s">
        <v>540</v>
      </c>
      <c r="C21" s="110" t="s">
        <v>23</v>
      </c>
      <c r="D21" s="110" t="s">
        <v>24</v>
      </c>
      <c r="E21" s="235" t="s">
        <v>498</v>
      </c>
      <c r="F21" s="236"/>
      <c r="G21" s="234" t="s">
        <v>556</v>
      </c>
      <c r="H21" s="234"/>
      <c r="I21" s="109" t="s">
        <v>502</v>
      </c>
      <c r="J21" s="111"/>
      <c r="K21" s="135" t="str">
        <f t="shared" si="0"/>
        <v>Trần Huệ Chi</v>
      </c>
      <c r="L21" s="94" t="s">
        <v>116</v>
      </c>
    </row>
    <row r="22" spans="1:12" s="94" customFormat="1" ht="14.45" customHeight="1" thickBot="1">
      <c r="A22" s="141"/>
      <c r="B22" s="116" t="s">
        <v>540</v>
      </c>
      <c r="C22" s="114" t="s">
        <v>74</v>
      </c>
      <c r="D22" s="114" t="s">
        <v>75</v>
      </c>
      <c r="E22" s="246" t="s">
        <v>500</v>
      </c>
      <c r="F22" s="247"/>
      <c r="G22" s="234" t="s">
        <v>556</v>
      </c>
      <c r="H22" s="234"/>
      <c r="I22" s="121">
        <v>45432</v>
      </c>
      <c r="J22" s="112"/>
      <c r="K22" s="135" t="str">
        <f t="shared" si="0"/>
        <v>Nguyễn Mạnh Đức</v>
      </c>
      <c r="L22" s="94" t="s">
        <v>193</v>
      </c>
    </row>
    <row r="23" spans="1:12" s="94" customFormat="1" ht="14.45" customHeight="1" thickBot="1">
      <c r="A23" s="146"/>
      <c r="B23" s="109" t="s">
        <v>540</v>
      </c>
      <c r="C23" s="118" t="s">
        <v>76</v>
      </c>
      <c r="D23" s="110" t="s">
        <v>77</v>
      </c>
      <c r="E23" s="248" t="s">
        <v>100</v>
      </c>
      <c r="F23" s="249"/>
      <c r="G23" s="234" t="s">
        <v>556</v>
      </c>
      <c r="H23" s="234"/>
      <c r="I23" s="113" t="s">
        <v>387</v>
      </c>
      <c r="J23" s="115"/>
      <c r="K23" s="135" t="str">
        <f t="shared" si="0"/>
        <v>Trịnh Sử Trường Thi</v>
      </c>
      <c r="L23" s="94" t="s">
        <v>225</v>
      </c>
    </row>
    <row r="24" spans="1:12" s="94" customFormat="1" ht="14.45" customHeight="1" thickBot="1">
      <c r="A24" s="147">
        <v>7</v>
      </c>
      <c r="B24" s="95" t="s">
        <v>540</v>
      </c>
      <c r="C24" s="42" t="s">
        <v>546</v>
      </c>
      <c r="D24" s="96" t="s">
        <v>33</v>
      </c>
      <c r="E24" s="237" t="s">
        <v>498</v>
      </c>
      <c r="F24" s="238"/>
      <c r="G24" s="239" t="s">
        <v>556</v>
      </c>
      <c r="H24" s="239"/>
      <c r="I24" s="95" t="s">
        <v>499</v>
      </c>
      <c r="J24" s="97"/>
      <c r="K24" s="94" t="str">
        <f t="shared" si="0"/>
        <v>Nguyễn  Dũng</v>
      </c>
      <c r="L24" s="94" t="s">
        <v>584</v>
      </c>
    </row>
    <row r="25" spans="1:12" s="94" customFormat="1" ht="14.45" customHeight="1" thickBot="1">
      <c r="A25" s="148"/>
      <c r="B25" s="98" t="s">
        <v>540</v>
      </c>
      <c r="C25" s="41" t="s">
        <v>20</v>
      </c>
      <c r="D25" s="99" t="s">
        <v>21</v>
      </c>
      <c r="E25" s="240" t="s">
        <v>500</v>
      </c>
      <c r="F25" s="241"/>
      <c r="G25" s="239" t="s">
        <v>556</v>
      </c>
      <c r="H25" s="239"/>
      <c r="I25" s="106">
        <v>45433</v>
      </c>
      <c r="J25" s="100"/>
      <c r="K25" s="94" t="str">
        <f t="shared" si="0"/>
        <v>Nguyễn Quang Ánh</v>
      </c>
      <c r="L25" s="94" t="s">
        <v>105</v>
      </c>
    </row>
    <row r="26" spans="1:12" s="94" customFormat="1" ht="14.45" customHeight="1" thickBot="1">
      <c r="A26" s="149"/>
      <c r="B26" s="101" t="s">
        <v>540</v>
      </c>
      <c r="C26" s="117" t="s">
        <v>40</v>
      </c>
      <c r="D26" s="102" t="s">
        <v>41</v>
      </c>
      <c r="E26" s="242" t="s">
        <v>100</v>
      </c>
      <c r="F26" s="243"/>
      <c r="G26" s="239" t="s">
        <v>556</v>
      </c>
      <c r="H26" s="239"/>
      <c r="I26" s="101" t="s">
        <v>387</v>
      </c>
      <c r="J26" s="103"/>
      <c r="K26" s="94" t="str">
        <f t="shared" si="0"/>
        <v>Phạm Phú Khương</v>
      </c>
      <c r="L26" s="94" t="s">
        <v>240</v>
      </c>
    </row>
    <row r="27" spans="1:12" s="94" customFormat="1" ht="14.45" customHeight="1" thickBot="1">
      <c r="A27" s="147">
        <v>8</v>
      </c>
      <c r="B27" s="95" t="s">
        <v>540</v>
      </c>
      <c r="C27" s="41" t="s">
        <v>20</v>
      </c>
      <c r="D27" s="99" t="s">
        <v>21</v>
      </c>
      <c r="E27" s="237" t="s">
        <v>498</v>
      </c>
      <c r="F27" s="238"/>
      <c r="G27" s="239" t="s">
        <v>556</v>
      </c>
      <c r="H27" s="239"/>
      <c r="I27" s="95" t="s">
        <v>499</v>
      </c>
      <c r="J27" s="104"/>
      <c r="K27" s="94" t="str">
        <f t="shared" si="0"/>
        <v>Nguyễn Quang Ánh</v>
      </c>
      <c r="L27" s="94" t="s">
        <v>105</v>
      </c>
    </row>
    <row r="28" spans="1:12" s="94" customFormat="1" ht="14.45" customHeight="1" thickBot="1">
      <c r="A28" s="148"/>
      <c r="B28" s="98" t="s">
        <v>540</v>
      </c>
      <c r="C28" s="42" t="s">
        <v>546</v>
      </c>
      <c r="D28" s="96" t="s">
        <v>33</v>
      </c>
      <c r="E28" s="240" t="s">
        <v>500</v>
      </c>
      <c r="F28" s="241"/>
      <c r="G28" s="239" t="s">
        <v>556</v>
      </c>
      <c r="H28" s="239"/>
      <c r="I28" s="106">
        <v>45433</v>
      </c>
      <c r="J28" s="100"/>
      <c r="K28" s="94" t="str">
        <f t="shared" si="0"/>
        <v>Nguyễn  Dũng</v>
      </c>
      <c r="L28" s="94" t="s">
        <v>584</v>
      </c>
    </row>
    <row r="29" spans="1:12" s="94" customFormat="1" ht="14.45" customHeight="1" thickBot="1">
      <c r="A29" s="149"/>
      <c r="B29" s="101" t="s">
        <v>540</v>
      </c>
      <c r="C29" s="117" t="s">
        <v>40</v>
      </c>
      <c r="D29" s="102" t="s">
        <v>41</v>
      </c>
      <c r="E29" s="242" t="s">
        <v>100</v>
      </c>
      <c r="F29" s="243"/>
      <c r="G29" s="239" t="s">
        <v>556</v>
      </c>
      <c r="H29" s="239"/>
      <c r="I29" s="101" t="s">
        <v>387</v>
      </c>
      <c r="J29" s="105"/>
      <c r="K29" s="94" t="str">
        <f t="shared" si="0"/>
        <v>Phạm Phú Khương</v>
      </c>
      <c r="L29" s="94" t="s">
        <v>240</v>
      </c>
    </row>
    <row r="30" spans="1:12" s="94" customFormat="1" ht="14.45" customHeight="1" thickBot="1">
      <c r="A30" s="150">
        <v>9</v>
      </c>
      <c r="B30" s="113" t="s">
        <v>540</v>
      </c>
      <c r="C30" s="118" t="s">
        <v>544</v>
      </c>
      <c r="D30" s="110" t="s">
        <v>35</v>
      </c>
      <c r="E30" s="235" t="s">
        <v>498</v>
      </c>
      <c r="F30" s="236"/>
      <c r="G30" s="234" t="s">
        <v>556</v>
      </c>
      <c r="H30" s="234"/>
      <c r="I30" s="109" t="s">
        <v>501</v>
      </c>
      <c r="J30" s="111"/>
      <c r="K30" s="135" t="str">
        <f t="shared" si="0"/>
        <v>Lưu Văn  Hiền</v>
      </c>
      <c r="L30" s="94" t="s">
        <v>583</v>
      </c>
    </row>
    <row r="31" spans="1:12" s="94" customFormat="1" ht="14.45" customHeight="1" thickBot="1">
      <c r="A31" s="151"/>
      <c r="B31" s="116" t="s">
        <v>540</v>
      </c>
      <c r="C31" s="123" t="s">
        <v>48</v>
      </c>
      <c r="D31" s="114" t="s">
        <v>47</v>
      </c>
      <c r="E31" s="246" t="s">
        <v>500</v>
      </c>
      <c r="F31" s="247"/>
      <c r="G31" s="234" t="s">
        <v>556</v>
      </c>
      <c r="H31" s="234"/>
      <c r="I31" s="121">
        <v>45433</v>
      </c>
      <c r="J31" s="112"/>
      <c r="K31" s="135" t="str">
        <f t="shared" si="0"/>
        <v>Nguyễn Quốc Long</v>
      </c>
      <c r="L31" s="94" t="s">
        <v>592</v>
      </c>
    </row>
    <row r="32" spans="1:12" s="94" customFormat="1" ht="14.45" customHeight="1" thickBot="1">
      <c r="A32" s="152"/>
      <c r="B32" s="113" t="s">
        <v>540</v>
      </c>
      <c r="C32" s="118" t="s">
        <v>76</v>
      </c>
      <c r="D32" s="110" t="s">
        <v>77</v>
      </c>
      <c r="E32" s="232" t="s">
        <v>100</v>
      </c>
      <c r="F32" s="233"/>
      <c r="G32" s="234" t="s">
        <v>556</v>
      </c>
      <c r="H32" s="234"/>
      <c r="I32" s="113" t="s">
        <v>387</v>
      </c>
      <c r="J32" s="115"/>
      <c r="K32" s="135" t="str">
        <f t="shared" si="0"/>
        <v>Trịnh Sử Trường Thi</v>
      </c>
      <c r="L32" s="94" t="s">
        <v>225</v>
      </c>
    </row>
    <row r="33" spans="1:12" s="94" customFormat="1" ht="14.45" customHeight="1" thickBot="1">
      <c r="A33" s="150">
        <v>10</v>
      </c>
      <c r="B33" s="116" t="s">
        <v>540</v>
      </c>
      <c r="C33" s="123" t="s">
        <v>48</v>
      </c>
      <c r="D33" s="114" t="s">
        <v>47</v>
      </c>
      <c r="E33" s="235" t="s">
        <v>498</v>
      </c>
      <c r="F33" s="236"/>
      <c r="G33" s="234" t="s">
        <v>556</v>
      </c>
      <c r="H33" s="234"/>
      <c r="I33" s="109" t="s">
        <v>501</v>
      </c>
      <c r="J33" s="122"/>
      <c r="K33" s="135" t="str">
        <f t="shared" si="0"/>
        <v>Nguyễn Quốc Long</v>
      </c>
      <c r="L33" s="94" t="s">
        <v>592</v>
      </c>
    </row>
    <row r="34" spans="1:12" s="94" customFormat="1" ht="14.45" customHeight="1" thickBot="1">
      <c r="A34" s="151"/>
      <c r="B34" s="113" t="s">
        <v>540</v>
      </c>
      <c r="C34" s="118" t="s">
        <v>76</v>
      </c>
      <c r="D34" s="110" t="s">
        <v>77</v>
      </c>
      <c r="E34" s="246" t="s">
        <v>500</v>
      </c>
      <c r="F34" s="247"/>
      <c r="G34" s="234" t="s">
        <v>556</v>
      </c>
      <c r="H34" s="234"/>
      <c r="I34" s="121">
        <v>45433</v>
      </c>
      <c r="J34" s="112"/>
      <c r="K34" s="135" t="str">
        <f t="shared" si="0"/>
        <v>Trịnh Sử Trường Thi</v>
      </c>
      <c r="L34" s="94" t="s">
        <v>225</v>
      </c>
    </row>
    <row r="35" spans="1:12" s="94" customFormat="1" ht="14.45" customHeight="1" thickBot="1">
      <c r="A35" s="152"/>
      <c r="B35" s="113" t="s">
        <v>540</v>
      </c>
      <c r="C35" s="118" t="s">
        <v>544</v>
      </c>
      <c r="D35" s="110" t="s">
        <v>35</v>
      </c>
      <c r="E35" s="232" t="s">
        <v>100</v>
      </c>
      <c r="F35" s="233"/>
      <c r="G35" s="234" t="s">
        <v>556</v>
      </c>
      <c r="H35" s="234"/>
      <c r="I35" s="113" t="s">
        <v>387</v>
      </c>
      <c r="J35" s="124"/>
      <c r="K35" s="135" t="str">
        <f t="shared" si="0"/>
        <v>Lưu Văn  Hiền</v>
      </c>
      <c r="L35" s="94" t="s">
        <v>583</v>
      </c>
    </row>
    <row r="36" spans="1:12" s="94" customFormat="1" ht="14.45" customHeight="1" thickBot="1">
      <c r="A36" s="150">
        <v>11</v>
      </c>
      <c r="B36" s="116" t="s">
        <v>540</v>
      </c>
      <c r="C36" s="118" t="s">
        <v>545</v>
      </c>
      <c r="D36" s="110" t="s">
        <v>55</v>
      </c>
      <c r="E36" s="235" t="s">
        <v>498</v>
      </c>
      <c r="F36" s="236"/>
      <c r="G36" s="239" t="s">
        <v>556</v>
      </c>
      <c r="H36" s="239"/>
      <c r="I36" s="109" t="s">
        <v>502</v>
      </c>
      <c r="J36" s="111"/>
      <c r="K36" s="94" t="str">
        <f t="shared" si="0"/>
        <v>Hồ Lê Viết  Nin</v>
      </c>
      <c r="L36" s="94" t="s">
        <v>585</v>
      </c>
    </row>
    <row r="37" spans="1:12" s="94" customFormat="1" ht="14.45" customHeight="1" thickBot="1">
      <c r="A37" s="151"/>
      <c r="B37" s="116" t="s">
        <v>540</v>
      </c>
      <c r="C37" s="119" t="s">
        <v>58</v>
      </c>
      <c r="D37" s="120" t="s">
        <v>59</v>
      </c>
      <c r="E37" s="246" t="s">
        <v>500</v>
      </c>
      <c r="F37" s="247"/>
      <c r="G37" s="239" t="s">
        <v>556</v>
      </c>
      <c r="H37" s="239"/>
      <c r="I37" s="121">
        <v>45433</v>
      </c>
      <c r="J37" s="112"/>
      <c r="K37" s="94" t="str">
        <f t="shared" si="0"/>
        <v>Nguyễn Hữu Phúc</v>
      </c>
      <c r="L37" s="94" t="s">
        <v>366</v>
      </c>
    </row>
    <row r="38" spans="1:12" s="94" customFormat="1" ht="14.45" customHeight="1" thickBot="1">
      <c r="A38" s="152"/>
      <c r="B38" s="113" t="s">
        <v>540</v>
      </c>
      <c r="C38" s="119" t="s">
        <v>64</v>
      </c>
      <c r="D38" s="120" t="s">
        <v>65</v>
      </c>
      <c r="E38" s="232" t="s">
        <v>100</v>
      </c>
      <c r="F38" s="233"/>
      <c r="G38" s="239" t="s">
        <v>556</v>
      </c>
      <c r="H38" s="239"/>
      <c r="I38" s="101" t="s">
        <v>387</v>
      </c>
      <c r="J38" s="115"/>
      <c r="K38" s="94" t="str">
        <f t="shared" si="0"/>
        <v>Nguyễn Phúc Minh Tú</v>
      </c>
      <c r="L38" s="94" t="s">
        <v>375</v>
      </c>
    </row>
    <row r="39" spans="1:12" s="94" customFormat="1" ht="14.45" customHeight="1" thickBot="1">
      <c r="A39" s="150">
        <v>12</v>
      </c>
      <c r="B39" s="109" t="s">
        <v>540</v>
      </c>
      <c r="C39" s="118" t="s">
        <v>545</v>
      </c>
      <c r="D39" s="110" t="s">
        <v>55</v>
      </c>
      <c r="E39" s="235" t="s">
        <v>498</v>
      </c>
      <c r="F39" s="236"/>
      <c r="G39" s="239" t="s">
        <v>556</v>
      </c>
      <c r="H39" s="239"/>
      <c r="I39" s="109" t="s">
        <v>502</v>
      </c>
      <c r="J39" s="122"/>
      <c r="K39" s="94" t="str">
        <f t="shared" si="0"/>
        <v>Hồ Lê Viết  Nin</v>
      </c>
      <c r="L39" s="94" t="s">
        <v>585</v>
      </c>
    </row>
    <row r="40" spans="1:12" s="94" customFormat="1" ht="14.45" customHeight="1" thickBot="1">
      <c r="A40" s="151"/>
      <c r="B40" s="113" t="s">
        <v>540</v>
      </c>
      <c r="C40" s="119" t="s">
        <v>64</v>
      </c>
      <c r="D40" s="120" t="s">
        <v>65</v>
      </c>
      <c r="E40" s="246" t="s">
        <v>500</v>
      </c>
      <c r="F40" s="247"/>
      <c r="G40" s="239" t="s">
        <v>556</v>
      </c>
      <c r="H40" s="239"/>
      <c r="I40" s="121">
        <v>45433</v>
      </c>
      <c r="J40" s="112"/>
      <c r="K40" s="94" t="str">
        <f t="shared" si="0"/>
        <v>Nguyễn Phúc Minh Tú</v>
      </c>
      <c r="L40" s="94" t="s">
        <v>375</v>
      </c>
    </row>
    <row r="41" spans="1:12" s="94" customFormat="1" ht="14.45" customHeight="1" thickBot="1">
      <c r="A41" s="152"/>
      <c r="B41" s="116" t="s">
        <v>540</v>
      </c>
      <c r="C41" s="119" t="s">
        <v>58</v>
      </c>
      <c r="D41" s="120" t="s">
        <v>59</v>
      </c>
      <c r="E41" s="232" t="s">
        <v>100</v>
      </c>
      <c r="F41" s="233"/>
      <c r="G41" s="239" t="s">
        <v>556</v>
      </c>
      <c r="H41" s="239"/>
      <c r="I41" s="101" t="s">
        <v>387</v>
      </c>
      <c r="J41" s="124"/>
      <c r="K41" s="94" t="str">
        <f t="shared" si="0"/>
        <v>Nguyễn Hữu Phúc</v>
      </c>
      <c r="L41" s="94" t="s">
        <v>366</v>
      </c>
    </row>
    <row r="42" spans="1:12" s="94" customFormat="1" ht="14.45" customHeight="1" thickBot="1">
      <c r="A42" s="150">
        <v>13</v>
      </c>
      <c r="B42" s="109" t="s">
        <v>540</v>
      </c>
      <c r="C42" s="118" t="s">
        <v>545</v>
      </c>
      <c r="D42" s="110" t="s">
        <v>55</v>
      </c>
      <c r="E42" s="235" t="s">
        <v>498</v>
      </c>
      <c r="F42" s="236"/>
      <c r="G42" s="239" t="s">
        <v>556</v>
      </c>
      <c r="H42" s="239"/>
      <c r="I42" s="109" t="s">
        <v>499</v>
      </c>
      <c r="J42" s="111"/>
      <c r="K42" s="94" t="str">
        <f t="shared" si="0"/>
        <v>Hồ Lê Viết  Nin</v>
      </c>
      <c r="L42" s="94" t="s">
        <v>585</v>
      </c>
    </row>
    <row r="43" spans="1:12" s="94" customFormat="1" ht="14.45" customHeight="1" thickBot="1">
      <c r="A43" s="151"/>
      <c r="B43" s="116" t="s">
        <v>540</v>
      </c>
      <c r="C43" s="123" t="s">
        <v>58</v>
      </c>
      <c r="D43" s="114" t="s">
        <v>59</v>
      </c>
      <c r="E43" s="246" t="s">
        <v>500</v>
      </c>
      <c r="F43" s="247"/>
      <c r="G43" s="239" t="s">
        <v>556</v>
      </c>
      <c r="H43" s="239"/>
      <c r="I43" s="121">
        <v>45434</v>
      </c>
      <c r="J43" s="112"/>
      <c r="K43" s="94" t="str">
        <f t="shared" si="0"/>
        <v>Nguyễn Hữu Phúc</v>
      </c>
      <c r="L43" s="94" t="s">
        <v>366</v>
      </c>
    </row>
    <row r="44" spans="1:12" s="94" customFormat="1" ht="14.45" customHeight="1" thickBot="1">
      <c r="A44" s="152"/>
      <c r="B44" s="113" t="s">
        <v>540</v>
      </c>
      <c r="C44" s="119" t="s">
        <v>44</v>
      </c>
      <c r="D44" s="120" t="s">
        <v>45</v>
      </c>
      <c r="E44" s="232" t="s">
        <v>100</v>
      </c>
      <c r="F44" s="233"/>
      <c r="G44" s="239" t="s">
        <v>556</v>
      </c>
      <c r="H44" s="239"/>
      <c r="I44" s="101" t="s">
        <v>387</v>
      </c>
      <c r="J44" s="115"/>
      <c r="K44" s="94" t="str">
        <f t="shared" si="0"/>
        <v>Phạm Khánh Linh</v>
      </c>
      <c r="L44" s="94" t="s">
        <v>324</v>
      </c>
    </row>
    <row r="45" spans="1:12" s="94" customFormat="1" ht="14.45" customHeight="1" thickBot="1">
      <c r="A45" s="150">
        <v>14</v>
      </c>
      <c r="B45" s="109" t="s">
        <v>540</v>
      </c>
      <c r="C45" s="118" t="s">
        <v>545</v>
      </c>
      <c r="D45" s="110" t="s">
        <v>55</v>
      </c>
      <c r="E45" s="235" t="s">
        <v>498</v>
      </c>
      <c r="F45" s="236"/>
      <c r="G45" s="239" t="s">
        <v>556</v>
      </c>
      <c r="H45" s="239"/>
      <c r="I45" s="109" t="s">
        <v>499</v>
      </c>
      <c r="J45" s="111"/>
      <c r="K45" s="94" t="str">
        <f t="shared" si="0"/>
        <v>Hồ Lê Viết  Nin</v>
      </c>
      <c r="L45" s="94" t="s">
        <v>585</v>
      </c>
    </row>
    <row r="46" spans="1:12" s="94" customFormat="1" ht="14.45" customHeight="1" thickBot="1">
      <c r="A46" s="151"/>
      <c r="B46" s="113" t="s">
        <v>540</v>
      </c>
      <c r="C46" s="119" t="s">
        <v>44</v>
      </c>
      <c r="D46" s="120" t="s">
        <v>45</v>
      </c>
      <c r="E46" s="246" t="s">
        <v>500</v>
      </c>
      <c r="F46" s="247"/>
      <c r="G46" s="239" t="s">
        <v>556</v>
      </c>
      <c r="H46" s="239"/>
      <c r="I46" s="121">
        <v>45434</v>
      </c>
      <c r="J46" s="112"/>
      <c r="K46" s="94" t="str">
        <f t="shared" si="0"/>
        <v>Phạm Khánh Linh</v>
      </c>
      <c r="L46" s="94" t="s">
        <v>324</v>
      </c>
    </row>
    <row r="47" spans="1:12" s="94" customFormat="1" ht="14.45" customHeight="1" thickBot="1">
      <c r="A47" s="152"/>
      <c r="B47" s="116" t="s">
        <v>540</v>
      </c>
      <c r="C47" s="123" t="s">
        <v>58</v>
      </c>
      <c r="D47" s="114" t="s">
        <v>59</v>
      </c>
      <c r="E47" s="232" t="s">
        <v>100</v>
      </c>
      <c r="F47" s="233"/>
      <c r="G47" s="239" t="s">
        <v>556</v>
      </c>
      <c r="H47" s="239"/>
      <c r="I47" s="101" t="s">
        <v>387</v>
      </c>
      <c r="J47" s="115"/>
      <c r="K47" s="94" t="str">
        <f t="shared" si="0"/>
        <v>Nguyễn Hữu Phúc</v>
      </c>
      <c r="L47" s="94" t="s">
        <v>366</v>
      </c>
    </row>
    <row r="48" spans="1:12" s="94" customFormat="1" ht="14.45" customHeight="1" thickBot="1">
      <c r="A48" s="143">
        <v>15</v>
      </c>
      <c r="B48" s="95" t="s">
        <v>540</v>
      </c>
      <c r="C48" s="42" t="s">
        <v>547</v>
      </c>
      <c r="D48" s="96" t="s">
        <v>63</v>
      </c>
      <c r="E48" s="237" t="s">
        <v>498</v>
      </c>
      <c r="F48" s="238"/>
      <c r="G48" s="239" t="s">
        <v>556</v>
      </c>
      <c r="H48" s="239"/>
      <c r="I48" s="95" t="s">
        <v>501</v>
      </c>
      <c r="J48" s="97"/>
      <c r="K48" s="94" t="str">
        <f t="shared" si="0"/>
        <v>Trần Bàn  Thạch</v>
      </c>
      <c r="L48" s="94" t="s">
        <v>586</v>
      </c>
    </row>
    <row r="49" spans="1:12" s="94" customFormat="1" ht="14.45" customHeight="1" thickBot="1">
      <c r="A49" s="144"/>
      <c r="B49" s="98" t="s">
        <v>540</v>
      </c>
      <c r="C49" s="41" t="s">
        <v>23</v>
      </c>
      <c r="D49" s="99" t="s">
        <v>24</v>
      </c>
      <c r="E49" s="240" t="s">
        <v>500</v>
      </c>
      <c r="F49" s="241"/>
      <c r="G49" s="239" t="s">
        <v>556</v>
      </c>
      <c r="H49" s="239"/>
      <c r="I49" s="98" t="s">
        <v>558</v>
      </c>
      <c r="J49" s="100"/>
      <c r="K49" s="94" t="str">
        <f t="shared" si="0"/>
        <v>Trần Huệ Chi</v>
      </c>
      <c r="L49" s="94" t="s">
        <v>116</v>
      </c>
    </row>
    <row r="50" spans="1:12" s="94" customFormat="1" ht="14.45" customHeight="1" thickBot="1">
      <c r="A50" s="145"/>
      <c r="B50" s="101" t="s">
        <v>540</v>
      </c>
      <c r="C50" s="117" t="s">
        <v>60</v>
      </c>
      <c r="D50" s="102" t="s">
        <v>61</v>
      </c>
      <c r="E50" s="242" t="s">
        <v>100</v>
      </c>
      <c r="F50" s="243"/>
      <c r="G50" s="239" t="s">
        <v>556</v>
      </c>
      <c r="H50" s="239"/>
      <c r="I50" s="101" t="s">
        <v>387</v>
      </c>
      <c r="J50" s="103"/>
      <c r="K50" s="94" t="str">
        <f t="shared" si="0"/>
        <v>Lương Thị Thu Phương</v>
      </c>
      <c r="L50" s="94" t="s">
        <v>482</v>
      </c>
    </row>
    <row r="51" spans="1:12" s="94" customFormat="1" ht="14.45" customHeight="1" thickBot="1">
      <c r="A51" s="143">
        <v>16</v>
      </c>
      <c r="B51" s="98" t="s">
        <v>540</v>
      </c>
      <c r="C51" s="41" t="s">
        <v>23</v>
      </c>
      <c r="D51" s="99" t="s">
        <v>24</v>
      </c>
      <c r="E51" s="237" t="s">
        <v>498</v>
      </c>
      <c r="F51" s="238"/>
      <c r="G51" s="239" t="s">
        <v>556</v>
      </c>
      <c r="H51" s="239"/>
      <c r="I51" s="95" t="s">
        <v>501</v>
      </c>
      <c r="J51" s="104"/>
      <c r="K51" s="94" t="str">
        <f t="shared" si="0"/>
        <v>Trần Huệ Chi</v>
      </c>
      <c r="L51" s="94" t="s">
        <v>116</v>
      </c>
    </row>
    <row r="52" spans="1:12" s="94" customFormat="1" ht="14.45" customHeight="1" thickBot="1">
      <c r="A52" s="144"/>
      <c r="B52" s="95" t="s">
        <v>540</v>
      </c>
      <c r="C52" s="42" t="s">
        <v>547</v>
      </c>
      <c r="D52" s="96" t="s">
        <v>63</v>
      </c>
      <c r="E52" s="240" t="s">
        <v>500</v>
      </c>
      <c r="F52" s="241"/>
      <c r="G52" s="239" t="s">
        <v>556</v>
      </c>
      <c r="H52" s="239"/>
      <c r="I52" s="106">
        <v>45434</v>
      </c>
      <c r="J52" s="100"/>
      <c r="K52" s="94" t="str">
        <f t="shared" si="0"/>
        <v>Trần Bàn  Thạch</v>
      </c>
      <c r="L52" s="94" t="s">
        <v>586</v>
      </c>
    </row>
    <row r="53" spans="1:12" s="94" customFormat="1" ht="14.45" customHeight="1" thickBot="1">
      <c r="A53" s="145"/>
      <c r="B53" s="101" t="s">
        <v>540</v>
      </c>
      <c r="C53" s="117" t="s">
        <v>60</v>
      </c>
      <c r="D53" s="102" t="s">
        <v>61</v>
      </c>
      <c r="E53" s="242" t="s">
        <v>100</v>
      </c>
      <c r="F53" s="243"/>
      <c r="G53" s="239" t="s">
        <v>556</v>
      </c>
      <c r="H53" s="239"/>
      <c r="I53" s="101" t="s">
        <v>387</v>
      </c>
      <c r="J53" s="105"/>
      <c r="K53" s="94" t="str">
        <f t="shared" si="0"/>
        <v>Lương Thị Thu Phương</v>
      </c>
      <c r="L53" s="94" t="s">
        <v>482</v>
      </c>
    </row>
    <row r="54" spans="1:12" s="94" customFormat="1" ht="14.45" customHeight="1" thickBot="1">
      <c r="A54" s="140">
        <v>17</v>
      </c>
      <c r="B54" s="116" t="s">
        <v>540</v>
      </c>
      <c r="C54" s="123" t="s">
        <v>542</v>
      </c>
      <c r="D54" s="114" t="s">
        <v>71</v>
      </c>
      <c r="E54" s="235" t="s">
        <v>498</v>
      </c>
      <c r="F54" s="236"/>
      <c r="G54" s="239" t="s">
        <v>556</v>
      </c>
      <c r="H54" s="239"/>
      <c r="I54" s="109" t="s">
        <v>502</v>
      </c>
      <c r="J54" s="111"/>
      <c r="K54" s="94" t="str">
        <f t="shared" si="0"/>
        <v>Huỳnh Đức  Việt</v>
      </c>
      <c r="L54" s="94" t="s">
        <v>588</v>
      </c>
    </row>
    <row r="55" spans="1:12" s="94" customFormat="1" ht="14.45" customHeight="1" thickBot="1">
      <c r="A55" s="141"/>
      <c r="B55" s="136" t="s">
        <v>539</v>
      </c>
      <c r="C55" s="118" t="s">
        <v>25</v>
      </c>
      <c r="D55" s="114" t="s">
        <v>71</v>
      </c>
      <c r="E55" s="246" t="s">
        <v>500</v>
      </c>
      <c r="F55" s="247"/>
      <c r="G55" s="239" t="s">
        <v>556</v>
      </c>
      <c r="H55" s="239"/>
      <c r="I55" s="121">
        <v>45434</v>
      </c>
      <c r="J55" s="112"/>
      <c r="K55" s="94" t="str">
        <f t="shared" si="0"/>
        <v>Trương Tiến Việt</v>
      </c>
      <c r="L55" s="94" t="s">
        <v>605</v>
      </c>
    </row>
    <row r="56" spans="1:12" s="94" customFormat="1" ht="14.45" customHeight="1" thickBot="1">
      <c r="A56" s="142"/>
      <c r="B56" s="116" t="s">
        <v>540</v>
      </c>
      <c r="C56" s="123" t="s">
        <v>543</v>
      </c>
      <c r="D56" s="114" t="s">
        <v>59</v>
      </c>
      <c r="E56" s="232" t="s">
        <v>100</v>
      </c>
      <c r="F56" s="233"/>
      <c r="G56" s="239" t="s">
        <v>556</v>
      </c>
      <c r="H56" s="239"/>
      <c r="I56" s="101" t="s">
        <v>387</v>
      </c>
      <c r="J56" s="115"/>
      <c r="K56" s="94" t="str">
        <f t="shared" si="0"/>
        <v>Nguyễn Hữu  Phúc</v>
      </c>
      <c r="L56" s="94" t="s">
        <v>593</v>
      </c>
    </row>
    <row r="57" spans="1:12" s="94" customFormat="1" ht="14.45" customHeight="1" thickBot="1">
      <c r="A57" s="140">
        <v>18</v>
      </c>
      <c r="B57" s="109" t="s">
        <v>539</v>
      </c>
      <c r="C57" s="118" t="s">
        <v>25</v>
      </c>
      <c r="D57" s="110" t="s">
        <v>26</v>
      </c>
      <c r="E57" s="235" t="s">
        <v>498</v>
      </c>
      <c r="F57" s="236"/>
      <c r="G57" s="239" t="s">
        <v>556</v>
      </c>
      <c r="H57" s="239"/>
      <c r="I57" s="109" t="s">
        <v>502</v>
      </c>
      <c r="J57" s="122"/>
      <c r="K57" s="94" t="str">
        <f t="shared" si="0"/>
        <v>Trương Tiến Vũ</v>
      </c>
      <c r="L57" s="94" t="s">
        <v>283</v>
      </c>
    </row>
    <row r="58" spans="1:12" s="94" customFormat="1" ht="14.45" customHeight="1" thickBot="1">
      <c r="A58" s="141"/>
      <c r="B58" s="116" t="s">
        <v>540</v>
      </c>
      <c r="C58" s="123" t="s">
        <v>543</v>
      </c>
      <c r="D58" s="114" t="s">
        <v>59</v>
      </c>
      <c r="E58" s="246" t="s">
        <v>500</v>
      </c>
      <c r="F58" s="247"/>
      <c r="G58" s="239" t="s">
        <v>556</v>
      </c>
      <c r="H58" s="239"/>
      <c r="I58" s="121">
        <v>45434</v>
      </c>
      <c r="J58" s="112"/>
      <c r="K58" s="94" t="str">
        <f t="shared" si="0"/>
        <v>Nguyễn Hữu  Phúc</v>
      </c>
      <c r="L58" s="94" t="s">
        <v>593</v>
      </c>
    </row>
    <row r="59" spans="1:12" s="94" customFormat="1" ht="14.45" customHeight="1" thickBot="1">
      <c r="A59" s="142"/>
      <c r="B59" s="116" t="s">
        <v>540</v>
      </c>
      <c r="C59" s="123" t="s">
        <v>542</v>
      </c>
      <c r="D59" s="114" t="s">
        <v>71</v>
      </c>
      <c r="E59" s="232" t="s">
        <v>100</v>
      </c>
      <c r="F59" s="233"/>
      <c r="G59" s="239" t="s">
        <v>556</v>
      </c>
      <c r="H59" s="239"/>
      <c r="I59" s="101" t="s">
        <v>387</v>
      </c>
      <c r="J59" s="124"/>
      <c r="K59" s="94" t="str">
        <f t="shared" si="0"/>
        <v>Huỳnh Đức  Việt</v>
      </c>
      <c r="L59" s="94" t="s">
        <v>588</v>
      </c>
    </row>
    <row r="60" spans="1:12" s="94" customFormat="1" ht="14.45" customHeight="1" thickBot="1">
      <c r="A60" s="147">
        <v>19</v>
      </c>
      <c r="B60" s="95" t="s">
        <v>540</v>
      </c>
      <c r="C60" s="42" t="s">
        <v>541</v>
      </c>
      <c r="D60" s="96" t="s">
        <v>47</v>
      </c>
      <c r="E60" s="237" t="s">
        <v>498</v>
      </c>
      <c r="F60" s="238"/>
      <c r="G60" s="239" t="s">
        <v>556</v>
      </c>
      <c r="H60" s="239"/>
      <c r="I60" s="95" t="s">
        <v>502</v>
      </c>
      <c r="J60" s="97"/>
      <c r="K60" s="94" t="str">
        <f t="shared" si="0"/>
        <v>Phan  Long</v>
      </c>
      <c r="L60" s="94" t="s">
        <v>582</v>
      </c>
    </row>
    <row r="61" spans="1:12" s="94" customFormat="1" ht="14.45" customHeight="1" thickBot="1">
      <c r="A61" s="148"/>
      <c r="B61" s="98" t="s">
        <v>540</v>
      </c>
      <c r="C61" s="41" t="s">
        <v>28</v>
      </c>
      <c r="D61" s="99" t="s">
        <v>29</v>
      </c>
      <c r="E61" s="240" t="s">
        <v>500</v>
      </c>
      <c r="F61" s="241"/>
      <c r="G61" s="239" t="s">
        <v>556</v>
      </c>
      <c r="H61" s="239"/>
      <c r="I61" s="106">
        <v>45434</v>
      </c>
      <c r="J61" s="100"/>
      <c r="K61" s="94" t="str">
        <f t="shared" si="0"/>
        <v>Phạm Văn  Dược</v>
      </c>
      <c r="L61" s="94" t="s">
        <v>587</v>
      </c>
    </row>
    <row r="62" spans="1:12" s="94" customFormat="1" ht="14.45" customHeight="1" thickBot="1">
      <c r="A62" s="149"/>
      <c r="B62" s="101" t="s">
        <v>540</v>
      </c>
      <c r="C62" s="117" t="s">
        <v>64</v>
      </c>
      <c r="D62" s="102" t="s">
        <v>65</v>
      </c>
      <c r="E62" s="242" t="s">
        <v>100</v>
      </c>
      <c r="F62" s="243"/>
      <c r="G62" s="239" t="s">
        <v>556</v>
      </c>
      <c r="H62" s="239"/>
      <c r="I62" s="101" t="s">
        <v>387</v>
      </c>
      <c r="J62" s="103"/>
      <c r="K62" s="94" t="str">
        <f t="shared" si="0"/>
        <v>Nguyễn Phúc Minh Tú</v>
      </c>
      <c r="L62" s="94" t="s">
        <v>375</v>
      </c>
    </row>
    <row r="63" spans="1:12" s="94" customFormat="1" ht="14.45" customHeight="1" thickBot="1">
      <c r="A63" s="147">
        <v>20</v>
      </c>
      <c r="B63" s="95" t="s">
        <v>540</v>
      </c>
      <c r="C63" s="42" t="s">
        <v>28</v>
      </c>
      <c r="D63" s="96" t="s">
        <v>29</v>
      </c>
      <c r="E63" s="237" t="s">
        <v>498</v>
      </c>
      <c r="F63" s="238"/>
      <c r="G63" s="239" t="s">
        <v>556</v>
      </c>
      <c r="H63" s="239"/>
      <c r="I63" s="95" t="s">
        <v>502</v>
      </c>
      <c r="J63" s="97"/>
      <c r="K63" s="94" t="str">
        <f t="shared" si="0"/>
        <v>Phạm Văn  Dược</v>
      </c>
      <c r="L63" s="94" t="s">
        <v>587</v>
      </c>
    </row>
    <row r="64" spans="1:12" s="94" customFormat="1" ht="14.45" customHeight="1" thickBot="1">
      <c r="A64" s="148"/>
      <c r="B64" s="98" t="s">
        <v>540</v>
      </c>
      <c r="C64" s="41" t="s">
        <v>541</v>
      </c>
      <c r="D64" s="99" t="s">
        <v>47</v>
      </c>
      <c r="E64" s="240" t="s">
        <v>500</v>
      </c>
      <c r="F64" s="241"/>
      <c r="G64" s="239" t="s">
        <v>556</v>
      </c>
      <c r="H64" s="239"/>
      <c r="I64" s="106">
        <v>45434</v>
      </c>
      <c r="J64" s="100"/>
      <c r="K64" s="94" t="str">
        <f t="shared" si="0"/>
        <v>Phan  Long</v>
      </c>
      <c r="L64" s="94" t="s">
        <v>582</v>
      </c>
    </row>
    <row r="65" spans="1:12" s="94" customFormat="1" ht="14.45" customHeight="1" thickBot="1">
      <c r="A65" s="149"/>
      <c r="B65" s="101" t="s">
        <v>540</v>
      </c>
      <c r="C65" s="117" t="s">
        <v>64</v>
      </c>
      <c r="D65" s="102" t="s">
        <v>65</v>
      </c>
      <c r="E65" s="242" t="s">
        <v>100</v>
      </c>
      <c r="F65" s="243"/>
      <c r="G65" s="239" t="s">
        <v>556</v>
      </c>
      <c r="H65" s="239"/>
      <c r="I65" s="101" t="s">
        <v>387</v>
      </c>
      <c r="J65" s="103"/>
      <c r="K65" s="94" t="str">
        <f t="shared" si="0"/>
        <v>Nguyễn Phúc Minh Tú</v>
      </c>
      <c r="L65" s="94" t="s">
        <v>375</v>
      </c>
    </row>
    <row r="66" spans="1:12" s="94" customFormat="1" ht="14.45" customHeight="1" thickBot="1">
      <c r="A66" s="147">
        <v>21</v>
      </c>
      <c r="B66" s="95" t="s">
        <v>540</v>
      </c>
      <c r="C66" s="42" t="s">
        <v>544</v>
      </c>
      <c r="D66" s="96" t="s">
        <v>35</v>
      </c>
      <c r="E66" s="237" t="s">
        <v>498</v>
      </c>
      <c r="F66" s="238"/>
      <c r="G66" s="239" t="s">
        <v>556</v>
      </c>
      <c r="H66" s="239"/>
      <c r="I66" s="95" t="s">
        <v>502</v>
      </c>
      <c r="J66" s="97"/>
      <c r="K66" s="94" t="str">
        <f t="shared" si="0"/>
        <v>Lưu Văn  Hiền</v>
      </c>
      <c r="L66" s="94" t="s">
        <v>583</v>
      </c>
    </row>
    <row r="67" spans="1:12" s="94" customFormat="1" ht="14.45" customHeight="1" thickBot="1">
      <c r="A67" s="148"/>
      <c r="B67" s="98" t="s">
        <v>540</v>
      </c>
      <c r="C67" s="41" t="s">
        <v>545</v>
      </c>
      <c r="D67" s="99" t="s">
        <v>55</v>
      </c>
      <c r="E67" s="240" t="s">
        <v>500</v>
      </c>
      <c r="F67" s="241"/>
      <c r="G67" s="239" t="s">
        <v>556</v>
      </c>
      <c r="H67" s="239"/>
      <c r="I67" s="106">
        <v>45434</v>
      </c>
      <c r="J67" s="100"/>
      <c r="K67" s="94" t="str">
        <f t="shared" si="0"/>
        <v>Hồ Lê Viết  Nin</v>
      </c>
      <c r="L67" s="94" t="s">
        <v>585</v>
      </c>
    </row>
    <row r="68" spans="1:12" s="94" customFormat="1" ht="14.45" customHeight="1" thickBot="1">
      <c r="A68" s="149"/>
      <c r="B68" s="101" t="s">
        <v>540</v>
      </c>
      <c r="C68" s="117" t="s">
        <v>548</v>
      </c>
      <c r="D68" s="102" t="s">
        <v>41</v>
      </c>
      <c r="E68" s="242" t="s">
        <v>100</v>
      </c>
      <c r="F68" s="243"/>
      <c r="G68" s="239" t="s">
        <v>556</v>
      </c>
      <c r="H68" s="239"/>
      <c r="I68" s="101" t="s">
        <v>387</v>
      </c>
      <c r="J68" s="103"/>
      <c r="K68" s="94" t="str">
        <f t="shared" si="0"/>
        <v>Phạm Phú  Khương</v>
      </c>
      <c r="L68" s="94" t="s">
        <v>596</v>
      </c>
    </row>
    <row r="69" spans="1:12" s="94" customFormat="1" ht="14.45" customHeight="1" thickBot="1">
      <c r="A69" s="147">
        <v>22</v>
      </c>
      <c r="B69" s="95" t="s">
        <v>540</v>
      </c>
      <c r="C69" s="42" t="s">
        <v>545</v>
      </c>
      <c r="D69" s="96" t="s">
        <v>55</v>
      </c>
      <c r="E69" s="237" t="s">
        <v>498</v>
      </c>
      <c r="F69" s="238"/>
      <c r="G69" s="239" t="s">
        <v>556</v>
      </c>
      <c r="H69" s="239"/>
      <c r="I69" s="95" t="s">
        <v>502</v>
      </c>
      <c r="J69" s="104"/>
      <c r="K69" s="94" t="str">
        <f t="shared" si="0"/>
        <v>Hồ Lê Viết  Nin</v>
      </c>
      <c r="L69" s="94" t="s">
        <v>585</v>
      </c>
    </row>
    <row r="70" spans="1:12" s="94" customFormat="1" ht="14.45" customHeight="1" thickBot="1">
      <c r="A70" s="148"/>
      <c r="B70" s="98" t="s">
        <v>540</v>
      </c>
      <c r="C70" s="41" t="s">
        <v>544</v>
      </c>
      <c r="D70" s="99" t="s">
        <v>35</v>
      </c>
      <c r="E70" s="240" t="s">
        <v>500</v>
      </c>
      <c r="F70" s="241"/>
      <c r="G70" s="239" t="s">
        <v>556</v>
      </c>
      <c r="H70" s="239"/>
      <c r="I70" s="106">
        <v>45434</v>
      </c>
      <c r="J70" s="100"/>
      <c r="K70" s="94" t="str">
        <f t="shared" si="0"/>
        <v>Lưu Văn  Hiền</v>
      </c>
      <c r="L70" s="94" t="s">
        <v>583</v>
      </c>
    </row>
    <row r="71" spans="1:12" s="94" customFormat="1" ht="14.45" customHeight="1" thickBot="1">
      <c r="A71" s="149"/>
      <c r="B71" s="101" t="s">
        <v>540</v>
      </c>
      <c r="C71" s="117" t="s">
        <v>548</v>
      </c>
      <c r="D71" s="102" t="s">
        <v>41</v>
      </c>
      <c r="E71" s="242" t="s">
        <v>100</v>
      </c>
      <c r="F71" s="243"/>
      <c r="G71" s="239" t="s">
        <v>556</v>
      </c>
      <c r="H71" s="239"/>
      <c r="I71" s="101" t="s">
        <v>387</v>
      </c>
      <c r="J71" s="105"/>
      <c r="K71" s="94" t="str">
        <f t="shared" ref="K71:K134" si="1">C71&amp; " " &amp;D71</f>
        <v>Phạm Phú  Khương</v>
      </c>
      <c r="L71" s="94" t="s">
        <v>596</v>
      </c>
    </row>
    <row r="72" spans="1:12" s="94" customFormat="1" ht="14.45" customHeight="1" thickBot="1">
      <c r="A72" s="147">
        <v>23</v>
      </c>
      <c r="B72" s="95" t="s">
        <v>539</v>
      </c>
      <c r="C72" s="42" t="s">
        <v>46</v>
      </c>
      <c r="D72" s="96" t="s">
        <v>47</v>
      </c>
      <c r="E72" s="237" t="s">
        <v>498</v>
      </c>
      <c r="F72" s="238"/>
      <c r="G72" s="239" t="s">
        <v>556</v>
      </c>
      <c r="H72" s="239"/>
      <c r="I72" s="95" t="s">
        <v>499</v>
      </c>
      <c r="J72" s="97"/>
      <c r="K72" s="94" t="str">
        <f t="shared" si="1"/>
        <v>Lê Thanh Long</v>
      </c>
      <c r="L72" s="94" t="s">
        <v>442</v>
      </c>
    </row>
    <row r="73" spans="1:12" s="94" customFormat="1" ht="14.45" customHeight="1" thickBot="1">
      <c r="A73" s="148"/>
      <c r="B73" s="98" t="s">
        <v>540</v>
      </c>
      <c r="C73" s="41" t="s">
        <v>42</v>
      </c>
      <c r="D73" s="99" t="s">
        <v>43</v>
      </c>
      <c r="E73" s="240" t="s">
        <v>500</v>
      </c>
      <c r="F73" s="241"/>
      <c r="G73" s="239" t="s">
        <v>556</v>
      </c>
      <c r="H73" s="239"/>
      <c r="I73" s="106">
        <v>45435</v>
      </c>
      <c r="J73" s="100"/>
      <c r="K73" s="94" t="str">
        <f t="shared" si="1"/>
        <v>Trần Thị Thanh Lan</v>
      </c>
      <c r="L73" s="94" t="s">
        <v>276</v>
      </c>
    </row>
    <row r="74" spans="1:12" s="94" customFormat="1" ht="14.45" customHeight="1" thickBot="1">
      <c r="A74" s="149"/>
      <c r="B74" s="101" t="s">
        <v>540</v>
      </c>
      <c r="C74" s="117" t="s">
        <v>44</v>
      </c>
      <c r="D74" s="102" t="s">
        <v>45</v>
      </c>
      <c r="E74" s="242" t="s">
        <v>100</v>
      </c>
      <c r="F74" s="243"/>
      <c r="G74" s="239" t="s">
        <v>556</v>
      </c>
      <c r="H74" s="239"/>
      <c r="I74" s="101" t="s">
        <v>387</v>
      </c>
      <c r="J74" s="103"/>
      <c r="K74" s="94" t="str">
        <f t="shared" si="1"/>
        <v>Phạm Khánh Linh</v>
      </c>
      <c r="L74" s="94" t="s">
        <v>324</v>
      </c>
    </row>
    <row r="75" spans="1:12" s="94" customFormat="1" ht="14.45" customHeight="1" thickBot="1">
      <c r="A75" s="147">
        <v>24</v>
      </c>
      <c r="B75" s="95" t="s">
        <v>539</v>
      </c>
      <c r="C75" s="42" t="s">
        <v>46</v>
      </c>
      <c r="D75" s="96" t="s">
        <v>47</v>
      </c>
      <c r="E75" s="237" t="s">
        <v>498</v>
      </c>
      <c r="F75" s="238"/>
      <c r="G75" s="239" t="s">
        <v>556</v>
      </c>
      <c r="H75" s="239"/>
      <c r="I75" s="95" t="s">
        <v>499</v>
      </c>
      <c r="J75" s="97"/>
      <c r="K75" s="94" t="str">
        <f t="shared" si="1"/>
        <v>Lê Thanh Long</v>
      </c>
      <c r="L75" s="94" t="s">
        <v>442</v>
      </c>
    </row>
    <row r="76" spans="1:12" s="94" customFormat="1" ht="14.45" customHeight="1" thickBot="1">
      <c r="A76" s="148"/>
      <c r="B76" s="101" t="s">
        <v>540</v>
      </c>
      <c r="C76" s="117" t="s">
        <v>44</v>
      </c>
      <c r="D76" s="102" t="s">
        <v>45</v>
      </c>
      <c r="E76" s="240" t="s">
        <v>500</v>
      </c>
      <c r="F76" s="241"/>
      <c r="G76" s="239" t="s">
        <v>556</v>
      </c>
      <c r="H76" s="239"/>
      <c r="I76" s="106">
        <v>45435</v>
      </c>
      <c r="J76" s="100"/>
      <c r="K76" s="94" t="str">
        <f t="shared" si="1"/>
        <v>Phạm Khánh Linh</v>
      </c>
      <c r="L76" s="94" t="s">
        <v>324</v>
      </c>
    </row>
    <row r="77" spans="1:12" s="94" customFormat="1" ht="14.45" customHeight="1" thickBot="1">
      <c r="A77" s="149"/>
      <c r="B77" s="98" t="s">
        <v>540</v>
      </c>
      <c r="C77" s="41" t="s">
        <v>42</v>
      </c>
      <c r="D77" s="99" t="s">
        <v>43</v>
      </c>
      <c r="E77" s="242" t="s">
        <v>100</v>
      </c>
      <c r="F77" s="243"/>
      <c r="G77" s="239" t="s">
        <v>556</v>
      </c>
      <c r="H77" s="239"/>
      <c r="I77" s="101" t="s">
        <v>387</v>
      </c>
      <c r="J77" s="103"/>
      <c r="K77" s="94" t="str">
        <f t="shared" si="1"/>
        <v>Trần Thị Thanh Lan</v>
      </c>
      <c r="L77" s="94" t="s">
        <v>276</v>
      </c>
    </row>
    <row r="78" spans="1:12" s="94" customFormat="1" ht="14.45" customHeight="1" thickBot="1">
      <c r="A78" s="147">
        <v>25</v>
      </c>
      <c r="B78" s="95" t="s">
        <v>540</v>
      </c>
      <c r="C78" s="42" t="s">
        <v>20</v>
      </c>
      <c r="D78" s="96" t="s">
        <v>21</v>
      </c>
      <c r="E78" s="237" t="s">
        <v>498</v>
      </c>
      <c r="F78" s="238"/>
      <c r="G78" s="239" t="s">
        <v>556</v>
      </c>
      <c r="H78" s="239"/>
      <c r="I78" s="95" t="s">
        <v>501</v>
      </c>
      <c r="J78" s="97"/>
      <c r="K78" s="94" t="str">
        <f t="shared" si="1"/>
        <v>Nguyễn Quang Ánh</v>
      </c>
      <c r="L78" s="94" t="s">
        <v>105</v>
      </c>
    </row>
    <row r="79" spans="1:12" s="94" customFormat="1" ht="14.45" customHeight="1" thickBot="1">
      <c r="A79" s="148"/>
      <c r="B79" s="98" t="s">
        <v>540</v>
      </c>
      <c r="C79" s="41" t="s">
        <v>74</v>
      </c>
      <c r="D79" s="99" t="s">
        <v>75</v>
      </c>
      <c r="E79" s="240" t="s">
        <v>500</v>
      </c>
      <c r="F79" s="241"/>
      <c r="G79" s="239" t="s">
        <v>556</v>
      </c>
      <c r="H79" s="239"/>
      <c r="I79" s="106">
        <v>45435</v>
      </c>
      <c r="J79" s="100"/>
      <c r="K79" s="94" t="str">
        <f t="shared" si="1"/>
        <v>Nguyễn Mạnh Đức</v>
      </c>
      <c r="L79" s="94" t="s">
        <v>193</v>
      </c>
    </row>
    <row r="80" spans="1:12" s="94" customFormat="1" ht="14.45" customHeight="1" thickBot="1">
      <c r="A80" s="149"/>
      <c r="B80" s="101" t="s">
        <v>540</v>
      </c>
      <c r="C80" s="117" t="s">
        <v>545</v>
      </c>
      <c r="D80" s="102" t="s">
        <v>55</v>
      </c>
      <c r="E80" s="242" t="s">
        <v>100</v>
      </c>
      <c r="F80" s="243"/>
      <c r="G80" s="239" t="s">
        <v>556</v>
      </c>
      <c r="H80" s="239"/>
      <c r="I80" s="101" t="s">
        <v>387</v>
      </c>
      <c r="J80" s="103"/>
      <c r="K80" s="94" t="str">
        <f t="shared" si="1"/>
        <v>Hồ Lê Viết  Nin</v>
      </c>
      <c r="L80" s="94" t="s">
        <v>585</v>
      </c>
    </row>
    <row r="81" spans="1:12" s="94" customFormat="1" ht="14.45" customHeight="1" thickBot="1">
      <c r="A81" s="147">
        <v>26</v>
      </c>
      <c r="B81" s="95" t="s">
        <v>540</v>
      </c>
      <c r="C81" s="42" t="s">
        <v>545</v>
      </c>
      <c r="D81" s="96" t="s">
        <v>55</v>
      </c>
      <c r="E81" s="237" t="s">
        <v>498</v>
      </c>
      <c r="F81" s="238"/>
      <c r="G81" s="239" t="s">
        <v>556</v>
      </c>
      <c r="H81" s="239"/>
      <c r="I81" s="95" t="s">
        <v>501</v>
      </c>
      <c r="J81" s="97"/>
      <c r="K81" s="94" t="str">
        <f t="shared" si="1"/>
        <v>Hồ Lê Viết  Nin</v>
      </c>
      <c r="L81" s="94" t="s">
        <v>585</v>
      </c>
    </row>
    <row r="82" spans="1:12" s="94" customFormat="1" ht="14.45" customHeight="1" thickBot="1">
      <c r="A82" s="148"/>
      <c r="B82" s="98" t="s">
        <v>540</v>
      </c>
      <c r="C82" s="41" t="s">
        <v>20</v>
      </c>
      <c r="D82" s="99" t="s">
        <v>21</v>
      </c>
      <c r="E82" s="240" t="s">
        <v>500</v>
      </c>
      <c r="F82" s="241"/>
      <c r="G82" s="239" t="s">
        <v>556</v>
      </c>
      <c r="H82" s="239"/>
      <c r="I82" s="106">
        <v>45435</v>
      </c>
      <c r="J82" s="100"/>
      <c r="K82" s="94" t="str">
        <f t="shared" si="1"/>
        <v>Nguyễn Quang Ánh</v>
      </c>
      <c r="L82" s="94" t="s">
        <v>105</v>
      </c>
    </row>
    <row r="83" spans="1:12" s="94" customFormat="1" ht="14.45" customHeight="1" thickBot="1">
      <c r="A83" s="149"/>
      <c r="B83" s="101" t="s">
        <v>540</v>
      </c>
      <c r="C83" s="117" t="s">
        <v>74</v>
      </c>
      <c r="D83" s="102" t="s">
        <v>75</v>
      </c>
      <c r="E83" s="242" t="s">
        <v>100</v>
      </c>
      <c r="F83" s="243"/>
      <c r="G83" s="239" t="s">
        <v>556</v>
      </c>
      <c r="H83" s="239"/>
      <c r="I83" s="101" t="s">
        <v>387</v>
      </c>
      <c r="J83" s="103"/>
      <c r="K83" s="94" t="str">
        <f t="shared" si="1"/>
        <v>Nguyễn Mạnh Đức</v>
      </c>
      <c r="L83" s="94" t="s">
        <v>193</v>
      </c>
    </row>
    <row r="84" spans="1:12" s="94" customFormat="1" ht="14.45" customHeight="1" thickBot="1">
      <c r="A84" s="147">
        <v>27</v>
      </c>
      <c r="B84" s="95" t="s">
        <v>540</v>
      </c>
      <c r="C84" s="42" t="s">
        <v>52</v>
      </c>
      <c r="D84" s="96" t="s">
        <v>53</v>
      </c>
      <c r="E84" s="237" t="s">
        <v>498</v>
      </c>
      <c r="F84" s="238"/>
      <c r="G84" s="239" t="s">
        <v>556</v>
      </c>
      <c r="H84" s="239"/>
      <c r="I84" s="95" t="s">
        <v>502</v>
      </c>
      <c r="J84" s="104"/>
      <c r="K84" s="94" t="str">
        <f t="shared" si="1"/>
        <v>Nguyễn Minh Nhật</v>
      </c>
      <c r="L84" s="94" t="s">
        <v>184</v>
      </c>
    </row>
    <row r="85" spans="1:12" s="94" customFormat="1" ht="14.45" customHeight="1" thickBot="1">
      <c r="A85" s="148"/>
      <c r="B85" s="98" t="s">
        <v>540</v>
      </c>
      <c r="C85" s="41" t="s">
        <v>542</v>
      </c>
      <c r="D85" s="99" t="s">
        <v>71</v>
      </c>
      <c r="E85" s="240" t="s">
        <v>500</v>
      </c>
      <c r="F85" s="241"/>
      <c r="G85" s="239" t="s">
        <v>556</v>
      </c>
      <c r="H85" s="239"/>
      <c r="I85" s="106">
        <v>45435</v>
      </c>
      <c r="J85" s="100"/>
      <c r="K85" s="94" t="str">
        <f t="shared" si="1"/>
        <v>Huỳnh Đức  Việt</v>
      </c>
      <c r="L85" s="94" t="s">
        <v>588</v>
      </c>
    </row>
    <row r="86" spans="1:12" s="94" customFormat="1" ht="14.45" customHeight="1" thickBot="1">
      <c r="A86" s="149"/>
      <c r="B86" s="101" t="s">
        <v>540</v>
      </c>
      <c r="C86" s="117" t="s">
        <v>64</v>
      </c>
      <c r="D86" s="102" t="s">
        <v>65</v>
      </c>
      <c r="E86" s="242" t="s">
        <v>100</v>
      </c>
      <c r="F86" s="243"/>
      <c r="G86" s="239" t="s">
        <v>556</v>
      </c>
      <c r="H86" s="239"/>
      <c r="I86" s="101" t="s">
        <v>387</v>
      </c>
      <c r="J86" s="105"/>
      <c r="K86" s="94" t="str">
        <f t="shared" si="1"/>
        <v>Nguyễn Phúc Minh Tú</v>
      </c>
      <c r="L86" s="94" t="s">
        <v>375</v>
      </c>
    </row>
    <row r="87" spans="1:12" s="94" customFormat="1" ht="14.45" customHeight="1" thickBot="1">
      <c r="A87" s="147">
        <v>28</v>
      </c>
      <c r="B87" s="95" t="s">
        <v>540</v>
      </c>
      <c r="C87" s="42" t="s">
        <v>52</v>
      </c>
      <c r="D87" s="96" t="s">
        <v>53</v>
      </c>
      <c r="E87" s="237" t="s">
        <v>498</v>
      </c>
      <c r="F87" s="238"/>
      <c r="G87" s="239" t="s">
        <v>556</v>
      </c>
      <c r="H87" s="239"/>
      <c r="I87" s="95" t="s">
        <v>502</v>
      </c>
      <c r="J87" s="97"/>
      <c r="K87" s="94" t="str">
        <f t="shared" si="1"/>
        <v>Nguyễn Minh Nhật</v>
      </c>
      <c r="L87" s="94" t="s">
        <v>184</v>
      </c>
    </row>
    <row r="88" spans="1:12" s="94" customFormat="1" ht="14.45" customHeight="1" thickBot="1">
      <c r="A88" s="148"/>
      <c r="B88" s="101" t="s">
        <v>540</v>
      </c>
      <c r="C88" s="117" t="s">
        <v>64</v>
      </c>
      <c r="D88" s="102" t="s">
        <v>65</v>
      </c>
      <c r="E88" s="240" t="s">
        <v>500</v>
      </c>
      <c r="F88" s="241"/>
      <c r="G88" s="239" t="s">
        <v>556</v>
      </c>
      <c r="H88" s="239"/>
      <c r="I88" s="106">
        <v>45435</v>
      </c>
      <c r="J88" s="100"/>
      <c r="K88" s="94" t="str">
        <f t="shared" si="1"/>
        <v>Nguyễn Phúc Minh Tú</v>
      </c>
      <c r="L88" s="94" t="s">
        <v>375</v>
      </c>
    </row>
    <row r="89" spans="1:12" s="94" customFormat="1" ht="14.45" customHeight="1" thickBot="1">
      <c r="A89" s="149"/>
      <c r="B89" s="98" t="s">
        <v>540</v>
      </c>
      <c r="C89" s="41" t="s">
        <v>542</v>
      </c>
      <c r="D89" s="99" t="s">
        <v>71</v>
      </c>
      <c r="E89" s="242" t="s">
        <v>100</v>
      </c>
      <c r="F89" s="243"/>
      <c r="G89" s="239" t="s">
        <v>556</v>
      </c>
      <c r="H89" s="239"/>
      <c r="I89" s="101" t="s">
        <v>387</v>
      </c>
      <c r="J89" s="103"/>
      <c r="K89" s="94" t="str">
        <f t="shared" si="1"/>
        <v>Huỳnh Đức  Việt</v>
      </c>
      <c r="L89" s="94" t="s">
        <v>588</v>
      </c>
    </row>
    <row r="90" spans="1:12" s="94" customFormat="1" ht="14.45" customHeight="1" thickBot="1">
      <c r="A90" s="147">
        <v>29</v>
      </c>
      <c r="B90" s="95" t="s">
        <v>540</v>
      </c>
      <c r="C90" s="42" t="s">
        <v>545</v>
      </c>
      <c r="D90" s="96" t="s">
        <v>55</v>
      </c>
      <c r="E90" s="237" t="s">
        <v>498</v>
      </c>
      <c r="F90" s="238"/>
      <c r="G90" s="239" t="s">
        <v>556</v>
      </c>
      <c r="H90" s="239"/>
      <c r="I90" s="95" t="s">
        <v>502</v>
      </c>
      <c r="J90" s="104"/>
      <c r="K90" s="94" t="str">
        <f t="shared" si="1"/>
        <v>Hồ Lê Viết  Nin</v>
      </c>
      <c r="L90" s="94" t="s">
        <v>585</v>
      </c>
    </row>
    <row r="91" spans="1:12" s="94" customFormat="1" ht="14.45" customHeight="1" thickBot="1">
      <c r="A91" s="148"/>
      <c r="B91" s="98" t="s">
        <v>540</v>
      </c>
      <c r="C91" s="41" t="s">
        <v>541</v>
      </c>
      <c r="D91" s="99" t="s">
        <v>47</v>
      </c>
      <c r="E91" s="240" t="s">
        <v>500</v>
      </c>
      <c r="F91" s="241"/>
      <c r="G91" s="239" t="s">
        <v>556</v>
      </c>
      <c r="H91" s="239"/>
      <c r="I91" s="106">
        <v>45435</v>
      </c>
      <c r="J91" s="100"/>
      <c r="K91" s="94" t="str">
        <f t="shared" si="1"/>
        <v>Phan  Long</v>
      </c>
      <c r="L91" s="94" t="s">
        <v>582</v>
      </c>
    </row>
    <row r="92" spans="1:12" s="94" customFormat="1" ht="14.45" customHeight="1" thickBot="1">
      <c r="A92" s="149"/>
      <c r="B92" s="101" t="s">
        <v>540</v>
      </c>
      <c r="C92" s="117" t="s">
        <v>58</v>
      </c>
      <c r="D92" s="102" t="s">
        <v>59</v>
      </c>
      <c r="E92" s="242" t="s">
        <v>100</v>
      </c>
      <c r="F92" s="243"/>
      <c r="G92" s="239" t="s">
        <v>556</v>
      </c>
      <c r="H92" s="239"/>
      <c r="I92" s="101" t="s">
        <v>387</v>
      </c>
      <c r="J92" s="105"/>
      <c r="K92" s="94" t="str">
        <f t="shared" si="1"/>
        <v>Nguyễn Hữu Phúc</v>
      </c>
      <c r="L92" s="94" t="s">
        <v>366</v>
      </c>
    </row>
    <row r="93" spans="1:12" s="94" customFormat="1" ht="14.45" customHeight="1" thickBot="1">
      <c r="A93" s="147">
        <v>30</v>
      </c>
      <c r="B93" s="95" t="s">
        <v>540</v>
      </c>
      <c r="C93" s="42" t="s">
        <v>541</v>
      </c>
      <c r="D93" s="96" t="s">
        <v>47</v>
      </c>
      <c r="E93" s="237" t="s">
        <v>498</v>
      </c>
      <c r="F93" s="238"/>
      <c r="G93" s="239" t="s">
        <v>556</v>
      </c>
      <c r="H93" s="239"/>
      <c r="I93" s="95" t="s">
        <v>502</v>
      </c>
      <c r="J93" s="97"/>
      <c r="K93" s="94" t="str">
        <f t="shared" si="1"/>
        <v>Phan  Long</v>
      </c>
      <c r="L93" s="94" t="s">
        <v>582</v>
      </c>
    </row>
    <row r="94" spans="1:12" s="94" customFormat="1" ht="14.45" customHeight="1" thickBot="1">
      <c r="A94" s="148"/>
      <c r="B94" s="98" t="s">
        <v>540</v>
      </c>
      <c r="C94" s="41" t="s">
        <v>58</v>
      </c>
      <c r="D94" s="99" t="s">
        <v>59</v>
      </c>
      <c r="E94" s="240" t="s">
        <v>500</v>
      </c>
      <c r="F94" s="241"/>
      <c r="G94" s="239" t="s">
        <v>556</v>
      </c>
      <c r="H94" s="239"/>
      <c r="I94" s="106">
        <v>45435</v>
      </c>
      <c r="J94" s="100"/>
      <c r="K94" s="94" t="str">
        <f t="shared" si="1"/>
        <v>Nguyễn Hữu Phúc</v>
      </c>
      <c r="L94" s="94" t="s">
        <v>366</v>
      </c>
    </row>
    <row r="95" spans="1:12" s="94" customFormat="1" ht="14.45" customHeight="1" thickBot="1">
      <c r="A95" s="149"/>
      <c r="B95" s="101" t="s">
        <v>540</v>
      </c>
      <c r="C95" s="117" t="s">
        <v>545</v>
      </c>
      <c r="D95" s="102" t="s">
        <v>55</v>
      </c>
      <c r="E95" s="242" t="s">
        <v>100</v>
      </c>
      <c r="F95" s="243"/>
      <c r="G95" s="239" t="s">
        <v>556</v>
      </c>
      <c r="H95" s="239"/>
      <c r="I95" s="101" t="s">
        <v>387</v>
      </c>
      <c r="J95" s="103"/>
      <c r="K95" s="94" t="str">
        <f t="shared" si="1"/>
        <v>Hồ Lê Viết  Nin</v>
      </c>
      <c r="L95" s="94" t="s">
        <v>585</v>
      </c>
    </row>
    <row r="96" spans="1:12" s="94" customFormat="1" ht="14.45" customHeight="1" thickBot="1">
      <c r="A96" s="147">
        <v>31</v>
      </c>
      <c r="B96" s="95" t="s">
        <v>540</v>
      </c>
      <c r="C96" s="42" t="s">
        <v>76</v>
      </c>
      <c r="D96" s="96" t="s">
        <v>77</v>
      </c>
      <c r="E96" s="237" t="s">
        <v>498</v>
      </c>
      <c r="F96" s="238"/>
      <c r="G96" s="239" t="s">
        <v>556</v>
      </c>
      <c r="H96" s="239"/>
      <c r="I96" s="95" t="s">
        <v>502</v>
      </c>
      <c r="J96" s="104"/>
      <c r="K96" s="94" t="str">
        <f t="shared" si="1"/>
        <v>Trịnh Sử Trường Thi</v>
      </c>
      <c r="L96" s="94" t="s">
        <v>225</v>
      </c>
    </row>
    <row r="97" spans="1:12" s="94" customFormat="1" ht="14.45" customHeight="1" thickBot="1">
      <c r="A97" s="148"/>
      <c r="B97" s="98" t="s">
        <v>540</v>
      </c>
      <c r="C97" s="41" t="s">
        <v>74</v>
      </c>
      <c r="D97" s="99" t="s">
        <v>75</v>
      </c>
      <c r="E97" s="240" t="s">
        <v>500</v>
      </c>
      <c r="F97" s="241"/>
      <c r="G97" s="239" t="s">
        <v>556</v>
      </c>
      <c r="H97" s="239"/>
      <c r="I97" s="106">
        <v>45435</v>
      </c>
      <c r="J97" s="100"/>
      <c r="K97" s="94" t="str">
        <f t="shared" si="1"/>
        <v>Nguyễn Mạnh Đức</v>
      </c>
      <c r="L97" s="94" t="s">
        <v>193</v>
      </c>
    </row>
    <row r="98" spans="1:12" s="94" customFormat="1" ht="14.45" customHeight="1" thickBot="1">
      <c r="A98" s="149"/>
      <c r="B98" s="101" t="s">
        <v>540</v>
      </c>
      <c r="C98" s="117" t="s">
        <v>544</v>
      </c>
      <c r="D98" s="102" t="s">
        <v>35</v>
      </c>
      <c r="E98" s="242" t="s">
        <v>100</v>
      </c>
      <c r="F98" s="243"/>
      <c r="G98" s="239" t="s">
        <v>556</v>
      </c>
      <c r="H98" s="239"/>
      <c r="I98" s="101" t="s">
        <v>387</v>
      </c>
      <c r="J98" s="105"/>
      <c r="K98" s="94" t="str">
        <f t="shared" si="1"/>
        <v>Lưu Văn  Hiền</v>
      </c>
      <c r="L98" s="94" t="s">
        <v>583</v>
      </c>
    </row>
    <row r="99" spans="1:12" s="94" customFormat="1" ht="14.45" customHeight="1" thickBot="1">
      <c r="A99" s="147">
        <v>32</v>
      </c>
      <c r="B99" s="95" t="s">
        <v>540</v>
      </c>
      <c r="C99" s="42" t="s">
        <v>544</v>
      </c>
      <c r="D99" s="96" t="s">
        <v>35</v>
      </c>
      <c r="E99" s="237" t="s">
        <v>498</v>
      </c>
      <c r="F99" s="238"/>
      <c r="G99" s="239" t="s">
        <v>556</v>
      </c>
      <c r="H99" s="239"/>
      <c r="I99" s="95" t="s">
        <v>502</v>
      </c>
      <c r="J99" s="97"/>
      <c r="K99" s="94" t="str">
        <f t="shared" si="1"/>
        <v>Lưu Văn  Hiền</v>
      </c>
      <c r="L99" s="94" t="s">
        <v>583</v>
      </c>
    </row>
    <row r="100" spans="1:12" s="94" customFormat="1" ht="14.45" customHeight="1" thickBot="1">
      <c r="A100" s="148"/>
      <c r="B100" s="98" t="s">
        <v>540</v>
      </c>
      <c r="C100" s="41" t="s">
        <v>76</v>
      </c>
      <c r="D100" s="99" t="s">
        <v>77</v>
      </c>
      <c r="E100" s="240" t="s">
        <v>500</v>
      </c>
      <c r="F100" s="241"/>
      <c r="G100" s="239" t="s">
        <v>556</v>
      </c>
      <c r="H100" s="239"/>
      <c r="I100" s="106">
        <v>45435</v>
      </c>
      <c r="J100" s="100"/>
      <c r="K100" s="94" t="str">
        <f t="shared" si="1"/>
        <v>Trịnh Sử Trường Thi</v>
      </c>
      <c r="L100" s="94" t="s">
        <v>225</v>
      </c>
    </row>
    <row r="101" spans="1:12" s="94" customFormat="1" ht="14.45" customHeight="1" thickBot="1">
      <c r="A101" s="149"/>
      <c r="B101" s="101" t="s">
        <v>540</v>
      </c>
      <c r="C101" s="117" t="s">
        <v>74</v>
      </c>
      <c r="D101" s="102" t="s">
        <v>75</v>
      </c>
      <c r="E101" s="242" t="s">
        <v>100</v>
      </c>
      <c r="F101" s="243"/>
      <c r="G101" s="239" t="s">
        <v>556</v>
      </c>
      <c r="H101" s="239"/>
      <c r="I101" s="101" t="s">
        <v>387</v>
      </c>
      <c r="J101" s="103"/>
      <c r="K101" s="94" t="str">
        <f t="shared" si="1"/>
        <v>Nguyễn Mạnh Đức</v>
      </c>
      <c r="L101" s="94" t="s">
        <v>193</v>
      </c>
    </row>
    <row r="102" spans="1:12" s="94" customFormat="1" ht="14.45" customHeight="1" thickBot="1">
      <c r="A102" s="147">
        <v>33</v>
      </c>
      <c r="B102" s="95" t="s">
        <v>539</v>
      </c>
      <c r="C102" s="42" t="s">
        <v>46</v>
      </c>
      <c r="D102" s="96" t="s">
        <v>47</v>
      </c>
      <c r="E102" s="237" t="s">
        <v>498</v>
      </c>
      <c r="F102" s="238"/>
      <c r="G102" s="239" t="s">
        <v>556</v>
      </c>
      <c r="H102" s="239"/>
      <c r="I102" s="95" t="s">
        <v>499</v>
      </c>
      <c r="J102" s="97"/>
      <c r="K102" s="94" t="str">
        <f t="shared" si="1"/>
        <v>Lê Thanh Long</v>
      </c>
      <c r="L102" s="94" t="s">
        <v>442</v>
      </c>
    </row>
    <row r="103" spans="1:12" s="94" customFormat="1" ht="14.45" customHeight="1" thickBot="1">
      <c r="A103" s="148"/>
      <c r="B103" s="98" t="s">
        <v>540</v>
      </c>
      <c r="C103" s="41" t="s">
        <v>541</v>
      </c>
      <c r="D103" s="99" t="s">
        <v>47</v>
      </c>
      <c r="E103" s="240" t="s">
        <v>500</v>
      </c>
      <c r="F103" s="241"/>
      <c r="G103" s="239" t="s">
        <v>556</v>
      </c>
      <c r="H103" s="239"/>
      <c r="I103" s="106">
        <v>45436</v>
      </c>
      <c r="J103" s="100"/>
      <c r="K103" s="94" t="str">
        <f t="shared" si="1"/>
        <v>Phan  Long</v>
      </c>
      <c r="L103" s="94" t="s">
        <v>582</v>
      </c>
    </row>
    <row r="104" spans="1:12" s="94" customFormat="1" ht="14.45" customHeight="1" thickBot="1">
      <c r="A104" s="149"/>
      <c r="B104" s="101" t="s">
        <v>540</v>
      </c>
      <c r="C104" s="117" t="s">
        <v>42</v>
      </c>
      <c r="D104" s="102" t="s">
        <v>43</v>
      </c>
      <c r="E104" s="242" t="s">
        <v>100</v>
      </c>
      <c r="F104" s="243"/>
      <c r="G104" s="239" t="s">
        <v>556</v>
      </c>
      <c r="H104" s="239"/>
      <c r="I104" s="101" t="s">
        <v>387</v>
      </c>
      <c r="J104" s="103"/>
      <c r="K104" s="94" t="str">
        <f t="shared" si="1"/>
        <v>Trần Thị Thanh Lan</v>
      </c>
      <c r="L104" s="94" t="s">
        <v>276</v>
      </c>
    </row>
    <row r="105" spans="1:12" s="94" customFormat="1" ht="14.45" customHeight="1" thickBot="1">
      <c r="A105" s="147">
        <v>34</v>
      </c>
      <c r="B105" s="95" t="s">
        <v>539</v>
      </c>
      <c r="C105" s="42" t="s">
        <v>46</v>
      </c>
      <c r="D105" s="96" t="s">
        <v>47</v>
      </c>
      <c r="E105" s="237" t="s">
        <v>498</v>
      </c>
      <c r="F105" s="238"/>
      <c r="G105" s="239" t="s">
        <v>556</v>
      </c>
      <c r="H105" s="239"/>
      <c r="I105" s="95" t="s">
        <v>499</v>
      </c>
      <c r="J105" s="97"/>
      <c r="K105" s="94" t="str">
        <f t="shared" si="1"/>
        <v>Lê Thanh Long</v>
      </c>
      <c r="L105" s="94" t="s">
        <v>442</v>
      </c>
    </row>
    <row r="106" spans="1:12" s="94" customFormat="1" ht="14.45" customHeight="1" thickBot="1">
      <c r="A106" s="148"/>
      <c r="B106" s="98" t="s">
        <v>540</v>
      </c>
      <c r="C106" s="41" t="s">
        <v>42</v>
      </c>
      <c r="D106" s="99" t="s">
        <v>43</v>
      </c>
      <c r="E106" s="240" t="s">
        <v>500</v>
      </c>
      <c r="F106" s="241"/>
      <c r="G106" s="239" t="s">
        <v>556</v>
      </c>
      <c r="H106" s="239"/>
      <c r="I106" s="106">
        <v>45436</v>
      </c>
      <c r="J106" s="100"/>
      <c r="K106" s="94" t="str">
        <f t="shared" si="1"/>
        <v>Trần Thị Thanh Lan</v>
      </c>
      <c r="L106" s="94" t="s">
        <v>276</v>
      </c>
    </row>
    <row r="107" spans="1:12" s="94" customFormat="1" ht="14.45" customHeight="1" thickBot="1">
      <c r="A107" s="149"/>
      <c r="B107" s="98" t="s">
        <v>540</v>
      </c>
      <c r="C107" s="41" t="s">
        <v>541</v>
      </c>
      <c r="D107" s="99" t="s">
        <v>47</v>
      </c>
      <c r="E107" s="242" t="s">
        <v>100</v>
      </c>
      <c r="F107" s="243"/>
      <c r="G107" s="239" t="s">
        <v>556</v>
      </c>
      <c r="H107" s="239"/>
      <c r="I107" s="101" t="s">
        <v>387</v>
      </c>
      <c r="J107" s="103"/>
      <c r="K107" s="94" t="str">
        <f t="shared" si="1"/>
        <v>Phan  Long</v>
      </c>
      <c r="L107" s="94" t="s">
        <v>582</v>
      </c>
    </row>
    <row r="108" spans="1:12" s="94" customFormat="1" ht="14.45" customHeight="1" thickBot="1">
      <c r="A108" s="143">
        <v>35</v>
      </c>
      <c r="B108" s="95" t="s">
        <v>540</v>
      </c>
      <c r="C108" s="42" t="s">
        <v>541</v>
      </c>
      <c r="D108" s="96" t="s">
        <v>47</v>
      </c>
      <c r="E108" s="237" t="s">
        <v>498</v>
      </c>
      <c r="F108" s="238"/>
      <c r="G108" s="239" t="s">
        <v>556</v>
      </c>
      <c r="H108" s="239"/>
      <c r="I108" s="95" t="s">
        <v>501</v>
      </c>
      <c r="J108" s="100"/>
      <c r="K108" s="94" t="str">
        <f t="shared" si="1"/>
        <v>Phan  Long</v>
      </c>
      <c r="L108" s="94" t="s">
        <v>582</v>
      </c>
    </row>
    <row r="109" spans="1:12" s="94" customFormat="1" ht="14.45" customHeight="1" thickBot="1">
      <c r="A109" s="144"/>
      <c r="B109" s="98" t="s">
        <v>540</v>
      </c>
      <c r="C109" s="41" t="s">
        <v>544</v>
      </c>
      <c r="D109" s="99" t="s">
        <v>35</v>
      </c>
      <c r="E109" s="240" t="s">
        <v>500</v>
      </c>
      <c r="F109" s="241"/>
      <c r="G109" s="239" t="s">
        <v>556</v>
      </c>
      <c r="H109" s="239"/>
      <c r="I109" s="106">
        <v>45436</v>
      </c>
      <c r="J109" s="100"/>
      <c r="K109" s="94" t="str">
        <f t="shared" si="1"/>
        <v>Lưu Văn  Hiền</v>
      </c>
      <c r="L109" s="94" t="s">
        <v>583</v>
      </c>
    </row>
    <row r="110" spans="1:12" s="94" customFormat="1" ht="14.45" customHeight="1" thickBot="1">
      <c r="A110" s="145"/>
      <c r="B110" s="101" t="s">
        <v>540</v>
      </c>
      <c r="C110" s="117" t="s">
        <v>60</v>
      </c>
      <c r="D110" s="102" t="s">
        <v>61</v>
      </c>
      <c r="E110" s="242" t="s">
        <v>100</v>
      </c>
      <c r="F110" s="243"/>
      <c r="G110" s="239" t="s">
        <v>556</v>
      </c>
      <c r="H110" s="239"/>
      <c r="I110" s="101" t="s">
        <v>387</v>
      </c>
      <c r="J110" s="100"/>
      <c r="K110" s="94" t="str">
        <f t="shared" si="1"/>
        <v>Lương Thị Thu Phương</v>
      </c>
      <c r="L110" s="94" t="s">
        <v>482</v>
      </c>
    </row>
    <row r="111" spans="1:12" s="94" customFormat="1" ht="14.45" customHeight="1" thickBot="1">
      <c r="A111" s="147">
        <v>36</v>
      </c>
      <c r="B111" s="95" t="s">
        <v>540</v>
      </c>
      <c r="C111" s="42" t="s">
        <v>541</v>
      </c>
      <c r="D111" s="96" t="s">
        <v>47</v>
      </c>
      <c r="E111" s="237" t="s">
        <v>498</v>
      </c>
      <c r="F111" s="238"/>
      <c r="G111" s="239" t="s">
        <v>556</v>
      </c>
      <c r="H111" s="239"/>
      <c r="I111" s="95" t="s">
        <v>501</v>
      </c>
      <c r="J111" s="97"/>
      <c r="K111" s="94" t="str">
        <f t="shared" si="1"/>
        <v>Phan  Long</v>
      </c>
      <c r="L111" s="94" t="s">
        <v>582</v>
      </c>
    </row>
    <row r="112" spans="1:12" s="94" customFormat="1" ht="14.45" customHeight="1" thickBot="1">
      <c r="A112" s="148"/>
      <c r="B112" s="98" t="s">
        <v>540</v>
      </c>
      <c r="C112" s="41" t="s">
        <v>60</v>
      </c>
      <c r="D112" s="99" t="s">
        <v>61</v>
      </c>
      <c r="E112" s="240" t="s">
        <v>500</v>
      </c>
      <c r="F112" s="241"/>
      <c r="G112" s="239" t="s">
        <v>556</v>
      </c>
      <c r="H112" s="239"/>
      <c r="I112" s="106">
        <v>45436</v>
      </c>
      <c r="J112" s="100"/>
      <c r="K112" s="94" t="str">
        <f t="shared" si="1"/>
        <v>Lương Thị Thu Phương</v>
      </c>
      <c r="L112" s="94" t="s">
        <v>482</v>
      </c>
    </row>
    <row r="113" spans="1:12" s="94" customFormat="1" ht="14.45" customHeight="1" thickBot="1">
      <c r="A113" s="149"/>
      <c r="B113" s="98" t="s">
        <v>540</v>
      </c>
      <c r="C113" s="41" t="s">
        <v>544</v>
      </c>
      <c r="D113" s="99" t="s">
        <v>35</v>
      </c>
      <c r="E113" s="242" t="s">
        <v>100</v>
      </c>
      <c r="F113" s="243"/>
      <c r="G113" s="239" t="s">
        <v>556</v>
      </c>
      <c r="H113" s="239"/>
      <c r="I113" s="101" t="s">
        <v>387</v>
      </c>
      <c r="J113" s="103"/>
      <c r="K113" s="94" t="str">
        <f t="shared" si="1"/>
        <v>Lưu Văn  Hiền</v>
      </c>
      <c r="L113" s="94" t="s">
        <v>583</v>
      </c>
    </row>
    <row r="114" spans="1:12" s="94" customFormat="1" ht="14.45" customHeight="1" thickBot="1">
      <c r="A114" s="147">
        <v>37</v>
      </c>
      <c r="B114" s="95" t="s">
        <v>551</v>
      </c>
      <c r="C114" s="42" t="s">
        <v>76</v>
      </c>
      <c r="D114" s="96" t="s">
        <v>77</v>
      </c>
      <c r="E114" s="237" t="s">
        <v>498</v>
      </c>
      <c r="F114" s="238"/>
      <c r="G114" s="239" t="s">
        <v>556</v>
      </c>
      <c r="H114" s="239"/>
      <c r="I114" s="95" t="s">
        <v>502</v>
      </c>
      <c r="J114" s="97"/>
      <c r="K114" s="94" t="str">
        <f t="shared" si="1"/>
        <v>Trịnh Sử Trường Thi</v>
      </c>
      <c r="L114" s="94" t="s">
        <v>225</v>
      </c>
    </row>
    <row r="115" spans="1:12" s="94" customFormat="1" ht="14.45" customHeight="1" thickBot="1">
      <c r="A115" s="148"/>
      <c r="B115" s="98" t="s">
        <v>551</v>
      </c>
      <c r="C115" s="41" t="s">
        <v>542</v>
      </c>
      <c r="D115" s="99" t="s">
        <v>71</v>
      </c>
      <c r="E115" s="240" t="s">
        <v>500</v>
      </c>
      <c r="F115" s="241"/>
      <c r="G115" s="239" t="s">
        <v>556</v>
      </c>
      <c r="H115" s="239"/>
      <c r="I115" s="106">
        <v>45436</v>
      </c>
      <c r="J115" s="100"/>
      <c r="K115" s="94" t="str">
        <f t="shared" si="1"/>
        <v>Huỳnh Đức  Việt</v>
      </c>
      <c r="L115" s="94" t="s">
        <v>588</v>
      </c>
    </row>
    <row r="116" spans="1:12" s="94" customFormat="1" ht="14.45" customHeight="1" thickBot="1">
      <c r="A116" s="149"/>
      <c r="B116" s="101" t="s">
        <v>552</v>
      </c>
      <c r="C116" s="117" t="s">
        <v>20</v>
      </c>
      <c r="D116" s="102" t="s">
        <v>21</v>
      </c>
      <c r="E116" s="242" t="s">
        <v>100</v>
      </c>
      <c r="F116" s="243"/>
      <c r="G116" s="239" t="s">
        <v>556</v>
      </c>
      <c r="H116" s="239"/>
      <c r="I116" s="101" t="s">
        <v>387</v>
      </c>
      <c r="J116" s="103"/>
      <c r="K116" s="94" t="str">
        <f t="shared" si="1"/>
        <v>Nguyễn Quang Ánh</v>
      </c>
      <c r="L116" s="94" t="s">
        <v>105</v>
      </c>
    </row>
    <row r="117" spans="1:12" s="94" customFormat="1" ht="14.45" customHeight="1" thickBot="1">
      <c r="A117" s="147">
        <v>38</v>
      </c>
      <c r="B117" s="95" t="s">
        <v>551</v>
      </c>
      <c r="C117" s="42" t="s">
        <v>542</v>
      </c>
      <c r="D117" s="96" t="s">
        <v>71</v>
      </c>
      <c r="E117" s="237" t="s">
        <v>498</v>
      </c>
      <c r="F117" s="238"/>
      <c r="G117" s="239" t="s">
        <v>556</v>
      </c>
      <c r="H117" s="239"/>
      <c r="I117" s="95" t="s">
        <v>502</v>
      </c>
      <c r="J117" s="97"/>
      <c r="K117" s="94" t="str">
        <f t="shared" si="1"/>
        <v>Huỳnh Đức  Việt</v>
      </c>
      <c r="L117" s="94" t="s">
        <v>588</v>
      </c>
    </row>
    <row r="118" spans="1:12" s="94" customFormat="1" ht="14.45" customHeight="1" thickBot="1">
      <c r="A118" s="148"/>
      <c r="B118" s="98" t="s">
        <v>551</v>
      </c>
      <c r="C118" s="41" t="s">
        <v>550</v>
      </c>
      <c r="D118" s="99" t="s">
        <v>21</v>
      </c>
      <c r="E118" s="240" t="s">
        <v>500</v>
      </c>
      <c r="F118" s="241"/>
      <c r="G118" s="239" t="s">
        <v>556</v>
      </c>
      <c r="H118" s="239"/>
      <c r="I118" s="106">
        <v>45436</v>
      </c>
      <c r="J118" s="100"/>
      <c r="K118" s="94" t="str">
        <f t="shared" si="1"/>
        <v>Nguyễn Quang  Ánh</v>
      </c>
      <c r="L118" s="94" t="s">
        <v>594</v>
      </c>
    </row>
    <row r="119" spans="1:12" s="94" customFormat="1" ht="14.45" customHeight="1" thickBot="1">
      <c r="A119" s="149"/>
      <c r="B119" s="101" t="s">
        <v>551</v>
      </c>
      <c r="C119" s="117" t="s">
        <v>76</v>
      </c>
      <c r="D119" s="102" t="s">
        <v>77</v>
      </c>
      <c r="E119" s="242" t="s">
        <v>100</v>
      </c>
      <c r="F119" s="243"/>
      <c r="G119" s="239" t="s">
        <v>556</v>
      </c>
      <c r="H119" s="239"/>
      <c r="I119" s="101" t="s">
        <v>387</v>
      </c>
      <c r="J119" s="103"/>
      <c r="K119" s="94" t="str">
        <f t="shared" si="1"/>
        <v>Trịnh Sử Trường Thi</v>
      </c>
      <c r="L119" s="94" t="s">
        <v>225</v>
      </c>
    </row>
    <row r="120" spans="1:12" ht="15.75" thickBot="1">
      <c r="A120" s="147">
        <v>39</v>
      </c>
      <c r="B120" s="95" t="s">
        <v>551</v>
      </c>
      <c r="C120" s="42" t="s">
        <v>28</v>
      </c>
      <c r="D120" s="96" t="s">
        <v>29</v>
      </c>
      <c r="E120" s="237" t="s">
        <v>498</v>
      </c>
      <c r="F120" s="238"/>
      <c r="G120" s="239" t="s">
        <v>556</v>
      </c>
      <c r="H120" s="239"/>
      <c r="I120" s="95" t="s">
        <v>502</v>
      </c>
      <c r="J120" s="97"/>
      <c r="K120" s="94" t="str">
        <f t="shared" si="1"/>
        <v>Phạm Văn  Dược</v>
      </c>
      <c r="L120" s="125" t="s">
        <v>587</v>
      </c>
    </row>
    <row r="121" spans="1:12" ht="15.75" thickBot="1">
      <c r="A121" s="148"/>
      <c r="B121" s="98" t="s">
        <v>551</v>
      </c>
      <c r="C121" s="41" t="s">
        <v>545</v>
      </c>
      <c r="D121" s="99" t="s">
        <v>55</v>
      </c>
      <c r="E121" s="240" t="s">
        <v>500</v>
      </c>
      <c r="F121" s="241"/>
      <c r="G121" s="239" t="s">
        <v>556</v>
      </c>
      <c r="H121" s="239"/>
      <c r="I121" s="106">
        <v>45436</v>
      </c>
      <c r="J121" s="100"/>
      <c r="K121" s="94" t="str">
        <f t="shared" si="1"/>
        <v>Hồ Lê Viết  Nin</v>
      </c>
      <c r="L121" s="125" t="s">
        <v>585</v>
      </c>
    </row>
    <row r="122" spans="1:12" ht="15.75" thickBot="1">
      <c r="A122" s="149"/>
      <c r="B122" s="101" t="s">
        <v>551</v>
      </c>
      <c r="C122" s="117" t="s">
        <v>64</v>
      </c>
      <c r="D122" s="102" t="s">
        <v>65</v>
      </c>
      <c r="E122" s="242" t="s">
        <v>100</v>
      </c>
      <c r="F122" s="243"/>
      <c r="G122" s="239" t="s">
        <v>556</v>
      </c>
      <c r="H122" s="239"/>
      <c r="I122" s="101" t="s">
        <v>387</v>
      </c>
      <c r="J122" s="103"/>
      <c r="K122" s="94" t="str">
        <f t="shared" si="1"/>
        <v>Nguyễn Phúc Minh Tú</v>
      </c>
      <c r="L122" s="125" t="s">
        <v>375</v>
      </c>
    </row>
    <row r="123" spans="1:12" ht="15.75" thickBot="1">
      <c r="A123" s="147">
        <v>40</v>
      </c>
      <c r="B123" s="95" t="s">
        <v>552</v>
      </c>
      <c r="C123" s="42" t="s">
        <v>545</v>
      </c>
      <c r="D123" s="96" t="s">
        <v>55</v>
      </c>
      <c r="E123" s="237" t="s">
        <v>498</v>
      </c>
      <c r="F123" s="238"/>
      <c r="G123" s="239" t="s">
        <v>556</v>
      </c>
      <c r="H123" s="239"/>
      <c r="I123" s="95" t="s">
        <v>502</v>
      </c>
      <c r="J123" s="97"/>
      <c r="K123" s="94" t="str">
        <f t="shared" si="1"/>
        <v>Hồ Lê Viết  Nin</v>
      </c>
      <c r="L123" s="125" t="s">
        <v>585</v>
      </c>
    </row>
    <row r="124" spans="1:12" ht="15.75" thickBot="1">
      <c r="A124" s="148"/>
      <c r="B124" s="98" t="s">
        <v>552</v>
      </c>
      <c r="C124" s="41" t="s">
        <v>28</v>
      </c>
      <c r="D124" s="99" t="s">
        <v>29</v>
      </c>
      <c r="E124" s="240" t="s">
        <v>500</v>
      </c>
      <c r="F124" s="241"/>
      <c r="G124" s="239" t="s">
        <v>556</v>
      </c>
      <c r="H124" s="239"/>
      <c r="I124" s="106">
        <v>45436</v>
      </c>
      <c r="J124" s="100"/>
      <c r="K124" s="94" t="str">
        <f t="shared" si="1"/>
        <v>Phạm Văn  Dược</v>
      </c>
      <c r="L124" s="125" t="s">
        <v>587</v>
      </c>
    </row>
    <row r="125" spans="1:12" ht="15.75" thickBot="1">
      <c r="A125" s="149"/>
      <c r="B125" s="101" t="s">
        <v>551</v>
      </c>
      <c r="C125" s="117" t="s">
        <v>64</v>
      </c>
      <c r="D125" s="102" t="s">
        <v>65</v>
      </c>
      <c r="E125" s="242" t="s">
        <v>100</v>
      </c>
      <c r="F125" s="243"/>
      <c r="G125" s="239" t="s">
        <v>556</v>
      </c>
      <c r="H125" s="239"/>
      <c r="I125" s="101" t="s">
        <v>387</v>
      </c>
      <c r="J125" s="103"/>
      <c r="K125" s="94" t="str">
        <f t="shared" si="1"/>
        <v>Nguyễn Phúc Minh Tú</v>
      </c>
      <c r="L125" s="125" t="s">
        <v>375</v>
      </c>
    </row>
    <row r="126" spans="1:12" ht="15.75" thickBot="1">
      <c r="A126" s="147">
        <v>41</v>
      </c>
      <c r="B126" s="95" t="s">
        <v>551</v>
      </c>
      <c r="C126" s="42" t="s">
        <v>38</v>
      </c>
      <c r="D126" s="96" t="s">
        <v>39</v>
      </c>
      <c r="E126" s="237" t="s">
        <v>498</v>
      </c>
      <c r="F126" s="238"/>
      <c r="G126" s="239" t="s">
        <v>556</v>
      </c>
      <c r="H126" s="239"/>
      <c r="I126" s="95" t="s">
        <v>502</v>
      </c>
      <c r="J126" s="97"/>
      <c r="K126" s="94" t="str">
        <f t="shared" si="1"/>
        <v>Nguyễn Đăng Quang Huy</v>
      </c>
      <c r="L126" s="125" t="s">
        <v>208</v>
      </c>
    </row>
    <row r="127" spans="1:12" ht="15.75" thickBot="1">
      <c r="A127" s="148"/>
      <c r="B127" s="98" t="s">
        <v>551</v>
      </c>
      <c r="C127" s="41" t="s">
        <v>74</v>
      </c>
      <c r="D127" s="99" t="s">
        <v>75</v>
      </c>
      <c r="E127" s="240" t="s">
        <v>500</v>
      </c>
      <c r="F127" s="241"/>
      <c r="G127" s="239" t="s">
        <v>556</v>
      </c>
      <c r="H127" s="239"/>
      <c r="I127" s="106">
        <v>45436</v>
      </c>
      <c r="J127" s="100"/>
      <c r="K127" s="94" t="str">
        <f t="shared" si="1"/>
        <v>Nguyễn Mạnh Đức</v>
      </c>
      <c r="L127" s="125" t="s">
        <v>193</v>
      </c>
    </row>
    <row r="128" spans="1:12" ht="15.75" thickBot="1">
      <c r="A128" s="149"/>
      <c r="B128" s="101" t="s">
        <v>551</v>
      </c>
      <c r="C128" s="117" t="s">
        <v>553</v>
      </c>
      <c r="D128" s="102" t="s">
        <v>59</v>
      </c>
      <c r="E128" s="242" t="s">
        <v>100</v>
      </c>
      <c r="F128" s="243"/>
      <c r="G128" s="239" t="s">
        <v>556</v>
      </c>
      <c r="H128" s="239"/>
      <c r="I128" s="101" t="s">
        <v>387</v>
      </c>
      <c r="J128" s="103"/>
      <c r="K128" s="94" t="str">
        <f t="shared" si="1"/>
        <v>Nguyễn Hứu Phúc</v>
      </c>
      <c r="L128" s="125" t="s">
        <v>595</v>
      </c>
    </row>
    <row r="129" spans="1:12" ht="15.75" thickBot="1">
      <c r="A129" s="147">
        <v>42</v>
      </c>
      <c r="B129" s="95" t="s">
        <v>551</v>
      </c>
      <c r="C129" s="42" t="s">
        <v>38</v>
      </c>
      <c r="D129" s="96" t="s">
        <v>39</v>
      </c>
      <c r="E129" s="237" t="s">
        <v>498</v>
      </c>
      <c r="F129" s="238"/>
      <c r="G129" s="239" t="s">
        <v>556</v>
      </c>
      <c r="H129" s="239"/>
      <c r="I129" s="95" t="s">
        <v>502</v>
      </c>
      <c r="J129" s="97"/>
      <c r="K129" s="94" t="str">
        <f t="shared" si="1"/>
        <v>Nguyễn Đăng Quang Huy</v>
      </c>
      <c r="L129" s="125" t="s">
        <v>208</v>
      </c>
    </row>
    <row r="130" spans="1:12" ht="15.75" thickBot="1">
      <c r="A130" s="148"/>
      <c r="B130" s="98" t="s">
        <v>551</v>
      </c>
      <c r="C130" s="41" t="s">
        <v>553</v>
      </c>
      <c r="D130" s="99" t="s">
        <v>59</v>
      </c>
      <c r="E130" s="240" t="s">
        <v>500</v>
      </c>
      <c r="F130" s="241"/>
      <c r="G130" s="239" t="s">
        <v>556</v>
      </c>
      <c r="H130" s="239"/>
      <c r="I130" s="106">
        <v>45436</v>
      </c>
      <c r="J130" s="100"/>
      <c r="K130" s="94" t="str">
        <f t="shared" si="1"/>
        <v>Nguyễn Hứu Phúc</v>
      </c>
      <c r="L130" s="125" t="s">
        <v>595</v>
      </c>
    </row>
    <row r="131" spans="1:12" ht="15.75" thickBot="1">
      <c r="A131" s="149"/>
      <c r="B131" s="101" t="s">
        <v>551</v>
      </c>
      <c r="C131" s="117" t="s">
        <v>74</v>
      </c>
      <c r="D131" s="102" t="s">
        <v>75</v>
      </c>
      <c r="E131" s="242" t="s">
        <v>100</v>
      </c>
      <c r="F131" s="243"/>
      <c r="G131" s="239" t="s">
        <v>556</v>
      </c>
      <c r="H131" s="239"/>
      <c r="I131" s="101" t="s">
        <v>387</v>
      </c>
      <c r="J131" s="103"/>
      <c r="K131" s="94" t="str">
        <f t="shared" si="1"/>
        <v>Nguyễn Mạnh Đức</v>
      </c>
      <c r="L131" s="125" t="s">
        <v>193</v>
      </c>
    </row>
    <row r="132" spans="1:12" ht="15.75" thickBot="1">
      <c r="A132" s="147">
        <v>43</v>
      </c>
      <c r="B132" s="126" t="s">
        <v>551</v>
      </c>
      <c r="C132" s="127" t="s">
        <v>545</v>
      </c>
      <c r="D132" s="128" t="s">
        <v>55</v>
      </c>
      <c r="E132" s="250" t="s">
        <v>498</v>
      </c>
      <c r="F132" s="251"/>
      <c r="G132" s="239" t="s">
        <v>556</v>
      </c>
      <c r="H132" s="239"/>
      <c r="I132" s="95" t="s">
        <v>499</v>
      </c>
      <c r="J132" s="97"/>
      <c r="K132" s="94" t="str">
        <f t="shared" si="1"/>
        <v>Hồ Lê Viết  Nin</v>
      </c>
      <c r="L132" s="125" t="s">
        <v>585</v>
      </c>
    </row>
    <row r="133" spans="1:12" ht="15.75" thickBot="1">
      <c r="A133" s="148"/>
      <c r="B133" s="129" t="s">
        <v>551</v>
      </c>
      <c r="C133" s="130" t="s">
        <v>547</v>
      </c>
      <c r="D133" s="131" t="s">
        <v>63</v>
      </c>
      <c r="E133" s="252" t="s">
        <v>500</v>
      </c>
      <c r="F133" s="253"/>
      <c r="G133" s="239" t="s">
        <v>556</v>
      </c>
      <c r="H133" s="239"/>
      <c r="I133" s="106">
        <v>45437</v>
      </c>
      <c r="J133" s="100"/>
      <c r="K133" s="94" t="str">
        <f t="shared" si="1"/>
        <v>Trần Bàn  Thạch</v>
      </c>
      <c r="L133" s="125" t="s">
        <v>586</v>
      </c>
    </row>
    <row r="134" spans="1:12" ht="15.75" thickBot="1">
      <c r="A134" s="149"/>
      <c r="B134" s="132" t="s">
        <v>551</v>
      </c>
      <c r="C134" s="133" t="s">
        <v>549</v>
      </c>
      <c r="D134" s="134" t="s">
        <v>51</v>
      </c>
      <c r="E134" s="254" t="s">
        <v>100</v>
      </c>
      <c r="F134" s="255"/>
      <c r="G134" s="239" t="s">
        <v>556</v>
      </c>
      <c r="H134" s="239"/>
      <c r="I134" s="101" t="s">
        <v>387</v>
      </c>
      <c r="J134" s="103"/>
      <c r="K134" s="94" t="str">
        <f t="shared" si="1"/>
        <v>Đỗ Thành Bảo  Ngọc</v>
      </c>
      <c r="L134" s="125" t="s">
        <v>597</v>
      </c>
    </row>
    <row r="135" spans="1:12" ht="15.75" thickBot="1">
      <c r="A135" s="147">
        <v>44</v>
      </c>
      <c r="B135" s="95" t="s">
        <v>551</v>
      </c>
      <c r="C135" s="42" t="s">
        <v>547</v>
      </c>
      <c r="D135" s="96" t="s">
        <v>63</v>
      </c>
      <c r="E135" s="237" t="s">
        <v>498</v>
      </c>
      <c r="F135" s="238"/>
      <c r="G135" s="239" t="s">
        <v>556</v>
      </c>
      <c r="H135" s="239"/>
      <c r="I135" s="95" t="s">
        <v>499</v>
      </c>
      <c r="J135" s="97"/>
      <c r="K135" s="94" t="str">
        <f t="shared" ref="K135:K143" si="2">C135&amp; " " &amp;D135</f>
        <v>Trần Bàn  Thạch</v>
      </c>
      <c r="L135" s="125" t="s">
        <v>586</v>
      </c>
    </row>
    <row r="136" spans="1:12" ht="15.75" thickBot="1">
      <c r="A136" s="148"/>
      <c r="B136" s="98" t="s">
        <v>551</v>
      </c>
      <c r="C136" s="41" t="s">
        <v>545</v>
      </c>
      <c r="D136" s="99" t="s">
        <v>55</v>
      </c>
      <c r="E136" s="240" t="s">
        <v>500</v>
      </c>
      <c r="F136" s="241"/>
      <c r="G136" s="239" t="s">
        <v>556</v>
      </c>
      <c r="H136" s="239"/>
      <c r="I136" s="106">
        <v>45437</v>
      </c>
      <c r="J136" s="100"/>
      <c r="K136" s="94" t="str">
        <f t="shared" si="2"/>
        <v>Hồ Lê Viết  Nin</v>
      </c>
      <c r="L136" s="125" t="s">
        <v>585</v>
      </c>
    </row>
    <row r="137" spans="1:12" ht="15.75" thickBot="1">
      <c r="A137" s="149"/>
      <c r="B137" s="101" t="s">
        <v>551</v>
      </c>
      <c r="C137" s="117" t="s">
        <v>549</v>
      </c>
      <c r="D137" s="102" t="s">
        <v>51</v>
      </c>
      <c r="E137" s="242" t="s">
        <v>100</v>
      </c>
      <c r="F137" s="243"/>
      <c r="G137" s="239" t="s">
        <v>556</v>
      </c>
      <c r="H137" s="239"/>
      <c r="I137" s="101" t="s">
        <v>387</v>
      </c>
      <c r="J137" s="103"/>
      <c r="K137" s="94" t="str">
        <f t="shared" si="2"/>
        <v>Đỗ Thành Bảo  Ngọc</v>
      </c>
      <c r="L137" s="125" t="s">
        <v>597</v>
      </c>
    </row>
    <row r="138" spans="1:12" ht="15.75" thickBot="1">
      <c r="A138" s="147">
        <v>45</v>
      </c>
      <c r="B138" s="95" t="s">
        <v>539</v>
      </c>
      <c r="C138" s="42" t="s">
        <v>25</v>
      </c>
      <c r="D138" s="96" t="s">
        <v>26</v>
      </c>
      <c r="E138" s="237" t="s">
        <v>498</v>
      </c>
      <c r="F138" s="238"/>
      <c r="G138" s="239" t="s">
        <v>556</v>
      </c>
      <c r="H138" s="239"/>
      <c r="I138" s="95" t="s">
        <v>501</v>
      </c>
      <c r="J138" s="97"/>
      <c r="K138" s="94" t="str">
        <f t="shared" si="2"/>
        <v>Trương Tiến Vũ</v>
      </c>
      <c r="L138" s="125" t="s">
        <v>283</v>
      </c>
    </row>
    <row r="139" spans="1:12" ht="15.75" thickBot="1">
      <c r="A139" s="148"/>
      <c r="B139" s="95" t="s">
        <v>551</v>
      </c>
      <c r="C139" s="110" t="s">
        <v>550</v>
      </c>
      <c r="D139" s="110" t="s">
        <v>21</v>
      </c>
      <c r="E139" s="237" t="s">
        <v>500</v>
      </c>
      <c r="F139" s="238"/>
      <c r="G139" s="239" t="s">
        <v>556</v>
      </c>
      <c r="H139" s="239"/>
      <c r="I139" s="106">
        <v>45437</v>
      </c>
      <c r="J139" s="100"/>
      <c r="K139" s="94" t="str">
        <f t="shared" si="2"/>
        <v>Nguyễn Quang  Ánh</v>
      </c>
      <c r="L139" s="125" t="s">
        <v>594</v>
      </c>
    </row>
    <row r="140" spans="1:12" ht="15.75" thickBot="1">
      <c r="A140" s="149"/>
      <c r="B140" s="95" t="s">
        <v>551</v>
      </c>
      <c r="C140" s="110" t="s">
        <v>547</v>
      </c>
      <c r="D140" s="110" t="s">
        <v>63</v>
      </c>
      <c r="E140" s="237" t="s">
        <v>100</v>
      </c>
      <c r="F140" s="238"/>
      <c r="G140" s="239" t="s">
        <v>556</v>
      </c>
      <c r="H140" s="239"/>
      <c r="I140" s="101" t="s">
        <v>387</v>
      </c>
      <c r="J140" s="103"/>
      <c r="K140" s="94" t="str">
        <f t="shared" si="2"/>
        <v>Trần Bàn  Thạch</v>
      </c>
      <c r="L140" s="125" t="s">
        <v>586</v>
      </c>
    </row>
    <row r="141" spans="1:12" ht="15.75" thickBot="1">
      <c r="A141" s="147">
        <v>46</v>
      </c>
      <c r="B141" s="137" t="s">
        <v>551</v>
      </c>
      <c r="C141" s="110" t="s">
        <v>547</v>
      </c>
      <c r="D141" s="110" t="s">
        <v>63</v>
      </c>
      <c r="E141" s="237" t="s">
        <v>498</v>
      </c>
      <c r="F141" s="238"/>
      <c r="G141" s="239" t="s">
        <v>556</v>
      </c>
      <c r="H141" s="239"/>
      <c r="I141" s="95" t="s">
        <v>501</v>
      </c>
      <c r="J141" s="97"/>
      <c r="K141" s="94" t="str">
        <f t="shared" si="2"/>
        <v>Trần Bàn  Thạch</v>
      </c>
      <c r="L141" s="125" t="s">
        <v>586</v>
      </c>
    </row>
    <row r="142" spans="1:12" ht="15.75" thickBot="1">
      <c r="A142" s="148"/>
      <c r="B142" s="137" t="s">
        <v>539</v>
      </c>
      <c r="C142" s="42" t="s">
        <v>25</v>
      </c>
      <c r="D142" s="96" t="s">
        <v>26</v>
      </c>
      <c r="E142" s="237" t="s">
        <v>500</v>
      </c>
      <c r="F142" s="238"/>
      <c r="G142" s="239" t="s">
        <v>556</v>
      </c>
      <c r="H142" s="239"/>
      <c r="I142" s="106">
        <v>45437</v>
      </c>
      <c r="J142" s="100"/>
      <c r="K142" s="94" t="str">
        <f t="shared" si="2"/>
        <v>Trương Tiến Vũ</v>
      </c>
      <c r="L142" s="125" t="s">
        <v>283</v>
      </c>
    </row>
    <row r="143" spans="1:12" ht="15.75" thickBot="1">
      <c r="A143" s="149"/>
      <c r="B143" s="95" t="s">
        <v>551</v>
      </c>
      <c r="C143" s="110" t="s">
        <v>550</v>
      </c>
      <c r="D143" s="110" t="s">
        <v>21</v>
      </c>
      <c r="E143" s="237" t="s">
        <v>100</v>
      </c>
      <c r="F143" s="238"/>
      <c r="G143" s="239" t="s">
        <v>556</v>
      </c>
      <c r="H143" s="239"/>
      <c r="I143" s="101" t="s">
        <v>387</v>
      </c>
      <c r="J143" s="103"/>
      <c r="K143" s="94" t="str">
        <f t="shared" si="2"/>
        <v>Nguyễn Quang  Ánh</v>
      </c>
      <c r="L143" s="125" t="s">
        <v>594</v>
      </c>
    </row>
  </sheetData>
  <autoFilter ref="A5:K143" xr:uid="{00000000-0009-0000-0000-000005000000}">
    <filterColumn colId="2" showButton="0"/>
    <filterColumn colId="4" showButton="0"/>
    <filterColumn colId="6" showButton="0"/>
  </autoFilter>
  <mergeCells count="281">
    <mergeCell ref="E119:F119"/>
    <mergeCell ref="G119:H119"/>
    <mergeCell ref="E141:F141"/>
    <mergeCell ref="G141:H141"/>
    <mergeCell ref="E142:F142"/>
    <mergeCell ref="G142:H142"/>
    <mergeCell ref="E143:F143"/>
    <mergeCell ref="G143:H143"/>
    <mergeCell ref="E138:F138"/>
    <mergeCell ref="G138:H138"/>
    <mergeCell ref="E139:F139"/>
    <mergeCell ref="G139:H139"/>
    <mergeCell ref="E140:F140"/>
    <mergeCell ref="G140:H140"/>
    <mergeCell ref="E129:F129"/>
    <mergeCell ref="G129:H129"/>
    <mergeCell ref="E130:F130"/>
    <mergeCell ref="G130:H130"/>
    <mergeCell ref="E131:F131"/>
    <mergeCell ref="G131:H131"/>
    <mergeCell ref="E123:F123"/>
    <mergeCell ref="G123:H123"/>
    <mergeCell ref="E124:F124"/>
    <mergeCell ref="G124:H124"/>
    <mergeCell ref="E117:F117"/>
    <mergeCell ref="G117:H117"/>
    <mergeCell ref="G135:H135"/>
    <mergeCell ref="E136:F136"/>
    <mergeCell ref="G136:H136"/>
    <mergeCell ref="E137:F137"/>
    <mergeCell ref="G137:H137"/>
    <mergeCell ref="E132:F132"/>
    <mergeCell ref="G132:H132"/>
    <mergeCell ref="E133:F133"/>
    <mergeCell ref="G133:H133"/>
    <mergeCell ref="E134:F134"/>
    <mergeCell ref="G134:H134"/>
    <mergeCell ref="E135:F135"/>
    <mergeCell ref="E126:F126"/>
    <mergeCell ref="G126:H126"/>
    <mergeCell ref="E127:F127"/>
    <mergeCell ref="G127:H127"/>
    <mergeCell ref="E128:F128"/>
    <mergeCell ref="G128:H128"/>
    <mergeCell ref="E125:F125"/>
    <mergeCell ref="G125:H125"/>
    <mergeCell ref="E118:F118"/>
    <mergeCell ref="G118:H118"/>
    <mergeCell ref="E114:F114"/>
    <mergeCell ref="G114:H114"/>
    <mergeCell ref="E115:F115"/>
    <mergeCell ref="G115:H115"/>
    <mergeCell ref="E116:F116"/>
    <mergeCell ref="G116:H116"/>
    <mergeCell ref="E111:F111"/>
    <mergeCell ref="G111:H111"/>
    <mergeCell ref="E112:F112"/>
    <mergeCell ref="G112:H112"/>
    <mergeCell ref="E113:F113"/>
    <mergeCell ref="G113:H113"/>
    <mergeCell ref="E109:F109"/>
    <mergeCell ref="G109:H109"/>
    <mergeCell ref="E110:F110"/>
    <mergeCell ref="G110:H110"/>
    <mergeCell ref="E105:F105"/>
    <mergeCell ref="G105:H105"/>
    <mergeCell ref="E106:F106"/>
    <mergeCell ref="G106:H106"/>
    <mergeCell ref="E107:F107"/>
    <mergeCell ref="G107:H107"/>
    <mergeCell ref="E100:F100"/>
    <mergeCell ref="G100:H100"/>
    <mergeCell ref="E84:F84"/>
    <mergeCell ref="G84:H84"/>
    <mergeCell ref="E78:F78"/>
    <mergeCell ref="G78:H78"/>
    <mergeCell ref="E104:F104"/>
    <mergeCell ref="G104:H104"/>
    <mergeCell ref="E108:F108"/>
    <mergeCell ref="E96:F96"/>
    <mergeCell ref="G96:H96"/>
    <mergeCell ref="E97:F97"/>
    <mergeCell ref="G97:H97"/>
    <mergeCell ref="E98:F98"/>
    <mergeCell ref="G98:H98"/>
    <mergeCell ref="E102:F102"/>
    <mergeCell ref="G102:H102"/>
    <mergeCell ref="E103:F103"/>
    <mergeCell ref="G103:H103"/>
    <mergeCell ref="G108:H108"/>
    <mergeCell ref="E32:F32"/>
    <mergeCell ref="G32:H32"/>
    <mergeCell ref="E99:F99"/>
    <mergeCell ref="G99:H99"/>
    <mergeCell ref="E95:F95"/>
    <mergeCell ref="G95:H95"/>
    <mergeCell ref="E87:F87"/>
    <mergeCell ref="G87:H87"/>
    <mergeCell ref="E88:F88"/>
    <mergeCell ref="G88:H8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75:F75"/>
    <mergeCell ref="G75:H75"/>
    <mergeCell ref="E76:F76"/>
    <mergeCell ref="G76:H76"/>
    <mergeCell ref="E120:F120"/>
    <mergeCell ref="G120:H120"/>
    <mergeCell ref="E121:F121"/>
    <mergeCell ref="G121:H121"/>
    <mergeCell ref="E122:F122"/>
    <mergeCell ref="G122:H122"/>
    <mergeCell ref="G85:H85"/>
    <mergeCell ref="E86:F86"/>
    <mergeCell ref="G86:H86"/>
    <mergeCell ref="E85:F85"/>
    <mergeCell ref="E93:F93"/>
    <mergeCell ref="G93:H93"/>
    <mergeCell ref="E94:F94"/>
    <mergeCell ref="G94:H94"/>
    <mergeCell ref="E90:F90"/>
    <mergeCell ref="G90:H90"/>
    <mergeCell ref="E91:F91"/>
    <mergeCell ref="G91:H91"/>
    <mergeCell ref="E89:F89"/>
    <mergeCell ref="G89:H89"/>
    <mergeCell ref="E92:F92"/>
    <mergeCell ref="G92:H92"/>
    <mergeCell ref="E101:F101"/>
    <mergeCell ref="G101:H101"/>
    <mergeCell ref="E77:F77"/>
    <mergeCell ref="G77:H77"/>
    <mergeCell ref="E72:F72"/>
    <mergeCell ref="G72:H72"/>
    <mergeCell ref="E73:F73"/>
    <mergeCell ref="G73:H73"/>
    <mergeCell ref="E74:F74"/>
    <mergeCell ref="G74:H74"/>
    <mergeCell ref="E69:F69"/>
    <mergeCell ref="G69:H69"/>
    <mergeCell ref="E70:F70"/>
    <mergeCell ref="G70:H70"/>
    <mergeCell ref="E71:F71"/>
    <mergeCell ref="G71:H71"/>
    <mergeCell ref="E66:F66"/>
    <mergeCell ref="G66:H66"/>
    <mergeCell ref="E67:F67"/>
    <mergeCell ref="G67:H67"/>
    <mergeCell ref="E68:F68"/>
    <mergeCell ref="G68:H68"/>
    <mergeCell ref="E63:F63"/>
    <mergeCell ref="G63:H63"/>
    <mergeCell ref="E64:F64"/>
    <mergeCell ref="G64:H64"/>
    <mergeCell ref="E65:F65"/>
    <mergeCell ref="G65:H65"/>
    <mergeCell ref="E60:F60"/>
    <mergeCell ref="G60:H60"/>
    <mergeCell ref="E61:F61"/>
    <mergeCell ref="G61:H61"/>
    <mergeCell ref="E62:F62"/>
    <mergeCell ref="G62:H62"/>
    <mergeCell ref="E57:F57"/>
    <mergeCell ref="G57:H57"/>
    <mergeCell ref="E58:F58"/>
    <mergeCell ref="G58:H58"/>
    <mergeCell ref="E59:F59"/>
    <mergeCell ref="G59:H59"/>
    <mergeCell ref="E54:F54"/>
    <mergeCell ref="G54:H54"/>
    <mergeCell ref="E55:F55"/>
    <mergeCell ref="G55:H55"/>
    <mergeCell ref="E56:F56"/>
    <mergeCell ref="G56:H56"/>
    <mergeCell ref="E51:F51"/>
    <mergeCell ref="G51:H51"/>
    <mergeCell ref="E52:F52"/>
    <mergeCell ref="G52:H52"/>
    <mergeCell ref="E53:F53"/>
    <mergeCell ref="G53:H53"/>
    <mergeCell ref="E48:F48"/>
    <mergeCell ref="G48:H48"/>
    <mergeCell ref="E49:F49"/>
    <mergeCell ref="G49:H49"/>
    <mergeCell ref="E50:F50"/>
    <mergeCell ref="G50:H50"/>
    <mergeCell ref="E45:F45"/>
    <mergeCell ref="G45:H45"/>
    <mergeCell ref="E46:F46"/>
    <mergeCell ref="G46:H46"/>
    <mergeCell ref="E47:F47"/>
    <mergeCell ref="G47:H47"/>
    <mergeCell ref="E42:F42"/>
    <mergeCell ref="G42:H42"/>
    <mergeCell ref="E43:F43"/>
    <mergeCell ref="G43:H43"/>
    <mergeCell ref="E44:F44"/>
    <mergeCell ref="G44:H44"/>
    <mergeCell ref="E40:F40"/>
    <mergeCell ref="G40:H40"/>
    <mergeCell ref="E41:F41"/>
    <mergeCell ref="G41:H41"/>
    <mergeCell ref="E36:F36"/>
    <mergeCell ref="G36:H36"/>
    <mergeCell ref="E37:F37"/>
    <mergeCell ref="G37:H37"/>
    <mergeCell ref="E38:F38"/>
    <mergeCell ref="G38:H38"/>
    <mergeCell ref="G21:H21"/>
    <mergeCell ref="E22:F22"/>
    <mergeCell ref="E39:F39"/>
    <mergeCell ref="G39:H39"/>
    <mergeCell ref="G23:H23"/>
    <mergeCell ref="E24:F24"/>
    <mergeCell ref="G24:H24"/>
    <mergeCell ref="E25:F25"/>
    <mergeCell ref="E27:F27"/>
    <mergeCell ref="G27:H27"/>
    <mergeCell ref="E28:F28"/>
    <mergeCell ref="G28:H28"/>
    <mergeCell ref="E29:F29"/>
    <mergeCell ref="G29:H29"/>
    <mergeCell ref="E34:F34"/>
    <mergeCell ref="G34:H34"/>
    <mergeCell ref="E35:F35"/>
    <mergeCell ref="G35:H35"/>
    <mergeCell ref="E31:F31"/>
    <mergeCell ref="G31:H31"/>
    <mergeCell ref="E19:F19"/>
    <mergeCell ref="E33:F33"/>
    <mergeCell ref="G33:H33"/>
    <mergeCell ref="G25:H25"/>
    <mergeCell ref="E6:F6"/>
    <mergeCell ref="G6:H6"/>
    <mergeCell ref="E7:F7"/>
    <mergeCell ref="G7:H7"/>
    <mergeCell ref="G22:H22"/>
    <mergeCell ref="E23:F23"/>
    <mergeCell ref="E26:F26"/>
    <mergeCell ref="G26:H26"/>
    <mergeCell ref="G19:H19"/>
    <mergeCell ref="E20:F20"/>
    <mergeCell ref="G20:H20"/>
    <mergeCell ref="E21:F21"/>
    <mergeCell ref="E30:F30"/>
    <mergeCell ref="G30:H30"/>
    <mergeCell ref="E9:F9"/>
    <mergeCell ref="G9:H9"/>
    <mergeCell ref="E10:F10"/>
    <mergeCell ref="G10:H10"/>
    <mergeCell ref="A1:C1"/>
    <mergeCell ref="A2:C2"/>
    <mergeCell ref="C5:D5"/>
    <mergeCell ref="E5:F5"/>
    <mergeCell ref="G5:H5"/>
    <mergeCell ref="E8:F8"/>
    <mergeCell ref="G8:H8"/>
    <mergeCell ref="E18:F18"/>
    <mergeCell ref="G18:H18"/>
    <mergeCell ref="E15:F15"/>
    <mergeCell ref="G15:H15"/>
    <mergeCell ref="E16:F16"/>
    <mergeCell ref="G16:H16"/>
    <mergeCell ref="E17:F17"/>
    <mergeCell ref="G17:H17"/>
    <mergeCell ref="E14:F14"/>
    <mergeCell ref="G14:H14"/>
    <mergeCell ref="E11:F11"/>
    <mergeCell ref="G11:H11"/>
    <mergeCell ref="E12:F12"/>
    <mergeCell ref="G12:H12"/>
    <mergeCell ref="E13:F13"/>
    <mergeCell ref="G13:H13"/>
  </mergeCells>
  <pageMargins left="0.25" right="0.25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K1:M47"/>
  <sheetViews>
    <sheetView workbookViewId="0">
      <selection activeCell="K2" sqref="K2:M4"/>
    </sheetView>
  </sheetViews>
  <sheetFormatPr defaultRowHeight="12.75"/>
  <cols>
    <col min="11" max="11" width="23.42578125" bestFit="1" customWidth="1"/>
    <col min="12" max="13" width="21.140625" bestFit="1" customWidth="1"/>
  </cols>
  <sheetData>
    <row r="1" spans="11:13">
      <c r="K1" t="s">
        <v>589</v>
      </c>
      <c r="L1" t="s">
        <v>590</v>
      </c>
      <c r="M1" t="s">
        <v>591</v>
      </c>
    </row>
    <row r="2" spans="11:13" ht="15">
      <c r="K2" s="94" t="s">
        <v>283</v>
      </c>
      <c r="L2" s="94" t="s">
        <v>588</v>
      </c>
      <c r="M2" s="94" t="s">
        <v>375</v>
      </c>
    </row>
    <row r="3" spans="11:13" ht="15">
      <c r="K3" s="94" t="s">
        <v>283</v>
      </c>
      <c r="L3" s="94" t="s">
        <v>588</v>
      </c>
      <c r="M3" s="94" t="s">
        <v>375</v>
      </c>
    </row>
    <row r="4" spans="11:13" ht="15">
      <c r="K4" s="94" t="s">
        <v>582</v>
      </c>
      <c r="L4" s="94" t="s">
        <v>583</v>
      </c>
      <c r="M4" s="94" t="s">
        <v>587</v>
      </c>
    </row>
    <row r="5" spans="11:13" ht="15">
      <c r="K5" s="94" t="s">
        <v>583</v>
      </c>
      <c r="L5" s="94" t="s">
        <v>582</v>
      </c>
      <c r="M5" s="94" t="s">
        <v>587</v>
      </c>
    </row>
    <row r="6" spans="11:13" ht="15">
      <c r="K6" s="94" t="s">
        <v>225</v>
      </c>
      <c r="L6" s="94" t="s">
        <v>116</v>
      </c>
      <c r="M6" s="94" t="s">
        <v>193</v>
      </c>
    </row>
    <row r="7" spans="11:13" ht="15">
      <c r="K7" s="94" t="s">
        <v>225</v>
      </c>
      <c r="L7" s="94" t="s">
        <v>193</v>
      </c>
      <c r="M7" s="94" t="s">
        <v>116</v>
      </c>
    </row>
    <row r="8" spans="11:13" ht="15">
      <c r="K8" s="94" t="s">
        <v>584</v>
      </c>
      <c r="L8" s="94" t="s">
        <v>105</v>
      </c>
      <c r="M8" s="94" t="s">
        <v>240</v>
      </c>
    </row>
    <row r="9" spans="11:13" ht="15">
      <c r="K9" s="94" t="s">
        <v>105</v>
      </c>
      <c r="L9" s="94" t="s">
        <v>584</v>
      </c>
      <c r="M9" s="94" t="s">
        <v>240</v>
      </c>
    </row>
    <row r="10" spans="11:13" ht="15">
      <c r="K10" s="94" t="s">
        <v>583</v>
      </c>
      <c r="L10" s="94" t="s">
        <v>592</v>
      </c>
      <c r="M10" s="94" t="s">
        <v>225</v>
      </c>
    </row>
    <row r="11" spans="11:13" ht="15">
      <c r="K11" s="94" t="s">
        <v>225</v>
      </c>
      <c r="L11" s="94" t="s">
        <v>592</v>
      </c>
      <c r="M11" s="94" t="s">
        <v>583</v>
      </c>
    </row>
    <row r="12" spans="11:13" ht="15">
      <c r="K12" s="94" t="s">
        <v>585</v>
      </c>
      <c r="L12" s="94" t="s">
        <v>366</v>
      </c>
      <c r="M12" s="94" t="s">
        <v>375</v>
      </c>
    </row>
    <row r="13" spans="11:13" ht="15">
      <c r="K13" s="94" t="s">
        <v>585</v>
      </c>
      <c r="L13" s="94" t="s">
        <v>375</v>
      </c>
      <c r="M13" s="94" t="s">
        <v>366</v>
      </c>
    </row>
    <row r="14" spans="11:13" ht="15">
      <c r="K14" s="94" t="s">
        <v>585</v>
      </c>
      <c r="L14" s="94" t="s">
        <v>366</v>
      </c>
      <c r="M14" s="94" t="s">
        <v>324</v>
      </c>
    </row>
    <row r="15" spans="11:13" ht="15">
      <c r="K15" s="94" t="s">
        <v>585</v>
      </c>
      <c r="L15" s="94" t="s">
        <v>324</v>
      </c>
      <c r="M15" s="94" t="s">
        <v>366</v>
      </c>
    </row>
    <row r="16" spans="11:13" ht="15">
      <c r="K16" s="94" t="s">
        <v>586</v>
      </c>
      <c r="L16" s="94" t="s">
        <v>116</v>
      </c>
      <c r="M16" s="94" t="s">
        <v>482</v>
      </c>
    </row>
    <row r="17" spans="11:13" ht="15">
      <c r="K17" s="94" t="s">
        <v>116</v>
      </c>
      <c r="L17" s="94" t="s">
        <v>586</v>
      </c>
      <c r="M17" s="94" t="s">
        <v>482</v>
      </c>
    </row>
    <row r="18" spans="11:13" ht="15">
      <c r="K18" s="94" t="s">
        <v>283</v>
      </c>
      <c r="L18" s="94" t="s">
        <v>588</v>
      </c>
      <c r="M18" s="94" t="s">
        <v>593</v>
      </c>
    </row>
    <row r="19" spans="11:13" ht="15">
      <c r="K19" s="94" t="s">
        <v>283</v>
      </c>
      <c r="L19" s="94" t="s">
        <v>593</v>
      </c>
      <c r="M19" s="94" t="s">
        <v>588</v>
      </c>
    </row>
    <row r="20" spans="11:13" ht="15">
      <c r="K20" s="94" t="s">
        <v>582</v>
      </c>
      <c r="L20" s="94" t="s">
        <v>587</v>
      </c>
      <c r="M20" s="94" t="s">
        <v>375</v>
      </c>
    </row>
    <row r="21" spans="11:13" ht="15">
      <c r="K21" s="94" t="s">
        <v>587</v>
      </c>
      <c r="L21" s="94" t="s">
        <v>582</v>
      </c>
      <c r="M21" s="94" t="s">
        <v>375</v>
      </c>
    </row>
    <row r="22" spans="11:13" ht="15">
      <c r="K22" s="94" t="s">
        <v>583</v>
      </c>
      <c r="L22" s="94" t="s">
        <v>585</v>
      </c>
      <c r="M22" s="94" t="s">
        <v>596</v>
      </c>
    </row>
    <row r="23" spans="11:13" ht="15">
      <c r="K23" s="94" t="s">
        <v>585</v>
      </c>
      <c r="L23" s="94" t="s">
        <v>583</v>
      </c>
      <c r="M23" s="94" t="s">
        <v>596</v>
      </c>
    </row>
    <row r="24" spans="11:13" ht="15">
      <c r="K24" s="94" t="s">
        <v>442</v>
      </c>
      <c r="L24" s="94" t="s">
        <v>276</v>
      </c>
      <c r="M24" s="94" t="s">
        <v>324</v>
      </c>
    </row>
    <row r="25" spans="11:13" ht="15">
      <c r="K25" s="94" t="s">
        <v>442</v>
      </c>
      <c r="L25" s="94" t="s">
        <v>324</v>
      </c>
      <c r="M25" s="94" t="s">
        <v>276</v>
      </c>
    </row>
    <row r="26" spans="11:13" ht="15">
      <c r="K26" s="94" t="s">
        <v>105</v>
      </c>
      <c r="L26" s="94" t="s">
        <v>193</v>
      </c>
      <c r="M26" s="94" t="s">
        <v>585</v>
      </c>
    </row>
    <row r="27" spans="11:13" ht="15">
      <c r="K27" s="94" t="s">
        <v>585</v>
      </c>
      <c r="L27" s="94" t="s">
        <v>105</v>
      </c>
      <c r="M27" s="94" t="s">
        <v>193</v>
      </c>
    </row>
    <row r="28" spans="11:13" ht="15">
      <c r="K28" s="94" t="s">
        <v>184</v>
      </c>
      <c r="L28" s="94" t="s">
        <v>588</v>
      </c>
      <c r="M28" s="94" t="s">
        <v>375</v>
      </c>
    </row>
    <row r="29" spans="11:13" ht="15">
      <c r="K29" s="94" t="s">
        <v>184</v>
      </c>
      <c r="L29" s="94" t="s">
        <v>375</v>
      </c>
      <c r="M29" s="94" t="s">
        <v>588</v>
      </c>
    </row>
    <row r="30" spans="11:13" ht="15">
      <c r="K30" s="94" t="s">
        <v>585</v>
      </c>
      <c r="L30" s="94" t="s">
        <v>582</v>
      </c>
      <c r="M30" s="94" t="s">
        <v>366</v>
      </c>
    </row>
    <row r="31" spans="11:13" ht="15">
      <c r="K31" s="94" t="s">
        <v>582</v>
      </c>
      <c r="L31" s="94" t="s">
        <v>366</v>
      </c>
      <c r="M31" s="94" t="s">
        <v>585</v>
      </c>
    </row>
    <row r="32" spans="11:13" ht="15">
      <c r="K32" s="94" t="s">
        <v>225</v>
      </c>
      <c r="L32" s="94" t="s">
        <v>193</v>
      </c>
      <c r="M32" s="94" t="s">
        <v>583</v>
      </c>
    </row>
    <row r="33" spans="11:13" ht="15">
      <c r="K33" s="94" t="s">
        <v>583</v>
      </c>
      <c r="L33" s="94" t="s">
        <v>225</v>
      </c>
      <c r="M33" s="94" t="s">
        <v>193</v>
      </c>
    </row>
    <row r="34" spans="11:13" ht="15">
      <c r="K34" s="94" t="s">
        <v>442</v>
      </c>
      <c r="L34" s="94" t="s">
        <v>582</v>
      </c>
      <c r="M34" s="94" t="s">
        <v>276</v>
      </c>
    </row>
    <row r="35" spans="11:13" ht="15">
      <c r="K35" s="94" t="s">
        <v>442</v>
      </c>
      <c r="L35" s="94" t="s">
        <v>276</v>
      </c>
      <c r="M35" s="94" t="s">
        <v>582</v>
      </c>
    </row>
    <row r="36" spans="11:13" ht="15">
      <c r="K36" s="94" t="s">
        <v>582</v>
      </c>
      <c r="L36" s="94" t="s">
        <v>583</v>
      </c>
      <c r="M36" s="94" t="s">
        <v>482</v>
      </c>
    </row>
    <row r="37" spans="11:13" ht="15">
      <c r="K37" s="94" t="s">
        <v>582</v>
      </c>
      <c r="L37" s="94" t="s">
        <v>482</v>
      </c>
      <c r="M37" s="94" t="s">
        <v>583</v>
      </c>
    </row>
    <row r="38" spans="11:13" ht="15">
      <c r="K38" s="94" t="s">
        <v>225</v>
      </c>
      <c r="L38" s="94" t="s">
        <v>588</v>
      </c>
      <c r="M38" s="94" t="s">
        <v>105</v>
      </c>
    </row>
    <row r="39" spans="11:13" ht="15">
      <c r="K39" s="94" t="s">
        <v>588</v>
      </c>
      <c r="L39" s="94" t="s">
        <v>594</v>
      </c>
      <c r="M39" s="94" t="s">
        <v>225</v>
      </c>
    </row>
    <row r="40" spans="11:13" ht="15">
      <c r="K40" s="94" t="s">
        <v>587</v>
      </c>
      <c r="L40" s="94" t="s">
        <v>585</v>
      </c>
      <c r="M40" s="94" t="s">
        <v>375</v>
      </c>
    </row>
    <row r="41" spans="11:13" ht="15">
      <c r="K41" s="94" t="s">
        <v>585</v>
      </c>
      <c r="L41" s="94" t="s">
        <v>587</v>
      </c>
      <c r="M41" s="94" t="s">
        <v>375</v>
      </c>
    </row>
    <row r="42" spans="11:13" ht="15">
      <c r="K42" s="94" t="s">
        <v>208</v>
      </c>
      <c r="L42" s="94" t="s">
        <v>193</v>
      </c>
      <c r="M42" s="94" t="s">
        <v>595</v>
      </c>
    </row>
    <row r="43" spans="11:13" ht="15">
      <c r="K43" s="94" t="s">
        <v>208</v>
      </c>
      <c r="L43" s="94" t="s">
        <v>595</v>
      </c>
      <c r="M43" s="94" t="s">
        <v>193</v>
      </c>
    </row>
    <row r="44" spans="11:13" ht="15">
      <c r="K44" s="94" t="s">
        <v>585</v>
      </c>
      <c r="L44" s="94" t="s">
        <v>586</v>
      </c>
      <c r="M44" s="94" t="s">
        <v>597</v>
      </c>
    </row>
    <row r="45" spans="11:13" ht="15">
      <c r="K45" s="94" t="s">
        <v>586</v>
      </c>
      <c r="L45" s="94" t="s">
        <v>585</v>
      </c>
      <c r="M45" s="94" t="s">
        <v>597</v>
      </c>
    </row>
    <row r="46" spans="11:13" ht="15">
      <c r="K46" s="94" t="s">
        <v>283</v>
      </c>
      <c r="L46" s="94" t="s">
        <v>594</v>
      </c>
      <c r="M46" s="94" t="s">
        <v>586</v>
      </c>
    </row>
    <row r="47" spans="11:13" ht="15">
      <c r="K47" s="94" t="s">
        <v>283</v>
      </c>
      <c r="L47" s="94" t="s">
        <v>586</v>
      </c>
      <c r="M47" s="94" t="s">
        <v>594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DS GV đăng ký và xin phòng</vt:lpstr>
      <vt:lpstr>Danh sách nhóm và GVHD k edit</vt:lpstr>
      <vt:lpstr>Danh sách nhóm và GVHD</vt:lpstr>
      <vt:lpstr>Sheet2</vt:lpstr>
      <vt:lpstr>Phòng</vt:lpstr>
      <vt:lpstr>DS HĐ KLTN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LENOVO_NMN</dc:creator>
  <cp:lastModifiedBy>Admin</cp:lastModifiedBy>
  <cp:lastPrinted>2024-05-18T01:47:14Z</cp:lastPrinted>
  <dcterms:created xsi:type="dcterms:W3CDTF">2024-05-05T17:06:37Z</dcterms:created>
  <dcterms:modified xsi:type="dcterms:W3CDTF">2024-05-20T00:31:08Z</dcterms:modified>
</cp:coreProperties>
</file>