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truong\Downloads\"/>
    </mc:Choice>
  </mc:AlternateContent>
  <bookViews>
    <workbookView xWindow="0" yWindow="0" windowWidth="23040" windowHeight="9192"/>
  </bookViews>
  <sheets>
    <sheet name="EVT" sheetId="8" r:id="rId1"/>
    <sheet name="EDT" sheetId="2" r:id="rId2"/>
    <sheet name="K23PNU_EDD" sheetId="9" r:id="rId3"/>
  </sheet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1" hidden="1">EDT!$A$20:$T$29</definedName>
    <definedName name="_xlnm._FilterDatabase" localSheetId="0" hidden="1">EVT!$A$6:$T$31</definedName>
    <definedName name="_xlnm._FilterDatabase" localSheetId="2" hidden="1">K23PNU_EDD!$A$6:$T$19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1">EDT!$4:$6</definedName>
    <definedName name="_xlnm.Print_Titles" localSheetId="0">EVT!$4:$6</definedName>
    <definedName name="_xlnm.Print_Titles" localSheetId="2">K23PNU_EDD!$4:$6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 iterate="1"/>
</workbook>
</file>

<file path=xl/calcChain.xml><?xml version="1.0" encoding="utf-8"?>
<calcChain xmlns="http://schemas.openxmlformats.org/spreadsheetml/2006/main">
  <c r="A13" i="8" l="1"/>
  <c r="A14" i="8" s="1"/>
  <c r="A15" i="8" s="1"/>
  <c r="A16" i="8" s="1"/>
  <c r="A10" i="2" l="1"/>
  <c r="A11" i="2" s="1"/>
  <c r="A12" i="2" s="1"/>
  <c r="A13" i="2" s="1"/>
  <c r="A10" i="9" l="1"/>
  <c r="A11" i="9" s="1"/>
  <c r="A12" i="9" s="1"/>
  <c r="S18" i="9"/>
  <c r="A22" i="2" l="1"/>
  <c r="A23" i="2" s="1"/>
  <c r="A24" i="2" s="1"/>
  <c r="A25" i="2" s="1"/>
  <c r="A26" i="2" s="1"/>
  <c r="A27" i="2" s="1"/>
  <c r="A28" i="2" s="1"/>
  <c r="A29" i="2" s="1"/>
  <c r="A14" i="2"/>
  <c r="A15" i="2" s="1"/>
  <c r="A16" i="2" s="1"/>
  <c r="A17" i="2" s="1"/>
  <c r="A18" i="2" s="1"/>
  <c r="A19" i="2" s="1"/>
  <c r="A20" i="2" s="1"/>
  <c r="A21" i="2" s="1"/>
  <c r="A17" i="8" l="1"/>
  <c r="A18" i="8" s="1"/>
  <c r="A19" i="8" s="1"/>
  <c r="A20" i="8" s="1"/>
  <c r="A21" i="8" s="1"/>
  <c r="A22" i="8" s="1"/>
  <c r="A23" i="8" s="1"/>
  <c r="A24" i="8" s="1"/>
  <c r="A25" i="8" s="1"/>
  <c r="A26" i="8" s="1"/>
  <c r="S30" i="2" l="1"/>
  <c r="S30" i="8" l="1"/>
</calcChain>
</file>

<file path=xl/sharedStrings.xml><?xml version="1.0" encoding="utf-8"?>
<sst xmlns="http://schemas.openxmlformats.org/spreadsheetml/2006/main" count="354" uniqueCount="102">
  <si>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</si>
  <si>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</si>
  <si>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</si>
  <si>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</si>
  <si>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</si>
  <si>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</si>
  <si>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</si>
  <si>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</si>
  <si>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</si>
  <si>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</si>
  <si>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</si>
  <si>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</si>
  <si>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</si>
  <si>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</si>
  <si>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</si>
  <si>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</si>
  <si>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</si>
  <si>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</si>
  <si>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</si>
  <si>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</si>
  <si>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</si>
  <si>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</si>
  <si>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</si>
  <si>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</si>
  <si>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</si>
  <si>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</si>
  <si>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</si>
  <si>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Nam</t>
  </si>
  <si>
    <t>Đạt</t>
  </si>
  <si>
    <t>Đà Nẵng</t>
  </si>
  <si>
    <t>CNTN</t>
  </si>
  <si>
    <t>Tốt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</si>
  <si>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</si>
  <si>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</si>
  <si>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</si>
  <si>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</si>
  <si>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Trương Thị Hồng Liên</t>
  </si>
  <si>
    <t>TB10HK ( 152 )</t>
  </si>
  <si>
    <t>TB10HK ( 149 )</t>
  </si>
  <si>
    <t>LÃNH  ĐẠO KHOA</t>
  </si>
  <si>
    <t>Quảng Nam</t>
  </si>
  <si>
    <t>Quảng Trị</t>
  </si>
  <si>
    <t>K22EVT</t>
  </si>
  <si>
    <t>ThS. Nguyễn Ân</t>
  </si>
  <si>
    <t>K21EVT</t>
  </si>
  <si>
    <t>Quang</t>
  </si>
  <si>
    <t>Nguyễn Văn</t>
  </si>
  <si>
    <t>K20EDT</t>
  </si>
  <si>
    <t>Nguyễn Đức</t>
  </si>
  <si>
    <t>CHUYÊN NGÀNH: ĐIỆN - ĐIỆN TỬ CHUẨN PNU</t>
  </si>
  <si>
    <t>CT. HỘI ĐỒNG TỐT NGHIỆP</t>
  </si>
  <si>
    <t>HỘI ĐỒNG TỐT NGHIỆP</t>
  </si>
  <si>
    <t>THÁNG 05.2022</t>
  </si>
  <si>
    <t>KẾT QUẢ THI TỐT NGHIỆP VÀ ĐỀ NGHỊ CÔNG NHẬN TỐT NGHIỆP ĐỢT THÁNG 06 NĂM 2022</t>
  </si>
  <si>
    <t>Phạm Hoàng</t>
  </si>
  <si>
    <t>Huynh</t>
  </si>
  <si>
    <t>Trọng</t>
  </si>
  <si>
    <t>KẾT QUẢ THI TỐT NGHIỆP VÀ ĐỀ NGHỊ CÔNG NHẬN TỐT NGHIỆP ĐỢT THÁNG 05 NĂM 2022</t>
  </si>
  <si>
    <t>DIỆN SV ĐỀ NGHỊ CÔNG NHẬN TỐT NGHIỆP</t>
  </si>
  <si>
    <t>Lương Quốc</t>
  </si>
  <si>
    <t>Triều</t>
  </si>
  <si>
    <t>K23EVT</t>
  </si>
  <si>
    <t>Trần Phước</t>
  </si>
  <si>
    <t>Toàn</t>
  </si>
  <si>
    <t>Huỳnh Phú</t>
  </si>
  <si>
    <t>Thái</t>
  </si>
  <si>
    <t>Quảng Ngãi</t>
  </si>
  <si>
    <t>Trường</t>
  </si>
  <si>
    <t>Xuất Sắc</t>
  </si>
  <si>
    <t>Phạm Quang</t>
  </si>
  <si>
    <t>Thắng</t>
  </si>
  <si>
    <t>Khá</t>
  </si>
  <si>
    <t>Nguyễn Vũ</t>
  </si>
  <si>
    <t>Dũng</t>
  </si>
  <si>
    <t>K22EDT</t>
  </si>
  <si>
    <t>Đak Lak</t>
  </si>
  <si>
    <t>Cao Viết</t>
  </si>
  <si>
    <t>Hưng</t>
  </si>
  <si>
    <t>Quảng Bình</t>
  </si>
  <si>
    <t>Thạnh</t>
  </si>
  <si>
    <t>Đinh Văn</t>
  </si>
  <si>
    <t>K23EDT</t>
  </si>
  <si>
    <t>Nghệ An</t>
  </si>
  <si>
    <t>Được</t>
  </si>
  <si>
    <t>Cà Mau</t>
  </si>
  <si>
    <t>Nguyễn Hoàng</t>
  </si>
  <si>
    <t>Lê Minh</t>
  </si>
  <si>
    <t>Nguyện</t>
  </si>
  <si>
    <t>Bình Định</t>
  </si>
  <si>
    <t>Ngô Ngọc</t>
  </si>
  <si>
    <t>Nguyễn Hoàn</t>
  </si>
  <si>
    <t>Thành</t>
  </si>
  <si>
    <t>T.Bình</t>
  </si>
  <si>
    <t>Lê Quốc</t>
  </si>
  <si>
    <t>Trung</t>
  </si>
  <si>
    <t>Lê Đức</t>
  </si>
  <si>
    <t>K23PNU_EDD</t>
  </si>
  <si>
    <t>Phú Yên</t>
  </si>
  <si>
    <t>Tuấn</t>
  </si>
  <si>
    <t>Trần Văn Hiển</t>
  </si>
  <si>
    <t>Thông</t>
  </si>
  <si>
    <t>Nguyễn 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</si>
</sst>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64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 vertical="center"/>
    </xf>
    <xf numFmtId="165" fontId="7" fillId="0" borderId="0" xfId="7" applyNumberFormat="1" applyFont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165" fontId="7" fillId="0" borderId="0" xfId="7" applyNumberFormat="1" applyFont="1" applyAlignment="1">
      <alignment horizontal="center"/>
    </xf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4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17" xfId="4" applyFont="1" applyFill="1" applyBorder="1"/>
    <xf numFmtId="0" fontId="9" fillId="0" borderId="21" xfId="4" applyFont="1" applyFill="1" applyBorder="1"/>
    <xf numFmtId="0" fontId="10" fillId="4" borderId="19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4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3" borderId="16" xfId="3" quotePrefix="1" applyFont="1" applyFill="1" applyBorder="1" applyAlignment="1">
      <alignment horizontal="center"/>
    </xf>
    <xf numFmtId="0" fontId="7" fillId="3" borderId="18" xfId="4" applyFont="1" applyFill="1" applyBorder="1" applyAlignment="1">
      <alignment horizontal="left"/>
    </xf>
    <xf numFmtId="0" fontId="9" fillId="3" borderId="18" xfId="4" applyFont="1" applyFill="1" applyBorder="1" applyAlignment="1">
      <alignment horizontal="center"/>
    </xf>
    <xf numFmtId="14" fontId="9" fillId="3" borderId="16" xfId="3" applyNumberFormat="1" applyFont="1" applyFill="1" applyBorder="1" applyAlignment="1">
      <alignment horizontal="center"/>
    </xf>
    <xf numFmtId="14" fontId="9" fillId="3" borderId="16" xfId="5" applyNumberFormat="1" applyFont="1" applyFill="1" applyBorder="1" applyAlignment="1">
      <alignment horizontal="left"/>
    </xf>
    <xf numFmtId="14" fontId="9" fillId="3" borderId="16" xfId="5" applyNumberFormat="1" applyFont="1" applyFill="1" applyBorder="1" applyAlignment="1">
      <alignment horizontal="center"/>
    </xf>
    <xf numFmtId="2" fontId="7" fillId="3" borderId="16" xfId="0" applyNumberFormat="1" applyFont="1" applyFill="1" applyBorder="1" applyAlignment="1">
      <alignment horizontal="center"/>
    </xf>
    <xf numFmtId="164" fontId="7" fillId="3" borderId="16" xfId="1" applyNumberFormat="1" applyFont="1" applyFill="1" applyBorder="1" applyAlignment="1">
      <alignment horizontal="center"/>
    </xf>
    <xf numFmtId="0" fontId="6" fillId="3" borderId="16" xfId="6" applyFont="1" applyFill="1" applyBorder="1" applyAlignment="1">
      <alignment horizontal="center"/>
    </xf>
    <xf numFmtId="0" fontId="6" fillId="3" borderId="16" xfId="2" applyFont="1" applyFill="1" applyBorder="1" applyAlignment="1">
      <alignment horizontal="center"/>
    </xf>
    <xf numFmtId="0" fontId="7" fillId="3" borderId="16" xfId="0" applyFont="1" applyFill="1" applyBorder="1" applyAlignment="1">
      <alignment horizontal="left"/>
    </xf>
    <xf numFmtId="0" fontId="9" fillId="0" borderId="6" xfId="2" applyFont="1" applyFill="1" applyBorder="1" applyAlignment="1">
      <alignment horizontal="center"/>
    </xf>
    <xf numFmtId="0" fontId="7" fillId="0" borderId="6" xfId="3" quotePrefix="1" applyFont="1" applyFill="1" applyBorder="1" applyAlignment="1">
      <alignment horizontal="center"/>
    </xf>
    <xf numFmtId="0" fontId="9" fillId="0" borderId="7" xfId="4" applyFont="1" applyFill="1" applyBorder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3" borderId="17" xfId="4" applyFont="1" applyFill="1" applyBorder="1" applyAlignment="1"/>
    <xf numFmtId="165" fontId="7" fillId="0" borderId="0" xfId="7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37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3" sqref="A3:T3"/>
    </sheetView>
  </sheetViews>
  <sheetFormatPr defaultRowHeight="13.8"/>
  <cols>
    <col min="1" max="1" width="3.88671875" customWidth="1"/>
    <col min="2" max="2" width="12.109375" customWidth="1"/>
    <col min="3" max="3" width="14.109375" customWidth="1"/>
    <col min="4" max="4" width="7.109375" customWidth="1"/>
    <col min="5" max="5" width="9.33203125" customWidth="1"/>
    <col min="6" max="6" width="10.88671875" customWidth="1"/>
    <col min="7" max="7" width="10.5546875" customWidth="1"/>
    <col min="8" max="8" width="6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8" width="5.6640625" customWidth="1"/>
    <col min="19" max="19" width="9.6640625" style="45" customWidth="1"/>
    <col min="20" max="20" width="12" style="48" customWidth="1"/>
  </cols>
  <sheetData>
    <row r="1" spans="1:20" ht="15.6">
      <c r="A1" s="153" t="s">
        <v>0</v>
      </c>
      <c r="B1" s="153"/>
      <c r="C1" s="153"/>
      <c r="D1" s="153"/>
      <c r="E1" s="53"/>
      <c r="F1" s="145" t="s">
        <v>57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1:20" ht="15.6">
      <c r="A2" s="154" t="s">
        <v>51</v>
      </c>
      <c r="B2" s="154"/>
      <c r="C2" s="154"/>
      <c r="D2" s="154"/>
      <c r="E2" s="53"/>
      <c r="F2" s="145" t="s">
        <v>35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1:20" ht="31.8">
      <c r="A3" s="149" t="s">
        <v>32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ht="18" customHeight="1">
      <c r="A4" s="139" t="s">
        <v>1</v>
      </c>
      <c r="B4" s="155" t="s">
        <v>2</v>
      </c>
      <c r="C4" s="158" t="s">
        <v>3</v>
      </c>
      <c r="D4" s="159"/>
      <c r="E4" s="136" t="s">
        <v>4</v>
      </c>
      <c r="F4" s="136" t="s">
        <v>5</v>
      </c>
      <c r="G4" s="139" t="s">
        <v>6</v>
      </c>
      <c r="H4" s="142" t="s">
        <v>7</v>
      </c>
      <c r="I4" s="133" t="s">
        <v>37</v>
      </c>
      <c r="J4" s="127" t="s">
        <v>9</v>
      </c>
      <c r="K4" s="128"/>
      <c r="L4" s="129" t="s">
        <v>10</v>
      </c>
      <c r="M4" s="130"/>
      <c r="N4" s="133" t="s">
        <v>13</v>
      </c>
      <c r="O4" s="150" t="s">
        <v>34</v>
      </c>
      <c r="P4" s="133" t="s">
        <v>11</v>
      </c>
      <c r="Q4" s="133" t="s">
        <v>12</v>
      </c>
      <c r="R4" s="133" t="s">
        <v>14</v>
      </c>
      <c r="S4" s="146" t="s">
        <v>15</v>
      </c>
      <c r="T4" s="146" t="s">
        <v>16</v>
      </c>
    </row>
    <row r="5" spans="1:20" ht="27.75" customHeight="1">
      <c r="A5" s="140"/>
      <c r="B5" s="156"/>
      <c r="C5" s="160"/>
      <c r="D5" s="161"/>
      <c r="E5" s="137"/>
      <c r="F5" s="137"/>
      <c r="G5" s="140"/>
      <c r="H5" s="143"/>
      <c r="I5" s="134"/>
      <c r="J5" s="133" t="s">
        <v>17</v>
      </c>
      <c r="K5" s="146" t="s">
        <v>18</v>
      </c>
      <c r="L5" s="131"/>
      <c r="M5" s="132"/>
      <c r="N5" s="134"/>
      <c r="O5" s="151"/>
      <c r="P5" s="134"/>
      <c r="Q5" s="134"/>
      <c r="R5" s="134"/>
      <c r="S5" s="147"/>
      <c r="T5" s="147"/>
    </row>
    <row r="6" spans="1:20">
      <c r="A6" s="141"/>
      <c r="B6" s="157"/>
      <c r="C6" s="162"/>
      <c r="D6" s="163"/>
      <c r="E6" s="138"/>
      <c r="F6" s="138"/>
      <c r="G6" s="141"/>
      <c r="H6" s="144"/>
      <c r="I6" s="135"/>
      <c r="J6" s="135"/>
      <c r="K6" s="148"/>
      <c r="L6" s="1" t="s">
        <v>19</v>
      </c>
      <c r="M6" s="2" t="s">
        <v>20</v>
      </c>
      <c r="N6" s="135"/>
      <c r="O6" s="152"/>
      <c r="P6" s="135"/>
      <c r="Q6" s="135"/>
      <c r="R6" s="135"/>
      <c r="S6" s="148"/>
      <c r="T6" s="148"/>
    </row>
    <row r="7" spans="1:20" ht="21" customHeight="1">
      <c r="A7" s="10" t="s">
        <v>52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20.100000000000001" hidden="1" customHeight="1">
      <c r="A8" s="55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0.100000000000001" hidden="1" customHeight="1">
      <c r="A9" s="72">
        <v>1</v>
      </c>
      <c r="B9" s="73"/>
      <c r="C9" s="74"/>
      <c r="D9" s="75"/>
      <c r="E9" s="76"/>
      <c r="F9" s="77"/>
      <c r="G9" s="78"/>
      <c r="H9" s="79"/>
      <c r="I9" s="80"/>
      <c r="J9" s="81"/>
      <c r="K9" s="81"/>
      <c r="L9" s="80"/>
      <c r="M9" s="80"/>
      <c r="N9" s="82"/>
      <c r="O9" s="82"/>
      <c r="P9" s="82"/>
      <c r="Q9" s="82"/>
      <c r="R9" s="82"/>
      <c r="S9" s="83"/>
      <c r="T9" s="84"/>
    </row>
    <row r="10" spans="1:20" ht="20.100000000000001" hidden="1" customHeight="1">
      <c r="A10" s="37"/>
      <c r="B10" s="38"/>
      <c r="C10" s="85"/>
      <c r="D10" s="29"/>
      <c r="E10" s="36"/>
      <c r="F10" s="30"/>
      <c r="G10" s="31"/>
      <c r="H10" s="32"/>
      <c r="I10" s="33"/>
      <c r="J10" s="34"/>
      <c r="K10" s="34"/>
      <c r="L10" s="33"/>
      <c r="M10" s="33"/>
      <c r="N10" s="35"/>
      <c r="O10" s="35"/>
      <c r="P10" s="35"/>
      <c r="Q10" s="35"/>
      <c r="R10" s="35"/>
      <c r="S10" s="43"/>
      <c r="T10" s="41"/>
    </row>
    <row r="11" spans="1:20" ht="20.100000000000001" customHeight="1">
      <c r="A11" s="87" t="s">
        <v>58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7"/>
    </row>
    <row r="12" spans="1:20" ht="20.100000000000001" customHeight="1">
      <c r="A12" s="88">
        <v>1</v>
      </c>
      <c r="B12" s="89">
        <v>2121166444</v>
      </c>
      <c r="C12" s="90" t="s">
        <v>48</v>
      </c>
      <c r="D12" s="91" t="s">
        <v>45</v>
      </c>
      <c r="E12" s="92" t="s">
        <v>44</v>
      </c>
      <c r="F12" s="93">
        <v>35649</v>
      </c>
      <c r="G12" s="94" t="s">
        <v>29</v>
      </c>
      <c r="H12" s="95" t="s">
        <v>27</v>
      </c>
      <c r="I12" s="96">
        <v>7.11</v>
      </c>
      <c r="J12" s="97"/>
      <c r="K12" s="97">
        <v>7.1</v>
      </c>
      <c r="L12" s="96">
        <v>7.04</v>
      </c>
      <c r="M12" s="96">
        <v>2.86</v>
      </c>
      <c r="N12" s="98" t="s">
        <v>28</v>
      </c>
      <c r="O12" s="98" t="s">
        <v>28</v>
      </c>
      <c r="P12" s="98" t="s">
        <v>28</v>
      </c>
      <c r="Q12" s="98" t="s">
        <v>28</v>
      </c>
      <c r="R12" s="98" t="s">
        <v>31</v>
      </c>
      <c r="S12" s="99">
        <v>0</v>
      </c>
      <c r="T12" s="100" t="s">
        <v>30</v>
      </c>
    </row>
    <row r="13" spans="1:20" ht="20.100000000000001" customHeight="1">
      <c r="A13" s="88">
        <f>A12+1</f>
        <v>2</v>
      </c>
      <c r="B13" s="89">
        <v>2221164846</v>
      </c>
      <c r="C13" s="90" t="s">
        <v>59</v>
      </c>
      <c r="D13" s="91" t="s">
        <v>60</v>
      </c>
      <c r="E13" s="92" t="s">
        <v>42</v>
      </c>
      <c r="F13" s="93">
        <v>35799</v>
      </c>
      <c r="G13" s="94" t="s">
        <v>29</v>
      </c>
      <c r="H13" s="95" t="s">
        <v>27</v>
      </c>
      <c r="I13" s="96">
        <v>6.64</v>
      </c>
      <c r="J13" s="97"/>
      <c r="K13" s="97">
        <v>8.1</v>
      </c>
      <c r="L13" s="96">
        <v>6.67</v>
      </c>
      <c r="M13" s="96">
        <v>2.64</v>
      </c>
      <c r="N13" s="98" t="s">
        <v>28</v>
      </c>
      <c r="O13" s="98" t="s">
        <v>28</v>
      </c>
      <c r="P13" s="98" t="s">
        <v>28</v>
      </c>
      <c r="Q13" s="98" t="s">
        <v>28</v>
      </c>
      <c r="R13" s="98" t="s">
        <v>31</v>
      </c>
      <c r="S13" s="99">
        <v>0</v>
      </c>
      <c r="T13" s="100" t="s">
        <v>30</v>
      </c>
    </row>
    <row r="14" spans="1:20" ht="20.100000000000001" customHeight="1">
      <c r="A14" s="88">
        <f t="shared" ref="A14:A16" si="0">A13+1</f>
        <v>3</v>
      </c>
      <c r="B14" s="89">
        <v>2321163409</v>
      </c>
      <c r="C14" s="90" t="s">
        <v>62</v>
      </c>
      <c r="D14" s="91" t="s">
        <v>63</v>
      </c>
      <c r="E14" s="92" t="s">
        <v>61</v>
      </c>
      <c r="F14" s="93">
        <v>36166</v>
      </c>
      <c r="G14" s="94" t="s">
        <v>29</v>
      </c>
      <c r="H14" s="95" t="s">
        <v>27</v>
      </c>
      <c r="I14" s="96">
        <v>6.44</v>
      </c>
      <c r="J14" s="97"/>
      <c r="K14" s="97">
        <v>8</v>
      </c>
      <c r="L14" s="96">
        <v>6.47</v>
      </c>
      <c r="M14" s="96">
        <v>2.54</v>
      </c>
      <c r="N14" s="98" t="s">
        <v>28</v>
      </c>
      <c r="O14" s="98" t="s">
        <v>28</v>
      </c>
      <c r="P14" s="98" t="s">
        <v>28</v>
      </c>
      <c r="Q14" s="98" t="s">
        <v>28</v>
      </c>
      <c r="R14" s="98" t="s">
        <v>31</v>
      </c>
      <c r="S14" s="99">
        <v>0</v>
      </c>
      <c r="T14" s="100" t="s">
        <v>30</v>
      </c>
    </row>
    <row r="15" spans="1:20" ht="20.100000000000001" customHeight="1">
      <c r="A15" s="88">
        <f t="shared" si="0"/>
        <v>4</v>
      </c>
      <c r="B15" s="89">
        <v>2321163408</v>
      </c>
      <c r="C15" s="90" t="s">
        <v>64</v>
      </c>
      <c r="D15" s="91" t="s">
        <v>65</v>
      </c>
      <c r="E15" s="92" t="s">
        <v>61</v>
      </c>
      <c r="F15" s="93">
        <v>36271</v>
      </c>
      <c r="G15" s="94" t="s">
        <v>66</v>
      </c>
      <c r="H15" s="95" t="s">
        <v>27</v>
      </c>
      <c r="I15" s="96">
        <v>6.98</v>
      </c>
      <c r="J15" s="97"/>
      <c r="K15" s="97">
        <v>7</v>
      </c>
      <c r="L15" s="96">
        <v>6.98</v>
      </c>
      <c r="M15" s="96">
        <v>2.84</v>
      </c>
      <c r="N15" s="98" t="s">
        <v>28</v>
      </c>
      <c r="O15" s="98" t="s">
        <v>28</v>
      </c>
      <c r="P15" s="98" t="s">
        <v>28</v>
      </c>
      <c r="Q15" s="98" t="s">
        <v>28</v>
      </c>
      <c r="R15" s="98" t="s">
        <v>31</v>
      </c>
      <c r="S15" s="99">
        <v>0</v>
      </c>
      <c r="T15" s="100" t="s">
        <v>30</v>
      </c>
    </row>
    <row r="16" spans="1:20" ht="20.100000000000001" customHeight="1">
      <c r="A16" s="57">
        <f t="shared" si="0"/>
        <v>5</v>
      </c>
      <c r="B16" s="58">
        <v>2321162547</v>
      </c>
      <c r="C16" s="86" t="s">
        <v>46</v>
      </c>
      <c r="D16" s="60" t="s">
        <v>67</v>
      </c>
      <c r="E16" s="61" t="s">
        <v>61</v>
      </c>
      <c r="F16" s="62">
        <v>36364</v>
      </c>
      <c r="G16" s="63" t="s">
        <v>29</v>
      </c>
      <c r="H16" s="64" t="s">
        <v>27</v>
      </c>
      <c r="I16" s="65">
        <v>6.98</v>
      </c>
      <c r="J16" s="66"/>
      <c r="K16" s="66">
        <v>8.6999999999999993</v>
      </c>
      <c r="L16" s="65">
        <v>7.01</v>
      </c>
      <c r="M16" s="65">
        <v>2.87</v>
      </c>
      <c r="N16" s="67" t="s">
        <v>28</v>
      </c>
      <c r="O16" s="67" t="s">
        <v>28</v>
      </c>
      <c r="P16" s="67" t="s">
        <v>28</v>
      </c>
      <c r="Q16" s="67" t="s">
        <v>28</v>
      </c>
      <c r="R16" s="67" t="s">
        <v>68</v>
      </c>
      <c r="S16" s="68">
        <v>0</v>
      </c>
      <c r="T16" s="69" t="s">
        <v>30</v>
      </c>
    </row>
    <row r="17" spans="1:20" ht="20.100000000000001" hidden="1" customHeight="1">
      <c r="A17" s="112">
        <f t="shared" ref="A17:A26" si="1">A16+1</f>
        <v>6</v>
      </c>
      <c r="B17" s="113"/>
      <c r="C17" s="114"/>
      <c r="D17" s="115"/>
      <c r="E17" s="116"/>
      <c r="F17" s="117"/>
      <c r="G17" s="118"/>
      <c r="H17" s="119"/>
      <c r="I17" s="120"/>
      <c r="J17" s="121"/>
      <c r="K17" s="121"/>
      <c r="L17" s="120"/>
      <c r="M17" s="120"/>
      <c r="N17" s="122"/>
      <c r="O17" s="122"/>
      <c r="P17" s="122"/>
      <c r="Q17" s="122"/>
      <c r="R17" s="122"/>
      <c r="S17" s="123"/>
      <c r="T17" s="124"/>
    </row>
    <row r="18" spans="1:20" ht="20.100000000000001" hidden="1" customHeight="1">
      <c r="A18" s="88">
        <f t="shared" si="1"/>
        <v>7</v>
      </c>
      <c r="B18" s="89"/>
      <c r="C18" s="90"/>
      <c r="D18" s="91"/>
      <c r="E18" s="92"/>
      <c r="F18" s="93"/>
      <c r="G18" s="94"/>
      <c r="H18" s="95"/>
      <c r="I18" s="96"/>
      <c r="J18" s="97"/>
      <c r="K18" s="97"/>
      <c r="L18" s="96"/>
      <c r="M18" s="96"/>
      <c r="N18" s="98"/>
      <c r="O18" s="98"/>
      <c r="P18" s="98"/>
      <c r="Q18" s="98"/>
      <c r="R18" s="98"/>
      <c r="S18" s="99"/>
      <c r="T18" s="100"/>
    </row>
    <row r="19" spans="1:20" ht="20.100000000000001" hidden="1" customHeight="1">
      <c r="A19" s="88">
        <f t="shared" si="1"/>
        <v>8</v>
      </c>
      <c r="B19" s="89"/>
      <c r="C19" s="90"/>
      <c r="D19" s="91"/>
      <c r="E19" s="92"/>
      <c r="F19" s="93"/>
      <c r="G19" s="94"/>
      <c r="H19" s="95"/>
      <c r="I19" s="96"/>
      <c r="J19" s="97"/>
      <c r="K19" s="97"/>
      <c r="L19" s="96"/>
      <c r="M19" s="96"/>
      <c r="N19" s="98"/>
      <c r="O19" s="98"/>
      <c r="P19" s="98"/>
      <c r="Q19" s="98"/>
      <c r="R19" s="98"/>
      <c r="S19" s="99"/>
      <c r="T19" s="100"/>
    </row>
    <row r="20" spans="1:20" ht="20.100000000000001" hidden="1" customHeight="1">
      <c r="A20" s="88">
        <f t="shared" si="1"/>
        <v>9</v>
      </c>
      <c r="B20" s="89"/>
      <c r="C20" s="90"/>
      <c r="D20" s="91"/>
      <c r="E20" s="92"/>
      <c r="F20" s="93"/>
      <c r="G20" s="94"/>
      <c r="H20" s="95"/>
      <c r="I20" s="96"/>
      <c r="J20" s="97"/>
      <c r="K20" s="97"/>
      <c r="L20" s="96"/>
      <c r="M20" s="96"/>
      <c r="N20" s="98"/>
      <c r="O20" s="98"/>
      <c r="P20" s="98"/>
      <c r="Q20" s="98"/>
      <c r="R20" s="98"/>
      <c r="S20" s="99"/>
      <c r="T20" s="100"/>
    </row>
    <row r="21" spans="1:20" ht="20.100000000000001" hidden="1" customHeight="1">
      <c r="A21" s="88">
        <f t="shared" si="1"/>
        <v>10</v>
      </c>
      <c r="B21" s="89"/>
      <c r="C21" s="90"/>
      <c r="D21" s="91"/>
      <c r="E21" s="92"/>
      <c r="F21" s="93"/>
      <c r="G21" s="94"/>
      <c r="H21" s="95"/>
      <c r="I21" s="96"/>
      <c r="J21" s="97"/>
      <c r="K21" s="97"/>
      <c r="L21" s="96"/>
      <c r="M21" s="96"/>
      <c r="N21" s="98"/>
      <c r="O21" s="98"/>
      <c r="P21" s="98"/>
      <c r="Q21" s="98"/>
      <c r="R21" s="98"/>
      <c r="S21" s="99"/>
      <c r="T21" s="100"/>
    </row>
    <row r="22" spans="1:20" ht="20.100000000000001" hidden="1" customHeight="1">
      <c r="A22" s="88">
        <f t="shared" si="1"/>
        <v>11</v>
      </c>
      <c r="B22" s="89"/>
      <c r="C22" s="90"/>
      <c r="D22" s="91"/>
      <c r="E22" s="92"/>
      <c r="F22" s="93"/>
      <c r="G22" s="94"/>
      <c r="H22" s="95"/>
      <c r="I22" s="96"/>
      <c r="J22" s="97"/>
      <c r="K22" s="97"/>
      <c r="L22" s="96"/>
      <c r="M22" s="96"/>
      <c r="N22" s="98"/>
      <c r="O22" s="98"/>
      <c r="P22" s="98"/>
      <c r="Q22" s="98"/>
      <c r="R22" s="98"/>
      <c r="S22" s="99"/>
      <c r="T22" s="100"/>
    </row>
    <row r="23" spans="1:20" ht="20.100000000000001" hidden="1" customHeight="1">
      <c r="A23" s="88">
        <f t="shared" si="1"/>
        <v>12</v>
      </c>
      <c r="B23" s="89"/>
      <c r="C23" s="90"/>
      <c r="D23" s="91"/>
      <c r="E23" s="92"/>
      <c r="F23" s="93"/>
      <c r="G23" s="94"/>
      <c r="H23" s="95"/>
      <c r="I23" s="96"/>
      <c r="J23" s="97"/>
      <c r="K23" s="97"/>
      <c r="L23" s="96"/>
      <c r="M23" s="96"/>
      <c r="N23" s="98"/>
      <c r="O23" s="98"/>
      <c r="P23" s="98"/>
      <c r="Q23" s="98"/>
      <c r="R23" s="98"/>
      <c r="S23" s="99"/>
      <c r="T23" s="100"/>
    </row>
    <row r="24" spans="1:20" ht="20.100000000000001" hidden="1" customHeight="1">
      <c r="A24" s="88">
        <f t="shared" si="1"/>
        <v>13</v>
      </c>
      <c r="B24" s="89"/>
      <c r="C24" s="90"/>
      <c r="D24" s="91"/>
      <c r="E24" s="92"/>
      <c r="F24" s="93"/>
      <c r="G24" s="94"/>
      <c r="H24" s="95"/>
      <c r="I24" s="96"/>
      <c r="J24" s="97"/>
      <c r="K24" s="97"/>
      <c r="L24" s="96"/>
      <c r="M24" s="96"/>
      <c r="N24" s="98"/>
      <c r="O24" s="98"/>
      <c r="P24" s="98"/>
      <c r="Q24" s="98"/>
      <c r="R24" s="98"/>
      <c r="S24" s="99"/>
      <c r="T24" s="100"/>
    </row>
    <row r="25" spans="1:20" ht="20.100000000000001" hidden="1" customHeight="1">
      <c r="A25" s="88">
        <f t="shared" si="1"/>
        <v>14</v>
      </c>
      <c r="B25" s="89"/>
      <c r="C25" s="90"/>
      <c r="D25" s="91"/>
      <c r="E25" s="92"/>
      <c r="F25" s="93"/>
      <c r="G25" s="94"/>
      <c r="H25" s="95"/>
      <c r="I25" s="96"/>
      <c r="J25" s="97"/>
      <c r="K25" s="97"/>
      <c r="L25" s="96"/>
      <c r="M25" s="96"/>
      <c r="N25" s="98"/>
      <c r="O25" s="98"/>
      <c r="P25" s="98"/>
      <c r="Q25" s="98"/>
      <c r="R25" s="98"/>
      <c r="S25" s="99"/>
      <c r="T25" s="100"/>
    </row>
    <row r="26" spans="1:20" ht="20.100000000000001" hidden="1" customHeight="1">
      <c r="A26" s="57">
        <f t="shared" si="1"/>
        <v>15</v>
      </c>
      <c r="B26" s="58"/>
      <c r="C26" s="86"/>
      <c r="D26" s="60"/>
      <c r="E26" s="61"/>
      <c r="F26" s="62"/>
      <c r="G26" s="63"/>
      <c r="H26" s="64"/>
      <c r="I26" s="65"/>
      <c r="J26" s="66"/>
      <c r="K26" s="66"/>
      <c r="L26" s="65"/>
      <c r="M26" s="65"/>
      <c r="N26" s="67"/>
      <c r="O26" s="67"/>
      <c r="P26" s="67"/>
      <c r="Q26" s="67"/>
      <c r="R26" s="67"/>
      <c r="S26" s="68"/>
      <c r="T26" s="69"/>
    </row>
    <row r="27" spans="1:20" ht="20.100000000000001" hidden="1" customHeight="1">
      <c r="A27" s="112"/>
      <c r="B27" s="113"/>
      <c r="C27" s="114"/>
      <c r="D27" s="115"/>
      <c r="E27" s="116"/>
      <c r="F27" s="117"/>
      <c r="G27" s="118"/>
      <c r="H27" s="119"/>
      <c r="I27" s="120"/>
      <c r="J27" s="121"/>
      <c r="K27" s="121"/>
      <c r="L27" s="120"/>
      <c r="M27" s="120"/>
      <c r="N27" s="122"/>
      <c r="O27" s="122"/>
      <c r="P27" s="122"/>
      <c r="Q27" s="122"/>
      <c r="R27" s="122"/>
      <c r="S27" s="123"/>
      <c r="T27" s="124"/>
    </row>
    <row r="28" spans="1:20" ht="20.100000000000001" hidden="1" customHeight="1">
      <c r="A28" s="88"/>
      <c r="B28" s="89"/>
      <c r="C28" s="90"/>
      <c r="D28" s="91"/>
      <c r="E28" s="92"/>
      <c r="F28" s="93"/>
      <c r="G28" s="94"/>
      <c r="H28" s="95"/>
      <c r="I28" s="96"/>
      <c r="J28" s="97"/>
      <c r="K28" s="97"/>
      <c r="L28" s="96"/>
      <c r="M28" s="96"/>
      <c r="N28" s="98"/>
      <c r="O28" s="98"/>
      <c r="P28" s="98"/>
      <c r="Q28" s="98"/>
      <c r="R28" s="98"/>
      <c r="S28" s="99"/>
      <c r="T28" s="100"/>
    </row>
    <row r="29" spans="1:20" ht="20.100000000000001" hidden="1" customHeight="1">
      <c r="A29" s="57"/>
      <c r="B29" s="58"/>
      <c r="C29" s="86"/>
      <c r="D29" s="60"/>
      <c r="E29" s="61"/>
      <c r="F29" s="62"/>
      <c r="G29" s="63"/>
      <c r="H29" s="64"/>
      <c r="I29" s="65"/>
      <c r="J29" s="66"/>
      <c r="K29" s="66"/>
      <c r="L29" s="65"/>
      <c r="M29" s="65"/>
      <c r="N29" s="67"/>
      <c r="O29" s="67"/>
      <c r="P29" s="67"/>
      <c r="Q29" s="67"/>
      <c r="R29" s="67"/>
      <c r="S29" s="68"/>
      <c r="T29" s="69"/>
    </row>
    <row r="30" spans="1:20">
      <c r="A30" s="13"/>
      <c r="B30" s="14"/>
      <c r="D30" s="15"/>
      <c r="E30" s="15"/>
      <c r="F30" s="16"/>
      <c r="G30" s="17"/>
      <c r="H30" s="18"/>
      <c r="I30" s="19"/>
      <c r="J30" s="19"/>
      <c r="K30" s="19"/>
      <c r="L30" s="19"/>
      <c r="M30" s="19"/>
      <c r="N30" s="19"/>
      <c r="O30" s="19"/>
      <c r="P30" s="19"/>
      <c r="R30" s="54"/>
      <c r="S30" s="54" t="str">
        <f ca="1">"Đà Nẵng, ngày"&amp;" "&amp; TEXT(DAY(NOW()),"00")&amp;" tháng "&amp;TEXT(MONTH(NOW()),"00")&amp;" năm "&amp;YEAR(NOW())</f>
        <v>Đà Nẵng, ngày 30 tháng 06 năm 2022</v>
      </c>
      <c r="T30" s="54"/>
    </row>
    <row r="31" spans="1:20">
      <c r="A31" s="20" t="s">
        <v>21</v>
      </c>
      <c r="B31" s="21"/>
      <c r="E31" s="22" t="s">
        <v>26</v>
      </c>
      <c r="G31" s="126" t="s">
        <v>39</v>
      </c>
      <c r="H31" s="126"/>
      <c r="I31" s="126"/>
      <c r="J31" s="126"/>
      <c r="K31" s="126"/>
      <c r="N31" s="50" t="s">
        <v>22</v>
      </c>
      <c r="O31" s="23"/>
      <c r="P31" s="23"/>
      <c r="R31" s="50"/>
      <c r="S31" s="50" t="s">
        <v>50</v>
      </c>
      <c r="T31" s="50"/>
    </row>
    <row r="32" spans="1:20">
      <c r="A32" s="24"/>
      <c r="G32" s="39"/>
      <c r="H32" s="24"/>
      <c r="J32" s="25"/>
      <c r="N32" s="25"/>
      <c r="O32" s="23"/>
      <c r="P32" s="23"/>
      <c r="R32" s="44"/>
      <c r="S32" s="44"/>
      <c r="T32" s="44"/>
    </row>
    <row r="33" spans="1:20">
      <c r="A33" s="24"/>
      <c r="G33" s="39"/>
      <c r="H33" s="24"/>
      <c r="J33" s="25"/>
      <c r="N33" s="25"/>
      <c r="O33" s="23"/>
      <c r="P33" s="23"/>
      <c r="R33" s="26"/>
      <c r="S33" s="23"/>
      <c r="T33" s="39"/>
    </row>
    <row r="34" spans="1:20">
      <c r="A34" s="24"/>
      <c r="G34" s="39"/>
      <c r="H34" s="24"/>
      <c r="J34" s="25"/>
      <c r="N34" s="25"/>
      <c r="O34" s="27"/>
      <c r="P34" s="27"/>
      <c r="R34" s="26"/>
      <c r="S34" s="52"/>
      <c r="T34" s="39"/>
    </row>
    <row r="35" spans="1:20">
      <c r="A35" s="24"/>
      <c r="G35" s="39"/>
      <c r="H35" s="24"/>
      <c r="J35" s="25"/>
      <c r="N35" s="25"/>
      <c r="O35" s="27"/>
      <c r="P35" s="27"/>
      <c r="R35" s="26"/>
      <c r="S35" s="52"/>
      <c r="T35" s="39"/>
    </row>
    <row r="36" spans="1:20">
      <c r="A36" s="28" t="s">
        <v>23</v>
      </c>
      <c r="B36" s="28"/>
      <c r="E36" s="51" t="s">
        <v>36</v>
      </c>
      <c r="G36" s="126"/>
      <c r="H36" s="126"/>
      <c r="I36" s="126"/>
      <c r="J36" s="126"/>
      <c r="K36" s="126"/>
      <c r="N36" s="50" t="s">
        <v>43</v>
      </c>
      <c r="O36" s="27"/>
      <c r="P36" s="27"/>
      <c r="R36" s="50"/>
      <c r="S36" s="50" t="s">
        <v>24</v>
      </c>
      <c r="T36" s="50"/>
    </row>
  </sheetData>
  <mergeCells count="26">
    <mergeCell ref="Q4:Q6"/>
    <mergeCell ref="F1:T1"/>
    <mergeCell ref="R4:R6"/>
    <mergeCell ref="S4:S6"/>
    <mergeCell ref="T4:T6"/>
    <mergeCell ref="J5:J6"/>
    <mergeCell ref="K5:K6"/>
    <mergeCell ref="P4:P6"/>
    <mergeCell ref="A3:T3"/>
    <mergeCell ref="O4:O6"/>
    <mergeCell ref="A1:D1"/>
    <mergeCell ref="A2:D2"/>
    <mergeCell ref="F2:T2"/>
    <mergeCell ref="A4:A6"/>
    <mergeCell ref="B4:B6"/>
    <mergeCell ref="C4:D6"/>
    <mergeCell ref="E4:E6"/>
    <mergeCell ref="F4:F6"/>
    <mergeCell ref="G4:G6"/>
    <mergeCell ref="H4:H6"/>
    <mergeCell ref="I4:I6"/>
    <mergeCell ref="G31:K31"/>
    <mergeCell ref="G36:K36"/>
    <mergeCell ref="J4:K4"/>
    <mergeCell ref="L4:M5"/>
    <mergeCell ref="N4:N6"/>
  </mergeCells>
  <conditionalFormatting sqref="N9:R9 N12:R16">
    <cfRule type="cellIs" dxfId="36" priority="147" operator="equal">
      <formula>0</formula>
    </cfRule>
  </conditionalFormatting>
  <conditionalFormatting sqref="N9:R9 N12:R16">
    <cfRule type="cellIs" dxfId="35" priority="146" operator="equal">
      <formula>"Ko Đạt"</formula>
    </cfRule>
  </conditionalFormatting>
  <conditionalFormatting sqref="T9 T12:T16">
    <cfRule type="cellIs" dxfId="34" priority="142" operator="notEqual">
      <formula>"CNTN"</formula>
    </cfRule>
  </conditionalFormatting>
  <conditionalFormatting sqref="J9:K9 J12:K16">
    <cfRule type="cellIs" dxfId="33" priority="141" operator="lessThan">
      <formula>5.5</formula>
    </cfRule>
  </conditionalFormatting>
  <conditionalFormatting sqref="J9:K9 J12:K16">
    <cfRule type="cellIs" dxfId="32" priority="140" operator="lessThan">
      <formula>5.5</formula>
    </cfRule>
  </conditionalFormatting>
  <conditionalFormatting sqref="N10:R10 N28:R29">
    <cfRule type="cellIs" dxfId="31" priority="15" operator="equal">
      <formula>0</formula>
    </cfRule>
  </conditionalFormatting>
  <conditionalFormatting sqref="N10:R10 N28:R29">
    <cfRule type="cellIs" dxfId="30" priority="14" operator="equal">
      <formula>"Ko Đạt"</formula>
    </cfRule>
  </conditionalFormatting>
  <conditionalFormatting sqref="T10 T28:T29">
    <cfRule type="cellIs" dxfId="29" priority="13" operator="notEqual">
      <formula>"CNTN"</formula>
    </cfRule>
  </conditionalFormatting>
  <conditionalFormatting sqref="J10:K10 J28:K29">
    <cfRule type="cellIs" dxfId="28" priority="12" operator="lessThan">
      <formula>5.5</formula>
    </cfRule>
  </conditionalFormatting>
  <conditionalFormatting sqref="J10:K10 J28:K29">
    <cfRule type="cellIs" dxfId="27" priority="11" operator="lessThan">
      <formula>5.5</formula>
    </cfRule>
  </conditionalFormatting>
  <conditionalFormatting sqref="N16:R27">
    <cfRule type="cellIs" dxfId="26" priority="10" operator="equal">
      <formula>0</formula>
    </cfRule>
  </conditionalFormatting>
  <conditionalFormatting sqref="N16:R27">
    <cfRule type="cellIs" dxfId="25" priority="9" operator="equal">
      <formula>"Ko Đạt"</formula>
    </cfRule>
  </conditionalFormatting>
  <conditionalFormatting sqref="T16:T27">
    <cfRule type="cellIs" dxfId="24" priority="8" operator="notEqual">
      <formula>"CNTN"</formula>
    </cfRule>
  </conditionalFormatting>
  <conditionalFormatting sqref="J16:K27">
    <cfRule type="cellIs" dxfId="23" priority="7" operator="lessThan">
      <formula>5.5</formula>
    </cfRule>
  </conditionalFormatting>
  <conditionalFormatting sqref="J16:K27">
    <cfRule type="cellIs" dxfId="22" priority="6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workbookViewId="0">
      <pane xSplit="7" ySplit="7" topLeftCell="H17" activePane="bottomRight" state="frozen"/>
      <selection pane="topRight" activeCell="H1" sqref="H1"/>
      <selection pane="bottomLeft" activeCell="A8" sqref="A8"/>
      <selection pane="bottomRight" activeCell="E15" sqref="E15:E21"/>
    </sheetView>
  </sheetViews>
  <sheetFormatPr defaultRowHeight="13.8"/>
  <cols>
    <col min="1" max="1" width="3.33203125" customWidth="1"/>
    <col min="2" max="2" width="11" customWidth="1"/>
    <col min="3" max="3" width="16" bestFit="1" customWidth="1"/>
    <col min="4" max="4" width="7.109375" bestFit="1" customWidth="1"/>
    <col min="5" max="5" width="9.33203125" customWidth="1"/>
    <col min="6" max="6" width="10.88671875" customWidth="1"/>
    <col min="7" max="7" width="10.109375" bestFit="1" customWidth="1"/>
    <col min="8" max="8" width="6.5546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5.6640625" customWidth="1"/>
    <col min="18" max="18" width="7.6640625" bestFit="1" customWidth="1"/>
    <col min="19" max="19" width="8.5546875" style="45" customWidth="1"/>
    <col min="20" max="20" width="12" style="48" customWidth="1"/>
  </cols>
  <sheetData>
    <row r="1" spans="1:20" ht="15.6">
      <c r="A1" s="153" t="s">
        <v>0</v>
      </c>
      <c r="B1" s="153"/>
      <c r="C1" s="153"/>
      <c r="D1" s="153"/>
      <c r="E1" s="49"/>
      <c r="F1" s="145" t="s">
        <v>53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1:20" ht="15.6">
      <c r="A2" s="154" t="s">
        <v>51</v>
      </c>
      <c r="B2" s="154"/>
      <c r="C2" s="154"/>
      <c r="D2" s="154"/>
      <c r="E2" s="49"/>
      <c r="F2" s="145" t="s">
        <v>33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1:20" ht="31.8">
      <c r="A3" s="149" t="s">
        <v>32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ht="18" customHeight="1">
      <c r="A4" s="139" t="s">
        <v>1</v>
      </c>
      <c r="B4" s="155" t="s">
        <v>2</v>
      </c>
      <c r="C4" s="158" t="s">
        <v>3</v>
      </c>
      <c r="D4" s="159"/>
      <c r="E4" s="136" t="s">
        <v>4</v>
      </c>
      <c r="F4" s="136" t="s">
        <v>5</v>
      </c>
      <c r="G4" s="139" t="s">
        <v>6</v>
      </c>
      <c r="H4" s="142" t="s">
        <v>7</v>
      </c>
      <c r="I4" s="133" t="s">
        <v>8</v>
      </c>
      <c r="J4" s="127" t="s">
        <v>9</v>
      </c>
      <c r="K4" s="128"/>
      <c r="L4" s="129" t="s">
        <v>10</v>
      </c>
      <c r="M4" s="130"/>
      <c r="N4" s="133" t="s">
        <v>13</v>
      </c>
      <c r="O4" s="133" t="s">
        <v>34</v>
      </c>
      <c r="P4" s="133" t="s">
        <v>11</v>
      </c>
      <c r="Q4" s="133" t="s">
        <v>12</v>
      </c>
      <c r="R4" s="133" t="s">
        <v>14</v>
      </c>
      <c r="S4" s="146" t="s">
        <v>15</v>
      </c>
      <c r="T4" s="146" t="s">
        <v>16</v>
      </c>
    </row>
    <row r="5" spans="1:20" ht="27.75" customHeight="1">
      <c r="A5" s="140"/>
      <c r="B5" s="156"/>
      <c r="C5" s="160"/>
      <c r="D5" s="161"/>
      <c r="E5" s="137"/>
      <c r="F5" s="137"/>
      <c r="G5" s="140"/>
      <c r="H5" s="143"/>
      <c r="I5" s="134"/>
      <c r="J5" s="133" t="s">
        <v>17</v>
      </c>
      <c r="K5" s="146" t="s">
        <v>18</v>
      </c>
      <c r="L5" s="131"/>
      <c r="M5" s="132"/>
      <c r="N5" s="134"/>
      <c r="O5" s="134"/>
      <c r="P5" s="134"/>
      <c r="Q5" s="134"/>
      <c r="R5" s="134"/>
      <c r="S5" s="147"/>
      <c r="T5" s="147"/>
    </row>
    <row r="6" spans="1:20">
      <c r="A6" s="141"/>
      <c r="B6" s="157"/>
      <c r="C6" s="162"/>
      <c r="D6" s="163"/>
      <c r="E6" s="138"/>
      <c r="F6" s="138"/>
      <c r="G6" s="141"/>
      <c r="H6" s="144"/>
      <c r="I6" s="135"/>
      <c r="J6" s="135"/>
      <c r="K6" s="148"/>
      <c r="L6" s="1" t="s">
        <v>19</v>
      </c>
      <c r="M6" s="2" t="s">
        <v>20</v>
      </c>
      <c r="N6" s="135"/>
      <c r="O6" s="135"/>
      <c r="P6" s="135"/>
      <c r="Q6" s="135"/>
      <c r="R6" s="135"/>
      <c r="S6" s="148"/>
      <c r="T6" s="148"/>
    </row>
    <row r="7" spans="1:20" ht="21" customHeight="1">
      <c r="A7" s="10" t="s">
        <v>52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18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0.100000000000001" customHeight="1">
      <c r="A9" s="37">
        <v>1</v>
      </c>
      <c r="B9" s="101">
        <v>2021177928</v>
      </c>
      <c r="C9" s="125" t="s">
        <v>54</v>
      </c>
      <c r="D9" s="102" t="s">
        <v>55</v>
      </c>
      <c r="E9" s="103" t="s">
        <v>47</v>
      </c>
      <c r="F9" s="104">
        <v>34635</v>
      </c>
      <c r="G9" s="105" t="s">
        <v>40</v>
      </c>
      <c r="H9" s="106" t="s">
        <v>27</v>
      </c>
      <c r="I9" s="107">
        <v>6.49</v>
      </c>
      <c r="J9" s="108"/>
      <c r="K9" s="108">
        <v>7.5</v>
      </c>
      <c r="L9" s="107">
        <v>6.51</v>
      </c>
      <c r="M9" s="107">
        <v>2.56</v>
      </c>
      <c r="N9" s="109" t="s">
        <v>28</v>
      </c>
      <c r="O9" s="109" t="s">
        <v>28</v>
      </c>
      <c r="P9" s="109" t="s">
        <v>28</v>
      </c>
      <c r="Q9" s="109" t="s">
        <v>28</v>
      </c>
      <c r="R9" s="109" t="s">
        <v>31</v>
      </c>
      <c r="S9" s="110"/>
      <c r="T9" s="111" t="s">
        <v>30</v>
      </c>
    </row>
    <row r="10" spans="1:20" ht="20.100000000000001" customHeight="1">
      <c r="A10" s="37">
        <f>A9+1</f>
        <v>2</v>
      </c>
      <c r="B10" s="38">
        <v>2021178302</v>
      </c>
      <c r="C10" s="40" t="s">
        <v>69</v>
      </c>
      <c r="D10" s="29" t="s">
        <v>70</v>
      </c>
      <c r="E10" s="36" t="s">
        <v>47</v>
      </c>
      <c r="F10" s="30">
        <v>35102</v>
      </c>
      <c r="G10" s="31" t="s">
        <v>29</v>
      </c>
      <c r="H10" s="32" t="s">
        <v>27</v>
      </c>
      <c r="I10" s="33">
        <v>6.26</v>
      </c>
      <c r="J10" s="34"/>
      <c r="K10" s="34">
        <v>9.5</v>
      </c>
      <c r="L10" s="33">
        <v>6.33</v>
      </c>
      <c r="M10" s="33">
        <v>2.5099999999999998</v>
      </c>
      <c r="N10" s="35" t="s">
        <v>28</v>
      </c>
      <c r="O10" s="35" t="s">
        <v>28</v>
      </c>
      <c r="P10" s="35" t="s">
        <v>28</v>
      </c>
      <c r="Q10" s="35" t="s">
        <v>28</v>
      </c>
      <c r="R10" s="35" t="s">
        <v>71</v>
      </c>
      <c r="S10" s="43"/>
      <c r="T10" s="41" t="s">
        <v>30</v>
      </c>
    </row>
    <row r="11" spans="1:20" ht="20.100000000000001" customHeight="1">
      <c r="A11" s="37">
        <f t="shared" ref="A11:A13" si="0">A10+1</f>
        <v>3</v>
      </c>
      <c r="B11" s="38">
        <v>2021167663</v>
      </c>
      <c r="C11" s="40" t="s">
        <v>46</v>
      </c>
      <c r="D11" s="29" t="s">
        <v>56</v>
      </c>
      <c r="E11" s="36" t="s">
        <v>47</v>
      </c>
      <c r="F11" s="30">
        <v>35101</v>
      </c>
      <c r="G11" s="31" t="s">
        <v>41</v>
      </c>
      <c r="H11" s="32" t="s">
        <v>27</v>
      </c>
      <c r="I11" s="33">
        <v>5.69</v>
      </c>
      <c r="J11" s="34"/>
      <c r="K11" s="34">
        <v>7.7</v>
      </c>
      <c r="L11" s="33">
        <v>5.73</v>
      </c>
      <c r="M11" s="33">
        <v>2.1</v>
      </c>
      <c r="N11" s="35" t="s">
        <v>28</v>
      </c>
      <c r="O11" s="35" t="s">
        <v>28</v>
      </c>
      <c r="P11" s="35" t="s">
        <v>28</v>
      </c>
      <c r="Q11" s="35" t="s">
        <v>28</v>
      </c>
      <c r="R11" s="35" t="s">
        <v>31</v>
      </c>
      <c r="S11" s="43"/>
      <c r="T11" s="41" t="s">
        <v>30</v>
      </c>
    </row>
    <row r="12" spans="1:20" ht="20.100000000000001" customHeight="1">
      <c r="A12" s="37">
        <f t="shared" si="0"/>
        <v>4</v>
      </c>
      <c r="B12" s="38">
        <v>2221174861</v>
      </c>
      <c r="C12" s="40" t="s">
        <v>72</v>
      </c>
      <c r="D12" s="29" t="s">
        <v>73</v>
      </c>
      <c r="E12" s="36" t="s">
        <v>74</v>
      </c>
      <c r="F12" s="30">
        <v>35649</v>
      </c>
      <c r="G12" s="31" t="s">
        <v>75</v>
      </c>
      <c r="H12" s="32" t="s">
        <v>27</v>
      </c>
      <c r="I12" s="33">
        <v>7.65</v>
      </c>
      <c r="J12" s="34"/>
      <c r="K12" s="34">
        <v>8.3000000000000007</v>
      </c>
      <c r="L12" s="33">
        <v>7.51</v>
      </c>
      <c r="M12" s="33">
        <v>3.19</v>
      </c>
      <c r="N12" s="35" t="s">
        <v>28</v>
      </c>
      <c r="O12" s="35" t="s">
        <v>28</v>
      </c>
      <c r="P12" s="35" t="s">
        <v>28</v>
      </c>
      <c r="Q12" s="35" t="s">
        <v>28</v>
      </c>
      <c r="R12" s="35" t="s">
        <v>68</v>
      </c>
      <c r="S12" s="43"/>
      <c r="T12" s="41" t="s">
        <v>30</v>
      </c>
    </row>
    <row r="13" spans="1:20" ht="20.100000000000001" customHeight="1">
      <c r="A13" s="37">
        <f t="shared" si="0"/>
        <v>5</v>
      </c>
      <c r="B13" s="101">
        <v>2121158584</v>
      </c>
      <c r="C13" s="125" t="s">
        <v>76</v>
      </c>
      <c r="D13" s="102" t="s">
        <v>77</v>
      </c>
      <c r="E13" s="103" t="s">
        <v>74</v>
      </c>
      <c r="F13" s="104">
        <v>35482</v>
      </c>
      <c r="G13" s="105" t="s">
        <v>78</v>
      </c>
      <c r="H13" s="106" t="s">
        <v>27</v>
      </c>
      <c r="I13" s="107">
        <v>5.63</v>
      </c>
      <c r="J13" s="108"/>
      <c r="K13" s="108">
        <v>6.5</v>
      </c>
      <c r="L13" s="107">
        <v>5.65</v>
      </c>
      <c r="M13" s="107">
        <v>2.0099999999999998</v>
      </c>
      <c r="N13" s="109" t="s">
        <v>28</v>
      </c>
      <c r="O13" s="109" t="s">
        <v>28</v>
      </c>
      <c r="P13" s="109" t="s">
        <v>28</v>
      </c>
      <c r="Q13" s="109" t="s">
        <v>28</v>
      </c>
      <c r="R13" s="109" t="s">
        <v>71</v>
      </c>
      <c r="S13" s="110"/>
      <c r="T13" s="111" t="s">
        <v>30</v>
      </c>
    </row>
    <row r="14" spans="1:20" ht="20.100000000000001" customHeight="1">
      <c r="A14" s="37">
        <f>A13+1</f>
        <v>6</v>
      </c>
      <c r="B14" s="101">
        <v>2221174889</v>
      </c>
      <c r="C14" s="125" t="s">
        <v>46</v>
      </c>
      <c r="D14" s="102" t="s">
        <v>79</v>
      </c>
      <c r="E14" s="103" t="s">
        <v>74</v>
      </c>
      <c r="F14" s="104">
        <v>35882</v>
      </c>
      <c r="G14" s="105" t="s">
        <v>40</v>
      </c>
      <c r="H14" s="106" t="s">
        <v>27</v>
      </c>
      <c r="I14" s="107">
        <v>6.33</v>
      </c>
      <c r="J14" s="108"/>
      <c r="K14" s="108">
        <v>7.6</v>
      </c>
      <c r="L14" s="107">
        <v>6.36</v>
      </c>
      <c r="M14" s="107">
        <v>2.46</v>
      </c>
      <c r="N14" s="109" t="s">
        <v>28</v>
      </c>
      <c r="O14" s="109" t="s">
        <v>28</v>
      </c>
      <c r="P14" s="109" t="s">
        <v>28</v>
      </c>
      <c r="Q14" s="109" t="s">
        <v>28</v>
      </c>
      <c r="R14" s="109" t="s">
        <v>31</v>
      </c>
      <c r="S14" s="110"/>
      <c r="T14" s="111" t="s">
        <v>30</v>
      </c>
    </row>
    <row r="15" spans="1:20" ht="20.100000000000001" customHeight="1">
      <c r="A15" s="37">
        <f t="shared" ref="A15:A21" si="1">A14+1</f>
        <v>7</v>
      </c>
      <c r="B15" s="38">
        <v>2321170770</v>
      </c>
      <c r="C15" s="40" t="s">
        <v>80</v>
      </c>
      <c r="D15" s="29" t="s">
        <v>28</v>
      </c>
      <c r="E15" s="36" t="s">
        <v>81</v>
      </c>
      <c r="F15" s="30">
        <v>36178</v>
      </c>
      <c r="G15" s="31" t="s">
        <v>82</v>
      </c>
      <c r="H15" s="32" t="s">
        <v>27</v>
      </c>
      <c r="I15" s="33">
        <v>6.38</v>
      </c>
      <c r="J15" s="34"/>
      <c r="K15" s="34">
        <v>7.9</v>
      </c>
      <c r="L15" s="33">
        <v>6.37</v>
      </c>
      <c r="M15" s="33">
        <v>2.48</v>
      </c>
      <c r="N15" s="35" t="s">
        <v>28</v>
      </c>
      <c r="O15" s="35" t="s">
        <v>28</v>
      </c>
      <c r="P15" s="35" t="s">
        <v>28</v>
      </c>
      <c r="Q15" s="35" t="s">
        <v>28</v>
      </c>
      <c r="R15" s="35" t="s">
        <v>31</v>
      </c>
      <c r="S15" s="43">
        <v>0</v>
      </c>
      <c r="T15" s="41" t="s">
        <v>30</v>
      </c>
    </row>
    <row r="16" spans="1:20" ht="20.100000000000001" customHeight="1">
      <c r="A16" s="37">
        <f t="shared" si="1"/>
        <v>8</v>
      </c>
      <c r="B16" s="38">
        <v>2321172991</v>
      </c>
      <c r="C16" s="40" t="s">
        <v>46</v>
      </c>
      <c r="D16" s="29" t="s">
        <v>83</v>
      </c>
      <c r="E16" s="36" t="s">
        <v>81</v>
      </c>
      <c r="F16" s="30">
        <v>35899</v>
      </c>
      <c r="G16" s="31" t="s">
        <v>84</v>
      </c>
      <c r="H16" s="32" t="s">
        <v>27</v>
      </c>
      <c r="I16" s="33">
        <v>6.45</v>
      </c>
      <c r="J16" s="34"/>
      <c r="K16" s="34">
        <v>7.9</v>
      </c>
      <c r="L16" s="33">
        <v>6.48</v>
      </c>
      <c r="M16" s="33">
        <v>2.52</v>
      </c>
      <c r="N16" s="35" t="s">
        <v>28</v>
      </c>
      <c r="O16" s="35" t="s">
        <v>28</v>
      </c>
      <c r="P16" s="35" t="s">
        <v>28</v>
      </c>
      <c r="Q16" s="35" t="s">
        <v>28</v>
      </c>
      <c r="R16" s="35" t="s">
        <v>31</v>
      </c>
      <c r="S16" s="43">
        <v>0</v>
      </c>
      <c r="T16" s="41" t="s">
        <v>30</v>
      </c>
    </row>
    <row r="17" spans="1:20" ht="20.100000000000001" customHeight="1">
      <c r="A17" s="37">
        <f t="shared" si="1"/>
        <v>9</v>
      </c>
      <c r="B17" s="38">
        <v>24271703010</v>
      </c>
      <c r="C17" s="40" t="s">
        <v>85</v>
      </c>
      <c r="D17" s="29" t="s">
        <v>27</v>
      </c>
      <c r="E17" s="36" t="s">
        <v>81</v>
      </c>
      <c r="F17" s="30">
        <v>35175</v>
      </c>
      <c r="G17" s="31" t="s">
        <v>66</v>
      </c>
      <c r="H17" s="32" t="s">
        <v>27</v>
      </c>
      <c r="I17" s="33">
        <v>6.14</v>
      </c>
      <c r="J17" s="34"/>
      <c r="K17" s="34">
        <v>7.3</v>
      </c>
      <c r="L17" s="33">
        <v>6.16</v>
      </c>
      <c r="M17" s="33">
        <v>2.35</v>
      </c>
      <c r="N17" s="35" t="s">
        <v>28</v>
      </c>
      <c r="O17" s="35" t="s">
        <v>28</v>
      </c>
      <c r="P17" s="35" t="s">
        <v>28</v>
      </c>
      <c r="Q17" s="35" t="s">
        <v>28</v>
      </c>
      <c r="R17" s="35" t="s">
        <v>71</v>
      </c>
      <c r="S17" s="43">
        <v>0</v>
      </c>
      <c r="T17" s="41" t="s">
        <v>30</v>
      </c>
    </row>
    <row r="18" spans="1:20" ht="20.100000000000001" customHeight="1">
      <c r="A18" s="37">
        <f t="shared" si="1"/>
        <v>10</v>
      </c>
      <c r="B18" s="38">
        <v>2321174176</v>
      </c>
      <c r="C18" s="40" t="s">
        <v>86</v>
      </c>
      <c r="D18" s="29" t="s">
        <v>87</v>
      </c>
      <c r="E18" s="36" t="s">
        <v>81</v>
      </c>
      <c r="F18" s="30">
        <v>36185</v>
      </c>
      <c r="G18" s="31" t="s">
        <v>88</v>
      </c>
      <c r="H18" s="32" t="s">
        <v>27</v>
      </c>
      <c r="I18" s="33">
        <v>7.15</v>
      </c>
      <c r="J18" s="34"/>
      <c r="K18" s="34">
        <v>8.1999999999999993</v>
      </c>
      <c r="L18" s="33">
        <v>7.17</v>
      </c>
      <c r="M18" s="33">
        <v>2.96</v>
      </c>
      <c r="N18" s="35" t="s">
        <v>28</v>
      </c>
      <c r="O18" s="35" t="s">
        <v>28</v>
      </c>
      <c r="P18" s="35" t="s">
        <v>28</v>
      </c>
      <c r="Q18" s="35" t="s">
        <v>28</v>
      </c>
      <c r="R18" s="35" t="s">
        <v>71</v>
      </c>
      <c r="S18" s="43">
        <v>0</v>
      </c>
      <c r="T18" s="41" t="s">
        <v>30</v>
      </c>
    </row>
    <row r="19" spans="1:20" ht="20.100000000000001" customHeight="1">
      <c r="A19" s="37">
        <f t="shared" si="1"/>
        <v>11</v>
      </c>
      <c r="B19" s="38">
        <v>2321173808</v>
      </c>
      <c r="C19" s="40" t="s">
        <v>89</v>
      </c>
      <c r="D19" s="29" t="s">
        <v>45</v>
      </c>
      <c r="E19" s="36" t="s">
        <v>81</v>
      </c>
      <c r="F19" s="30">
        <v>36481</v>
      </c>
      <c r="G19" s="31" t="s">
        <v>29</v>
      </c>
      <c r="H19" s="32" t="s">
        <v>27</v>
      </c>
      <c r="I19" s="33">
        <v>7.14</v>
      </c>
      <c r="J19" s="34"/>
      <c r="K19" s="34">
        <v>8.1</v>
      </c>
      <c r="L19" s="33">
        <v>7.16</v>
      </c>
      <c r="M19" s="33">
        <v>2.96</v>
      </c>
      <c r="N19" s="35" t="s">
        <v>28</v>
      </c>
      <c r="O19" s="35" t="s">
        <v>28</v>
      </c>
      <c r="P19" s="35" t="s">
        <v>28</v>
      </c>
      <c r="Q19" s="35" t="s">
        <v>28</v>
      </c>
      <c r="R19" s="35" t="s">
        <v>31</v>
      </c>
      <c r="S19" s="43">
        <v>0</v>
      </c>
      <c r="T19" s="41" t="s">
        <v>30</v>
      </c>
    </row>
    <row r="20" spans="1:20" ht="20.100000000000001" customHeight="1">
      <c r="A20" s="37">
        <f t="shared" si="1"/>
        <v>12</v>
      </c>
      <c r="B20" s="101">
        <v>2321175343</v>
      </c>
      <c r="C20" s="125" t="s">
        <v>90</v>
      </c>
      <c r="D20" s="102" t="s">
        <v>91</v>
      </c>
      <c r="E20" s="103" t="s">
        <v>81</v>
      </c>
      <c r="F20" s="104">
        <v>36514</v>
      </c>
      <c r="G20" s="105" t="s">
        <v>88</v>
      </c>
      <c r="H20" s="106" t="s">
        <v>27</v>
      </c>
      <c r="I20" s="107">
        <v>6.22</v>
      </c>
      <c r="J20" s="108"/>
      <c r="K20" s="108">
        <v>8.1999999999999993</v>
      </c>
      <c r="L20" s="107">
        <v>6.26</v>
      </c>
      <c r="M20" s="107">
        <v>2.42</v>
      </c>
      <c r="N20" s="109" t="s">
        <v>28</v>
      </c>
      <c r="O20" s="109" t="s">
        <v>28</v>
      </c>
      <c r="P20" s="109" t="s">
        <v>28</v>
      </c>
      <c r="Q20" s="109" t="s">
        <v>28</v>
      </c>
      <c r="R20" s="109" t="s">
        <v>92</v>
      </c>
      <c r="S20" s="110">
        <v>0</v>
      </c>
      <c r="T20" s="111" t="s">
        <v>30</v>
      </c>
    </row>
    <row r="21" spans="1:20" ht="20.100000000000001" customHeight="1">
      <c r="A21" s="37">
        <f t="shared" si="1"/>
        <v>13</v>
      </c>
      <c r="B21" s="101">
        <v>23211512156</v>
      </c>
      <c r="C21" s="125" t="s">
        <v>93</v>
      </c>
      <c r="D21" s="102" t="s">
        <v>94</v>
      </c>
      <c r="E21" s="103" t="s">
        <v>81</v>
      </c>
      <c r="F21" s="104">
        <v>36184</v>
      </c>
      <c r="G21" s="105" t="s">
        <v>66</v>
      </c>
      <c r="H21" s="106" t="s">
        <v>27</v>
      </c>
      <c r="I21" s="107">
        <v>6.41</v>
      </c>
      <c r="J21" s="108"/>
      <c r="K21" s="108">
        <v>8.1</v>
      </c>
      <c r="L21" s="107">
        <v>6.44</v>
      </c>
      <c r="M21" s="107">
        <v>2.5</v>
      </c>
      <c r="N21" s="109" t="s">
        <v>28</v>
      </c>
      <c r="O21" s="109" t="s">
        <v>28</v>
      </c>
      <c r="P21" s="109" t="s">
        <v>28</v>
      </c>
      <c r="Q21" s="109" t="s">
        <v>28</v>
      </c>
      <c r="R21" s="109" t="s">
        <v>31</v>
      </c>
      <c r="S21" s="110">
        <v>0</v>
      </c>
      <c r="T21" s="111" t="s">
        <v>30</v>
      </c>
    </row>
    <row r="22" spans="1:20" ht="20.100000000000001" hidden="1" customHeight="1">
      <c r="A22" s="37" t="e">
        <f>#REF!+1</f>
        <v>#REF!</v>
      </c>
      <c r="B22" s="38"/>
      <c r="C22" s="40"/>
      <c r="D22" s="29"/>
      <c r="E22" s="36"/>
      <c r="F22" s="30"/>
      <c r="G22" s="31"/>
      <c r="H22" s="32"/>
      <c r="I22" s="33"/>
      <c r="J22" s="34"/>
      <c r="K22" s="34"/>
      <c r="L22" s="33"/>
      <c r="M22" s="33"/>
      <c r="N22" s="35"/>
      <c r="O22" s="35"/>
      <c r="P22" s="35"/>
      <c r="Q22" s="35"/>
      <c r="R22" s="35"/>
      <c r="S22" s="43"/>
      <c r="T22" s="41"/>
    </row>
    <row r="23" spans="1:20" ht="20.100000000000001" hidden="1" customHeight="1">
      <c r="A23" s="37" t="e">
        <f t="shared" ref="A23:A29" si="2">A22+1</f>
        <v>#REF!</v>
      </c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20.100000000000001" hidden="1" customHeight="1">
      <c r="A24" s="37" t="e">
        <f t="shared" si="2"/>
        <v>#REF!</v>
      </c>
      <c r="B24" s="38"/>
      <c r="C24" s="40"/>
      <c r="D24" s="29"/>
      <c r="E24" s="36"/>
      <c r="F24" s="30"/>
      <c r="G24" s="31"/>
      <c r="H24" s="32"/>
      <c r="I24" s="33"/>
      <c r="J24" s="34"/>
      <c r="K24" s="34"/>
      <c r="L24" s="33"/>
      <c r="M24" s="33"/>
      <c r="N24" s="35"/>
      <c r="O24" s="35"/>
      <c r="P24" s="35"/>
      <c r="Q24" s="35"/>
      <c r="R24" s="35"/>
      <c r="S24" s="43"/>
      <c r="T24" s="41"/>
    </row>
    <row r="25" spans="1:20" ht="20.100000000000001" hidden="1" customHeight="1">
      <c r="A25" s="37" t="e">
        <f t="shared" si="2"/>
        <v>#REF!</v>
      </c>
      <c r="B25" s="38"/>
      <c r="C25" s="40"/>
      <c r="D25" s="29"/>
      <c r="E25" s="36"/>
      <c r="F25" s="30"/>
      <c r="G25" s="31"/>
      <c r="H25" s="32"/>
      <c r="I25" s="33"/>
      <c r="J25" s="34"/>
      <c r="K25" s="34"/>
      <c r="L25" s="33"/>
      <c r="M25" s="33"/>
      <c r="N25" s="35"/>
      <c r="O25" s="35"/>
      <c r="P25" s="35"/>
      <c r="Q25" s="35"/>
      <c r="R25" s="35"/>
      <c r="S25" s="43"/>
      <c r="T25" s="41"/>
    </row>
    <row r="26" spans="1:20" ht="20.100000000000001" hidden="1" customHeight="1">
      <c r="A26" s="37" t="e">
        <f t="shared" si="2"/>
        <v>#REF!</v>
      </c>
      <c r="B26" s="38"/>
      <c r="C26" s="40"/>
      <c r="D26" s="29"/>
      <c r="E26" s="36"/>
      <c r="F26" s="30"/>
      <c r="G26" s="31"/>
      <c r="H26" s="32"/>
      <c r="I26" s="33"/>
      <c r="J26" s="34"/>
      <c r="K26" s="34"/>
      <c r="L26" s="33"/>
      <c r="M26" s="33"/>
      <c r="N26" s="35"/>
      <c r="O26" s="35"/>
      <c r="P26" s="35"/>
      <c r="Q26" s="35"/>
      <c r="R26" s="35"/>
      <c r="S26" s="43"/>
      <c r="T26" s="41"/>
    </row>
    <row r="27" spans="1:20" ht="20.100000000000001" hidden="1" customHeight="1">
      <c r="A27" s="37" t="e">
        <f t="shared" si="2"/>
        <v>#REF!</v>
      </c>
      <c r="B27" s="38"/>
      <c r="C27" s="40"/>
      <c r="D27" s="29"/>
      <c r="E27" s="36"/>
      <c r="F27" s="30"/>
      <c r="G27" s="31"/>
      <c r="H27" s="32"/>
      <c r="I27" s="33"/>
      <c r="J27" s="34"/>
      <c r="K27" s="34"/>
      <c r="L27" s="33"/>
      <c r="M27" s="33"/>
      <c r="N27" s="35"/>
      <c r="O27" s="35"/>
      <c r="P27" s="35"/>
      <c r="Q27" s="35"/>
      <c r="R27" s="35"/>
      <c r="S27" s="43"/>
      <c r="T27" s="41"/>
    </row>
    <row r="28" spans="1:20" ht="20.100000000000001" hidden="1" customHeight="1">
      <c r="A28" s="37" t="e">
        <f t="shared" si="2"/>
        <v>#REF!</v>
      </c>
      <c r="B28" s="38"/>
      <c r="C28" s="40"/>
      <c r="D28" s="29"/>
      <c r="E28" s="36"/>
      <c r="F28" s="30"/>
      <c r="G28" s="31"/>
      <c r="H28" s="32"/>
      <c r="I28" s="33"/>
      <c r="J28" s="34"/>
      <c r="K28" s="34"/>
      <c r="L28" s="33"/>
      <c r="M28" s="33"/>
      <c r="N28" s="35"/>
      <c r="O28" s="35"/>
      <c r="P28" s="35"/>
      <c r="Q28" s="35"/>
      <c r="R28" s="35"/>
      <c r="S28" s="43"/>
      <c r="T28" s="41"/>
    </row>
    <row r="29" spans="1:20" ht="20.100000000000001" hidden="1" customHeight="1">
      <c r="A29" s="37" t="e">
        <f t="shared" si="2"/>
        <v>#REF!</v>
      </c>
      <c r="B29" s="38"/>
      <c r="C29" s="40"/>
      <c r="D29" s="29"/>
      <c r="E29" s="36"/>
      <c r="F29" s="30"/>
      <c r="G29" s="31"/>
      <c r="H29" s="32"/>
      <c r="I29" s="33"/>
      <c r="J29" s="34"/>
      <c r="K29" s="34"/>
      <c r="L29" s="33"/>
      <c r="M29" s="33"/>
      <c r="N29" s="35"/>
      <c r="O29" s="35"/>
      <c r="P29" s="35"/>
      <c r="Q29" s="35"/>
      <c r="R29" s="35"/>
      <c r="S29" s="43"/>
      <c r="T29" s="41"/>
    </row>
    <row r="30" spans="1:20">
      <c r="A30" s="13"/>
      <c r="B30" s="14"/>
      <c r="D30" s="15"/>
      <c r="E30" s="15"/>
      <c r="F30" s="16"/>
      <c r="G30" s="17"/>
      <c r="H30" s="18"/>
      <c r="I30" s="19"/>
      <c r="J30" s="19"/>
      <c r="K30" s="19"/>
      <c r="L30" s="19"/>
      <c r="M30" s="19"/>
      <c r="N30" s="19"/>
      <c r="O30" s="19"/>
      <c r="P30" s="19"/>
      <c r="R30" s="54"/>
      <c r="S30" s="54" t="str">
        <f ca="1">"Đà Nẵng, ngày"&amp;" "&amp; TEXT(DAY(NOW()),"00")&amp;" tháng "&amp;TEXT(MONTH(NOW()),"00")&amp;" năm "&amp;YEAR(NOW())</f>
        <v>Đà Nẵng, ngày 30 tháng 06 năm 2022</v>
      </c>
      <c r="T30" s="54"/>
    </row>
    <row r="31" spans="1:20">
      <c r="A31" s="20" t="s">
        <v>21</v>
      </c>
      <c r="B31" s="21"/>
      <c r="E31" s="56" t="s">
        <v>26</v>
      </c>
      <c r="G31" s="126" t="s">
        <v>39</v>
      </c>
      <c r="H31" s="126"/>
      <c r="I31" s="126"/>
      <c r="J31" s="126"/>
      <c r="K31" s="126"/>
      <c r="N31" s="50" t="s">
        <v>22</v>
      </c>
      <c r="O31" s="23"/>
      <c r="P31" s="23"/>
      <c r="R31" s="50"/>
      <c r="S31" s="50" t="s">
        <v>50</v>
      </c>
      <c r="T31" s="50"/>
    </row>
    <row r="32" spans="1:20">
      <c r="A32" s="24"/>
      <c r="G32" s="39"/>
      <c r="H32" s="24"/>
      <c r="J32" s="25"/>
      <c r="N32" s="25"/>
      <c r="O32" s="23"/>
      <c r="P32" s="23"/>
      <c r="R32" s="44"/>
      <c r="S32" s="44"/>
      <c r="T32" s="44"/>
    </row>
    <row r="33" spans="1:20">
      <c r="A33" s="24"/>
      <c r="G33" s="39"/>
      <c r="H33" s="24"/>
      <c r="J33" s="25"/>
      <c r="N33" s="25"/>
      <c r="O33" s="23"/>
      <c r="P33" s="23"/>
      <c r="R33" s="26"/>
      <c r="S33" s="23"/>
      <c r="T33" s="39"/>
    </row>
    <row r="34" spans="1:20">
      <c r="A34" s="24"/>
      <c r="G34" s="39"/>
      <c r="H34" s="24"/>
      <c r="J34" s="25"/>
      <c r="N34" s="25"/>
      <c r="O34" s="27"/>
      <c r="P34" s="27"/>
      <c r="R34" s="26"/>
      <c r="S34" s="52"/>
      <c r="T34" s="39"/>
    </row>
    <row r="35" spans="1:20">
      <c r="A35" s="24"/>
      <c r="G35" s="39"/>
      <c r="H35" s="24"/>
      <c r="J35" s="25"/>
      <c r="N35" s="25"/>
      <c r="O35" s="27"/>
      <c r="P35" s="27"/>
      <c r="R35" s="26"/>
      <c r="S35" s="52"/>
      <c r="T35" s="39"/>
    </row>
    <row r="36" spans="1:20">
      <c r="A36" s="28" t="s">
        <v>23</v>
      </c>
      <c r="B36" s="28"/>
      <c r="E36" s="51" t="s">
        <v>36</v>
      </c>
      <c r="G36" s="126"/>
      <c r="H36" s="126"/>
      <c r="I36" s="126"/>
      <c r="J36" s="126"/>
      <c r="K36" s="126"/>
      <c r="N36" s="50" t="s">
        <v>43</v>
      </c>
      <c r="O36" s="27"/>
      <c r="P36" s="27"/>
      <c r="R36" s="50"/>
      <c r="S36" s="50" t="s">
        <v>24</v>
      </c>
      <c r="T36" s="50"/>
    </row>
  </sheetData>
  <mergeCells count="26">
    <mergeCell ref="A1:D1"/>
    <mergeCell ref="F1:T1"/>
    <mergeCell ref="A2:D2"/>
    <mergeCell ref="F2:T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S4:S6"/>
    <mergeCell ref="O4:O6"/>
    <mergeCell ref="G31:K31"/>
    <mergeCell ref="G36:K36"/>
    <mergeCell ref="A3:T3"/>
    <mergeCell ref="J4:K4"/>
    <mergeCell ref="N4:N6"/>
    <mergeCell ref="P4:P6"/>
    <mergeCell ref="Q4:Q6"/>
    <mergeCell ref="R4:R6"/>
    <mergeCell ref="L4:M5"/>
    <mergeCell ref="T4:T6"/>
  </mergeCells>
  <conditionalFormatting sqref="N9:R29">
    <cfRule type="cellIs" dxfId="21" priority="153" operator="equal">
      <formula>0</formula>
    </cfRule>
  </conditionalFormatting>
  <conditionalFormatting sqref="N9:R29">
    <cfRule type="cellIs" dxfId="20" priority="152" operator="equal">
      <formula>"Ko Đạt"</formula>
    </cfRule>
  </conditionalFormatting>
  <conditionalFormatting sqref="T9:T12 T22:T29">
    <cfRule type="cellIs" dxfId="19" priority="151" operator="notEqual">
      <formula>"CNTN"</formula>
    </cfRule>
  </conditionalFormatting>
  <conditionalFormatting sqref="J9:K29">
    <cfRule type="cellIs" dxfId="18" priority="150" operator="lessThan">
      <formula>5.5</formula>
    </cfRule>
  </conditionalFormatting>
  <conditionalFormatting sqref="J9:K29">
    <cfRule type="cellIs" dxfId="17" priority="149" operator="lessThan">
      <formula>5.5</formula>
    </cfRule>
  </conditionalFormatting>
  <conditionalFormatting sqref="N9:O9">
    <cfRule type="cellIs" dxfId="16" priority="148" operator="equal">
      <formula>0</formula>
    </cfRule>
  </conditionalFormatting>
  <conditionalFormatting sqref="N9:O9">
    <cfRule type="cellIs" dxfId="15" priority="147" operator="equal">
      <formula>"Ko Đạt"</formula>
    </cfRule>
  </conditionalFormatting>
  <conditionalFormatting sqref="T13:T21">
    <cfRule type="cellIs" dxfId="14" priority="5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pane xSplit="7" ySplit="7" topLeftCell="H10" activePane="bottomRight" state="frozen"/>
      <selection pane="topRight" activeCell="H1" sqref="H1"/>
      <selection pane="bottomLeft" activeCell="A8" sqref="A8"/>
      <selection pane="bottomRight" activeCell="M7" sqref="M7"/>
    </sheetView>
  </sheetViews>
  <sheetFormatPr defaultRowHeight="13.8"/>
  <cols>
    <col min="1" max="1" width="3.88671875" customWidth="1"/>
    <col min="2" max="2" width="12.109375" customWidth="1"/>
    <col min="3" max="3" width="15" customWidth="1"/>
    <col min="4" max="4" width="7.109375" customWidth="1"/>
    <col min="5" max="5" width="11.44140625" customWidth="1"/>
    <col min="6" max="6" width="10.5546875" customWidth="1"/>
    <col min="7" max="7" width="10" customWidth="1"/>
    <col min="8" max="8" width="6.88671875" customWidth="1"/>
    <col min="9" max="9" width="5.6640625" customWidth="1"/>
    <col min="10" max="10" width="5.6640625" hidden="1" customWidth="1"/>
    <col min="11" max="11" width="10.33203125" customWidth="1"/>
    <col min="12" max="13" width="7.5546875" customWidth="1"/>
    <col min="14" max="17" width="5.6640625" customWidth="1"/>
    <col min="18" max="18" width="7.6640625" bestFit="1" customWidth="1"/>
    <col min="19" max="19" width="8" style="45" customWidth="1"/>
    <col min="20" max="20" width="10.33203125" style="48" customWidth="1"/>
  </cols>
  <sheetData>
    <row r="1" spans="1:20" ht="15.6">
      <c r="A1" s="153" t="s">
        <v>0</v>
      </c>
      <c r="B1" s="153"/>
      <c r="C1" s="153"/>
      <c r="D1" s="153"/>
      <c r="E1" s="70"/>
      <c r="F1" s="145" t="s">
        <v>57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1:20" ht="15.6">
      <c r="A2" s="154" t="s">
        <v>51</v>
      </c>
      <c r="B2" s="154"/>
      <c r="C2" s="154"/>
      <c r="D2" s="154"/>
      <c r="E2" s="70"/>
      <c r="F2" s="145" t="s">
        <v>49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1:20" ht="31.8">
      <c r="A3" s="149" t="s">
        <v>32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ht="18" customHeight="1">
      <c r="A4" s="139" t="s">
        <v>1</v>
      </c>
      <c r="B4" s="155" t="s">
        <v>2</v>
      </c>
      <c r="C4" s="158" t="s">
        <v>3</v>
      </c>
      <c r="D4" s="159"/>
      <c r="E4" s="136" t="s">
        <v>4</v>
      </c>
      <c r="F4" s="136" t="s">
        <v>5</v>
      </c>
      <c r="G4" s="139" t="s">
        <v>6</v>
      </c>
      <c r="H4" s="142" t="s">
        <v>7</v>
      </c>
      <c r="I4" s="133" t="s">
        <v>38</v>
      </c>
      <c r="J4" s="127" t="s">
        <v>9</v>
      </c>
      <c r="K4" s="128"/>
      <c r="L4" s="129" t="s">
        <v>10</v>
      </c>
      <c r="M4" s="130"/>
      <c r="N4" s="133" t="s">
        <v>13</v>
      </c>
      <c r="O4" s="150" t="s">
        <v>34</v>
      </c>
      <c r="P4" s="133" t="s">
        <v>11</v>
      </c>
      <c r="Q4" s="133" t="s">
        <v>12</v>
      </c>
      <c r="R4" s="133" t="s">
        <v>14</v>
      </c>
      <c r="S4" s="146" t="s">
        <v>15</v>
      </c>
      <c r="T4" s="146" t="s">
        <v>16</v>
      </c>
    </row>
    <row r="5" spans="1:20" ht="27.75" customHeight="1">
      <c r="A5" s="140"/>
      <c r="B5" s="156"/>
      <c r="C5" s="160"/>
      <c r="D5" s="161"/>
      <c r="E5" s="137"/>
      <c r="F5" s="137"/>
      <c r="G5" s="140"/>
      <c r="H5" s="143"/>
      <c r="I5" s="134"/>
      <c r="J5" s="133" t="s">
        <v>17</v>
      </c>
      <c r="K5" s="146" t="s">
        <v>18</v>
      </c>
      <c r="L5" s="131"/>
      <c r="M5" s="132"/>
      <c r="N5" s="134"/>
      <c r="O5" s="151"/>
      <c r="P5" s="134"/>
      <c r="Q5" s="134"/>
      <c r="R5" s="134"/>
      <c r="S5" s="147"/>
      <c r="T5" s="147"/>
    </row>
    <row r="6" spans="1:20">
      <c r="A6" s="141"/>
      <c r="B6" s="157"/>
      <c r="C6" s="162"/>
      <c r="D6" s="163"/>
      <c r="E6" s="138"/>
      <c r="F6" s="138"/>
      <c r="G6" s="141"/>
      <c r="H6" s="144"/>
      <c r="I6" s="135"/>
      <c r="J6" s="135"/>
      <c r="K6" s="148"/>
      <c r="L6" s="1" t="s">
        <v>19</v>
      </c>
      <c r="M6" s="2" t="s">
        <v>20</v>
      </c>
      <c r="N6" s="135"/>
      <c r="O6" s="152"/>
      <c r="P6" s="135"/>
      <c r="Q6" s="135"/>
      <c r="R6" s="135"/>
      <c r="S6" s="148"/>
      <c r="T6" s="148"/>
    </row>
    <row r="7" spans="1:20" ht="21" customHeight="1">
      <c r="A7" s="10" t="s">
        <v>52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21" customHeight="1">
      <c r="A8" s="87" t="s">
        <v>58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1" customHeight="1">
      <c r="A9" s="37">
        <v>1</v>
      </c>
      <c r="B9" s="38">
        <v>2321164169</v>
      </c>
      <c r="C9" s="40" t="s">
        <v>95</v>
      </c>
      <c r="D9" s="29" t="s">
        <v>77</v>
      </c>
      <c r="E9" s="36" t="s">
        <v>96</v>
      </c>
      <c r="F9" s="30">
        <v>36297</v>
      </c>
      <c r="G9" s="31" t="s">
        <v>97</v>
      </c>
      <c r="H9" s="32" t="s">
        <v>27</v>
      </c>
      <c r="I9" s="33">
        <v>7.66</v>
      </c>
      <c r="J9" s="34"/>
      <c r="K9" s="34">
        <v>9.1</v>
      </c>
      <c r="L9" s="33">
        <v>7.69</v>
      </c>
      <c r="M9" s="33">
        <v>3.24</v>
      </c>
      <c r="N9" s="35" t="s">
        <v>28</v>
      </c>
      <c r="O9" s="35" t="s">
        <v>28</v>
      </c>
      <c r="P9" s="35" t="s">
        <v>28</v>
      </c>
      <c r="Q9" s="35" t="s">
        <v>28</v>
      </c>
      <c r="R9" s="35" t="s">
        <v>68</v>
      </c>
      <c r="S9" s="43">
        <v>0</v>
      </c>
      <c r="T9" s="41" t="s">
        <v>30</v>
      </c>
    </row>
    <row r="10" spans="1:20" ht="21" customHeight="1">
      <c r="A10" s="37">
        <f>A9+1</f>
        <v>2</v>
      </c>
      <c r="B10" s="38">
        <v>2321163814</v>
      </c>
      <c r="C10" s="40" t="s">
        <v>48</v>
      </c>
      <c r="D10" s="29" t="s">
        <v>98</v>
      </c>
      <c r="E10" s="36" t="s">
        <v>96</v>
      </c>
      <c r="F10" s="30">
        <v>36225</v>
      </c>
      <c r="G10" s="31" t="s">
        <v>40</v>
      </c>
      <c r="H10" s="32" t="s">
        <v>27</v>
      </c>
      <c r="I10" s="33">
        <v>7.26</v>
      </c>
      <c r="J10" s="34"/>
      <c r="K10" s="34">
        <v>8.1999999999999993</v>
      </c>
      <c r="L10" s="33">
        <v>7.28</v>
      </c>
      <c r="M10" s="33">
        <v>3.04</v>
      </c>
      <c r="N10" s="35" t="s">
        <v>28</v>
      </c>
      <c r="O10" s="35" t="s">
        <v>28</v>
      </c>
      <c r="P10" s="35" t="s">
        <v>28</v>
      </c>
      <c r="Q10" s="35" t="s">
        <v>28</v>
      </c>
      <c r="R10" s="35" t="s">
        <v>31</v>
      </c>
      <c r="S10" s="43">
        <v>0</v>
      </c>
      <c r="T10" s="41" t="s">
        <v>30</v>
      </c>
    </row>
    <row r="11" spans="1:20" ht="21" customHeight="1">
      <c r="A11" s="37">
        <f t="shared" ref="A11:A12" si="0">A10+1</f>
        <v>3</v>
      </c>
      <c r="B11" s="38">
        <v>2321179969</v>
      </c>
      <c r="C11" s="40" t="s">
        <v>99</v>
      </c>
      <c r="D11" s="29" t="s">
        <v>100</v>
      </c>
      <c r="E11" s="36" t="s">
        <v>96</v>
      </c>
      <c r="F11" s="30">
        <v>36343</v>
      </c>
      <c r="G11" s="31" t="s">
        <v>40</v>
      </c>
      <c r="H11" s="32" t="s">
        <v>27</v>
      </c>
      <c r="I11" s="33">
        <v>7.35</v>
      </c>
      <c r="J11" s="34"/>
      <c r="K11" s="34">
        <v>9.4</v>
      </c>
      <c r="L11" s="33">
        <v>7.39</v>
      </c>
      <c r="M11" s="33">
        <v>3.1</v>
      </c>
      <c r="N11" s="35" t="s">
        <v>28</v>
      </c>
      <c r="O11" s="35" t="s">
        <v>28</v>
      </c>
      <c r="P11" s="35" t="s">
        <v>28</v>
      </c>
      <c r="Q11" s="35" t="s">
        <v>28</v>
      </c>
      <c r="R11" s="35" t="s">
        <v>31</v>
      </c>
      <c r="S11" s="43">
        <v>0</v>
      </c>
      <c r="T11" s="41" t="s">
        <v>30</v>
      </c>
    </row>
    <row r="12" spans="1:20" ht="21" customHeight="1">
      <c r="A12" s="37">
        <f t="shared" si="0"/>
        <v>4</v>
      </c>
      <c r="B12" s="38">
        <v>2321163803</v>
      </c>
      <c r="C12" s="40" t="s">
        <v>101</v>
      </c>
      <c r="D12" s="29" t="s">
        <v>67</v>
      </c>
      <c r="E12" s="36" t="s">
        <v>96</v>
      </c>
      <c r="F12" s="30">
        <v>36484</v>
      </c>
      <c r="G12" s="31" t="s">
        <v>40</v>
      </c>
      <c r="H12" s="32" t="s">
        <v>27</v>
      </c>
      <c r="I12" s="33">
        <v>7.55</v>
      </c>
      <c r="J12" s="34"/>
      <c r="K12" s="34">
        <v>9.1</v>
      </c>
      <c r="L12" s="33">
        <v>7.58</v>
      </c>
      <c r="M12" s="33">
        <v>3.2</v>
      </c>
      <c r="N12" s="35" t="s">
        <v>28</v>
      </c>
      <c r="O12" s="35" t="s">
        <v>28</v>
      </c>
      <c r="P12" s="35" t="s">
        <v>28</v>
      </c>
      <c r="Q12" s="35" t="s">
        <v>28</v>
      </c>
      <c r="R12" s="35" t="s">
        <v>68</v>
      </c>
      <c r="S12" s="43">
        <v>0</v>
      </c>
      <c r="T12" s="41" t="s">
        <v>30</v>
      </c>
    </row>
    <row r="13" spans="1:20" ht="21" hidden="1" customHeight="1">
      <c r="A13" s="37"/>
      <c r="B13" s="38"/>
      <c r="C13" s="40"/>
      <c r="D13" s="29"/>
      <c r="E13" s="36"/>
      <c r="F13" s="30"/>
      <c r="G13" s="31"/>
      <c r="H13" s="32"/>
      <c r="I13" s="33"/>
      <c r="J13" s="34"/>
      <c r="K13" s="34"/>
      <c r="L13" s="33"/>
      <c r="M13" s="33"/>
      <c r="N13" s="35"/>
      <c r="O13" s="35"/>
      <c r="P13" s="35"/>
      <c r="Q13" s="35"/>
      <c r="R13" s="35"/>
      <c r="S13" s="43"/>
      <c r="T13" s="41"/>
    </row>
    <row r="14" spans="1:20" ht="21" hidden="1" customHeight="1">
      <c r="A14" s="37"/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21" hidden="1" customHeight="1">
      <c r="A15" s="37"/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21" hidden="1" customHeight="1">
      <c r="A16" s="37"/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21" hidden="1" customHeight="1">
      <c r="A17" s="57"/>
      <c r="B17" s="58"/>
      <c r="C17" s="59"/>
      <c r="D17" s="60"/>
      <c r="E17" s="61"/>
      <c r="F17" s="62"/>
      <c r="G17" s="63"/>
      <c r="H17" s="64"/>
      <c r="I17" s="65"/>
      <c r="J17" s="66"/>
      <c r="K17" s="66"/>
      <c r="L17" s="65"/>
      <c r="M17" s="65"/>
      <c r="N17" s="67"/>
      <c r="O17" s="67"/>
      <c r="P17" s="67"/>
      <c r="Q17" s="67"/>
      <c r="R17" s="67"/>
      <c r="S17" s="68"/>
      <c r="T17" s="69"/>
    </row>
    <row r="18" spans="1:20">
      <c r="A18" s="13"/>
      <c r="B18" s="14"/>
      <c r="D18" s="15"/>
      <c r="E18" s="15"/>
      <c r="F18" s="16"/>
      <c r="G18" s="17"/>
      <c r="H18" s="18"/>
      <c r="I18" s="19"/>
      <c r="J18" s="19"/>
      <c r="K18" s="19"/>
      <c r="L18" s="19"/>
      <c r="M18" s="19"/>
      <c r="N18" s="19"/>
      <c r="O18" s="19"/>
      <c r="P18" s="19"/>
      <c r="R18" s="54"/>
      <c r="S18" s="54" t="str">
        <f ca="1">"Đà Nẵng, ngày"&amp;" "&amp; TEXT(DAY(NOW()),"00")&amp;" tháng "&amp;TEXT(MONTH(NOW()),"00")&amp;" năm "&amp;YEAR(NOW())</f>
        <v>Đà Nẵng, ngày 30 tháng 06 năm 2022</v>
      </c>
      <c r="T18" s="54"/>
    </row>
    <row r="19" spans="1:20">
      <c r="A19" s="20" t="s">
        <v>21</v>
      </c>
      <c r="B19" s="21"/>
      <c r="E19" s="71" t="s">
        <v>26</v>
      </c>
      <c r="G19" s="126" t="s">
        <v>39</v>
      </c>
      <c r="H19" s="126"/>
      <c r="I19" s="126"/>
      <c r="J19" s="126"/>
      <c r="K19" s="126"/>
      <c r="N19" s="50" t="s">
        <v>22</v>
      </c>
      <c r="O19" s="23"/>
      <c r="P19" s="23"/>
      <c r="R19" s="50"/>
      <c r="S19" s="50" t="s">
        <v>50</v>
      </c>
      <c r="T19" s="50"/>
    </row>
    <row r="20" spans="1:20">
      <c r="A20" s="24"/>
      <c r="G20" s="39"/>
      <c r="H20" s="24"/>
      <c r="J20" s="25"/>
      <c r="N20" s="25"/>
      <c r="O20" s="23"/>
      <c r="P20" s="23"/>
      <c r="R20" s="44"/>
      <c r="S20" s="44"/>
      <c r="T20" s="44"/>
    </row>
    <row r="21" spans="1:20">
      <c r="A21" s="24"/>
      <c r="G21" s="39"/>
      <c r="H21" s="24"/>
      <c r="J21" s="25"/>
      <c r="N21" s="25"/>
      <c r="O21" s="23"/>
      <c r="P21" s="23"/>
      <c r="R21" s="26"/>
      <c r="S21" s="23"/>
      <c r="T21" s="39"/>
    </row>
    <row r="22" spans="1:20">
      <c r="A22" s="24"/>
      <c r="G22" s="39"/>
      <c r="H22" s="24"/>
      <c r="J22" s="25"/>
      <c r="N22" s="25"/>
      <c r="O22" s="27"/>
      <c r="P22" s="27"/>
      <c r="R22" s="26"/>
      <c r="S22" s="52"/>
      <c r="T22" s="39"/>
    </row>
    <row r="23" spans="1:20">
      <c r="A23" s="24"/>
      <c r="G23" s="39"/>
      <c r="H23" s="24"/>
      <c r="J23" s="25"/>
      <c r="N23" s="25"/>
      <c r="O23" s="27"/>
      <c r="P23" s="27"/>
      <c r="R23" s="26"/>
      <c r="S23" s="52"/>
      <c r="T23" s="39"/>
    </row>
    <row r="24" spans="1:20">
      <c r="A24" s="28" t="s">
        <v>23</v>
      </c>
      <c r="B24" s="28"/>
      <c r="E24" s="51" t="s">
        <v>36</v>
      </c>
      <c r="G24" s="126"/>
      <c r="H24" s="126"/>
      <c r="I24" s="126"/>
      <c r="J24" s="126"/>
      <c r="K24" s="126"/>
      <c r="N24" s="50" t="s">
        <v>43</v>
      </c>
      <c r="O24" s="27"/>
      <c r="P24" s="27"/>
      <c r="R24" s="50"/>
      <c r="S24" s="50" t="s">
        <v>24</v>
      </c>
      <c r="T24" s="50"/>
    </row>
  </sheetData>
  <mergeCells count="26">
    <mergeCell ref="G19:K19"/>
    <mergeCell ref="G24:K24"/>
    <mergeCell ref="O4:O6"/>
    <mergeCell ref="P4:P6"/>
    <mergeCell ref="Q4:Q6"/>
    <mergeCell ref="R4:R6"/>
    <mergeCell ref="S4:S6"/>
    <mergeCell ref="T4:T6"/>
    <mergeCell ref="G4:G6"/>
    <mergeCell ref="H4:H6"/>
    <mergeCell ref="I4:I6"/>
    <mergeCell ref="J4:K4"/>
    <mergeCell ref="L4:M5"/>
    <mergeCell ref="N4:N6"/>
    <mergeCell ref="J5:J6"/>
    <mergeCell ref="K5:K6"/>
    <mergeCell ref="A1:D1"/>
    <mergeCell ref="F1:T1"/>
    <mergeCell ref="A2:D2"/>
    <mergeCell ref="F2:T2"/>
    <mergeCell ref="A3:T3"/>
    <mergeCell ref="A4:A6"/>
    <mergeCell ref="B4:B6"/>
    <mergeCell ref="C4:D6"/>
    <mergeCell ref="E4:E6"/>
    <mergeCell ref="F4:F6"/>
  </mergeCells>
  <conditionalFormatting sqref="P14:R17 N9:R13">
    <cfRule type="cellIs" dxfId="13" priority="28" operator="equal">
      <formula>0</formula>
    </cfRule>
  </conditionalFormatting>
  <conditionalFormatting sqref="P14:R17 N9:R13">
    <cfRule type="cellIs" dxfId="12" priority="27" operator="equal">
      <formula>"Ko Đạt"</formula>
    </cfRule>
  </conditionalFormatting>
  <conditionalFormatting sqref="T9:T17">
    <cfRule type="cellIs" dxfId="11" priority="26" operator="notEqual">
      <formula>"CNTN"</formula>
    </cfRule>
  </conditionalFormatting>
  <conditionalFormatting sqref="J9:K17">
    <cfRule type="cellIs" dxfId="10" priority="25" operator="lessThan">
      <formula>5.5</formula>
    </cfRule>
  </conditionalFormatting>
  <conditionalFormatting sqref="J9:K17">
    <cfRule type="cellIs" dxfId="9" priority="24" operator="lessThan">
      <formula>5.5</formula>
    </cfRule>
  </conditionalFormatting>
  <conditionalFormatting sqref="N14:O17">
    <cfRule type="cellIs" dxfId="8" priority="23" operator="equal">
      <formula>0</formula>
    </cfRule>
  </conditionalFormatting>
  <conditionalFormatting sqref="N14:O17">
    <cfRule type="cellIs" dxfId="7" priority="22" operator="equal">
      <formula>"Ko Đạt"</formula>
    </cfRule>
  </conditionalFormatting>
  <conditionalFormatting sqref="P14:R17">
    <cfRule type="cellIs" dxfId="6" priority="21" operator="equal">
      <formula>0</formula>
    </cfRule>
  </conditionalFormatting>
  <conditionalFormatting sqref="P14:R17">
    <cfRule type="cellIs" dxfId="5" priority="20" operator="equal">
      <formula>"Ko Đạt"</formula>
    </cfRule>
  </conditionalFormatting>
  <conditionalFormatting sqref="T14:T17">
    <cfRule type="cellIs" dxfId="4" priority="19" operator="notEqual">
      <formula>"CNTN"</formula>
    </cfRule>
  </conditionalFormatting>
  <conditionalFormatting sqref="J14:K17">
    <cfRule type="cellIs" dxfId="3" priority="18" operator="lessThan">
      <formula>5.5</formula>
    </cfRule>
  </conditionalFormatting>
  <conditionalFormatting sqref="J14:K17">
    <cfRule type="cellIs" dxfId="2" priority="17" operator="lessThan">
      <formula>5.5</formula>
    </cfRule>
  </conditionalFormatting>
  <conditionalFormatting sqref="N14:O17">
    <cfRule type="cellIs" dxfId="1" priority="16" operator="equal">
      <formula>0</formula>
    </cfRule>
  </conditionalFormatting>
  <conditionalFormatting sqref="N14:O17">
    <cfRule type="cellIs" dxfId="0" priority="15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EVT</vt:lpstr>
      <vt:lpstr>EDT</vt:lpstr>
      <vt:lpstr>K23PNU_EDD</vt:lpstr>
      <vt:lpstr>EDT!Print_Titles</vt:lpstr>
      <vt:lpstr>EVT!Print_Titles</vt:lpstr>
      <vt:lpstr>K23PNU_EDD!Print_Titles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Vantruong</cp:lastModifiedBy>
  <cp:lastPrinted>2021-12-31T03:26:47Z</cp:lastPrinted>
  <dcterms:created xsi:type="dcterms:W3CDTF">2016-07-05T02:56:37Z</dcterms:created>
  <dcterms:modified xsi:type="dcterms:W3CDTF">2022-06-30T09:32:55Z</dcterms:modified>
</cp:coreProperties>
</file>