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7680" activeTab="4"/>
  </bookViews>
  <sheets>
    <sheet name="T báo" sheetId="2" r:id="rId1"/>
    <sheet name="MAU-TK" sheetId="4" r:id="rId2"/>
    <sheet name="Không ĐG" sheetId="11" r:id="rId3"/>
    <sheet name="Toan khoa" sheetId="10" r:id="rId4"/>
    <sheet name="T hợp" sheetId="3" r:id="rId5"/>
    <sheet name="K21VLK" sheetId="12" r:id="rId6"/>
    <sheet name="K22VLK" sheetId="13" r:id="rId7"/>
    <sheet name="K23VLK" sheetId="14" r:id="rId8"/>
    <sheet name="K24LKT" sheetId="15" r:id="rId9"/>
    <sheet name="K24LKT HP" sheetId="16" r:id="rId10"/>
    <sheet name="K24LTH" sheetId="17" r:id="rId11"/>
  </sheets>
  <definedNames>
    <definedName name="_xlnm._FilterDatabase" localSheetId="5" hidden="1">K21VLK!$A$11:$X$294</definedName>
    <definedName name="_xlnm._FilterDatabase" localSheetId="6" hidden="1">K22VLK!$A$11:$X$278</definedName>
    <definedName name="_xlnm._FilterDatabase" localSheetId="7" hidden="1">K23VLK!$A$11:$X$253</definedName>
    <definedName name="_xlnm._FilterDatabase" localSheetId="8" hidden="1">K24LKT!$A$11:$X$162</definedName>
    <definedName name="_xlnm._FilterDatabase" localSheetId="9" hidden="1">'K24LKT HP'!$A$11:$X$36</definedName>
    <definedName name="_xlnm._FilterDatabase" localSheetId="10" hidden="1">K24LTH!$A$11:$X$51</definedName>
    <definedName name="_xlnm._FilterDatabase" localSheetId="3" hidden="1">'Toan khoa'!$A$11:$X$1019</definedName>
    <definedName name="_xlnm.Print_Titles" localSheetId="5">K21VLK!$10:$11</definedName>
    <definedName name="_xlnm.Print_Titles" localSheetId="6">K22VLK!$10:$11</definedName>
    <definedName name="_xlnm.Print_Titles" localSheetId="7">K23VLK!$10:$11</definedName>
    <definedName name="_xlnm.Print_Titles" localSheetId="8">K24LKT!$10:$11</definedName>
    <definedName name="_xlnm.Print_Titles" localSheetId="9">'K24LKT HP'!$10:$11</definedName>
    <definedName name="_xlnm.Print_Titles" localSheetId="10">K24LTH!$10:$11</definedName>
    <definedName name="_xlnm.Print_Titles" localSheetId="3">'Toan khoa'!$10:$11</definedName>
  </definedNames>
  <calcPr calcId="144525"/>
</workbook>
</file>

<file path=xl/calcChain.xml><?xml version="1.0" encoding="utf-8"?>
<calcChain xmlns="http://schemas.openxmlformats.org/spreadsheetml/2006/main">
  <c r="M22" i="3" l="1"/>
  <c r="K22" i="3"/>
  <c r="I22" i="3"/>
  <c r="G22" i="3"/>
  <c r="E22" i="3"/>
  <c r="C22" i="3"/>
  <c r="J22" i="3"/>
  <c r="J26" i="4"/>
  <c r="J19" i="4"/>
  <c r="J11" i="4"/>
  <c r="F33" i="4"/>
  <c r="E33" i="4"/>
  <c r="M19" i="3"/>
  <c r="K19" i="3"/>
  <c r="I19" i="3"/>
  <c r="G19" i="3"/>
  <c r="E19" i="3"/>
  <c r="C19" i="3"/>
  <c r="M21" i="3"/>
  <c r="K21" i="3"/>
  <c r="I21" i="3"/>
  <c r="G21" i="3"/>
  <c r="E21" i="3"/>
  <c r="C21" i="3"/>
  <c r="M20" i="3"/>
  <c r="K20" i="3"/>
  <c r="I20" i="3"/>
  <c r="G20" i="3"/>
  <c r="E20" i="3"/>
  <c r="C20" i="3"/>
  <c r="M18" i="3"/>
  <c r="K18" i="3"/>
  <c r="I18" i="3"/>
  <c r="G18" i="3"/>
  <c r="E18" i="3"/>
  <c r="C18" i="3"/>
  <c r="M17" i="3"/>
  <c r="K17" i="3"/>
  <c r="I17" i="3"/>
  <c r="G17" i="3"/>
  <c r="E17" i="3"/>
  <c r="C17" i="3"/>
  <c r="B19" i="3" l="1"/>
  <c r="D19" i="3" s="1"/>
  <c r="M16" i="3"/>
  <c r="K16" i="3"/>
  <c r="I16" i="3"/>
  <c r="G16" i="3"/>
  <c r="E16" i="3"/>
  <c r="C16" i="3"/>
  <c r="N19" i="3" l="1"/>
  <c r="F19" i="3"/>
  <c r="L19" i="3"/>
  <c r="Q19" i="3" s="1"/>
  <c r="J19" i="3"/>
  <c r="H19" i="3"/>
  <c r="G24" i="4"/>
  <c r="G10" i="4"/>
  <c r="P19" i="3" l="1"/>
  <c r="A21" i="16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21" i="17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L47" i="17"/>
  <c r="L51" i="17"/>
  <c r="L50" i="17"/>
  <c r="L49" i="17"/>
  <c r="L48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A13" i="17"/>
  <c r="A14" i="17" s="1"/>
  <c r="A15" i="17" s="1"/>
  <c r="A16" i="17" s="1"/>
  <c r="A17" i="17" s="1"/>
  <c r="A18" i="17" s="1"/>
  <c r="A19" i="17" s="1"/>
  <c r="A20" i="17" s="1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A13" i="16"/>
  <c r="A14" i="16" s="1"/>
  <c r="A15" i="16" s="1"/>
  <c r="A16" i="16" s="1"/>
  <c r="A17" i="16" s="1"/>
  <c r="A18" i="16" s="1"/>
  <c r="A19" i="16" s="1"/>
  <c r="A20" i="16" s="1"/>
  <c r="A14" i="15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L162" i="15"/>
  <c r="L159" i="15"/>
  <c r="L146" i="15"/>
  <c r="L145" i="15"/>
  <c r="L142" i="15"/>
  <c r="L141" i="15"/>
  <c r="L140" i="15"/>
  <c r="L132" i="15"/>
  <c r="L130" i="15"/>
  <c r="L128" i="15"/>
  <c r="L127" i="15"/>
  <c r="L122" i="15"/>
  <c r="L118" i="15"/>
  <c r="L115" i="15"/>
  <c r="L112" i="15"/>
  <c r="L105" i="15"/>
  <c r="L104" i="15"/>
  <c r="L103" i="15"/>
  <c r="L90" i="15"/>
  <c r="L89" i="15"/>
  <c r="L88" i="15"/>
  <c r="L87" i="15"/>
  <c r="L80" i="15"/>
  <c r="L78" i="15"/>
  <c r="L74" i="15"/>
  <c r="L73" i="15"/>
  <c r="L68" i="15"/>
  <c r="L64" i="15"/>
  <c r="L63" i="15"/>
  <c r="L62" i="15"/>
  <c r="L58" i="15"/>
  <c r="L55" i="15"/>
  <c r="L54" i="15"/>
  <c r="L51" i="15"/>
  <c r="L44" i="15"/>
  <c r="L39" i="15"/>
  <c r="L38" i="15"/>
  <c r="L37" i="15"/>
  <c r="L32" i="15"/>
  <c r="L29" i="15"/>
  <c r="L28" i="15"/>
  <c r="L22" i="15"/>
  <c r="L20" i="15"/>
  <c r="L19" i="15"/>
  <c r="L18" i="15"/>
  <c r="L16" i="15"/>
  <c r="L15" i="15"/>
  <c r="L14" i="15"/>
  <c r="L13" i="15"/>
  <c r="L12" i="15"/>
  <c r="L160" i="15"/>
  <c r="L158" i="15"/>
  <c r="L150" i="15"/>
  <c r="L147" i="15"/>
  <c r="L144" i="15"/>
  <c r="L143" i="15"/>
  <c r="L139" i="15"/>
  <c r="L137" i="15"/>
  <c r="L136" i="15"/>
  <c r="L134" i="15"/>
  <c r="L133" i="15"/>
  <c r="L131" i="15"/>
  <c r="L126" i="15"/>
  <c r="L125" i="15"/>
  <c r="L124" i="15"/>
  <c r="L121" i="15"/>
  <c r="L120" i="15"/>
  <c r="L119" i="15"/>
  <c r="L114" i="15"/>
  <c r="L113" i="15"/>
  <c r="L111" i="15"/>
  <c r="L109" i="15"/>
  <c r="L108" i="15"/>
  <c r="L107" i="15"/>
  <c r="L102" i="15"/>
  <c r="L101" i="15"/>
  <c r="L100" i="15"/>
  <c r="L99" i="15"/>
  <c r="L98" i="15"/>
  <c r="L96" i="15"/>
  <c r="L95" i="15"/>
  <c r="L91" i="15"/>
  <c r="L85" i="15"/>
  <c r="L83" i="15"/>
  <c r="L79" i="15"/>
  <c r="L77" i="15"/>
  <c r="L72" i="15"/>
  <c r="L71" i="15"/>
  <c r="L70" i="15"/>
  <c r="L69" i="15"/>
  <c r="L65" i="15"/>
  <c r="L61" i="15"/>
  <c r="L59" i="15"/>
  <c r="L43" i="15"/>
  <c r="L40" i="15"/>
  <c r="L35" i="15"/>
  <c r="L34" i="15"/>
  <c r="L33" i="15"/>
  <c r="L24" i="15"/>
  <c r="L17" i="15"/>
  <c r="L161" i="15"/>
  <c r="L157" i="15"/>
  <c r="L156" i="15"/>
  <c r="L155" i="15"/>
  <c r="L154" i="15"/>
  <c r="L153" i="15"/>
  <c r="L152" i="15"/>
  <c r="L151" i="15"/>
  <c r="L149" i="15"/>
  <c r="L148" i="15"/>
  <c r="L138" i="15"/>
  <c r="L135" i="15"/>
  <c r="L129" i="15"/>
  <c r="L123" i="15"/>
  <c r="L117" i="15"/>
  <c r="L116" i="15"/>
  <c r="L110" i="15"/>
  <c r="L106" i="15"/>
  <c r="L97" i="15"/>
  <c r="L94" i="15"/>
  <c r="L93" i="15"/>
  <c r="L92" i="15"/>
  <c r="L86" i="15"/>
  <c r="L84" i="15"/>
  <c r="L82" i="15"/>
  <c r="L81" i="15"/>
  <c r="L76" i="15"/>
  <c r="L75" i="15"/>
  <c r="L67" i="15"/>
  <c r="L66" i="15"/>
  <c r="L60" i="15"/>
  <c r="L57" i="15"/>
  <c r="L56" i="15"/>
  <c r="L53" i="15"/>
  <c r="L52" i="15"/>
  <c r="L50" i="15"/>
  <c r="L49" i="15"/>
  <c r="L48" i="15"/>
  <c r="L47" i="15"/>
  <c r="L46" i="15"/>
  <c r="L45" i="15"/>
  <c r="L42" i="15"/>
  <c r="L41" i="15"/>
  <c r="L36" i="15"/>
  <c r="L31" i="15"/>
  <c r="L30" i="15"/>
  <c r="L27" i="15"/>
  <c r="L26" i="15"/>
  <c r="L25" i="15"/>
  <c r="L23" i="15"/>
  <c r="L21" i="15"/>
  <c r="A13" i="15"/>
  <c r="L199" i="14"/>
  <c r="L163" i="14"/>
  <c r="L51" i="14"/>
  <c r="L46" i="14"/>
  <c r="L187" i="14"/>
  <c r="L249" i="14"/>
  <c r="L240" i="14"/>
  <c r="L239" i="14"/>
  <c r="L230" i="14"/>
  <c r="L221" i="14"/>
  <c r="L209" i="14"/>
  <c r="L206" i="14"/>
  <c r="L198" i="14"/>
  <c r="L188" i="14"/>
  <c r="L176" i="14"/>
  <c r="L171" i="14"/>
  <c r="L156" i="14"/>
  <c r="L155" i="14"/>
  <c r="L149" i="14"/>
  <c r="L138" i="14"/>
  <c r="L127" i="14"/>
  <c r="L126" i="14"/>
  <c r="L121" i="14"/>
  <c r="L120" i="14"/>
  <c r="L119" i="14"/>
  <c r="L118" i="14"/>
  <c r="L110" i="14"/>
  <c r="L98" i="14"/>
  <c r="L90" i="14"/>
  <c r="L89" i="14"/>
  <c r="L87" i="14"/>
  <c r="L75" i="14"/>
  <c r="L66" i="14"/>
  <c r="L61" i="14"/>
  <c r="L58" i="14"/>
  <c r="L57" i="14"/>
  <c r="L55" i="14"/>
  <c r="L53" i="14"/>
  <c r="L47" i="14"/>
  <c r="L44" i="14"/>
  <c r="L34" i="14"/>
  <c r="L28" i="14"/>
  <c r="L27" i="14"/>
  <c r="L24" i="14"/>
  <c r="L22" i="14"/>
  <c r="L21" i="14"/>
  <c r="L253" i="14"/>
  <c r="L141" i="14"/>
  <c r="L133" i="14"/>
  <c r="L38" i="14"/>
  <c r="L247" i="14"/>
  <c r="L20" i="14"/>
  <c r="L252" i="14"/>
  <c r="L246" i="14"/>
  <c r="L242" i="14"/>
  <c r="L227" i="14"/>
  <c r="L226" i="14"/>
  <c r="L225" i="14"/>
  <c r="L215" i="14"/>
  <c r="L208" i="14"/>
  <c r="L205" i="14"/>
  <c r="L196" i="14"/>
  <c r="L194" i="14"/>
  <c r="L186" i="14"/>
  <c r="L184" i="14"/>
  <c r="L168" i="14"/>
  <c r="L164" i="14"/>
  <c r="L148" i="14"/>
  <c r="L144" i="14"/>
  <c r="L140" i="14"/>
  <c r="L117" i="14"/>
  <c r="L116" i="14"/>
  <c r="L105" i="14"/>
  <c r="L97" i="14"/>
  <c r="L85" i="14"/>
  <c r="L71" i="14"/>
  <c r="L65" i="14"/>
  <c r="L60" i="14"/>
  <c r="L54" i="14"/>
  <c r="L43" i="14"/>
  <c r="L40" i="14"/>
  <c r="L37" i="14"/>
  <c r="L35" i="14"/>
  <c r="L19" i="14"/>
  <c r="L18" i="14"/>
  <c r="L17" i="14"/>
  <c r="L16" i="14"/>
  <c r="L12" i="14"/>
  <c r="L26" i="14"/>
  <c r="L251" i="14"/>
  <c r="L250" i="14"/>
  <c r="L234" i="14"/>
  <c r="L233" i="14"/>
  <c r="L224" i="14"/>
  <c r="L222" i="14"/>
  <c r="L216" i="14"/>
  <c r="L213" i="14"/>
  <c r="L212" i="14"/>
  <c r="L202" i="14"/>
  <c r="L200" i="14"/>
  <c r="L192" i="14"/>
  <c r="L182" i="14"/>
  <c r="L180" i="14"/>
  <c r="L169" i="14"/>
  <c r="L160" i="14"/>
  <c r="L137" i="14"/>
  <c r="L136" i="14"/>
  <c r="L109" i="14"/>
  <c r="L106" i="14"/>
  <c r="L104" i="14"/>
  <c r="L100" i="14"/>
  <c r="L91" i="14"/>
  <c r="L86" i="14"/>
  <c r="L83" i="14"/>
  <c r="L82" i="14"/>
  <c r="L81" i="14"/>
  <c r="L70" i="14"/>
  <c r="L62" i="14"/>
  <c r="L50" i="14"/>
  <c r="L31" i="14"/>
  <c r="L15" i="14"/>
  <c r="L177" i="14"/>
  <c r="L95" i="14"/>
  <c r="L94" i="14"/>
  <c r="L42" i="14"/>
  <c r="L132" i="14"/>
  <c r="L245" i="14"/>
  <c r="L235" i="14"/>
  <c r="L232" i="14"/>
  <c r="L229" i="14"/>
  <c r="L220" i="14"/>
  <c r="L204" i="14"/>
  <c r="L197" i="14"/>
  <c r="L193" i="14"/>
  <c r="L179" i="14"/>
  <c r="L175" i="14"/>
  <c r="L172" i="14"/>
  <c r="L159" i="14"/>
  <c r="L158" i="14"/>
  <c r="L154" i="14"/>
  <c r="L153" i="14"/>
  <c r="L152" i="14"/>
  <c r="L151" i="14"/>
  <c r="L134" i="14"/>
  <c r="L131" i="14"/>
  <c r="L130" i="14"/>
  <c r="L129" i="14"/>
  <c r="L125" i="14"/>
  <c r="L122" i="14"/>
  <c r="L115" i="14"/>
  <c r="L114" i="14"/>
  <c r="L88" i="14"/>
  <c r="L74" i="14"/>
  <c r="L63" i="14"/>
  <c r="L56" i="14"/>
  <c r="L45" i="14"/>
  <c r="L41" i="14"/>
  <c r="L36" i="14"/>
  <c r="L30" i="14"/>
  <c r="L25" i="14"/>
  <c r="L231" i="14"/>
  <c r="L174" i="14"/>
  <c r="L103" i="14"/>
  <c r="L102" i="14"/>
  <c r="L248" i="14"/>
  <c r="L244" i="14"/>
  <c r="L243" i="14"/>
  <c r="L238" i="14"/>
  <c r="L237" i="14"/>
  <c r="L219" i="14"/>
  <c r="L195" i="14"/>
  <c r="L191" i="14"/>
  <c r="L190" i="14"/>
  <c r="L181" i="14"/>
  <c r="L178" i="14"/>
  <c r="L170" i="14"/>
  <c r="L167" i="14"/>
  <c r="L161" i="14"/>
  <c r="L146" i="14"/>
  <c r="L143" i="14"/>
  <c r="L142" i="14"/>
  <c r="L128" i="14"/>
  <c r="L124" i="14"/>
  <c r="L113" i="14"/>
  <c r="L112" i="14"/>
  <c r="L108" i="14"/>
  <c r="L107" i="14"/>
  <c r="L80" i="14"/>
  <c r="L79" i="14"/>
  <c r="L78" i="14"/>
  <c r="L77" i="14"/>
  <c r="L73" i="14"/>
  <c r="L72" i="14"/>
  <c r="L69" i="14"/>
  <c r="L68" i="14"/>
  <c r="L67" i="14"/>
  <c r="L52" i="14"/>
  <c r="L49" i="14"/>
  <c r="L39" i="14"/>
  <c r="L29" i="14"/>
  <c r="L14" i="14"/>
  <c r="L48" i="14"/>
  <c r="L157" i="14"/>
  <c r="L218" i="14"/>
  <c r="L241" i="14"/>
  <c r="L236" i="14"/>
  <c r="L223" i="14"/>
  <c r="L217" i="14"/>
  <c r="L214" i="14"/>
  <c r="L211" i="14"/>
  <c r="L210" i="14"/>
  <c r="L207" i="14"/>
  <c r="L203" i="14"/>
  <c r="L201" i="14"/>
  <c r="L189" i="14"/>
  <c r="L185" i="14"/>
  <c r="L183" i="14"/>
  <c r="L173" i="14"/>
  <c r="L166" i="14"/>
  <c r="L165" i="14"/>
  <c r="L162" i="14"/>
  <c r="L150" i="14"/>
  <c r="L147" i="14"/>
  <c r="L145" i="14"/>
  <c r="L139" i="14"/>
  <c r="L135" i="14"/>
  <c r="L123" i="14"/>
  <c r="L111" i="14"/>
  <c r="L101" i="14"/>
  <c r="L99" i="14"/>
  <c r="L96" i="14"/>
  <c r="L93" i="14"/>
  <c r="L92" i="14"/>
  <c r="L84" i="14"/>
  <c r="L76" i="14"/>
  <c r="L64" i="14"/>
  <c r="L59" i="14"/>
  <c r="L33" i="14"/>
  <c r="L32" i="14"/>
  <c r="L23" i="14"/>
  <c r="L13" i="14"/>
  <c r="L228" i="14"/>
  <c r="A13" i="14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L260" i="13"/>
  <c r="L54" i="13"/>
  <c r="L209" i="13"/>
  <c r="L47" i="13"/>
  <c r="L181" i="13"/>
  <c r="L220" i="13"/>
  <c r="L187" i="13"/>
  <c r="L119" i="13"/>
  <c r="L97" i="13"/>
  <c r="L87" i="13"/>
  <c r="L46" i="13"/>
  <c r="L53" i="13"/>
  <c r="L130" i="13"/>
  <c r="L200" i="13"/>
  <c r="L243" i="13"/>
  <c r="L240" i="13"/>
  <c r="L165" i="13"/>
  <c r="L270" i="13"/>
  <c r="L256" i="13"/>
  <c r="L213" i="13"/>
  <c r="L168" i="13"/>
  <c r="L148" i="13"/>
  <c r="L89" i="13"/>
  <c r="L71" i="13"/>
  <c r="L63" i="13"/>
  <c r="L62" i="13"/>
  <c r="L36" i="13"/>
  <c r="L100" i="13"/>
  <c r="L208" i="13"/>
  <c r="L147" i="13"/>
  <c r="L141" i="13"/>
  <c r="L76" i="13"/>
  <c r="L278" i="13"/>
  <c r="L265" i="13"/>
  <c r="L263" i="13"/>
  <c r="L255" i="13"/>
  <c r="L236" i="13"/>
  <c r="L216" i="13"/>
  <c r="L212" i="13"/>
  <c r="L211" i="13"/>
  <c r="L186" i="13"/>
  <c r="L185" i="13"/>
  <c r="L183" i="13"/>
  <c r="L180" i="13"/>
  <c r="L179" i="13"/>
  <c r="L177" i="13"/>
  <c r="L172" i="13"/>
  <c r="L153" i="13"/>
  <c r="L146" i="13"/>
  <c r="L99" i="13"/>
  <c r="L82" i="13"/>
  <c r="L67" i="13"/>
  <c r="L66" i="13"/>
  <c r="L58" i="13"/>
  <c r="L51" i="13"/>
  <c r="L35" i="13"/>
  <c r="L26" i="13"/>
  <c r="L21" i="13"/>
  <c r="L13" i="13"/>
  <c r="L28" i="13"/>
  <c r="L88" i="13"/>
  <c r="L159" i="13"/>
  <c r="L184" i="13"/>
  <c r="L219" i="13"/>
  <c r="L274" i="13"/>
  <c r="L273" i="13"/>
  <c r="L254" i="13"/>
  <c r="L251" i="13"/>
  <c r="L249" i="13"/>
  <c r="L245" i="13"/>
  <c r="L244" i="13"/>
  <c r="L235" i="13"/>
  <c r="L202" i="13"/>
  <c r="L194" i="13"/>
  <c r="L171" i="13"/>
  <c r="L158" i="13"/>
  <c r="L157" i="13"/>
  <c r="L144" i="13"/>
  <c r="L110" i="13"/>
  <c r="L106" i="13"/>
  <c r="L96" i="13"/>
  <c r="L81" i="13"/>
  <c r="L80" i="13"/>
  <c r="L69" i="13"/>
  <c r="L61" i="13"/>
  <c r="L20" i="13"/>
  <c r="L12" i="13"/>
  <c r="L105" i="13"/>
  <c r="L277" i="13"/>
  <c r="L272" i="13"/>
  <c r="L239" i="13"/>
  <c r="L225" i="13"/>
  <c r="L199" i="13"/>
  <c r="L193" i="13"/>
  <c r="L192" i="13"/>
  <c r="L189" i="13"/>
  <c r="L175" i="13"/>
  <c r="L174" i="13"/>
  <c r="L156" i="13"/>
  <c r="L152" i="13"/>
  <c r="L151" i="13"/>
  <c r="L136" i="13"/>
  <c r="L131" i="13"/>
  <c r="L129" i="13"/>
  <c r="L122" i="13"/>
  <c r="L121" i="13"/>
  <c r="L104" i="13"/>
  <c r="L103" i="13"/>
  <c r="L79" i="13"/>
  <c r="L78" i="13"/>
  <c r="L77" i="13"/>
  <c r="L57" i="13"/>
  <c r="L52" i="13"/>
  <c r="L45" i="13"/>
  <c r="L41" i="13"/>
  <c r="L34" i="13"/>
  <c r="L29" i="13"/>
  <c r="L19" i="13"/>
  <c r="L18" i="13"/>
  <c r="L252" i="13"/>
  <c r="L276" i="13"/>
  <c r="L269" i="13"/>
  <c r="L259" i="13"/>
  <c r="L253" i="13"/>
  <c r="L248" i="13"/>
  <c r="L246" i="13"/>
  <c r="L238" i="13"/>
  <c r="L234" i="13"/>
  <c r="L227" i="13"/>
  <c r="L224" i="13"/>
  <c r="L223" i="13"/>
  <c r="L218" i="13"/>
  <c r="L217" i="13"/>
  <c r="L191" i="13"/>
  <c r="L182" i="13"/>
  <c r="L176" i="13"/>
  <c r="L149" i="13"/>
  <c r="L135" i="13"/>
  <c r="L128" i="13"/>
  <c r="L102" i="13"/>
  <c r="L95" i="13"/>
  <c r="L93" i="13"/>
  <c r="L86" i="13"/>
  <c r="L85" i="13"/>
  <c r="L75" i="13"/>
  <c r="L68" i="13"/>
  <c r="L55" i="13"/>
  <c r="L50" i="13"/>
  <c r="L42" i="13"/>
  <c r="L33" i="13"/>
  <c r="L25" i="13"/>
  <c r="L109" i="13"/>
  <c r="L92" i="13"/>
  <c r="L207" i="13"/>
  <c r="L101" i="13"/>
  <c r="L170" i="13"/>
  <c r="L114" i="13"/>
  <c r="L138" i="13"/>
  <c r="L198" i="13"/>
  <c r="L120" i="13"/>
  <c r="L275" i="13"/>
  <c r="L268" i="13"/>
  <c r="L195" i="13"/>
  <c r="L237" i="13"/>
  <c r="L233" i="13"/>
  <c r="L230" i="13"/>
  <c r="L229" i="13"/>
  <c r="L222" i="13"/>
  <c r="L214" i="13"/>
  <c r="L205" i="13"/>
  <c r="L201" i="13"/>
  <c r="L197" i="13"/>
  <c r="L196" i="13"/>
  <c r="L173" i="13"/>
  <c r="L169" i="13"/>
  <c r="L155" i="13"/>
  <c r="L145" i="13"/>
  <c r="L139" i="13"/>
  <c r="L137" i="13"/>
  <c r="L134" i="13"/>
  <c r="L132" i="13"/>
  <c r="L127" i="13"/>
  <c r="L91" i="13"/>
  <c r="L84" i="13"/>
  <c r="L74" i="13"/>
  <c r="L49" i="13"/>
  <c r="L39" i="13"/>
  <c r="L32" i="13"/>
  <c r="L264" i="13"/>
  <c r="L261" i="13"/>
  <c r="L250" i="13"/>
  <c r="L247" i="13"/>
  <c r="L232" i="13"/>
  <c r="L226" i="13"/>
  <c r="L206" i="13"/>
  <c r="L167" i="13"/>
  <c r="L164" i="13"/>
  <c r="L163" i="13"/>
  <c r="L150" i="13"/>
  <c r="L143" i="13"/>
  <c r="L140" i="13"/>
  <c r="L126" i="13"/>
  <c r="L118" i="13"/>
  <c r="L117" i="13"/>
  <c r="L116" i="13"/>
  <c r="L115" i="13"/>
  <c r="L113" i="13"/>
  <c r="L98" i="13"/>
  <c r="L90" i="13"/>
  <c r="L83" i="13"/>
  <c r="L73" i="13"/>
  <c r="L70" i="13"/>
  <c r="L44" i="13"/>
  <c r="L40" i="13"/>
  <c r="L38" i="13"/>
  <c r="L30" i="13"/>
  <c r="L27" i="13"/>
  <c r="L24" i="13"/>
  <c r="L23" i="13"/>
  <c r="L17" i="13"/>
  <c r="L16" i="13"/>
  <c r="L15" i="13"/>
  <c r="L48" i="13"/>
  <c r="L258" i="13"/>
  <c r="L190" i="13"/>
  <c r="L72" i="13"/>
  <c r="L166" i="13"/>
  <c r="L271" i="13"/>
  <c r="L267" i="13"/>
  <c r="L262" i="13"/>
  <c r="L257" i="13"/>
  <c r="L242" i="13"/>
  <c r="L241" i="13"/>
  <c r="L231" i="13"/>
  <c r="L228" i="13"/>
  <c r="L221" i="13"/>
  <c r="L215" i="13"/>
  <c r="L210" i="13"/>
  <c r="L204" i="13"/>
  <c r="L203" i="13"/>
  <c r="L188" i="13"/>
  <c r="L178" i="13"/>
  <c r="L162" i="13"/>
  <c r="L161" i="13"/>
  <c r="L160" i="13"/>
  <c r="L154" i="13"/>
  <c r="L142" i="13"/>
  <c r="L133" i="13"/>
  <c r="L125" i="13"/>
  <c r="L124" i="13"/>
  <c r="L123" i="13"/>
  <c r="L112" i="13"/>
  <c r="L111" i="13"/>
  <c r="L108" i="13"/>
  <c r="L107" i="13"/>
  <c r="L94" i="13"/>
  <c r="L65" i="13"/>
  <c r="L64" i="13"/>
  <c r="L60" i="13"/>
  <c r="L59" i="13"/>
  <c r="L56" i="13"/>
  <c r="L43" i="13"/>
  <c r="L37" i="13"/>
  <c r="L31" i="13"/>
  <c r="L22" i="13"/>
  <c r="L14" i="13"/>
  <c r="L266" i="13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L241" i="12"/>
  <c r="L260" i="12"/>
  <c r="L259" i="12"/>
  <c r="L266" i="12"/>
  <c r="L287" i="12"/>
  <c r="L258" i="12"/>
  <c r="L292" i="12"/>
  <c r="L102" i="12"/>
  <c r="L270" i="12"/>
  <c r="L286" i="12"/>
  <c r="L269" i="12"/>
  <c r="L272" i="12"/>
  <c r="L291" i="12"/>
  <c r="L271" i="12"/>
  <c r="L101" i="12"/>
  <c r="L290" i="12"/>
  <c r="L285" i="12"/>
  <c r="L262" i="12"/>
  <c r="L284" i="12"/>
  <c r="L278" i="12"/>
  <c r="L277" i="12"/>
  <c r="L283" i="12"/>
  <c r="L289" i="12"/>
  <c r="L276" i="12"/>
  <c r="L282" i="12"/>
  <c r="L264" i="12"/>
  <c r="L293" i="12"/>
  <c r="L173" i="12"/>
  <c r="L268" i="12"/>
  <c r="L76" i="12"/>
  <c r="L281" i="12"/>
  <c r="L288" i="12"/>
  <c r="L275" i="12"/>
  <c r="L263" i="12"/>
  <c r="L294" i="12"/>
  <c r="L273" i="12"/>
  <c r="L279" i="12"/>
  <c r="L274" i="12"/>
  <c r="L261" i="12"/>
  <c r="L237" i="12"/>
  <c r="L133" i="12"/>
  <c r="L254" i="12"/>
  <c r="L238" i="12"/>
  <c r="L223" i="12"/>
  <c r="L257" i="12"/>
  <c r="L256" i="12"/>
  <c r="L221" i="12"/>
  <c r="L222" i="12"/>
  <c r="L79" i="12"/>
  <c r="L224" i="12"/>
  <c r="L228" i="12"/>
  <c r="L253" i="12"/>
  <c r="L236" i="12"/>
  <c r="L252" i="12"/>
  <c r="L227" i="12"/>
  <c r="L240" i="12"/>
  <c r="L229" i="12"/>
  <c r="L220" i="12"/>
  <c r="L246" i="12"/>
  <c r="L251" i="12"/>
  <c r="L226" i="12"/>
  <c r="L219" i="12"/>
  <c r="L132" i="12"/>
  <c r="L231" i="12"/>
  <c r="L218" i="12"/>
  <c r="L245" i="12"/>
  <c r="L250" i="12"/>
  <c r="L235" i="12"/>
  <c r="L225" i="12"/>
  <c r="L233" i="12"/>
  <c r="L239" i="12"/>
  <c r="L255" i="12"/>
  <c r="L244" i="12"/>
  <c r="L230" i="12"/>
  <c r="L73" i="12"/>
  <c r="L59" i="12"/>
  <c r="L242" i="12"/>
  <c r="L249" i="12"/>
  <c r="L100" i="12"/>
  <c r="L243" i="12"/>
  <c r="L167" i="12"/>
  <c r="L177" i="12"/>
  <c r="L152" i="12"/>
  <c r="L176" i="12"/>
  <c r="L150" i="12"/>
  <c r="L172" i="12"/>
  <c r="L169" i="12"/>
  <c r="L171" i="12"/>
  <c r="L149" i="12"/>
  <c r="L175" i="12"/>
  <c r="L156" i="12"/>
  <c r="L163" i="12"/>
  <c r="L160" i="12"/>
  <c r="L155" i="12"/>
  <c r="L147" i="12"/>
  <c r="L159" i="12"/>
  <c r="L158" i="12"/>
  <c r="L58" i="12"/>
  <c r="L174" i="12"/>
  <c r="L144" i="12"/>
  <c r="L148" i="12"/>
  <c r="L162" i="12"/>
  <c r="L143" i="12"/>
  <c r="L146" i="12"/>
  <c r="L166" i="12"/>
  <c r="L168" i="12"/>
  <c r="L165" i="12"/>
  <c r="L170" i="12"/>
  <c r="L145" i="12"/>
  <c r="L154" i="12"/>
  <c r="L153" i="12"/>
  <c r="L157" i="12"/>
  <c r="L161" i="12"/>
  <c r="L121" i="12"/>
  <c r="L123" i="12"/>
  <c r="L120" i="12"/>
  <c r="L119" i="12"/>
  <c r="L196" i="12"/>
  <c r="L118" i="12"/>
  <c r="L248" i="12"/>
  <c r="L135" i="12"/>
  <c r="L131" i="12"/>
  <c r="L137" i="12"/>
  <c r="L232" i="12"/>
  <c r="L117" i="12"/>
  <c r="L134" i="12"/>
  <c r="L164" i="12"/>
  <c r="L122" i="12"/>
  <c r="L130" i="12"/>
  <c r="L129" i="12"/>
  <c r="L126" i="12"/>
  <c r="L25" i="12"/>
  <c r="L128" i="12"/>
  <c r="L125" i="12"/>
  <c r="L116" i="12"/>
  <c r="L115" i="12"/>
  <c r="L113" i="12"/>
  <c r="L138" i="12"/>
  <c r="L139" i="12"/>
  <c r="L136" i="12"/>
  <c r="L114" i="12"/>
  <c r="L124" i="12"/>
  <c r="L142" i="12"/>
  <c r="L127" i="12"/>
  <c r="L141" i="12"/>
  <c r="L267" i="12"/>
  <c r="L112" i="12"/>
  <c r="L111" i="12"/>
  <c r="L110" i="12"/>
  <c r="L109" i="12"/>
  <c r="L108" i="12"/>
  <c r="L107" i="12"/>
  <c r="L106" i="12"/>
  <c r="L105" i="12"/>
  <c r="L104" i="12"/>
  <c r="L103" i="12"/>
  <c r="L99" i="12"/>
  <c r="L98" i="12"/>
  <c r="L97" i="12"/>
  <c r="L96" i="12"/>
  <c r="L95" i="12"/>
  <c r="L94" i="12"/>
  <c r="L93" i="12"/>
  <c r="L92" i="12"/>
  <c r="L90" i="12"/>
  <c r="L89" i="12"/>
  <c r="L88" i="12"/>
  <c r="L87" i="12"/>
  <c r="L85" i="12"/>
  <c r="L84" i="12"/>
  <c r="L83" i="12"/>
  <c r="L82" i="12"/>
  <c r="L37" i="12"/>
  <c r="L24" i="12"/>
  <c r="L63" i="12"/>
  <c r="L265" i="12"/>
  <c r="L75" i="12"/>
  <c r="L66" i="12"/>
  <c r="L68" i="12"/>
  <c r="L80" i="12"/>
  <c r="L48" i="12"/>
  <c r="L57" i="12"/>
  <c r="L81" i="12"/>
  <c r="L53" i="12"/>
  <c r="L62" i="12"/>
  <c r="L61" i="12"/>
  <c r="L67" i="12"/>
  <c r="L78" i="12"/>
  <c r="L52" i="12"/>
  <c r="L151" i="12"/>
  <c r="L50" i="12"/>
  <c r="L72" i="12"/>
  <c r="L56" i="12"/>
  <c r="L60" i="12"/>
  <c r="L55" i="12"/>
  <c r="L71" i="12"/>
  <c r="L86" i="12"/>
  <c r="L70" i="12"/>
  <c r="L65" i="12"/>
  <c r="L51" i="12"/>
  <c r="L54" i="12"/>
  <c r="L74" i="12"/>
  <c r="L69" i="12"/>
  <c r="L64" i="12"/>
  <c r="L47" i="12"/>
  <c r="L49" i="12"/>
  <c r="L77" i="12"/>
  <c r="L91" i="12"/>
  <c r="L181" i="12"/>
  <c r="L40" i="12"/>
  <c r="L234" i="12"/>
  <c r="L46" i="12"/>
  <c r="L247" i="12"/>
  <c r="L140" i="12"/>
  <c r="L202" i="12"/>
  <c r="L45" i="12"/>
  <c r="L44" i="12"/>
  <c r="L43" i="12"/>
  <c r="L42" i="12"/>
  <c r="L41" i="12"/>
  <c r="L39" i="12"/>
  <c r="L38" i="12"/>
  <c r="L36" i="12"/>
  <c r="L35" i="12"/>
  <c r="L34" i="12"/>
  <c r="L33" i="12"/>
  <c r="L32" i="12"/>
  <c r="L31" i="12"/>
  <c r="L30" i="12"/>
  <c r="L29" i="12"/>
  <c r="L28" i="12"/>
  <c r="L27" i="12"/>
  <c r="L23" i="12"/>
  <c r="L22" i="12"/>
  <c r="L21" i="12"/>
  <c r="L20" i="12"/>
  <c r="L19" i="12"/>
  <c r="L18" i="12"/>
  <c r="L17" i="12"/>
  <c r="L16" i="12"/>
  <c r="L15" i="12"/>
  <c r="L14" i="12"/>
  <c r="L13" i="12"/>
  <c r="A13" i="12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L12" i="12"/>
  <c r="L59" i="17" l="1"/>
  <c r="L57" i="17"/>
  <c r="L55" i="17"/>
  <c r="L60" i="17"/>
  <c r="L58" i="17"/>
  <c r="L56" i="17"/>
  <c r="L45" i="16"/>
  <c r="L44" i="16"/>
  <c r="L43" i="16"/>
  <c r="L42" i="16"/>
  <c r="L41" i="16"/>
  <c r="L40" i="16"/>
  <c r="L171" i="15"/>
  <c r="L170" i="15"/>
  <c r="L169" i="15"/>
  <c r="L168" i="15"/>
  <c r="L167" i="15"/>
  <c r="L166" i="15"/>
  <c r="L262" i="14"/>
  <c r="L261" i="14"/>
  <c r="L260" i="14"/>
  <c r="L259" i="14"/>
  <c r="L258" i="14"/>
  <c r="L257" i="14"/>
  <c r="L287" i="13"/>
  <c r="L286" i="13"/>
  <c r="L285" i="13"/>
  <c r="L284" i="13"/>
  <c r="L283" i="13"/>
  <c r="L282" i="13"/>
  <c r="L303" i="12"/>
  <c r="L302" i="12"/>
  <c r="L301" i="12"/>
  <c r="L300" i="12"/>
  <c r="L299" i="12"/>
  <c r="L298" i="12"/>
  <c r="L714" i="10"/>
  <c r="L713" i="10"/>
  <c r="L712" i="10"/>
  <c r="L711" i="10"/>
  <c r="L710" i="10"/>
  <c r="L709" i="10"/>
  <c r="L708" i="10"/>
  <c r="L707" i="10"/>
  <c r="L706" i="10"/>
  <c r="L705" i="10"/>
  <c r="L704" i="10"/>
  <c r="L703" i="10"/>
  <c r="L702" i="10"/>
  <c r="L701" i="10"/>
  <c r="L700" i="10"/>
  <c r="L699" i="10"/>
  <c r="L698" i="10"/>
  <c r="L697" i="10"/>
  <c r="L696" i="10"/>
  <c r="L695" i="10"/>
  <c r="L694" i="10"/>
  <c r="L693" i="10"/>
  <c r="L692" i="10"/>
  <c r="L691" i="10"/>
  <c r="L690" i="10"/>
  <c r="L689" i="10"/>
  <c r="L688" i="10"/>
  <c r="L687" i="10"/>
  <c r="L686" i="10"/>
  <c r="L685" i="10"/>
  <c r="L684" i="10"/>
  <c r="L683" i="10"/>
  <c r="L682" i="10"/>
  <c r="L681" i="10"/>
  <c r="L294" i="10"/>
  <c r="L293" i="10"/>
  <c r="L292" i="10"/>
  <c r="L291" i="10"/>
  <c r="L290" i="10"/>
  <c r="L289" i="10"/>
  <c r="L288" i="10"/>
  <c r="L287" i="10"/>
  <c r="L286" i="10"/>
  <c r="L285" i="10"/>
  <c r="L284" i="10"/>
  <c r="L283" i="10"/>
  <c r="L282" i="10"/>
  <c r="L281" i="10"/>
  <c r="L280" i="10"/>
  <c r="L279" i="10"/>
  <c r="L278" i="10"/>
  <c r="L277" i="10"/>
  <c r="L276" i="10"/>
  <c r="L275" i="10"/>
  <c r="L274" i="10"/>
  <c r="L273" i="10"/>
  <c r="L272" i="10"/>
  <c r="L271" i="10"/>
  <c r="L270" i="10"/>
  <c r="L269" i="10"/>
  <c r="L268" i="10"/>
  <c r="L267" i="10"/>
  <c r="L266" i="10"/>
  <c r="L265" i="10"/>
  <c r="L264" i="10"/>
  <c r="L263" i="10"/>
  <c r="L262" i="10"/>
  <c r="L261" i="10"/>
  <c r="L260" i="10"/>
  <c r="L259" i="10"/>
  <c r="L258" i="10"/>
  <c r="L257" i="10"/>
  <c r="L61" i="17" l="1"/>
  <c r="M58" i="17" s="1"/>
  <c r="M60" i="17"/>
  <c r="M59" i="17"/>
  <c r="L46" i="16"/>
  <c r="M40" i="16" s="1"/>
  <c r="M41" i="16"/>
  <c r="M43" i="16"/>
  <c r="M45" i="16"/>
  <c r="L172" i="15"/>
  <c r="M166" i="15" s="1"/>
  <c r="L263" i="14"/>
  <c r="M257" i="14" s="1"/>
  <c r="L288" i="13"/>
  <c r="M282" i="13" s="1"/>
  <c r="M283" i="13"/>
  <c r="L304" i="12"/>
  <c r="M298" i="12" s="1"/>
  <c r="L754" i="10"/>
  <c r="L753" i="10"/>
  <c r="L752" i="10"/>
  <c r="L751" i="10"/>
  <c r="L750" i="10"/>
  <c r="L749" i="10"/>
  <c r="L748" i="10"/>
  <c r="L747" i="10"/>
  <c r="L746" i="10"/>
  <c r="L745" i="10"/>
  <c r="L744" i="10"/>
  <c r="L743" i="10"/>
  <c r="L742" i="10"/>
  <c r="L741" i="10"/>
  <c r="L740" i="10"/>
  <c r="L739" i="10"/>
  <c r="L738" i="10"/>
  <c r="L737" i="10"/>
  <c r="L736" i="10"/>
  <c r="L735" i="10"/>
  <c r="L734" i="10"/>
  <c r="L733" i="10"/>
  <c r="L732" i="10"/>
  <c r="L731" i="10"/>
  <c r="L730" i="10"/>
  <c r="L729" i="10"/>
  <c r="L728" i="10"/>
  <c r="L727" i="10"/>
  <c r="L726" i="10"/>
  <c r="L725" i="10"/>
  <c r="L724" i="10"/>
  <c r="L723" i="10"/>
  <c r="L722" i="10"/>
  <c r="L721" i="10"/>
  <c r="L720" i="10"/>
  <c r="L719" i="10"/>
  <c r="L718" i="10"/>
  <c r="L717" i="10"/>
  <c r="L716" i="10"/>
  <c r="L715" i="10"/>
  <c r="M44" i="16" l="1"/>
  <c r="M169" i="15"/>
  <c r="M287" i="13"/>
  <c r="M284" i="13"/>
  <c r="M301" i="12"/>
  <c r="M57" i="17"/>
  <c r="M56" i="17"/>
  <c r="M55" i="17"/>
  <c r="M61" i="17" s="1"/>
  <c r="M42" i="16"/>
  <c r="M46" i="16" s="1"/>
  <c r="M170" i="15"/>
  <c r="M171" i="15"/>
  <c r="M167" i="15"/>
  <c r="M172" i="15" s="1"/>
  <c r="M168" i="15"/>
  <c r="M260" i="14"/>
  <c r="M261" i="14"/>
  <c r="M262" i="14"/>
  <c r="M258" i="14"/>
  <c r="M259" i="14"/>
  <c r="M285" i="13"/>
  <c r="M286" i="13"/>
  <c r="M288" i="13"/>
  <c r="M302" i="12"/>
  <c r="M303" i="12"/>
  <c r="M299" i="12"/>
  <c r="M304" i="12" s="1"/>
  <c r="M300" i="12"/>
  <c r="A13" i="10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A535" i="10" s="1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s="1"/>
  <c r="A555" i="10" s="1"/>
  <c r="A556" i="10" s="1"/>
  <c r="A557" i="10" s="1"/>
  <c r="A558" i="10" s="1"/>
  <c r="A559" i="10" s="1"/>
  <c r="A560" i="10" s="1"/>
  <c r="A561" i="10" s="1"/>
  <c r="A562" i="10" s="1"/>
  <c r="A563" i="10" s="1"/>
  <c r="A564" i="10" s="1"/>
  <c r="A565" i="10" s="1"/>
  <c r="A566" i="10" s="1"/>
  <c r="A567" i="10" s="1"/>
  <c r="A568" i="10" s="1"/>
  <c r="A569" i="10" s="1"/>
  <c r="A570" i="10" s="1"/>
  <c r="A571" i="10" s="1"/>
  <c r="A572" i="10" s="1"/>
  <c r="A573" i="10" s="1"/>
  <c r="A574" i="10" s="1"/>
  <c r="A575" i="10" s="1"/>
  <c r="A576" i="10" s="1"/>
  <c r="A577" i="10" s="1"/>
  <c r="A578" i="10" s="1"/>
  <c r="A579" i="10" s="1"/>
  <c r="A580" i="10" s="1"/>
  <c r="A581" i="10" s="1"/>
  <c r="A582" i="10" s="1"/>
  <c r="A583" i="10" s="1"/>
  <c r="A584" i="10" s="1"/>
  <c r="A585" i="10" s="1"/>
  <c r="A586" i="10" s="1"/>
  <c r="A587" i="10" s="1"/>
  <c r="A588" i="10" s="1"/>
  <c r="A589" i="10" s="1"/>
  <c r="A590" i="10" s="1"/>
  <c r="A591" i="10" s="1"/>
  <c r="A592" i="10" s="1"/>
  <c r="A593" i="10" s="1"/>
  <c r="A594" i="10" s="1"/>
  <c r="A595" i="10" s="1"/>
  <c r="A596" i="10" s="1"/>
  <c r="A597" i="10" s="1"/>
  <c r="A598" i="10" s="1"/>
  <c r="A599" i="10" s="1"/>
  <c r="A600" i="10" s="1"/>
  <c r="A601" i="10" s="1"/>
  <c r="A602" i="10" s="1"/>
  <c r="A603" i="10" s="1"/>
  <c r="A604" i="10" s="1"/>
  <c r="A605" i="10" s="1"/>
  <c r="A606" i="10" s="1"/>
  <c r="A607" i="10" s="1"/>
  <c r="A608" i="10" s="1"/>
  <c r="A609" i="10" s="1"/>
  <c r="A610" i="10" s="1"/>
  <c r="A611" i="10" s="1"/>
  <c r="A612" i="10" s="1"/>
  <c r="A613" i="10" s="1"/>
  <c r="A614" i="10" s="1"/>
  <c r="A615" i="10" s="1"/>
  <c r="A616" i="10" s="1"/>
  <c r="A617" i="10" s="1"/>
  <c r="A618" i="10" s="1"/>
  <c r="A619" i="10" s="1"/>
  <c r="A620" i="10" s="1"/>
  <c r="A621" i="10" s="1"/>
  <c r="A622" i="10" s="1"/>
  <c r="A623" i="10" s="1"/>
  <c r="A624" i="10" s="1"/>
  <c r="A625" i="10" s="1"/>
  <c r="A626" i="10" s="1"/>
  <c r="A627" i="10" s="1"/>
  <c r="A628" i="10" s="1"/>
  <c r="A629" i="10" s="1"/>
  <c r="A630" i="10" s="1"/>
  <c r="A631" i="10" s="1"/>
  <c r="A632" i="10" s="1"/>
  <c r="A633" i="10" s="1"/>
  <c r="A634" i="10" s="1"/>
  <c r="A635" i="10" s="1"/>
  <c r="A636" i="10" s="1"/>
  <c r="A637" i="10" s="1"/>
  <c r="A638" i="10" s="1"/>
  <c r="A639" i="10" s="1"/>
  <c r="A640" i="10" s="1"/>
  <c r="A641" i="10" s="1"/>
  <c r="A642" i="10" s="1"/>
  <c r="A643" i="10" s="1"/>
  <c r="A644" i="10" s="1"/>
  <c r="A645" i="10" s="1"/>
  <c r="A646" i="10" s="1"/>
  <c r="A647" i="10" s="1"/>
  <c r="A648" i="10" s="1"/>
  <c r="A649" i="10" s="1"/>
  <c r="A650" i="10" s="1"/>
  <c r="A651" i="10" s="1"/>
  <c r="A652" i="10" s="1"/>
  <c r="A653" i="10" s="1"/>
  <c r="A654" i="10" s="1"/>
  <c r="A655" i="10" s="1"/>
  <c r="A656" i="10" s="1"/>
  <c r="A657" i="10" s="1"/>
  <c r="A658" i="10" s="1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71" i="10" s="1"/>
  <c r="A672" i="10" s="1"/>
  <c r="A673" i="10" s="1"/>
  <c r="A674" i="10" s="1"/>
  <c r="A675" i="10" s="1"/>
  <c r="A676" i="10" s="1"/>
  <c r="A677" i="10" s="1"/>
  <c r="A678" i="10" s="1"/>
  <c r="A679" i="10" s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A696" i="10" s="1"/>
  <c r="A697" i="10" s="1"/>
  <c r="A698" i="10" s="1"/>
  <c r="A699" i="10" s="1"/>
  <c r="A700" i="10" s="1"/>
  <c r="A701" i="10" s="1"/>
  <c r="A702" i="10" s="1"/>
  <c r="A703" i="10" s="1"/>
  <c r="A704" i="10" s="1"/>
  <c r="A705" i="10" s="1"/>
  <c r="A706" i="10" s="1"/>
  <c r="A707" i="10" s="1"/>
  <c r="A708" i="10" s="1"/>
  <c r="A709" i="10" s="1"/>
  <c r="A710" i="10" s="1"/>
  <c r="A711" i="10" s="1"/>
  <c r="A712" i="10" s="1"/>
  <c r="A713" i="10" s="1"/>
  <c r="A714" i="10" s="1"/>
  <c r="A715" i="10" s="1"/>
  <c r="A716" i="10" s="1"/>
  <c r="A717" i="10" s="1"/>
  <c r="A718" i="10" s="1"/>
  <c r="A719" i="10" s="1"/>
  <c r="A720" i="10" s="1"/>
  <c r="A721" i="10" s="1"/>
  <c r="A722" i="10" s="1"/>
  <c r="A723" i="10" s="1"/>
  <c r="A724" i="10" s="1"/>
  <c r="A725" i="10" s="1"/>
  <c r="A726" i="10" s="1"/>
  <c r="A727" i="10" s="1"/>
  <c r="A728" i="10" s="1"/>
  <c r="A729" i="10" s="1"/>
  <c r="A730" i="10" s="1"/>
  <c r="A731" i="10" s="1"/>
  <c r="A732" i="10" s="1"/>
  <c r="A733" i="10" s="1"/>
  <c r="A734" i="10" s="1"/>
  <c r="A735" i="10" s="1"/>
  <c r="A736" i="10" s="1"/>
  <c r="A737" i="10" s="1"/>
  <c r="A738" i="10" s="1"/>
  <c r="A739" i="10" s="1"/>
  <c r="A740" i="10" s="1"/>
  <c r="A741" i="10" s="1"/>
  <c r="A742" i="10" s="1"/>
  <c r="A743" i="10" s="1"/>
  <c r="A744" i="10" s="1"/>
  <c r="A745" i="10" s="1"/>
  <c r="A746" i="10" s="1"/>
  <c r="A747" i="10" s="1"/>
  <c r="A748" i="10" s="1"/>
  <c r="A749" i="10" s="1"/>
  <c r="A750" i="10" s="1"/>
  <c r="A751" i="10" s="1"/>
  <c r="A752" i="10" s="1"/>
  <c r="A753" i="10" s="1"/>
  <c r="A754" i="10" s="1"/>
  <c r="A755" i="10" s="1"/>
  <c r="A756" i="10" s="1"/>
  <c r="A757" i="10" s="1"/>
  <c r="A758" i="10" s="1"/>
  <c r="A759" i="10" s="1"/>
  <c r="A760" i="10" s="1"/>
  <c r="A761" i="10" s="1"/>
  <c r="A762" i="10" s="1"/>
  <c r="A763" i="10" s="1"/>
  <c r="A764" i="10" s="1"/>
  <c r="A765" i="10" s="1"/>
  <c r="A766" i="10" s="1"/>
  <c r="A767" i="10" s="1"/>
  <c r="A768" i="10" s="1"/>
  <c r="A769" i="10" s="1"/>
  <c r="A770" i="10" s="1"/>
  <c r="A771" i="10" s="1"/>
  <c r="A772" i="10" s="1"/>
  <c r="A773" i="10" s="1"/>
  <c r="A774" i="10" s="1"/>
  <c r="A775" i="10" s="1"/>
  <c r="A776" i="10" s="1"/>
  <c r="A777" i="10" s="1"/>
  <c r="A778" i="10" s="1"/>
  <c r="A779" i="10" s="1"/>
  <c r="A780" i="10" s="1"/>
  <c r="A781" i="10" s="1"/>
  <c r="A782" i="10" s="1"/>
  <c r="A783" i="10" s="1"/>
  <c r="A784" i="10" s="1"/>
  <c r="A785" i="10" s="1"/>
  <c r="A786" i="10" s="1"/>
  <c r="A787" i="10" s="1"/>
  <c r="A788" i="10" s="1"/>
  <c r="A789" i="10" s="1"/>
  <c r="A790" i="10" s="1"/>
  <c r="A791" i="10" s="1"/>
  <c r="A792" i="10" s="1"/>
  <c r="A793" i="10" s="1"/>
  <c r="A794" i="10" s="1"/>
  <c r="A795" i="10" s="1"/>
  <c r="A796" i="10" s="1"/>
  <c r="A797" i="10" s="1"/>
  <c r="A798" i="10" s="1"/>
  <c r="A799" i="10" s="1"/>
  <c r="A800" i="10" s="1"/>
  <c r="A801" i="10" s="1"/>
  <c r="A802" i="10" s="1"/>
  <c r="A803" i="10" s="1"/>
  <c r="A804" i="10" s="1"/>
  <c r="A805" i="10" s="1"/>
  <c r="A806" i="10" s="1"/>
  <c r="A807" i="10" s="1"/>
  <c r="A808" i="10" s="1"/>
  <c r="A809" i="10" s="1"/>
  <c r="A810" i="10" s="1"/>
  <c r="A811" i="10" s="1"/>
  <c r="A812" i="10" s="1"/>
  <c r="A813" i="10" s="1"/>
  <c r="A814" i="10" s="1"/>
  <c r="A815" i="10" s="1"/>
  <c r="A816" i="10" s="1"/>
  <c r="A817" i="10" s="1"/>
  <c r="A818" i="10" s="1"/>
  <c r="A819" i="10" s="1"/>
  <c r="A820" i="10" s="1"/>
  <c r="A821" i="10" s="1"/>
  <c r="A822" i="10" s="1"/>
  <c r="A823" i="10" s="1"/>
  <c r="A824" i="10" s="1"/>
  <c r="A825" i="10" s="1"/>
  <c r="A826" i="10" s="1"/>
  <c r="A827" i="10" s="1"/>
  <c r="A828" i="10" s="1"/>
  <c r="A829" i="10" s="1"/>
  <c r="A830" i="10" s="1"/>
  <c r="A831" i="10" s="1"/>
  <c r="A832" i="10" s="1"/>
  <c r="A833" i="10" s="1"/>
  <c r="A834" i="10" s="1"/>
  <c r="A835" i="10" s="1"/>
  <c r="A836" i="10" s="1"/>
  <c r="A837" i="10" s="1"/>
  <c r="A838" i="10" s="1"/>
  <c r="A839" i="10" s="1"/>
  <c r="A840" i="10" s="1"/>
  <c r="A841" i="10" s="1"/>
  <c r="A842" i="10" s="1"/>
  <c r="A843" i="10" s="1"/>
  <c r="A844" i="10" s="1"/>
  <c r="A845" i="10" s="1"/>
  <c r="A846" i="10" s="1"/>
  <c r="A847" i="10" s="1"/>
  <c r="A848" i="10" s="1"/>
  <c r="A849" i="10" s="1"/>
  <c r="A850" i="10" s="1"/>
  <c r="A851" i="10" s="1"/>
  <c r="A852" i="10" s="1"/>
  <c r="A853" i="10" s="1"/>
  <c r="A854" i="10" s="1"/>
  <c r="A855" i="10" s="1"/>
  <c r="A856" i="10" s="1"/>
  <c r="A857" i="10" s="1"/>
  <c r="A858" i="10" s="1"/>
  <c r="A859" i="10" s="1"/>
  <c r="A860" i="10" s="1"/>
  <c r="A861" i="10" s="1"/>
  <c r="A862" i="10" s="1"/>
  <c r="A863" i="10" s="1"/>
  <c r="A864" i="10" s="1"/>
  <c r="A865" i="10" s="1"/>
  <c r="A866" i="10" s="1"/>
  <c r="A867" i="10" s="1"/>
  <c r="A868" i="10" s="1"/>
  <c r="A869" i="10" s="1"/>
  <c r="A870" i="10" s="1"/>
  <c r="A871" i="10" s="1"/>
  <c r="A872" i="10" s="1"/>
  <c r="A873" i="10" s="1"/>
  <c r="A874" i="10" s="1"/>
  <c r="A875" i="10" s="1"/>
  <c r="A876" i="10" s="1"/>
  <c r="A877" i="10" s="1"/>
  <c r="A878" i="10" s="1"/>
  <c r="A879" i="10" s="1"/>
  <c r="A880" i="10" s="1"/>
  <c r="A881" i="10" s="1"/>
  <c r="A882" i="10" s="1"/>
  <c r="A883" i="10" s="1"/>
  <c r="A884" i="10" s="1"/>
  <c r="A885" i="10" s="1"/>
  <c r="A886" i="10" s="1"/>
  <c r="A887" i="10" s="1"/>
  <c r="A888" i="10" s="1"/>
  <c r="A889" i="10" s="1"/>
  <c r="A890" i="10" s="1"/>
  <c r="A891" i="10" s="1"/>
  <c r="A892" i="10" s="1"/>
  <c r="A893" i="10" s="1"/>
  <c r="A894" i="10" s="1"/>
  <c r="A895" i="10" s="1"/>
  <c r="A896" i="10" s="1"/>
  <c r="A897" i="10" s="1"/>
  <c r="A898" i="10" s="1"/>
  <c r="A899" i="10" s="1"/>
  <c r="A900" i="10" s="1"/>
  <c r="A901" i="10" s="1"/>
  <c r="A902" i="10" s="1"/>
  <c r="A903" i="10" s="1"/>
  <c r="A904" i="10" s="1"/>
  <c r="A905" i="10" s="1"/>
  <c r="A906" i="10" s="1"/>
  <c r="A907" i="10" s="1"/>
  <c r="A908" i="10" s="1"/>
  <c r="A909" i="10" s="1"/>
  <c r="A910" i="10" s="1"/>
  <c r="A911" i="10" s="1"/>
  <c r="A912" i="10" s="1"/>
  <c r="A913" i="10" s="1"/>
  <c r="A914" i="10" s="1"/>
  <c r="A915" i="10" s="1"/>
  <c r="A916" i="10" s="1"/>
  <c r="A917" i="10" s="1"/>
  <c r="A918" i="10" s="1"/>
  <c r="A919" i="10" s="1"/>
  <c r="A920" i="10" s="1"/>
  <c r="A921" i="10" s="1"/>
  <c r="A922" i="10" s="1"/>
  <c r="A923" i="10" s="1"/>
  <c r="A924" i="10" s="1"/>
  <c r="A925" i="10" s="1"/>
  <c r="A926" i="10" s="1"/>
  <c r="A927" i="10" s="1"/>
  <c r="A928" i="10" s="1"/>
  <c r="A929" i="10" s="1"/>
  <c r="A930" i="10" s="1"/>
  <c r="A931" i="10" s="1"/>
  <c r="A932" i="10" s="1"/>
  <c r="A933" i="10" s="1"/>
  <c r="A934" i="10" s="1"/>
  <c r="A935" i="10" s="1"/>
  <c r="A936" i="10" s="1"/>
  <c r="A937" i="10" s="1"/>
  <c r="A938" i="10" s="1"/>
  <c r="A939" i="10" s="1"/>
  <c r="A940" i="10" s="1"/>
  <c r="A941" i="10" s="1"/>
  <c r="A942" i="10" s="1"/>
  <c r="A943" i="10" s="1"/>
  <c r="A944" i="10" s="1"/>
  <c r="A945" i="10" s="1"/>
  <c r="A946" i="10" s="1"/>
  <c r="A947" i="10" s="1"/>
  <c r="A948" i="10" s="1"/>
  <c r="A949" i="10" s="1"/>
  <c r="A950" i="10" s="1"/>
  <c r="A951" i="10" s="1"/>
  <c r="A952" i="10" s="1"/>
  <c r="A953" i="10" s="1"/>
  <c r="A954" i="10" s="1"/>
  <c r="A955" i="10" s="1"/>
  <c r="A956" i="10" s="1"/>
  <c r="A957" i="10" s="1"/>
  <c r="A958" i="10" s="1"/>
  <c r="A959" i="10" s="1"/>
  <c r="A960" i="10" s="1"/>
  <c r="A961" i="10" s="1"/>
  <c r="A962" i="10" s="1"/>
  <c r="A963" i="10" s="1"/>
  <c r="A964" i="10" s="1"/>
  <c r="A965" i="10" s="1"/>
  <c r="A966" i="10" s="1"/>
  <c r="A967" i="10" s="1"/>
  <c r="A968" i="10" s="1"/>
  <c r="A969" i="10" s="1"/>
  <c r="A970" i="10" s="1"/>
  <c r="A971" i="10" s="1"/>
  <c r="A972" i="10" s="1"/>
  <c r="A973" i="10" s="1"/>
  <c r="A974" i="10" s="1"/>
  <c r="A975" i="10" s="1"/>
  <c r="A976" i="10" s="1"/>
  <c r="A977" i="10" s="1"/>
  <c r="A978" i="10" s="1"/>
  <c r="A979" i="10" s="1"/>
  <c r="A980" i="10" s="1"/>
  <c r="A981" i="10" s="1"/>
  <c r="A982" i="10" s="1"/>
  <c r="A983" i="10" s="1"/>
  <c r="A984" i="10" s="1"/>
  <c r="A985" i="10" s="1"/>
  <c r="A986" i="10" s="1"/>
  <c r="A987" i="10" s="1"/>
  <c r="A988" i="10" s="1"/>
  <c r="A989" i="10" s="1"/>
  <c r="A990" i="10" s="1"/>
  <c r="A991" i="10" s="1"/>
  <c r="A992" i="10" s="1"/>
  <c r="A993" i="10" s="1"/>
  <c r="A994" i="10" s="1"/>
  <c r="A995" i="10" s="1"/>
  <c r="A996" i="10" s="1"/>
  <c r="A997" i="10" s="1"/>
  <c r="A998" i="10" s="1"/>
  <c r="A999" i="10" s="1"/>
  <c r="A1000" i="10" s="1"/>
  <c r="A1001" i="10" s="1"/>
  <c r="A1002" i="10" s="1"/>
  <c r="A1003" i="10" s="1"/>
  <c r="A1004" i="10" s="1"/>
  <c r="A1005" i="10" s="1"/>
  <c r="A1006" i="10" s="1"/>
  <c r="A1007" i="10" s="1"/>
  <c r="A1008" i="10" s="1"/>
  <c r="A1009" i="10" s="1"/>
  <c r="A1010" i="10" s="1"/>
  <c r="A1011" i="10" s="1"/>
  <c r="A1012" i="10" s="1"/>
  <c r="A1013" i="10" s="1"/>
  <c r="A1014" i="10" s="1"/>
  <c r="A1015" i="10" s="1"/>
  <c r="A1016" i="10" s="1"/>
  <c r="A1017" i="10" s="1"/>
  <c r="A1018" i="10" s="1"/>
  <c r="A1019" i="10" s="1"/>
  <c r="L1001" i="10"/>
  <c r="L1002" i="10"/>
  <c r="L1003" i="10"/>
  <c r="L1004" i="10"/>
  <c r="L1005" i="10"/>
  <c r="L1006" i="10"/>
  <c r="L1007" i="10"/>
  <c r="L1008" i="10"/>
  <c r="L1009" i="10"/>
  <c r="L1010" i="10"/>
  <c r="L1011" i="10"/>
  <c r="L1012" i="10"/>
  <c r="L1013" i="10"/>
  <c r="L1014" i="10"/>
  <c r="L1015" i="10"/>
  <c r="L1016" i="10"/>
  <c r="L1017" i="10"/>
  <c r="L1018" i="10"/>
  <c r="L1019" i="10"/>
  <c r="L1000" i="10"/>
  <c r="L999" i="10"/>
  <c r="L998" i="10"/>
  <c r="L997" i="10"/>
  <c r="L996" i="10"/>
  <c r="L956" i="10"/>
  <c r="L957" i="10"/>
  <c r="L958" i="10"/>
  <c r="L959" i="10"/>
  <c r="L960" i="10"/>
  <c r="L961" i="10"/>
  <c r="L962" i="10"/>
  <c r="L963" i="10"/>
  <c r="L964" i="10"/>
  <c r="L965" i="10"/>
  <c r="L966" i="10"/>
  <c r="L967" i="10"/>
  <c r="L968" i="10"/>
  <c r="L969" i="10"/>
  <c r="L970" i="10"/>
  <c r="L971" i="10"/>
  <c r="L972" i="10"/>
  <c r="L973" i="10"/>
  <c r="L974" i="10"/>
  <c r="L975" i="10"/>
  <c r="L976" i="10"/>
  <c r="L977" i="10"/>
  <c r="L978" i="10"/>
  <c r="L979" i="10"/>
  <c r="L980" i="10"/>
  <c r="L981" i="10"/>
  <c r="L982" i="10"/>
  <c r="L983" i="10"/>
  <c r="L984" i="10"/>
  <c r="L985" i="10"/>
  <c r="L986" i="10"/>
  <c r="L987" i="10"/>
  <c r="L988" i="10"/>
  <c r="L989" i="10"/>
  <c r="L990" i="10"/>
  <c r="L991" i="10"/>
  <c r="L992" i="10"/>
  <c r="L993" i="10"/>
  <c r="L994" i="10"/>
  <c r="L995" i="10"/>
  <c r="L955" i="10"/>
  <c r="L805" i="10"/>
  <c r="L806" i="10"/>
  <c r="L807" i="10"/>
  <c r="L808" i="10"/>
  <c r="L809" i="10"/>
  <c r="L810" i="10"/>
  <c r="L811" i="10"/>
  <c r="L812" i="10"/>
  <c r="L813" i="10"/>
  <c r="L814" i="10"/>
  <c r="L815" i="10"/>
  <c r="L816" i="10"/>
  <c r="L817" i="10"/>
  <c r="L818" i="10"/>
  <c r="L819" i="10"/>
  <c r="L820" i="10"/>
  <c r="L821" i="10"/>
  <c r="L822" i="10"/>
  <c r="L823" i="10"/>
  <c r="L824" i="10"/>
  <c r="L825" i="10"/>
  <c r="L826" i="10"/>
  <c r="L827" i="10"/>
  <c r="L828" i="10"/>
  <c r="L829" i="10"/>
  <c r="L830" i="10"/>
  <c r="L831" i="10"/>
  <c r="L832" i="10"/>
  <c r="L833" i="10"/>
  <c r="L834" i="10"/>
  <c r="L835" i="10"/>
  <c r="L836" i="10"/>
  <c r="L837" i="10"/>
  <c r="L838" i="10"/>
  <c r="L839" i="10"/>
  <c r="L840" i="10"/>
  <c r="L841" i="10"/>
  <c r="L842" i="10"/>
  <c r="L843" i="10"/>
  <c r="L844" i="10"/>
  <c r="L845" i="10"/>
  <c r="L846" i="10"/>
  <c r="L847" i="10"/>
  <c r="L848" i="10"/>
  <c r="L849" i="10"/>
  <c r="L850" i="10"/>
  <c r="L851" i="10"/>
  <c r="L852" i="10"/>
  <c r="L853" i="10"/>
  <c r="L854" i="10"/>
  <c r="L855" i="10"/>
  <c r="L856" i="10"/>
  <c r="L857" i="10"/>
  <c r="L858" i="10"/>
  <c r="L859" i="10"/>
  <c r="L860" i="10"/>
  <c r="L861" i="10"/>
  <c r="L862" i="10"/>
  <c r="L863" i="10"/>
  <c r="L864" i="10"/>
  <c r="L865" i="10"/>
  <c r="L866" i="10"/>
  <c r="L867" i="10"/>
  <c r="L868" i="10"/>
  <c r="L869" i="10"/>
  <c r="L870" i="10"/>
  <c r="L871" i="10"/>
  <c r="L872" i="10"/>
  <c r="L873" i="10"/>
  <c r="L874" i="10"/>
  <c r="L875" i="10"/>
  <c r="L876" i="10"/>
  <c r="L877" i="10"/>
  <c r="L878" i="10"/>
  <c r="L879" i="10"/>
  <c r="L880" i="10"/>
  <c r="L881" i="10"/>
  <c r="L882" i="10"/>
  <c r="L883" i="10"/>
  <c r="L884" i="10"/>
  <c r="L885" i="10"/>
  <c r="L886" i="10"/>
  <c r="L887" i="10"/>
  <c r="L888" i="10"/>
  <c r="L889" i="10"/>
  <c r="L890" i="10"/>
  <c r="L891" i="10"/>
  <c r="L892" i="10"/>
  <c r="L893" i="10"/>
  <c r="L894" i="10"/>
  <c r="L895" i="10"/>
  <c r="L896" i="10"/>
  <c r="L897" i="10"/>
  <c r="L898" i="10"/>
  <c r="L899" i="10"/>
  <c r="L900" i="10"/>
  <c r="L901" i="10"/>
  <c r="L902" i="10"/>
  <c r="L903" i="10"/>
  <c r="L904" i="10"/>
  <c r="L905" i="10"/>
  <c r="L906" i="10"/>
  <c r="L907" i="10"/>
  <c r="L908" i="10"/>
  <c r="L909" i="10"/>
  <c r="L910" i="10"/>
  <c r="L911" i="10"/>
  <c r="L912" i="10"/>
  <c r="L913" i="10"/>
  <c r="L914" i="10"/>
  <c r="L915" i="10"/>
  <c r="L916" i="10"/>
  <c r="L917" i="10"/>
  <c r="L918" i="10"/>
  <c r="L919" i="10"/>
  <c r="L920" i="10"/>
  <c r="L921" i="10"/>
  <c r="L922" i="10"/>
  <c r="L923" i="10"/>
  <c r="L924" i="10"/>
  <c r="L925" i="10"/>
  <c r="L926" i="10"/>
  <c r="L927" i="10"/>
  <c r="L928" i="10"/>
  <c r="L929" i="10"/>
  <c r="L930" i="10"/>
  <c r="L931" i="10"/>
  <c r="L932" i="10"/>
  <c r="L933" i="10"/>
  <c r="L934" i="10"/>
  <c r="L935" i="10"/>
  <c r="L936" i="10"/>
  <c r="L937" i="10"/>
  <c r="L938" i="10"/>
  <c r="L939" i="10"/>
  <c r="L940" i="10"/>
  <c r="L941" i="10"/>
  <c r="L942" i="10"/>
  <c r="L943" i="10"/>
  <c r="L944" i="10"/>
  <c r="L945" i="10"/>
  <c r="L946" i="10"/>
  <c r="L947" i="10"/>
  <c r="L948" i="10"/>
  <c r="L949" i="10"/>
  <c r="L950" i="10"/>
  <c r="L951" i="10"/>
  <c r="L952" i="10"/>
  <c r="L953" i="10"/>
  <c r="L954" i="10"/>
  <c r="L804" i="10"/>
  <c r="L563" i="10"/>
  <c r="L564" i="10"/>
  <c r="L565" i="10"/>
  <c r="L566" i="10"/>
  <c r="L567" i="10"/>
  <c r="L568" i="10"/>
  <c r="L569" i="10"/>
  <c r="L570" i="10"/>
  <c r="L571" i="10"/>
  <c r="L572" i="10"/>
  <c r="L573" i="10"/>
  <c r="L574" i="10"/>
  <c r="L575" i="10"/>
  <c r="L576" i="10"/>
  <c r="L577" i="10"/>
  <c r="L578" i="10"/>
  <c r="L579" i="10"/>
  <c r="L580" i="10"/>
  <c r="L581" i="10"/>
  <c r="L582" i="10"/>
  <c r="L583" i="10"/>
  <c r="L584" i="10"/>
  <c r="L585" i="10"/>
  <c r="L586" i="10"/>
  <c r="L587" i="10"/>
  <c r="L588" i="10"/>
  <c r="L589" i="10"/>
  <c r="L590" i="10"/>
  <c r="L591" i="10"/>
  <c r="L592" i="10"/>
  <c r="L593" i="10"/>
  <c r="L594" i="10"/>
  <c r="L595" i="10"/>
  <c r="L596" i="10"/>
  <c r="L597" i="10"/>
  <c r="L598" i="10"/>
  <c r="L599" i="10"/>
  <c r="L600" i="10"/>
  <c r="L601" i="10"/>
  <c r="L602" i="10"/>
  <c r="L603" i="10"/>
  <c r="L604" i="10"/>
  <c r="L605" i="10"/>
  <c r="L606" i="10"/>
  <c r="L607" i="10"/>
  <c r="L608" i="10"/>
  <c r="L609" i="10"/>
  <c r="L610" i="10"/>
  <c r="L611" i="10"/>
  <c r="L612" i="10"/>
  <c r="L613" i="10"/>
  <c r="L614" i="10"/>
  <c r="L615" i="10"/>
  <c r="L616" i="10"/>
  <c r="L617" i="10"/>
  <c r="L618" i="10"/>
  <c r="L619" i="10"/>
  <c r="L620" i="10"/>
  <c r="L621" i="10"/>
  <c r="L622" i="10"/>
  <c r="L623" i="10"/>
  <c r="L624" i="10"/>
  <c r="L625" i="10"/>
  <c r="L626" i="10"/>
  <c r="L627" i="10"/>
  <c r="L628" i="10"/>
  <c r="L629" i="10"/>
  <c r="L630" i="10"/>
  <c r="L631" i="10"/>
  <c r="L632" i="10"/>
  <c r="L633" i="10"/>
  <c r="L634" i="10"/>
  <c r="L635" i="10"/>
  <c r="L636" i="10"/>
  <c r="L637" i="10"/>
  <c r="L638" i="10"/>
  <c r="L639" i="10"/>
  <c r="L640" i="10"/>
  <c r="L641" i="10"/>
  <c r="L642" i="10"/>
  <c r="L643" i="10"/>
  <c r="L644" i="10"/>
  <c r="L645" i="10"/>
  <c r="L646" i="10"/>
  <c r="L647" i="10"/>
  <c r="L648" i="10"/>
  <c r="L649" i="10"/>
  <c r="L650" i="10"/>
  <c r="L651" i="10"/>
  <c r="L652" i="10"/>
  <c r="L653" i="10"/>
  <c r="L654" i="10"/>
  <c r="L655" i="10"/>
  <c r="L656" i="10"/>
  <c r="L657" i="10"/>
  <c r="L658" i="10"/>
  <c r="L659" i="10"/>
  <c r="L660" i="10"/>
  <c r="L661" i="10"/>
  <c r="L662" i="10"/>
  <c r="L663" i="10"/>
  <c r="L664" i="10"/>
  <c r="L665" i="10"/>
  <c r="L666" i="10"/>
  <c r="L667" i="10"/>
  <c r="L668" i="10"/>
  <c r="L669" i="10"/>
  <c r="L670" i="10"/>
  <c r="L671" i="10"/>
  <c r="L672" i="10"/>
  <c r="L673" i="10"/>
  <c r="L674" i="10"/>
  <c r="L675" i="10"/>
  <c r="L676" i="10"/>
  <c r="L677" i="10"/>
  <c r="L678" i="10"/>
  <c r="L679" i="10"/>
  <c r="L680" i="10"/>
  <c r="L755" i="10"/>
  <c r="L756" i="10"/>
  <c r="L757" i="10"/>
  <c r="L758" i="10"/>
  <c r="L759" i="10"/>
  <c r="L760" i="10"/>
  <c r="L761" i="10"/>
  <c r="L762" i="10"/>
  <c r="L763" i="10"/>
  <c r="L764" i="10"/>
  <c r="L765" i="10"/>
  <c r="L766" i="10"/>
  <c r="L767" i="10"/>
  <c r="L768" i="10"/>
  <c r="L769" i="10"/>
  <c r="L770" i="10"/>
  <c r="L771" i="10"/>
  <c r="L772" i="10"/>
  <c r="L773" i="10"/>
  <c r="L774" i="10"/>
  <c r="L775" i="10"/>
  <c r="L776" i="10"/>
  <c r="L777" i="10"/>
  <c r="L778" i="10"/>
  <c r="L779" i="10"/>
  <c r="L780" i="10"/>
  <c r="L781" i="10"/>
  <c r="L782" i="10"/>
  <c r="L783" i="10"/>
  <c r="L784" i="10"/>
  <c r="L785" i="10"/>
  <c r="L786" i="10"/>
  <c r="L787" i="10"/>
  <c r="L788" i="10"/>
  <c r="L789" i="10"/>
  <c r="L790" i="10"/>
  <c r="L791" i="10"/>
  <c r="L792" i="10"/>
  <c r="L793" i="10"/>
  <c r="L794" i="10"/>
  <c r="L795" i="10"/>
  <c r="L796" i="10"/>
  <c r="L797" i="10"/>
  <c r="L798" i="10"/>
  <c r="L799" i="10"/>
  <c r="L800" i="10"/>
  <c r="L801" i="10"/>
  <c r="L802" i="10"/>
  <c r="L803" i="10"/>
  <c r="L562" i="10"/>
  <c r="L296" i="10"/>
  <c r="L297" i="10"/>
  <c r="L298" i="10"/>
  <c r="L299" i="10"/>
  <c r="L300" i="10"/>
  <c r="L301" i="10"/>
  <c r="L302" i="10"/>
  <c r="L303" i="10"/>
  <c r="L304" i="10"/>
  <c r="L305" i="10"/>
  <c r="L306" i="10"/>
  <c r="L307" i="10"/>
  <c r="L308" i="10"/>
  <c r="L309" i="10"/>
  <c r="L310" i="10"/>
  <c r="L311" i="10"/>
  <c r="L312" i="10"/>
  <c r="L313" i="10"/>
  <c r="L314" i="10"/>
  <c r="L315" i="10"/>
  <c r="L316" i="10"/>
  <c r="L317" i="10"/>
  <c r="L318" i="10"/>
  <c r="L319" i="10"/>
  <c r="L320" i="10"/>
  <c r="L321" i="10"/>
  <c r="L322" i="10"/>
  <c r="L323" i="10"/>
  <c r="L324" i="10"/>
  <c r="L325" i="10"/>
  <c r="L326" i="10"/>
  <c r="L327" i="10"/>
  <c r="L328" i="10"/>
  <c r="L329" i="10"/>
  <c r="L330" i="10"/>
  <c r="L331" i="10"/>
  <c r="L332" i="10"/>
  <c r="L333" i="10"/>
  <c r="L334" i="10"/>
  <c r="L335" i="10"/>
  <c r="L336" i="10"/>
  <c r="L337" i="10"/>
  <c r="L338" i="10"/>
  <c r="L339" i="10"/>
  <c r="L340" i="10"/>
  <c r="L341" i="10"/>
  <c r="L342" i="10"/>
  <c r="L343" i="10"/>
  <c r="L344" i="10"/>
  <c r="L345" i="10"/>
  <c r="L346" i="10"/>
  <c r="L347" i="10"/>
  <c r="L348" i="10"/>
  <c r="L349" i="10"/>
  <c r="L350" i="10"/>
  <c r="L351" i="10"/>
  <c r="L352" i="10"/>
  <c r="L353" i="10"/>
  <c r="L354" i="10"/>
  <c r="L355" i="10"/>
  <c r="L356" i="10"/>
  <c r="L357" i="10"/>
  <c r="L358" i="10"/>
  <c r="L359" i="10"/>
  <c r="L360" i="10"/>
  <c r="L361" i="10"/>
  <c r="L362" i="10"/>
  <c r="L363" i="10"/>
  <c r="L364" i="10"/>
  <c r="L365" i="10"/>
  <c r="L366" i="10"/>
  <c r="L367" i="10"/>
  <c r="L368" i="10"/>
  <c r="L369" i="10"/>
  <c r="L370" i="10"/>
  <c r="L371" i="10"/>
  <c r="L372" i="10"/>
  <c r="L373" i="10"/>
  <c r="L374" i="10"/>
  <c r="L375" i="10"/>
  <c r="L376" i="10"/>
  <c r="L377" i="10"/>
  <c r="L378" i="10"/>
  <c r="L379" i="10"/>
  <c r="L380" i="10"/>
  <c r="L381" i="10"/>
  <c r="L382" i="10"/>
  <c r="L383" i="10"/>
  <c r="L384" i="10"/>
  <c r="L385" i="10"/>
  <c r="L386" i="10"/>
  <c r="L387" i="10"/>
  <c r="L388" i="10"/>
  <c r="L389" i="10"/>
  <c r="L390" i="10"/>
  <c r="L391" i="10"/>
  <c r="L392" i="10"/>
  <c r="L393" i="10"/>
  <c r="L394" i="10"/>
  <c r="L395" i="10"/>
  <c r="L396" i="10"/>
  <c r="L397" i="10"/>
  <c r="L398" i="10"/>
  <c r="L399" i="10"/>
  <c r="L400" i="10"/>
  <c r="L401" i="10"/>
  <c r="L402" i="10"/>
  <c r="L403" i="10"/>
  <c r="L404" i="10"/>
  <c r="L405" i="10"/>
  <c r="L406" i="10"/>
  <c r="L407" i="10"/>
  <c r="L408" i="10"/>
  <c r="L409" i="10"/>
  <c r="L410" i="10"/>
  <c r="L411" i="10"/>
  <c r="L412" i="10"/>
  <c r="L413" i="10"/>
  <c r="L414" i="10"/>
  <c r="L415" i="10"/>
  <c r="L416" i="10"/>
  <c r="L417" i="10"/>
  <c r="L418" i="10"/>
  <c r="L419" i="10"/>
  <c r="L420" i="10"/>
  <c r="L421" i="10"/>
  <c r="L422" i="10"/>
  <c r="L423" i="10"/>
  <c r="L424" i="10"/>
  <c r="L425" i="10"/>
  <c r="L426" i="10"/>
  <c r="L427" i="10"/>
  <c r="L428" i="10"/>
  <c r="L429" i="10"/>
  <c r="L430" i="10"/>
  <c r="L431" i="10"/>
  <c r="L432" i="10"/>
  <c r="L433" i="10"/>
  <c r="L434" i="10"/>
  <c r="L435" i="10"/>
  <c r="L436" i="10"/>
  <c r="L437" i="10"/>
  <c r="L438" i="10"/>
  <c r="L439" i="10"/>
  <c r="L440" i="10"/>
  <c r="L441" i="10"/>
  <c r="L442" i="10"/>
  <c r="L443" i="10"/>
  <c r="L444" i="10"/>
  <c r="L445" i="10"/>
  <c r="L446" i="10"/>
  <c r="L447" i="10"/>
  <c r="L448" i="10"/>
  <c r="L449" i="10"/>
  <c r="L450" i="10"/>
  <c r="L451" i="10"/>
  <c r="L452" i="10"/>
  <c r="L453" i="10"/>
  <c r="L454" i="10"/>
  <c r="L455" i="10"/>
  <c r="L456" i="10"/>
  <c r="L457" i="10"/>
  <c r="L458" i="10"/>
  <c r="L459" i="10"/>
  <c r="L460" i="10"/>
  <c r="L461" i="10"/>
  <c r="L462" i="10"/>
  <c r="L463" i="10"/>
  <c r="L464" i="10"/>
  <c r="L465" i="10"/>
  <c r="L466" i="10"/>
  <c r="L467" i="10"/>
  <c r="L468" i="10"/>
  <c r="L469" i="10"/>
  <c r="L470" i="10"/>
  <c r="L471" i="10"/>
  <c r="L472" i="10"/>
  <c r="L473" i="10"/>
  <c r="L474" i="10"/>
  <c r="L475" i="10"/>
  <c r="L476" i="10"/>
  <c r="L477" i="10"/>
  <c r="L478" i="10"/>
  <c r="L479" i="10"/>
  <c r="L480" i="10"/>
  <c r="L481" i="10"/>
  <c r="L482" i="10"/>
  <c r="L483" i="10"/>
  <c r="L484" i="10"/>
  <c r="L485" i="10"/>
  <c r="L486" i="10"/>
  <c r="L487" i="10"/>
  <c r="L488" i="10"/>
  <c r="L489" i="10"/>
  <c r="L490" i="10"/>
  <c r="L491" i="10"/>
  <c r="L492" i="10"/>
  <c r="L493" i="10"/>
  <c r="L494" i="10"/>
  <c r="L495" i="10"/>
  <c r="L496" i="10"/>
  <c r="L497" i="10"/>
  <c r="L498" i="10"/>
  <c r="L499" i="10"/>
  <c r="L500" i="10"/>
  <c r="L501" i="10"/>
  <c r="L502" i="10"/>
  <c r="L503" i="10"/>
  <c r="L504" i="10"/>
  <c r="L505" i="10"/>
  <c r="L506" i="10"/>
  <c r="L507" i="10"/>
  <c r="L508" i="10"/>
  <c r="L509" i="10"/>
  <c r="L510" i="10"/>
  <c r="L511" i="10"/>
  <c r="L512" i="10"/>
  <c r="L513" i="10"/>
  <c r="L514" i="10"/>
  <c r="L515" i="10"/>
  <c r="L516" i="10"/>
  <c r="L517" i="10"/>
  <c r="L518" i="10"/>
  <c r="L519" i="10"/>
  <c r="L520" i="10"/>
  <c r="L521" i="10"/>
  <c r="L522" i="10"/>
  <c r="L523" i="10"/>
  <c r="L524" i="10"/>
  <c r="L525" i="10"/>
  <c r="L526" i="10"/>
  <c r="L527" i="10"/>
  <c r="L528" i="10"/>
  <c r="L529" i="10"/>
  <c r="L530" i="10"/>
  <c r="L531" i="10"/>
  <c r="L532" i="10"/>
  <c r="L533" i="10"/>
  <c r="L534" i="10"/>
  <c r="L535" i="10"/>
  <c r="L536" i="10"/>
  <c r="L537" i="10"/>
  <c r="L538" i="10"/>
  <c r="L539" i="10"/>
  <c r="L540" i="10"/>
  <c r="L541" i="10"/>
  <c r="L542" i="10"/>
  <c r="L543" i="10"/>
  <c r="L544" i="10"/>
  <c r="L545" i="10"/>
  <c r="L546" i="10"/>
  <c r="L547" i="10"/>
  <c r="L548" i="10"/>
  <c r="L549" i="10"/>
  <c r="L550" i="10"/>
  <c r="L551" i="10"/>
  <c r="L552" i="10"/>
  <c r="L553" i="10"/>
  <c r="L554" i="10"/>
  <c r="L555" i="10"/>
  <c r="L556" i="10"/>
  <c r="L557" i="10"/>
  <c r="L558" i="10"/>
  <c r="L559" i="10"/>
  <c r="L560" i="10"/>
  <c r="L561" i="10"/>
  <c r="L295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L135" i="10"/>
  <c r="L136" i="10"/>
  <c r="L137" i="10"/>
  <c r="L138" i="10"/>
  <c r="L139" i="10"/>
  <c r="L140" i="10"/>
  <c r="L141" i="10"/>
  <c r="L142" i="10"/>
  <c r="L143" i="10"/>
  <c r="L144" i="10"/>
  <c r="L145" i="10"/>
  <c r="L146" i="10"/>
  <c r="L147" i="10"/>
  <c r="L148" i="10"/>
  <c r="L149" i="10"/>
  <c r="L150" i="10"/>
  <c r="L151" i="10"/>
  <c r="L152" i="10"/>
  <c r="L153" i="10"/>
  <c r="L154" i="10"/>
  <c r="L155" i="10"/>
  <c r="L156" i="10"/>
  <c r="L157" i="10"/>
  <c r="L158" i="10"/>
  <c r="L159" i="10"/>
  <c r="L160" i="10"/>
  <c r="L161" i="10"/>
  <c r="L162" i="10"/>
  <c r="L163" i="10"/>
  <c r="L164" i="10"/>
  <c r="L165" i="10"/>
  <c r="L166" i="10"/>
  <c r="L167" i="10"/>
  <c r="L168" i="10"/>
  <c r="L169" i="10"/>
  <c r="L170" i="10"/>
  <c r="L171" i="10"/>
  <c r="L172" i="10"/>
  <c r="L173" i="10"/>
  <c r="L174" i="10"/>
  <c r="L175" i="10"/>
  <c r="L215" i="10"/>
  <c r="L216" i="10"/>
  <c r="L217" i="10"/>
  <c r="L218" i="10"/>
  <c r="L219" i="10"/>
  <c r="L220" i="10"/>
  <c r="L221" i="10"/>
  <c r="L222" i="10"/>
  <c r="L223" i="10"/>
  <c r="L224" i="10"/>
  <c r="L225" i="10"/>
  <c r="L226" i="10"/>
  <c r="L227" i="10"/>
  <c r="L228" i="10"/>
  <c r="L229" i="10"/>
  <c r="L230" i="10"/>
  <c r="L231" i="10"/>
  <c r="L232" i="10"/>
  <c r="L233" i="10"/>
  <c r="L234" i="10"/>
  <c r="L235" i="10"/>
  <c r="L236" i="10"/>
  <c r="L237" i="10"/>
  <c r="L238" i="10"/>
  <c r="L239" i="10"/>
  <c r="L240" i="10"/>
  <c r="L241" i="10"/>
  <c r="L242" i="10"/>
  <c r="L243" i="10"/>
  <c r="L244" i="10"/>
  <c r="L245" i="10"/>
  <c r="L246" i="10"/>
  <c r="L247" i="10"/>
  <c r="L248" i="10"/>
  <c r="L249" i="10"/>
  <c r="L250" i="10"/>
  <c r="L251" i="10"/>
  <c r="L252" i="10"/>
  <c r="L253" i="10"/>
  <c r="L254" i="10"/>
  <c r="L255" i="10"/>
  <c r="L256" i="10"/>
  <c r="L12" i="10"/>
  <c r="M263" i="14" l="1"/>
  <c r="L1024" i="10"/>
  <c r="L1026" i="10"/>
  <c r="L1028" i="10"/>
  <c r="L1025" i="10"/>
  <c r="L1027" i="10"/>
  <c r="L1023" i="10"/>
  <c r="G32" i="4" l="1"/>
  <c r="G31" i="4"/>
  <c r="G30" i="4"/>
  <c r="G29" i="4"/>
  <c r="G28" i="4"/>
  <c r="G26" i="4"/>
  <c r="G25" i="4"/>
  <c r="G23" i="4"/>
  <c r="G22" i="4"/>
  <c r="G21" i="4"/>
  <c r="G19" i="4"/>
  <c r="G18" i="4"/>
  <c r="G17" i="4"/>
  <c r="G16" i="4"/>
  <c r="G15" i="4"/>
  <c r="G14" i="4"/>
  <c r="G13" i="4"/>
  <c r="G12" i="4"/>
  <c r="G9" i="4"/>
  <c r="G8" i="4"/>
  <c r="G7" i="4"/>
  <c r="G6" i="4"/>
  <c r="G5" i="4"/>
  <c r="G4" i="4"/>
  <c r="G3" i="4"/>
  <c r="A28" i="4" l="1"/>
  <c r="A29" i="4" s="1"/>
  <c r="A30" i="4" s="1"/>
  <c r="A31" i="4" s="1"/>
  <c r="A32" i="4" s="1"/>
  <c r="A21" i="4"/>
  <c r="A22" i="4" s="1"/>
  <c r="A23" i="4" s="1"/>
  <c r="A24" i="4" s="1"/>
  <c r="A25" i="4" s="1"/>
  <c r="A26" i="4" s="1"/>
  <c r="A12" i="4"/>
  <c r="A13" i="4" s="1"/>
  <c r="A14" i="4" s="1"/>
  <c r="A15" i="4" s="1"/>
  <c r="A16" i="4" s="1"/>
  <c r="A17" i="4" s="1"/>
  <c r="A18" i="4" s="1"/>
  <c r="A19" i="4" s="1"/>
  <c r="A5" i="4"/>
  <c r="A6" i="4" s="1"/>
  <c r="A7" i="4" s="1"/>
  <c r="A8" i="4" s="1"/>
  <c r="A9" i="4" s="1"/>
  <c r="A10" i="4" s="1"/>
  <c r="A4" i="4"/>
  <c r="B17" i="3" l="1"/>
  <c r="N17" i="3" s="1"/>
  <c r="B21" i="3" l="1"/>
  <c r="D21" i="3" s="1"/>
  <c r="B20" i="3"/>
  <c r="D20" i="3" s="1"/>
  <c r="B16" i="3"/>
  <c r="B22" i="3" s="1"/>
  <c r="B18" i="3"/>
  <c r="L18" i="3" s="1"/>
  <c r="D17" i="3"/>
  <c r="F17" i="3"/>
  <c r="H17" i="3"/>
  <c r="J17" i="3"/>
  <c r="L17" i="3"/>
  <c r="Q17" i="3" s="1"/>
  <c r="D22" i="3" l="1"/>
  <c r="F21" i="3"/>
  <c r="N20" i="3"/>
  <c r="N21" i="3"/>
  <c r="H21" i="3"/>
  <c r="J16" i="3"/>
  <c r="N16" i="3"/>
  <c r="F16" i="3"/>
  <c r="J21" i="3"/>
  <c r="L21" i="3"/>
  <c r="Q21" i="3" s="1"/>
  <c r="L16" i="3"/>
  <c r="H16" i="3"/>
  <c r="D16" i="3"/>
  <c r="F20" i="3"/>
  <c r="H20" i="3"/>
  <c r="J20" i="3"/>
  <c r="L20" i="3"/>
  <c r="Q20" i="3" s="1"/>
  <c r="D18" i="3"/>
  <c r="J18" i="3"/>
  <c r="P17" i="3"/>
  <c r="H18" i="3"/>
  <c r="N22" i="3"/>
  <c r="N18" i="3"/>
  <c r="Q18" i="3" s="1"/>
  <c r="F18" i="3"/>
  <c r="P21" i="3" l="1"/>
  <c r="H22" i="3"/>
  <c r="L22" i="3"/>
  <c r="Q22" i="3" s="1"/>
  <c r="F22" i="3"/>
  <c r="P22" i="3" s="1"/>
  <c r="Q16" i="3"/>
  <c r="P16" i="3"/>
  <c r="P20" i="3"/>
  <c r="P18" i="3"/>
  <c r="L1029" i="10" l="1"/>
  <c r="M1028" i="10" s="1"/>
  <c r="M1026" i="10" l="1"/>
  <c r="M1027" i="10"/>
  <c r="M1024" i="10"/>
  <c r="M1023" i="10"/>
  <c r="M1025" i="10"/>
  <c r="M1029" i="10" l="1"/>
</calcChain>
</file>

<file path=xl/comments1.xml><?xml version="1.0" encoding="utf-8"?>
<comments xmlns="http://schemas.openxmlformats.org/spreadsheetml/2006/main">
  <authors>
    <author>Admin</author>
  </authors>
  <commentList>
    <comment ref="D16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8/18 TH DO CB L2</t>
        </r>
      </text>
    </comment>
    <comment ref="D2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8/18 TH DO CB L2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33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8/18 TH DO CB L2</t>
        </r>
      </text>
    </comment>
    <comment ref="D40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8/18 TH DO CB L2</t>
        </r>
      </text>
    </comment>
    <comment ref="D47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8/18 TH DO CB L2</t>
        </r>
      </text>
    </comment>
    <comment ref="G52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ngày 13/1/2018: SV đến báo giới tính đúng là : NAM
đã gưởi CSE, đã k tra giấy khai sinh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D10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8/18 TH DO CB L2</t>
        </r>
      </text>
    </comment>
    <comment ref="G186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ngày 13/1/2018: SV đến báo giới tính đúng là : NAM
đã gưởi CSE, đã k tra giấy khai sinh</t>
        </r>
      </text>
    </comment>
    <comment ref="D19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8/18 TH DO CB L2</t>
        </r>
      </text>
    </comment>
    <comment ref="D20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8/18 TH DO CB L2</t>
        </r>
      </text>
    </comment>
  </commentList>
</comments>
</file>

<file path=xl/sharedStrings.xml><?xml version="1.0" encoding="utf-8"?>
<sst xmlns="http://schemas.openxmlformats.org/spreadsheetml/2006/main" count="9947" uniqueCount="1266">
  <si>
    <t>BỘ GIÁO DỤC &amp; ĐÀO TẠO</t>
  </si>
  <si>
    <t>CỘNG HOÀ XÃ HỘI CHỦ NGHĨA VIỆT NAM</t>
  </si>
  <si>
    <t>TRƯỜNG ĐẠI HỌC DUY TÂN</t>
  </si>
  <si>
    <t>Độc Lập - Tự Do - Hạnh Phúc</t>
  </si>
  <si>
    <t>KẾT QUẢ RÈN LUYỆN SINH VIÊN</t>
  </si>
  <si>
    <r>
      <t xml:space="preserve">  KHỐI : </t>
    </r>
    <r>
      <rPr>
        <b/>
        <sz val="13"/>
        <color rgb="FF0033CC"/>
        <rFont val="Times New Roman"/>
        <family val="1"/>
      </rPr>
      <t xml:space="preserve">    </t>
    </r>
    <r>
      <rPr>
        <b/>
        <sz val="13"/>
        <rFont val="Times New Roman"/>
        <family val="1"/>
      </rPr>
      <t xml:space="preserve">  KHOA:LUẬT</t>
    </r>
  </si>
  <si>
    <r>
      <t xml:space="preserve">NGÀNH: </t>
    </r>
    <r>
      <rPr>
        <b/>
        <sz val="13"/>
        <color rgb="FF0033CC"/>
        <rFont val="Times New Roman"/>
        <family val="1"/>
      </rPr>
      <t>LUẬT KINH TẾ  * K21VLK</t>
    </r>
  </si>
  <si>
    <t xml:space="preserve">          (Ban hành kèm theo QĐ số :                /QĐ/ĐHDT-RL ngày                        )</t>
  </si>
  <si>
    <t>TT</t>
  </si>
  <si>
    <t>MSSV</t>
  </si>
  <si>
    <t>Họ &amp; Tên</t>
  </si>
  <si>
    <t>Ngày sinh</t>
  </si>
  <si>
    <t>Lớp</t>
  </si>
  <si>
    <t>Kết quả rèn luyện</t>
  </si>
  <si>
    <t>Ghi chú</t>
  </si>
  <si>
    <t>Điểm</t>
  </si>
  <si>
    <t>Xếp loại</t>
  </si>
  <si>
    <t xml:space="preserve">Hồ Xuân </t>
  </si>
  <si>
    <t>An</t>
  </si>
  <si>
    <t>Nam</t>
  </si>
  <si>
    <t>K21VLK1</t>
  </si>
  <si>
    <t xml:space="preserve"> KỲ I * NĂM HỌC  2018 - 2019</t>
  </si>
  <si>
    <t>Sinh viên kiểm tra kỹ, không nhờ bạn xem hộ</t>
  </si>
  <si>
    <t>Liên hệ GV cố vấn hoặc đến khoa gặp C Linh ĐT 0905 72 6599</t>
  </si>
  <si>
    <t>Trên bảng điểm có ghi rõ các trường hợp không đánh giá rèn luyện,  SV tự kiểm tra và điều chỉnh, bổ sung (nếu có)</t>
  </si>
  <si>
    <t>KÉM</t>
  </si>
  <si>
    <t>STT</t>
  </si>
  <si>
    <t>Họ tên CVHT</t>
  </si>
  <si>
    <t xml:space="preserve">Lớp </t>
  </si>
  <si>
    <t>Sĩ số</t>
  </si>
  <si>
    <t>Người lập bảng</t>
  </si>
  <si>
    <t>Ngày nộp 
(tại Khoa)</t>
  </si>
  <si>
    <t>Tỷ lệ 
%</t>
  </si>
  <si>
    <t>Độc lập - Tự do - Hạnh phúc</t>
  </si>
  <si>
    <t>KHOA: LUẬT</t>
  </si>
  <si>
    <t>X SẮC</t>
  </si>
  <si>
    <t>TỐT</t>
  </si>
  <si>
    <t>KHÁ</t>
  </si>
  <si>
    <t>T.BÌNH</t>
  </si>
  <si>
    <t>YẾU</t>
  </si>
  <si>
    <t>Khối/
ngành</t>
  </si>
  <si>
    <t>Tổng số
 SV</t>
  </si>
  <si>
    <t>Phân loại kết quả rèn luyện</t>
  </si>
  <si>
    <t xml:space="preserve">Xuất Sắc </t>
  </si>
  <si>
    <t xml:space="preserve">Tốt </t>
  </si>
  <si>
    <t xml:space="preserve">Khá </t>
  </si>
  <si>
    <t xml:space="preserve">Trung bình </t>
  </si>
  <si>
    <t xml:space="preserve">Yếu </t>
  </si>
  <si>
    <t xml:space="preserve">Kém </t>
  </si>
  <si>
    <t>SL</t>
  </si>
  <si>
    <t>Tỷ lệ</t>
  </si>
  <si>
    <t>K21VLK</t>
  </si>
  <si>
    <t>K22VLK</t>
  </si>
  <si>
    <t>K23VLK</t>
  </si>
  <si>
    <t>Toàn khoa</t>
  </si>
  <si>
    <t xml:space="preserve">NGƯỜI LẬP BẢNG </t>
  </si>
  <si>
    <t xml:space="preserve"> P. TRƯỞNG KHOA                                TP. CÔNG TÁC SINH VIÊN                              HIỆU TRƯỞNG</t>
  </si>
  <si>
    <t>K24LTH</t>
  </si>
  <si>
    <t>K24LTH-HP</t>
  </si>
  <si>
    <t>TỔNG HỢP KẾT QUẢ RÈN LUYỆN HK 1 NĂM HỌC 2018-2019</t>
  </si>
  <si>
    <t>TỔNG HỢP  K1</t>
  </si>
  <si>
    <t>PHÂN LOẠI</t>
  </si>
  <si>
    <t>TỶ LỆ %</t>
  </si>
  <si>
    <t>NGƯỜI LẬP BẢNG</t>
  </si>
  <si>
    <t>Hà Trình Phương Linh</t>
  </si>
  <si>
    <t>TỔNG</t>
  </si>
  <si>
    <t xml:space="preserve">                 ThS. NGUYỄN THỊ THU HỒNG</t>
  </si>
  <si>
    <t>ThS. NGUYỄN THÔI</t>
  </si>
  <si>
    <t>NGUYỄN THỊ THU</t>
  </si>
  <si>
    <t>NA</t>
  </si>
  <si>
    <t>K21VLK2</t>
  </si>
  <si>
    <t>HỒNG</t>
  </si>
  <si>
    <t>K21VLK3</t>
  </si>
  <si>
    <t>PHẠM THỊ THANH</t>
  </si>
  <si>
    <t>TÂM</t>
  </si>
  <si>
    <t>K21VLK4</t>
  </si>
  <si>
    <t xml:space="preserve">HOÀNG THỊ </t>
  </si>
  <si>
    <t>QUYÊN</t>
  </si>
  <si>
    <t>K21VLK5</t>
  </si>
  <si>
    <t>LƯƠNG THỊ BÍCH</t>
  </si>
  <si>
    <t>NGÂN</t>
  </si>
  <si>
    <t>K21VLK6</t>
  </si>
  <si>
    <t>PHAN THỊ NHẬT</t>
  </si>
  <si>
    <t>TÀI</t>
  </si>
  <si>
    <t>K21VLK7</t>
  </si>
  <si>
    <t>TRẦN VÕ NHƯ</t>
  </si>
  <si>
    <t>Ý</t>
  </si>
  <si>
    <t>K21VLK8</t>
  </si>
  <si>
    <t>NGUYỄN VĂN</t>
  </si>
  <si>
    <t>PHỤNG</t>
  </si>
  <si>
    <t>K22VLK1</t>
  </si>
  <si>
    <t>PHÚC</t>
  </si>
  <si>
    <t>K22VLK2</t>
  </si>
  <si>
    <t>HOÀNG THỊ</t>
  </si>
  <si>
    <t>K22VLK3</t>
  </si>
  <si>
    <t>K22VLK4</t>
  </si>
  <si>
    <t>K22VLK5</t>
  </si>
  <si>
    <t>NGUYỄN THỊ KIM</t>
  </si>
  <si>
    <t>TIẾN</t>
  </si>
  <si>
    <t>K22VLK6</t>
  </si>
  <si>
    <t>K22VLK7</t>
  </si>
  <si>
    <t>K22VLK8</t>
  </si>
  <si>
    <t>K23VLK1</t>
  </si>
  <si>
    <t>PHẠM THỊ LỆ</t>
  </si>
  <si>
    <t>K23VLK2</t>
  </si>
  <si>
    <t>K23VLK3</t>
  </si>
  <si>
    <t>K23VLK4</t>
  </si>
  <si>
    <t>K23VLK5</t>
  </si>
  <si>
    <t xml:space="preserve">PHAN THỊ NHẬT </t>
  </si>
  <si>
    <t>K23VLK6</t>
  </si>
  <si>
    <t>K24LKT1</t>
  </si>
  <si>
    <t>K24LKT2</t>
  </si>
  <si>
    <t>K24LKT3</t>
  </si>
  <si>
    <t>K24HP-LKT</t>
  </si>
  <si>
    <t>SL Tham 
gia đánh giá</t>
  </si>
  <si>
    <t>thiếu bảng giấy-
 ko TH được</t>
  </si>
  <si>
    <t>THỐNG KÊ - ĐÁNH GIÁ RÈN LUYỆN HỌC KỲ I NH 2018-2019 - KHOA LUẬT</t>
  </si>
  <si>
    <t>ĐIỂM RÈN LUYỆN  HỌC KỲ I - NH 2018-2019 (dữ liệu tính đến 17h 15/2/2019)</t>
  </si>
  <si>
    <t>Điều chỉnh, bổ sung (nếu có) trước ngày 21/2/2019</t>
  </si>
  <si>
    <t xml:space="preserve">Lê Minh Tuấn </t>
  </si>
  <si>
    <t>Anh</t>
  </si>
  <si>
    <t>K21 VLK6</t>
  </si>
  <si>
    <t xml:space="preserve">X  </t>
  </si>
  <si>
    <t xml:space="preserve">Hà Vân </t>
  </si>
  <si>
    <t>Dung</t>
  </si>
  <si>
    <t>Nữ</t>
  </si>
  <si>
    <t>Bảo Lưu</t>
  </si>
  <si>
    <t xml:space="preserve">Nguyễn Thị Thu </t>
  </si>
  <si>
    <t>Phương</t>
  </si>
  <si>
    <t xml:space="preserve">Tưởng Thanh </t>
  </si>
  <si>
    <t xml:space="preserve"> </t>
  </si>
  <si>
    <t xml:space="preserve">Ksor </t>
  </si>
  <si>
    <t>Pond's</t>
  </si>
  <si>
    <t xml:space="preserve">Bùi Hồng </t>
  </si>
  <si>
    <t>Quân</t>
  </si>
  <si>
    <t xml:space="preserve">Lê Công </t>
  </si>
  <si>
    <t>Quang</t>
  </si>
  <si>
    <t xml:space="preserve">Nguyễn Đình </t>
  </si>
  <si>
    <t xml:space="preserve">Võ Thị </t>
  </si>
  <si>
    <t>Quanh</t>
  </si>
  <si>
    <t xml:space="preserve">Phạm Phước </t>
  </si>
  <si>
    <t>Quy</t>
  </si>
  <si>
    <t xml:space="preserve">Đỗ Thị Trúc </t>
  </si>
  <si>
    <t>Quyên</t>
  </si>
  <si>
    <t xml:space="preserve">Nguyễn Đỗ </t>
  </si>
  <si>
    <t xml:space="preserve">Đinh Y </t>
  </si>
  <si>
    <t>Quyết</t>
  </si>
  <si>
    <t xml:space="preserve">Hoàng Lê </t>
  </si>
  <si>
    <t>Quỳnh</t>
  </si>
  <si>
    <t xml:space="preserve">Nguyễn Thị Như </t>
  </si>
  <si>
    <t xml:space="preserve">Nguyễn Dương Ngọc </t>
  </si>
  <si>
    <t xml:space="preserve">Nguyễn Vũ Thu </t>
  </si>
  <si>
    <t xml:space="preserve">Lê Thị Như </t>
  </si>
  <si>
    <t xml:space="preserve">Lương Phạm Thị Hồng </t>
  </si>
  <si>
    <t>Sen</t>
  </si>
  <si>
    <t xml:space="preserve">Lương Thế </t>
  </si>
  <si>
    <t>Sơn</t>
  </si>
  <si>
    <t xml:space="preserve">Võ Thị Thu </t>
  </si>
  <si>
    <t>Sương</t>
  </si>
  <si>
    <t xml:space="preserve">Nguyễn Thị Hồng </t>
  </si>
  <si>
    <t xml:space="preserve">Lư Thị Ngọc </t>
  </si>
  <si>
    <t>Tài</t>
  </si>
  <si>
    <t xml:space="preserve">Huỳnh Bá </t>
  </si>
  <si>
    <t>Tân</t>
  </si>
  <si>
    <t xml:space="preserve">Nguyễn Nhật </t>
  </si>
  <si>
    <t xml:space="preserve">Trương Thị Thanh </t>
  </si>
  <si>
    <t>Thắm</t>
  </si>
  <si>
    <t xml:space="preserve">Hồ Minh </t>
  </si>
  <si>
    <t>Thắng</t>
  </si>
  <si>
    <t xml:space="preserve">Lê Trung </t>
  </si>
  <si>
    <t>Thành</t>
  </si>
  <si>
    <t xml:space="preserve">Lê Văn </t>
  </si>
  <si>
    <t>10/27/1997</t>
  </si>
  <si>
    <t xml:space="preserve">Trần Trịnh Công </t>
  </si>
  <si>
    <t>Thạnh</t>
  </si>
  <si>
    <t xml:space="preserve">Hồ Thị Thu </t>
  </si>
  <si>
    <t>Thảo</t>
  </si>
  <si>
    <t xml:space="preserve">Đỗ Thị Duy </t>
  </si>
  <si>
    <t xml:space="preserve">Lê Thị Thu </t>
  </si>
  <si>
    <t xml:space="preserve">Tán Thị Dạ </t>
  </si>
  <si>
    <t>X</t>
  </si>
  <si>
    <t xml:space="preserve">Đinh Phương </t>
  </si>
  <si>
    <t xml:space="preserve">Trần Thị Mai </t>
  </si>
  <si>
    <t xml:space="preserve">Đỗ Hoài </t>
  </si>
  <si>
    <t>Thi</t>
  </si>
  <si>
    <t xml:space="preserve">Trần Thị Thanh </t>
  </si>
  <si>
    <t xml:space="preserve">Phan Tuấn </t>
  </si>
  <si>
    <t>Thiên</t>
  </si>
  <si>
    <t xml:space="preserve">Cao Thị Tường </t>
  </si>
  <si>
    <t>Vi</t>
  </si>
  <si>
    <t>K21 VLK1</t>
  </si>
  <si>
    <t xml:space="preserve">Nguyễn Thị Thúy </t>
  </si>
  <si>
    <t xml:space="preserve">Nguyễn Thị Quỳnh </t>
  </si>
  <si>
    <t xml:space="preserve">Nguyễn Thị Phương </t>
  </si>
  <si>
    <t xml:space="preserve">Nguyễn Thị Ngọc </t>
  </si>
  <si>
    <t xml:space="preserve">Phạm Thị Vân </t>
  </si>
  <si>
    <t xml:space="preserve">Châu Trần Nữ Hoàng </t>
  </si>
  <si>
    <t xml:space="preserve">Huỳnh Ngọc </t>
  </si>
  <si>
    <t xml:space="preserve">Trần Hoàng </t>
  </si>
  <si>
    <t xml:space="preserve">Nguyễn Quỳnh </t>
  </si>
  <si>
    <t xml:space="preserve">Trương Thị Nhật </t>
  </si>
  <si>
    <t xml:space="preserve">Nguyễn Trường </t>
  </si>
  <si>
    <t xml:space="preserve">Phan Đình </t>
  </si>
  <si>
    <t>Ánh</t>
  </si>
  <si>
    <t xml:space="preserve">Lê Thị Kim </t>
  </si>
  <si>
    <t xml:space="preserve">Trần Thị Bích </t>
  </si>
  <si>
    <t xml:space="preserve">Nguyễn Xuân </t>
  </si>
  <si>
    <t>Bách</t>
  </si>
  <si>
    <t xml:space="preserve">Phạm Thị Ngọc </t>
  </si>
  <si>
    <t>Bích</t>
  </si>
  <si>
    <t xml:space="preserve">Trương Hoàng </t>
  </si>
  <si>
    <t>Biểu</t>
  </si>
  <si>
    <t xml:space="preserve">Phạm Võ Quang </t>
  </si>
  <si>
    <t>Bình</t>
  </si>
  <si>
    <t xml:space="preserve">Hoàng Văn Tiến </t>
  </si>
  <si>
    <t xml:space="preserve">Nguyễn Bùi Ái </t>
  </si>
  <si>
    <t xml:space="preserve">Lê Thị Băng </t>
  </si>
  <si>
    <t>Châu</t>
  </si>
  <si>
    <t xml:space="preserve">Phạm Thị </t>
  </si>
  <si>
    <t>Chiến</t>
  </si>
  <si>
    <t xml:space="preserve">Nguyễn Ngọc </t>
  </si>
  <si>
    <t>Chung</t>
  </si>
  <si>
    <t xml:space="preserve">Trần Công </t>
  </si>
  <si>
    <t>Danh</t>
  </si>
  <si>
    <t xml:space="preserve">Nguyễn Hoàng </t>
  </si>
  <si>
    <t>Đạo</t>
  </si>
  <si>
    <t xml:space="preserve">Nguyễn Văn Thành </t>
  </si>
  <si>
    <t>Đạt</t>
  </si>
  <si>
    <t xml:space="preserve">Nguyễn Thanh </t>
  </si>
  <si>
    <t>Tâm</t>
  </si>
  <si>
    <t xml:space="preserve">Hà Thiên </t>
  </si>
  <si>
    <t>Ngân</t>
  </si>
  <si>
    <t xml:space="preserve">Nguyễn Bửu </t>
  </si>
  <si>
    <t>Trân</t>
  </si>
  <si>
    <t xml:space="preserve">Phan Tấn </t>
  </si>
  <si>
    <t xml:space="preserve">Nguyễn Viết </t>
  </si>
  <si>
    <t>Tiến</t>
  </si>
  <si>
    <t>x</t>
  </si>
  <si>
    <t xml:space="preserve">Nguyễn Thị Kim </t>
  </si>
  <si>
    <t>Chi</t>
  </si>
  <si>
    <t xml:space="preserve">Nguyễn Mạnh </t>
  </si>
  <si>
    <t xml:space="preserve">Nguyễn Trần Kim </t>
  </si>
  <si>
    <t>Huệ</t>
  </si>
  <si>
    <t xml:space="preserve">Đàm Hoàng Thy </t>
  </si>
  <si>
    <t>Hạ</t>
  </si>
  <si>
    <t xml:space="preserve">Trương Thị Mỹ </t>
  </si>
  <si>
    <t>Diễm</t>
  </si>
  <si>
    <t xml:space="preserve">Đào Đức </t>
  </si>
  <si>
    <t xml:space="preserve">Chế Hoàng </t>
  </si>
  <si>
    <t>Dũng</t>
  </si>
  <si>
    <t xml:space="preserve">Lê Thị Mỹ </t>
  </si>
  <si>
    <t>Duyên</t>
  </si>
  <si>
    <t>Hà</t>
  </si>
  <si>
    <t xml:space="preserve">Nguyễn Thị </t>
  </si>
  <si>
    <t>Dơn</t>
  </si>
  <si>
    <t>Diệu</t>
  </si>
  <si>
    <t xml:space="preserve">Vũ Thành </t>
  </si>
  <si>
    <t xml:space="preserve">Vũ Thị Kim </t>
  </si>
  <si>
    <t>Hòa</t>
  </si>
  <si>
    <t xml:space="preserve">Hồ Thị Mỹ </t>
  </si>
  <si>
    <t xml:space="preserve">Nguyễn Trung </t>
  </si>
  <si>
    <t>Đức</t>
  </si>
  <si>
    <t xml:space="preserve">Huỳnh Ngọc Phương </t>
  </si>
  <si>
    <t xml:space="preserve">Hà Mỹ Kỳ </t>
  </si>
  <si>
    <t xml:space="preserve">Nguyễn Đức Ngân </t>
  </si>
  <si>
    <t>Điền</t>
  </si>
  <si>
    <t xml:space="preserve">Nguyễn Thị Ánh </t>
  </si>
  <si>
    <t>Nguyệt</t>
  </si>
  <si>
    <t xml:space="preserve">Phan Thục </t>
  </si>
  <si>
    <t>Đoan</t>
  </si>
  <si>
    <t xml:space="preserve">Đinh Thị </t>
  </si>
  <si>
    <t>Hải</t>
  </si>
  <si>
    <t xml:space="preserve">Bùi Thị Thùy </t>
  </si>
  <si>
    <t>Dương</t>
  </si>
  <si>
    <t xml:space="preserve">Phạm Thị Khánh </t>
  </si>
  <si>
    <t xml:space="preserve">Nguyễn Tấn Hoàng </t>
  </si>
  <si>
    <t xml:space="preserve">Ngô Công </t>
  </si>
  <si>
    <t>Doanh</t>
  </si>
  <si>
    <t xml:space="preserve">Ngô Thị Kim </t>
  </si>
  <si>
    <t>Hạnh</t>
  </si>
  <si>
    <t xml:space="preserve">Trần Xuân </t>
  </si>
  <si>
    <t xml:space="preserve">Nguyễn Hữu </t>
  </si>
  <si>
    <t xml:space="preserve">Vũ Thị Thu </t>
  </si>
  <si>
    <t>Hằng</t>
  </si>
  <si>
    <t xml:space="preserve">Trần Phước </t>
  </si>
  <si>
    <t>Duy</t>
  </si>
  <si>
    <t xml:space="preserve">Đặng Quốc </t>
  </si>
  <si>
    <t xml:space="preserve">Nguyễn Khánh </t>
  </si>
  <si>
    <t xml:space="preserve">Nguyễn Đức </t>
  </si>
  <si>
    <t>Tú</t>
  </si>
  <si>
    <t xml:space="preserve">Nguyễn Trần Hoàng </t>
  </si>
  <si>
    <t>K21 VLK3</t>
  </si>
  <si>
    <t xml:space="preserve">Phạm Xuân </t>
  </si>
  <si>
    <t>Cảnh</t>
  </si>
  <si>
    <t xml:space="preserve">Kim Văn </t>
  </si>
  <si>
    <t>Hậu</t>
  </si>
  <si>
    <t xml:space="preserve">Trần Thị Thu </t>
  </si>
  <si>
    <t>Hiền</t>
  </si>
  <si>
    <t xml:space="preserve">Võ Thị Lam </t>
  </si>
  <si>
    <t>Hiếu</t>
  </si>
  <si>
    <t xml:space="preserve">Trương Nguyễn Văn </t>
  </si>
  <si>
    <t>Hoà</t>
  </si>
  <si>
    <t xml:space="preserve">Phạm Thị Thu </t>
  </si>
  <si>
    <t>Hoài</t>
  </si>
  <si>
    <t>Hoàng</t>
  </si>
  <si>
    <t xml:space="preserve">Nguyễn Quang </t>
  </si>
  <si>
    <t xml:space="preserve">Trần Khánh Thanh </t>
  </si>
  <si>
    <t xml:space="preserve">Lê Quang </t>
  </si>
  <si>
    <t>Hưng</t>
  </si>
  <si>
    <t xml:space="preserve">Trương Thị Thúy </t>
  </si>
  <si>
    <t>Hường</t>
  </si>
  <si>
    <t xml:space="preserve">Nguyễn </t>
  </si>
  <si>
    <t>Huy</t>
  </si>
  <si>
    <t xml:space="preserve">Trần Hoàng Thanh </t>
  </si>
  <si>
    <t>Huyền</t>
  </si>
  <si>
    <t xml:space="preserve">Nguyễn Thị Khánh </t>
  </si>
  <si>
    <t xml:space="preserve">Nguyễn Ngọc Xuân </t>
  </si>
  <si>
    <t xml:space="preserve">Trần Kim </t>
  </si>
  <si>
    <t>Khánh</t>
  </si>
  <si>
    <t xml:space="preserve">Trần Lê Hưng </t>
  </si>
  <si>
    <t xml:space="preserve">Nguyễn Nam </t>
  </si>
  <si>
    <t>Khoa</t>
  </si>
  <si>
    <t xml:space="preserve">Trương Thị Ngọc </t>
  </si>
  <si>
    <t>Khuyên</t>
  </si>
  <si>
    <t xml:space="preserve">Võ Hoàng </t>
  </si>
  <si>
    <t>Kiệt</t>
  </si>
  <si>
    <t xml:space="preserve">Lê Nguyễn Khanh </t>
  </si>
  <si>
    <t>Kiều</t>
  </si>
  <si>
    <t xml:space="preserve">Bùi Khánh </t>
  </si>
  <si>
    <t>Lâm</t>
  </si>
  <si>
    <t xml:space="preserve">Mai Phúc </t>
  </si>
  <si>
    <t xml:space="preserve">Lê Thị </t>
  </si>
  <si>
    <t>Lan</t>
  </si>
  <si>
    <t>Trần Dũng</t>
  </si>
  <si>
    <t>Tuấn</t>
  </si>
  <si>
    <t xml:space="preserve">Nguyễn Trang </t>
  </si>
  <si>
    <t>Nhung</t>
  </si>
  <si>
    <t>K21 VLK5</t>
  </si>
  <si>
    <t xml:space="preserve">Trần Khánh </t>
  </si>
  <si>
    <t>Như</t>
  </si>
  <si>
    <t xml:space="preserve">Huỳnh Minh </t>
  </si>
  <si>
    <t>Nhật</t>
  </si>
  <si>
    <t xml:space="preserve">Huỳnh Thị Phương </t>
  </si>
  <si>
    <t>Nhi</t>
  </si>
  <si>
    <t xml:space="preserve">Nguyễn Bảo </t>
  </si>
  <si>
    <t>Ngọc</t>
  </si>
  <si>
    <t xml:space="preserve">Ông Lê Triệu </t>
  </si>
  <si>
    <t>Phú</t>
  </si>
  <si>
    <t xml:space="preserve">Nguyễn Lâm </t>
  </si>
  <si>
    <t>Oanh</t>
  </si>
  <si>
    <t xml:space="preserve">Nguyễn Văn </t>
  </si>
  <si>
    <t>Phong</t>
  </si>
  <si>
    <t xml:space="preserve">Võ Hồng Hiếu </t>
  </si>
  <si>
    <t xml:space="preserve">Võ Thị Tuyết </t>
  </si>
  <si>
    <t xml:space="preserve">Mai Thanh </t>
  </si>
  <si>
    <t>Nguyên</t>
  </si>
  <si>
    <t>Nghĩa</t>
  </si>
  <si>
    <t xml:space="preserve">Nguyễn Thị Anh </t>
  </si>
  <si>
    <t xml:space="preserve">Nguyễn Trần Đức </t>
  </si>
  <si>
    <t xml:space="preserve">Huỳnh Nguyễn Quỳnh </t>
  </si>
  <si>
    <t xml:space="preserve">Mai Trần Quỳnh </t>
  </si>
  <si>
    <t xml:space="preserve">Hồ Lê Hoàng </t>
  </si>
  <si>
    <t xml:space="preserve">Lê Kiều </t>
  </si>
  <si>
    <t xml:space="preserve">Nguyễn Thị Ý </t>
  </si>
  <si>
    <t xml:space="preserve">Mai Thị </t>
  </si>
  <si>
    <t xml:space="preserve">Nguyễn Thị Yến </t>
  </si>
  <si>
    <t xml:space="preserve">Trần Thu </t>
  </si>
  <si>
    <t xml:space="preserve">Trần Thảo </t>
  </si>
  <si>
    <t>Phúc</t>
  </si>
  <si>
    <t xml:space="preserve">Phạm Nam </t>
  </si>
  <si>
    <t xml:space="preserve">Vũ Hoàng </t>
  </si>
  <si>
    <t xml:space="preserve">Nguyễn Phương </t>
  </si>
  <si>
    <t xml:space="preserve">Trần Anh </t>
  </si>
  <si>
    <t>Nhân</t>
  </si>
  <si>
    <t xml:space="preserve">Phan Thị </t>
  </si>
  <si>
    <t>Phát</t>
  </si>
  <si>
    <t>K21 VLK4</t>
  </si>
  <si>
    <t xml:space="preserve">X </t>
  </si>
  <si>
    <t xml:space="preserve">Nguyễn Thị Cẩm </t>
  </si>
  <si>
    <t>Ly</t>
  </si>
  <si>
    <t xml:space="preserve">Hồ Thị Thúy </t>
  </si>
  <si>
    <t xml:space="preserve">Lê Thanh </t>
  </si>
  <si>
    <t>Long</t>
  </si>
  <si>
    <t>Linh</t>
  </si>
  <si>
    <t xml:space="preserve">Huỳnh Thị </t>
  </si>
  <si>
    <t>Mỹ</t>
  </si>
  <si>
    <t xml:space="preserve">Lê Thị Hằng </t>
  </si>
  <si>
    <t>Nga</t>
  </si>
  <si>
    <t xml:space="preserve">Võ Hoài </t>
  </si>
  <si>
    <t xml:space="preserve">Mai Thị Cẩm </t>
  </si>
  <si>
    <t>Lệ</t>
  </si>
  <si>
    <t>Lực</t>
  </si>
  <si>
    <t xml:space="preserve">Trần Quý Bảo </t>
  </si>
  <si>
    <t xml:space="preserve">Nguyễn Thị Lan </t>
  </si>
  <si>
    <t xml:space="preserve">Huỳnh Công </t>
  </si>
  <si>
    <t>Lương</t>
  </si>
  <si>
    <t xml:space="preserve">Cao Thị Hương </t>
  </si>
  <si>
    <t xml:space="preserve">Phạm Ngọc Hoàng </t>
  </si>
  <si>
    <t xml:space="preserve">Võ Văn </t>
  </si>
  <si>
    <t>Lợi</t>
  </si>
  <si>
    <t>Ninh</t>
  </si>
  <si>
    <t xml:space="preserve">Võ Thị Khánh </t>
  </si>
  <si>
    <t>My</t>
  </si>
  <si>
    <t xml:space="preserve">Nguyễn Thùy </t>
  </si>
  <si>
    <t xml:space="preserve">Hồ Thị Thanh </t>
  </si>
  <si>
    <t>Thủy</t>
  </si>
  <si>
    <t xml:space="preserve">Nguyễn Thị Xuân </t>
  </si>
  <si>
    <t xml:space="preserve">Trần Hải Khánh </t>
  </si>
  <si>
    <t xml:space="preserve">Trần Thị Trà </t>
  </si>
  <si>
    <t xml:space="preserve">Nguyễn Thị Thảo </t>
  </si>
  <si>
    <t>Trang</t>
  </si>
  <si>
    <t xml:space="preserve">Võ Thị Nhật </t>
  </si>
  <si>
    <t xml:space="preserve">Ngô Trung </t>
  </si>
  <si>
    <t>Sách</t>
  </si>
  <si>
    <t xml:space="preserve">Trần Thị Thảo </t>
  </si>
  <si>
    <t>bảo lưu</t>
  </si>
  <si>
    <t xml:space="preserve">Đàm Thị Diệu </t>
  </si>
  <si>
    <t xml:space="preserve">Nguyễn Tiến </t>
  </si>
  <si>
    <t xml:space="preserve">Ngô Chí </t>
  </si>
  <si>
    <t xml:space="preserve">A Vô Tô Lan </t>
  </si>
  <si>
    <t>Hương</t>
  </si>
  <si>
    <t xml:space="preserve">Trương Thành </t>
  </si>
  <si>
    <t>Chương</t>
  </si>
  <si>
    <t xml:space="preserve">Trần Thị Mỹ </t>
  </si>
  <si>
    <t xml:space="preserve">Đặng Thị Kiều </t>
  </si>
  <si>
    <t xml:space="preserve">Lương Bích </t>
  </si>
  <si>
    <t>Hoa</t>
  </si>
  <si>
    <t xml:space="preserve">Trần Trà </t>
  </si>
  <si>
    <t xml:space="preserve">Nguyễn Phương Tú </t>
  </si>
  <si>
    <t>Uyên</t>
  </si>
  <si>
    <t xml:space="preserve">Trần Thị Lệ </t>
  </si>
  <si>
    <t>Xuân</t>
  </si>
  <si>
    <t xml:space="preserve">Phạm Thị Bích </t>
  </si>
  <si>
    <t>Trinh</t>
  </si>
  <si>
    <t xml:space="preserve">Lê Trần Thanh </t>
  </si>
  <si>
    <t xml:space="preserve">Trịnh Từ Hoàng </t>
  </si>
  <si>
    <t xml:space="preserve">Lê Hoàng </t>
  </si>
  <si>
    <t xml:space="preserve">Mai Trung </t>
  </si>
  <si>
    <t xml:space="preserve">Lê Võ Tuấn </t>
  </si>
  <si>
    <t xml:space="preserve">Dương Nguyễn Lộc </t>
  </si>
  <si>
    <t xml:space="preserve">Nguyễn Phước </t>
  </si>
  <si>
    <t>Thuận</t>
  </si>
  <si>
    <t xml:space="preserve">Đỗ Tấn </t>
  </si>
  <si>
    <t xml:space="preserve">Trần Văn </t>
  </si>
  <si>
    <t xml:space="preserve">Võ Thành </t>
  </si>
  <si>
    <t xml:space="preserve">Lê Thị Thúy </t>
  </si>
  <si>
    <t>Vân</t>
  </si>
  <si>
    <t xml:space="preserve">Bùi Thảo </t>
  </si>
  <si>
    <t>Vy</t>
  </si>
  <si>
    <t xml:space="preserve">Đàm Thị Phương </t>
  </si>
  <si>
    <t xml:space="preserve">Nguyễn Ngọc Linh </t>
  </si>
  <si>
    <t>Doãn Quốc</t>
  </si>
  <si>
    <t>Cường</t>
  </si>
  <si>
    <t xml:space="preserve">Dương Hoàng </t>
  </si>
  <si>
    <t>Điệp</t>
  </si>
  <si>
    <t xml:space="preserve">Võ Thị Mỹ </t>
  </si>
  <si>
    <t xml:space="preserve">Phan Thị Ái </t>
  </si>
  <si>
    <t xml:space="preserve">Đinh Thị Hạ </t>
  </si>
  <si>
    <t>Giang</t>
  </si>
  <si>
    <t xml:space="preserve">Nguyễn Thị Liên </t>
  </si>
  <si>
    <t xml:space="preserve">Nguyễn Đỗ Khánh </t>
  </si>
  <si>
    <t>Trần Thị Diệu</t>
  </si>
  <si>
    <t xml:space="preserve">Đinh Thụy </t>
  </si>
  <si>
    <t>Kha</t>
  </si>
  <si>
    <t xml:space="preserve">Lương Quang </t>
  </si>
  <si>
    <t xml:space="preserve">Ngô Thị Phương </t>
  </si>
  <si>
    <t>Liên</t>
  </si>
  <si>
    <t xml:space="preserve">Trần Thị Khánh </t>
  </si>
  <si>
    <t xml:space="preserve">Hoàng Ngọc Hương </t>
  </si>
  <si>
    <t xml:space="preserve">Nguyễn Anh </t>
  </si>
  <si>
    <t>Minh</t>
  </si>
  <si>
    <t xml:space="preserve">Dương Thị </t>
  </si>
  <si>
    <t xml:space="preserve">Hồng Bảo </t>
  </si>
  <si>
    <t xml:space="preserve">Võ Thị Kim </t>
  </si>
  <si>
    <t xml:space="preserve">Võ Trần Thanh </t>
  </si>
  <si>
    <t xml:space="preserve">Phan Thị Kim </t>
  </si>
  <si>
    <t xml:space="preserve">Trần Thị Nguyên </t>
  </si>
  <si>
    <t xml:space="preserve">Hồng Phúc </t>
  </si>
  <si>
    <t>Thịnh</t>
  </si>
  <si>
    <t>Thương</t>
  </si>
  <si>
    <t xml:space="preserve">Hồ Thị Thủy </t>
  </si>
  <si>
    <t>Tiên</t>
  </si>
  <si>
    <t xml:space="preserve">Trần Song </t>
  </si>
  <si>
    <t>Toàn</t>
  </si>
  <si>
    <t>Hoàng Thị Ngọc</t>
  </si>
  <si>
    <t xml:space="preserve">Lê Thị Hồng </t>
  </si>
  <si>
    <t xml:space="preserve">Phan Thanh </t>
  </si>
  <si>
    <t>Việt</t>
  </si>
  <si>
    <t xml:space="preserve">Lê Bảo </t>
  </si>
  <si>
    <t>Y</t>
  </si>
  <si>
    <t xml:space="preserve">Mai Thảo </t>
  </si>
  <si>
    <t>Hân</t>
  </si>
  <si>
    <t>Phước</t>
  </si>
  <si>
    <t xml:space="preserve">Lê Mai </t>
  </si>
  <si>
    <t>ĐÃ LIÊN HỆ SV NHƯNG SV KHÔNG LÀM</t>
  </si>
  <si>
    <t>Vừa chuyển vào kì 2</t>
  </si>
  <si>
    <t xml:space="preserve">Thái Huy </t>
  </si>
  <si>
    <t xml:space="preserve">Nguyễn Thị Thanh </t>
  </si>
  <si>
    <t>Nghỉ học đi nước ngoài từ</t>
  </si>
  <si>
    <t xml:space="preserve">Lương Thị Ngọc </t>
  </si>
  <si>
    <t xml:space="preserve">Nguyễn Linh </t>
  </si>
  <si>
    <t xml:space="preserve">Nguyễn Thị Trang </t>
  </si>
  <si>
    <t>Bảo lưu kì 1, bắt đầu học lại từ kì 2</t>
  </si>
  <si>
    <t xml:space="preserve">Nguyễn Thị Mỹ </t>
  </si>
  <si>
    <t xml:space="preserve">Hồ Thị Ánh </t>
  </si>
  <si>
    <t xml:space="preserve">Nguyễn Trần Nhật </t>
  </si>
  <si>
    <t xml:space="preserve">Trương Gia </t>
  </si>
  <si>
    <t>Lương Trần</t>
  </si>
  <si>
    <t xml:space="preserve">Nguyễn Trương Thị Mỹ </t>
  </si>
  <si>
    <t>Hồng</t>
  </si>
  <si>
    <t xml:space="preserve">Trần Vũ </t>
  </si>
  <si>
    <t>Hùng</t>
  </si>
  <si>
    <t xml:space="preserve">Lê Đức </t>
  </si>
  <si>
    <t xml:space="preserve">Trần Thị </t>
  </si>
  <si>
    <t xml:space="preserve">Trần Quốc </t>
  </si>
  <si>
    <t>Nhựt</t>
  </si>
  <si>
    <t xml:space="preserve">Vũ Thị </t>
  </si>
  <si>
    <t xml:space="preserve">Lương Khánh </t>
  </si>
  <si>
    <t>Thư</t>
  </si>
  <si>
    <t xml:space="preserve">Trần Thị Thương </t>
  </si>
  <si>
    <t>Thúy</t>
  </si>
  <si>
    <t xml:space="preserve">Nguyễn Thị Bích </t>
  </si>
  <si>
    <t>Trâm</t>
  </si>
  <si>
    <t xml:space="preserve">Võ Nguyễn Uyên </t>
  </si>
  <si>
    <t xml:space="preserve">Dương Lê Nhật </t>
  </si>
  <si>
    <t>Trường</t>
  </si>
  <si>
    <t xml:space="preserve">Nguyễn Đình Minh </t>
  </si>
  <si>
    <t xml:space="preserve">Huỳnh Đặng Kim </t>
  </si>
  <si>
    <t xml:space="preserve">Hà Thị Tường </t>
  </si>
  <si>
    <t xml:space="preserve">Nguyễn Thị Tường </t>
  </si>
  <si>
    <t xml:space="preserve">Đỗ Thị Hải </t>
  </si>
  <si>
    <t>Yến</t>
  </si>
  <si>
    <t>Tuyết</t>
  </si>
  <si>
    <t xml:space="preserve">SV mới chuyển vào, không liên lạc được </t>
  </si>
  <si>
    <t xml:space="preserve">Võ Công Đức </t>
  </si>
  <si>
    <t xml:space="preserve">Nguyễn Lương Đức </t>
  </si>
  <si>
    <t xml:space="preserve">Lê Kim </t>
  </si>
  <si>
    <t xml:space="preserve">Trần Thị Kiều </t>
  </si>
  <si>
    <t xml:space="preserve">Lê Hồng </t>
  </si>
  <si>
    <t xml:space="preserve">Nguyễn Tấn </t>
  </si>
  <si>
    <t xml:space="preserve">Hoàng Kim Khánh </t>
  </si>
  <si>
    <t xml:space="preserve">Vũ Thị Mỹ </t>
  </si>
  <si>
    <t xml:space="preserve">Trương Công </t>
  </si>
  <si>
    <t>Lịch</t>
  </si>
  <si>
    <t xml:space="preserve">Nguyễn Hà </t>
  </si>
  <si>
    <t xml:space="preserve">Cao Văn </t>
  </si>
  <si>
    <t>Luật</t>
  </si>
  <si>
    <t>Na</t>
  </si>
  <si>
    <t xml:space="preserve">Dương Văn </t>
  </si>
  <si>
    <t xml:space="preserve">Vũ Thị Hằng </t>
  </si>
  <si>
    <t xml:space="preserve">Đinh Thị Tuyết </t>
  </si>
  <si>
    <t xml:space="preserve">Trần Thị Hồng </t>
  </si>
  <si>
    <t>Đẫ nghĩ học</t>
  </si>
  <si>
    <t xml:space="preserve">Huỳnh Thị Như </t>
  </si>
  <si>
    <t xml:space="preserve">Đỗ Thị Thu </t>
  </si>
  <si>
    <t xml:space="preserve">Bùi Thanh </t>
  </si>
  <si>
    <t xml:space="preserve">Trương Như </t>
  </si>
  <si>
    <t xml:space="preserve">Đỗ Nguyễn Đức </t>
  </si>
  <si>
    <t>Không làm ĐGRL</t>
  </si>
  <si>
    <t xml:space="preserve">Đặng Kỳ </t>
  </si>
  <si>
    <t xml:space="preserve">Hoàng Công Tuấn </t>
  </si>
  <si>
    <t xml:space="preserve">Châu Thị Mỹ </t>
  </si>
  <si>
    <t xml:space="preserve">Trần Thị Nhật </t>
  </si>
  <si>
    <t xml:space="preserve">Huỳnh Hồ Hải </t>
  </si>
  <si>
    <t xml:space="preserve">Nguyễn Đức Vĩnh </t>
  </si>
  <si>
    <t>K ĐÁNH GIÁ</t>
  </si>
  <si>
    <t xml:space="preserve">Đỗ Tuấn </t>
  </si>
  <si>
    <t>Ka</t>
  </si>
  <si>
    <t xml:space="preserve">Mai Đình </t>
  </si>
  <si>
    <t xml:space="preserve">Nguyễn Thị Thiên </t>
  </si>
  <si>
    <t xml:space="preserve">Phan Văn Thanh </t>
  </si>
  <si>
    <t>Quý</t>
  </si>
  <si>
    <t xml:space="preserve">Phan Thị Hồng </t>
  </si>
  <si>
    <t xml:space="preserve">Nguyễn Trương Ngọc </t>
  </si>
  <si>
    <t xml:space="preserve">Lê Vinh </t>
  </si>
  <si>
    <t>Trung</t>
  </si>
  <si>
    <t xml:space="preserve">Dư Quang Nhật </t>
  </si>
  <si>
    <t>K ĐK TÍN CHỈ</t>
  </si>
  <si>
    <t xml:space="preserve">Đồng Thị Ngọc </t>
  </si>
  <si>
    <t xml:space="preserve">Huỳnh Thị Thu </t>
  </si>
  <si>
    <t>Tuyền</t>
  </si>
  <si>
    <t xml:space="preserve">Trần Thị Tố </t>
  </si>
  <si>
    <t xml:space="preserve">Mai Xuân Như </t>
  </si>
  <si>
    <t xml:space="preserve">Trần Thị Phú </t>
  </si>
  <si>
    <t>Yên</t>
  </si>
  <si>
    <t xml:space="preserve">Cáp Minh </t>
  </si>
  <si>
    <t xml:space="preserve">Đào Thị Tố </t>
  </si>
  <si>
    <t xml:space="preserve">Đặng Thị Mỹ </t>
  </si>
  <si>
    <t xml:space="preserve">Lê Thị Ngọc </t>
  </si>
  <si>
    <t xml:space="preserve">Trương Vũ Trọng </t>
  </si>
  <si>
    <t>Ân</t>
  </si>
  <si>
    <t xml:space="preserve">Trần Hải </t>
  </si>
  <si>
    <t xml:space="preserve">Châu Thị </t>
  </si>
  <si>
    <t xml:space="preserve">Đoàn Thị </t>
  </si>
  <si>
    <t xml:space="preserve">Võ Lương </t>
  </si>
  <si>
    <t xml:space="preserve">Võ Ngọc Lam </t>
  </si>
  <si>
    <t xml:space="preserve">Nguyễn Thị Trung </t>
  </si>
  <si>
    <t xml:space="preserve">Nguyễn Hoài Ngọc </t>
  </si>
  <si>
    <t>Hiệp</t>
  </si>
  <si>
    <t xml:space="preserve">Đặng Thị Xuân </t>
  </si>
  <si>
    <t xml:space="preserve">Đặng Thị Thảo </t>
  </si>
  <si>
    <t xml:space="preserve">Trần Nguyễn Phương </t>
  </si>
  <si>
    <t>Nở</t>
  </si>
  <si>
    <t>BHYT NGOÀI</t>
  </si>
  <si>
    <t xml:space="preserve">Võ Thị Lan </t>
  </si>
  <si>
    <t xml:space="preserve">Bạch Hưng Nguyên </t>
  </si>
  <si>
    <t>không mua bhyt</t>
  </si>
  <si>
    <t xml:space="preserve">Hồ Trần Văn </t>
  </si>
  <si>
    <t xml:space="preserve">Phạm Thị Phương </t>
  </si>
  <si>
    <t>Thông</t>
  </si>
  <si>
    <t xml:space="preserve">Lê Trần Phương </t>
  </si>
  <si>
    <t xml:space="preserve">Tăng Văn Quốc </t>
  </si>
  <si>
    <t xml:space="preserve">Nguyễn Đức Đông </t>
  </si>
  <si>
    <t>Vũ</t>
  </si>
  <si>
    <t xml:space="preserve">Trương Thị Kim </t>
  </si>
  <si>
    <t>2220863804</t>
  </si>
  <si>
    <t>Lê Trịnh Hồng</t>
  </si>
  <si>
    <t>2120868614</t>
  </si>
  <si>
    <t>Lê Thị Ci</t>
  </si>
  <si>
    <t>Mi</t>
  </si>
  <si>
    <t>Tăng Thu Hà</t>
  </si>
  <si>
    <t xml:space="preserve">Nguyễn Thị Linh </t>
  </si>
  <si>
    <t xml:space="preserve">Cao Thị Thúy </t>
  </si>
  <si>
    <t xml:space="preserve">Nguyễn Thị Thùy </t>
  </si>
  <si>
    <t xml:space="preserve">Trần Ngọc </t>
  </si>
  <si>
    <t xml:space="preserve">Hoàng Anh </t>
  </si>
  <si>
    <t xml:space="preserve">Vũ Nhật </t>
  </si>
  <si>
    <t xml:space="preserve">Ngô Thị Mỹ </t>
  </si>
  <si>
    <t xml:space="preserve">Lê Nhật </t>
  </si>
  <si>
    <t xml:space="preserve">Đỗ Thị Phương </t>
  </si>
  <si>
    <t>Mai</t>
  </si>
  <si>
    <t>Mến</t>
  </si>
  <si>
    <t xml:space="preserve">Nguyễn Ngọc Diệu </t>
  </si>
  <si>
    <t xml:space="preserve">Nguyễn Hoàng Thanh </t>
  </si>
  <si>
    <t xml:space="preserve">Trần Thị Minh </t>
  </si>
  <si>
    <t xml:space="preserve">Võ Thị Bích </t>
  </si>
  <si>
    <t>Nhiên</t>
  </si>
  <si>
    <t xml:space="preserve">Nguyễn Như </t>
  </si>
  <si>
    <t xml:space="preserve">Võ Thị Xuân </t>
  </si>
  <si>
    <t xml:space="preserve">Lê Thị Tuyết </t>
  </si>
  <si>
    <t xml:space="preserve">Phạm Văn </t>
  </si>
  <si>
    <t xml:space="preserve">Võ Duy Thuận </t>
  </si>
  <si>
    <t xml:space="preserve">Huỳnh Vũ Hà </t>
  </si>
  <si>
    <t xml:space="preserve">Trương Thị </t>
  </si>
  <si>
    <t>Tình</t>
  </si>
  <si>
    <t xml:space="preserve">Huỳnh Thị Bảo </t>
  </si>
  <si>
    <t xml:space="preserve">Thái Vân </t>
  </si>
  <si>
    <t>Phạm Văn</t>
  </si>
  <si>
    <t>Quyền</t>
  </si>
  <si>
    <t>Mới nhập lớp  (từ CNTT)- 4422qđ 18/12/17</t>
  </si>
  <si>
    <t xml:space="preserve">Bùi Thị </t>
  </si>
  <si>
    <t xml:space="preserve">Đào Thị Nhật </t>
  </si>
  <si>
    <t>16/1/2018: T Ý báo SV thuộc VLK3</t>
  </si>
  <si>
    <t xml:space="preserve">Nguyễn Trọng </t>
  </si>
  <si>
    <t>Sang</t>
  </si>
  <si>
    <t xml:space="preserve">Hồ Đức </t>
  </si>
  <si>
    <t>Mạnh</t>
  </si>
  <si>
    <t>1 qua lớp 3 -  1-11-2017: SV báo 0164 816 7534</t>
  </si>
  <si>
    <t xml:space="preserve">Mai Quốc </t>
  </si>
  <si>
    <t xml:space="preserve">Trần Thành </t>
  </si>
  <si>
    <t>1-2019: Đã LL, PH báo SV nghỉ--- từ K21 Chuyển K22VLK1 87QĐ 9/1/2018*ko nọp hp k 1- 29-12 đen xin học khóa sau</t>
  </si>
  <si>
    <t xml:space="preserve">Phan Văn </t>
  </si>
  <si>
    <t>1/2019: PH báo SV nghỉ luôn- 7/2018 chuyển K22VLK3 -cũ: Nợ HP K2-B lưu 12/9/2017- PH báo SV nghỉ học</t>
  </si>
  <si>
    <t>1/2019: ko đky TC, ko LL duoc--/2018: NHẬP k22VLK3 -C TÀI BÁO LẠI SV có đi học ko- có đk</t>
  </si>
  <si>
    <t>Lê Danh</t>
  </si>
  <si>
    <t>1-2019: Sv nghỉ từ đầu kỳ 2 ***XLKQHT NH 2017-2018: cảnh báo L1 
0996 501 046</t>
  </si>
  <si>
    <t>Lê Thị Hoàng</t>
  </si>
  <si>
    <t>Lê Thị Ngọc</t>
  </si>
  <si>
    <t>Nguyễn Trọng</t>
  </si>
  <si>
    <t>Dần</t>
  </si>
  <si>
    <t>Bùi Trần Duy</t>
  </si>
  <si>
    <t>Nguyễn Ngọc Xuân</t>
  </si>
  <si>
    <t>Trần Thị Bé</t>
  </si>
  <si>
    <t>1/2019: có g đình ** 12/9/2018: đến Khoa báo đã nộp HP nhưng xin BL  (mổ)</t>
  </si>
  <si>
    <t>Nguyễn Thúy</t>
  </si>
  <si>
    <t>Cao Ngọc</t>
  </si>
  <si>
    <t>1-2019: Nghỉ đi làm * 27/8/2018: 0969674 573 nộp BL, ko đủ đk</t>
  </si>
  <si>
    <t>Hoàng Mạnh</t>
  </si>
  <si>
    <t>PHSV: 0985 858 941
nguyenthiminh01121966@gmail.com</t>
  </si>
  <si>
    <t>Nguyễn Đình Trung</t>
  </si>
  <si>
    <t>Bùi Thị Thanh</t>
  </si>
  <si>
    <t>Hồ Thái</t>
  </si>
  <si>
    <t>Hồ Xuân</t>
  </si>
  <si>
    <t>Phạm Nguyễn Thái</t>
  </si>
  <si>
    <t>Huỳnh Phương</t>
  </si>
  <si>
    <t>Huỳnh Văn</t>
  </si>
  <si>
    <t>Lân</t>
  </si>
  <si>
    <t>Nguyễn Cát</t>
  </si>
  <si>
    <t>Bao Luu HK1</t>
  </si>
  <si>
    <t>Ngô Phan Hàn</t>
  </si>
  <si>
    <t>28/10/19990</t>
  </si>
  <si>
    <t>1/2019: nghỉ về quê**19/6/2018: 090 730 2125 SV BL nhung ko đu ĐK</t>
  </si>
  <si>
    <t>Võ Quang</t>
  </si>
  <si>
    <t>Nguyễn Quang</t>
  </si>
  <si>
    <t>Phạm Thị Thanh</t>
  </si>
  <si>
    <t>Lương Phan Quỳnh</t>
  </si>
  <si>
    <t>Nguyễn Vũ Kim</t>
  </si>
  <si>
    <t>Lê Quốc Nhật</t>
  </si>
  <si>
    <t>Nơ</t>
  </si>
  <si>
    <t>Lê Thị Lâm</t>
  </si>
  <si>
    <t>Nguyễn Thọ</t>
  </si>
  <si>
    <t>Đặng Văn</t>
  </si>
  <si>
    <t>Nguyễn Hồng Minh</t>
  </si>
  <si>
    <t>Trần Võ Thu</t>
  </si>
  <si>
    <t>Trần Thị Phương</t>
  </si>
  <si>
    <t>Trần Nguyễn Phước</t>
  </si>
  <si>
    <t>Thọ</t>
  </si>
  <si>
    <t>Lương Bảo</t>
  </si>
  <si>
    <t>Trần Thị Kim</t>
  </si>
  <si>
    <t>Nguyễn Đỗ Thục</t>
  </si>
  <si>
    <t>Đào Lê Thảo</t>
  </si>
  <si>
    <t>Nguyễn Thị Kiều</t>
  </si>
  <si>
    <t>Dương Thị Mỹ</t>
  </si>
  <si>
    <t>Viên</t>
  </si>
  <si>
    <t>Ngô Tuấn</t>
  </si>
  <si>
    <t>Võ Tuấn</t>
  </si>
  <si>
    <t>Đã nghĩ học</t>
  </si>
  <si>
    <t>Nguyễn Thu</t>
  </si>
  <si>
    <t>Nghĩ học</t>
  </si>
  <si>
    <t>Thái Thanh</t>
  </si>
  <si>
    <t>Lê Vĩnh</t>
  </si>
  <si>
    <t>Bảo</t>
  </si>
  <si>
    <t>Võ Thị</t>
  </si>
  <si>
    <t>Bùi Văn</t>
  </si>
  <si>
    <t>Ngô Thành</t>
  </si>
  <si>
    <t>Vũ Thị Ngọc</t>
  </si>
  <si>
    <t>Nguễn Quang</t>
  </si>
  <si>
    <t>Buôn Krông</t>
  </si>
  <si>
    <t>H Lệ</t>
  </si>
  <si>
    <t>Lê Phạm Quang</t>
  </si>
  <si>
    <t>Đặng Thuỳ</t>
  </si>
  <si>
    <t>Mã Thị Thanh</t>
  </si>
  <si>
    <t>Hoàng Sỹ</t>
  </si>
  <si>
    <t>Lĩnh</t>
  </si>
  <si>
    <t>Nguyễn Đức</t>
  </si>
  <si>
    <t>Nguyễn Thị Hương</t>
  </si>
  <si>
    <t>Lê Công</t>
  </si>
  <si>
    <t>Lý</t>
  </si>
  <si>
    <t>Lê Thị Xuân</t>
  </si>
  <si>
    <t>Mai Xuân</t>
  </si>
  <si>
    <t>Trần Thị Ánh</t>
  </si>
  <si>
    <t>Hoàng Kim Uyên</t>
  </si>
  <si>
    <t>Nguyễn Thị Nữ</t>
  </si>
  <si>
    <t>Nguyễn Thị Cẩm</t>
  </si>
  <si>
    <t>Phan Thị Hồng</t>
  </si>
  <si>
    <t>Nguyễn Phượng</t>
  </si>
  <si>
    <t>Nguyễn Thị Như</t>
  </si>
  <si>
    <t>Lê Huyền</t>
  </si>
  <si>
    <t>Phan Đình</t>
  </si>
  <si>
    <t>Nguyễn Lê Kim</t>
  </si>
  <si>
    <t>Nguyễn Thị Mai</t>
  </si>
  <si>
    <t>Võ Thị Ngọc</t>
  </si>
  <si>
    <t>Nguyễn Thanh</t>
  </si>
  <si>
    <t>Nguyễn Văn</t>
  </si>
  <si>
    <t>Tùng</t>
  </si>
  <si>
    <t>Trần Thị Tường</t>
  </si>
  <si>
    <t>Nguyễn Hùng</t>
  </si>
  <si>
    <t xml:space="preserve">Ngô Thị Khánh </t>
  </si>
  <si>
    <t xml:space="preserve">XLKQHT NH 2017-2018: cảnh báo L1 </t>
  </si>
  <si>
    <t>Phùng Thị Phương</t>
  </si>
  <si>
    <t>Lê Thị Kim</t>
  </si>
  <si>
    <t>Dương Đình</t>
  </si>
  <si>
    <t>Trần Thị Anh</t>
  </si>
  <si>
    <t>Hà Thị Mỹ</t>
  </si>
  <si>
    <t>Lê Thị Nhật</t>
  </si>
  <si>
    <t>Đinh Thị Phú</t>
  </si>
  <si>
    <t>Lê Thị Lệ</t>
  </si>
  <si>
    <t>Lê Thị Khánh</t>
  </si>
  <si>
    <t>Nguyễn Thiị Thúy</t>
  </si>
  <si>
    <t>Nợ HP Kỳ 2
(2017-2018)</t>
  </si>
  <si>
    <t>Khanh</t>
  </si>
  <si>
    <t>Từ Lâm Anh</t>
  </si>
  <si>
    <t>Lê Hữu Huỳnh Hiếu</t>
  </si>
  <si>
    <t>Kiên</t>
  </si>
  <si>
    <t>Huỳnh Thị Kim</t>
  </si>
  <si>
    <t>Nguyễn Thị Hoài</t>
  </si>
  <si>
    <t>Nguyễn Thị Hồng</t>
  </si>
  <si>
    <t>Ngô Lục Thanh</t>
  </si>
  <si>
    <t>Đỗ Trần Bảo</t>
  </si>
  <si>
    <t>Trần Minh</t>
  </si>
  <si>
    <t>Ngô Thị Kiều</t>
  </si>
  <si>
    <t>Lê Hữu</t>
  </si>
  <si>
    <t>Nguyễn Thị Thanh</t>
  </si>
  <si>
    <t>Trịnh Hoài</t>
  </si>
  <si>
    <t>Lương Đoàn Thanh</t>
  </si>
  <si>
    <t>Thanh</t>
  </si>
  <si>
    <t>Hoàng Thị Phương</t>
  </si>
  <si>
    <t>Võ Trần Anh</t>
  </si>
  <si>
    <t>Hồ Nguyễn Hoài</t>
  </si>
  <si>
    <t>Trần Thị Thanh</t>
  </si>
  <si>
    <t>Trần Thị Kiều</t>
  </si>
  <si>
    <t>Hồ Minh</t>
  </si>
  <si>
    <t>Nguyễn Ngọc</t>
  </si>
  <si>
    <t>Tín</t>
  </si>
  <si>
    <t>Mai Bảo</t>
  </si>
  <si>
    <t>Nguyễn Thị Thùy</t>
  </si>
  <si>
    <t>Nguyễn Trần Thục</t>
  </si>
  <si>
    <t>Hoàng Thị Hải</t>
  </si>
  <si>
    <t xml:space="preserve">Đặng Thị Ngọc </t>
  </si>
  <si>
    <t>01283 339 583, 8/2018: chuyển K23VLK1- cũ: Nợ HP K 2 (2017-2018</t>
  </si>
  <si>
    <t xml:space="preserve">Đỗ Thị Hồng </t>
  </si>
  <si>
    <t>17/10: chuyển K23VLK 1, 5551 QĐ
Nợ HP Kỳ 1 + 2(2017-2018)</t>
  </si>
  <si>
    <t>Phạm Thị</t>
  </si>
  <si>
    <t>Mây</t>
  </si>
  <si>
    <t>Nghỉ học</t>
  </si>
  <si>
    <t>Đặng Hải</t>
  </si>
  <si>
    <t xml:space="preserve">Hoàng Thị Hải </t>
  </si>
  <si>
    <t>Trần Thị Hoàng</t>
  </si>
  <si>
    <t>Nguyễn Thị Lan</t>
  </si>
  <si>
    <t>Trần Thị</t>
  </si>
  <si>
    <t>Bắc</t>
  </si>
  <si>
    <t>Mai Quang</t>
  </si>
  <si>
    <t>Lê Duy</t>
  </si>
  <si>
    <t>Trần Văn</t>
  </si>
  <si>
    <t>Chính</t>
  </si>
  <si>
    <t>Nguyễn Thành</t>
  </si>
  <si>
    <t>Lương Thị Hương</t>
  </si>
  <si>
    <t>Dịu</t>
  </si>
  <si>
    <t>Hồ Trí</t>
  </si>
  <si>
    <t>Phan Thùy</t>
  </si>
  <si>
    <t>Bạch Đình Khánh</t>
  </si>
  <si>
    <t>Nguyễn Kiều</t>
  </si>
  <si>
    <t>Lại Thu</t>
  </si>
  <si>
    <t>Trịnh Văn</t>
  </si>
  <si>
    <t>Doãn Thu</t>
  </si>
  <si>
    <t>Đoàn Quang</t>
  </si>
  <si>
    <t>Ca Duy</t>
  </si>
  <si>
    <t>Lê</t>
  </si>
  <si>
    <t>Hoàng Vũ Huyền</t>
  </si>
  <si>
    <t>Phan Nguyễn Nhật</t>
  </si>
  <si>
    <t>Huỳnh Thị Thùy</t>
  </si>
  <si>
    <t>Hoàng Ngọc</t>
  </si>
  <si>
    <t>Nguyễn Hoàng Nhật</t>
  </si>
  <si>
    <t>Luân</t>
  </si>
  <si>
    <t>Đào Nguyễn Nguyên</t>
  </si>
  <si>
    <t>Huỳnh Châu</t>
  </si>
  <si>
    <t>Trần Thị Tuyết</t>
  </si>
  <si>
    <t>Nguyễn Phú</t>
  </si>
  <si>
    <t>Quốc</t>
  </si>
  <si>
    <t>Võ Thị Diễm</t>
  </si>
  <si>
    <t>Nguyễn Tấn</t>
  </si>
  <si>
    <t>Huỳnh Lưu</t>
  </si>
  <si>
    <t>Đặng Thị</t>
  </si>
  <si>
    <t>Thuỷ</t>
  </si>
  <si>
    <t>Huỳnh Thị Thu</t>
  </si>
  <si>
    <t>Nguyễn Thảo Nhật</t>
  </si>
  <si>
    <t>Lại Nguyễn Thục</t>
  </si>
  <si>
    <t>Huỳnh Thị Chi</t>
  </si>
  <si>
    <t>Vin</t>
  </si>
  <si>
    <t>Lê Thị Diệu</t>
  </si>
  <si>
    <t>Phạm Ánh</t>
  </si>
  <si>
    <t xml:space="preserve">Nguyễn Hồng </t>
  </si>
  <si>
    <t>Pháp</t>
  </si>
  <si>
    <t>Mới nhập học lại</t>
  </si>
  <si>
    <t>K21 VLK7</t>
  </si>
  <si>
    <t xml:space="preserve">Lê Thị Thanh </t>
  </si>
  <si>
    <t xml:space="preserve">Nguyễn Huy </t>
  </si>
  <si>
    <t>Toản</t>
  </si>
  <si>
    <t xml:space="preserve">Nguyễn Thị Hương </t>
  </si>
  <si>
    <t xml:space="preserve">Đào Đoàn Hoài </t>
  </si>
  <si>
    <t>Trí</t>
  </si>
  <si>
    <t xml:space="preserve">Lưu Thị </t>
  </si>
  <si>
    <t>Tĩnh</t>
  </si>
  <si>
    <t>nghĩ học</t>
  </si>
  <si>
    <t xml:space="preserve">Nguyễn Ngọc Thiên </t>
  </si>
  <si>
    <t>Thy</t>
  </si>
  <si>
    <t xml:space="preserve">Trần Thị Phương </t>
  </si>
  <si>
    <t xml:space="preserve">Phạm Bảo </t>
  </si>
  <si>
    <t>Thiện</t>
  </si>
  <si>
    <t xml:space="preserve">Khúc Thị Cẩm </t>
  </si>
  <si>
    <t xml:space="preserve">Đặng Đức </t>
  </si>
  <si>
    <t xml:space="preserve">Hồ Anh </t>
  </si>
  <si>
    <t xml:space="preserve">Vũ Thị Thùy </t>
  </si>
  <si>
    <t xml:space="preserve">Ngô Thị Như </t>
  </si>
  <si>
    <t xml:space="preserve">Ung Khánh </t>
  </si>
  <si>
    <t xml:space="preserve">Nguyễn Vỉnh </t>
  </si>
  <si>
    <t xml:space="preserve">Nguyễn Đỗ Anh </t>
  </si>
  <si>
    <t xml:space="preserve">Trương Thị Đoan </t>
  </si>
  <si>
    <t xml:space="preserve">Trần Minh </t>
  </si>
  <si>
    <t xml:space="preserve">Nguyễn Thị Tuyết </t>
  </si>
  <si>
    <t xml:space="preserve">Đặng Thị Anh </t>
  </si>
  <si>
    <t xml:space="preserve">Lê Thị Minh </t>
  </si>
  <si>
    <t>Thu</t>
  </si>
  <si>
    <t xml:space="preserve">Lưu Thái </t>
  </si>
  <si>
    <t xml:space="preserve">Mai Xuân </t>
  </si>
  <si>
    <t>Thoại</t>
  </si>
  <si>
    <t xml:space="preserve">Lê Phú </t>
  </si>
  <si>
    <t xml:space="preserve">Đoàn Văn </t>
  </si>
  <si>
    <t xml:space="preserve">Nguyễn Minh </t>
  </si>
  <si>
    <t>Triết</t>
  </si>
  <si>
    <t xml:space="preserve">Trần </t>
  </si>
  <si>
    <t>Thống</t>
  </si>
  <si>
    <t xml:space="preserve">Lê Phước </t>
  </si>
  <si>
    <t>Tính</t>
  </si>
  <si>
    <t xml:space="preserve">Đinh Thị Lệ </t>
  </si>
  <si>
    <t xml:space="preserve">Lê Bình </t>
  </si>
  <si>
    <t xml:space="preserve">Lê Minh </t>
  </si>
  <si>
    <t xml:space="preserve">Trần Lê </t>
  </si>
  <si>
    <t>chuyển trường</t>
  </si>
  <si>
    <t xml:space="preserve">Phạm Quỳnh </t>
  </si>
  <si>
    <t xml:space="preserve">Nguyễn Hoàng Vân </t>
  </si>
  <si>
    <t xml:space="preserve">Trần Thị Ngọc </t>
  </si>
  <si>
    <t xml:space="preserve">Huỳnh Thị Ngọc </t>
  </si>
  <si>
    <t xml:space="preserve">Võ Gia </t>
  </si>
  <si>
    <t xml:space="preserve">Nguyễn Phạm Minh </t>
  </si>
  <si>
    <t xml:space="preserve">Nguyễn Thục </t>
  </si>
  <si>
    <t>Đan</t>
  </si>
  <si>
    <t>Đào</t>
  </si>
  <si>
    <t xml:space="preserve">Trần Đức </t>
  </si>
  <si>
    <t xml:space="preserve">Lê Gia </t>
  </si>
  <si>
    <t xml:space="preserve">Nguyễn Thị Minh </t>
  </si>
  <si>
    <t xml:space="preserve">Nguyễn Lan </t>
  </si>
  <si>
    <t xml:space="preserve">Phan Minh Anh </t>
  </si>
  <si>
    <t xml:space="preserve">Phan Thái Duy </t>
  </si>
  <si>
    <t>Khôi</t>
  </si>
  <si>
    <t xml:space="preserve">Lê </t>
  </si>
  <si>
    <t xml:space="preserve">Đinh Thế </t>
  </si>
  <si>
    <t xml:space="preserve">Đỗ Thị Hạ </t>
  </si>
  <si>
    <t xml:space="preserve">Phạm Thị Lê </t>
  </si>
  <si>
    <t xml:space="preserve">Bùi Phạm Phương </t>
  </si>
  <si>
    <t xml:space="preserve">Phan Thị Bảo </t>
  </si>
  <si>
    <t xml:space="preserve">Võ Thị Lâm </t>
  </si>
  <si>
    <t xml:space="preserve">Phan Uyên </t>
  </si>
  <si>
    <t xml:space="preserve">Đặng Đình </t>
  </si>
  <si>
    <t xml:space="preserve">Lê Doãn </t>
  </si>
  <si>
    <t xml:space="preserve">Vương Thạch Thanh </t>
  </si>
  <si>
    <t>Lê Nữ Ngọc</t>
  </si>
  <si>
    <t>K24VLK3</t>
  </si>
  <si>
    <t>đã nghĩ học từ đầu năm</t>
  </si>
  <si>
    <t>Hoàng Tiến</t>
  </si>
  <si>
    <t>Trịnh Tuấn</t>
  </si>
  <si>
    <t>Lê Phước Chí</t>
  </si>
  <si>
    <t>Bùi Nguyễn Thủy</t>
  </si>
  <si>
    <t>Võ Công</t>
  </si>
  <si>
    <t>Mai Hồng</t>
  </si>
  <si>
    <t>Diệp</t>
  </si>
  <si>
    <t>Phạm Thị Mỹ</t>
  </si>
  <si>
    <t>Nguyễn Trịnh Châu</t>
  </si>
  <si>
    <t>Chu Thị Thu</t>
  </si>
  <si>
    <t>Lê Đình Trung</t>
  </si>
  <si>
    <t>Trịnh Thanh</t>
  </si>
  <si>
    <t>Võ Văn</t>
  </si>
  <si>
    <t>Cổ Thế Khánh</t>
  </si>
  <si>
    <t>Trương Đình</t>
  </si>
  <si>
    <t>Lê Bảo</t>
  </si>
  <si>
    <t>Lê Thị Mỹ</t>
  </si>
  <si>
    <t>Nguyễn Thị Thuỳ</t>
  </si>
  <si>
    <t>Mai Thị Hồng</t>
  </si>
  <si>
    <t>Loan</t>
  </si>
  <si>
    <t>Phạm Ngọc</t>
  </si>
  <si>
    <t>đã nghĩ học</t>
  </si>
  <si>
    <t>Lê Thị Thanh</t>
  </si>
  <si>
    <t>Lê Viết</t>
  </si>
  <si>
    <t>Phạm Hoàng</t>
  </si>
  <si>
    <t>Phan Thị Thanh</t>
  </si>
  <si>
    <t>Bùi Lê</t>
  </si>
  <si>
    <t>Nghĩ học từ đầu năm</t>
  </si>
  <si>
    <t>Nguyễn</t>
  </si>
  <si>
    <t>Huỳnh Hùng</t>
  </si>
  <si>
    <t>Phan Thành</t>
  </si>
  <si>
    <t>Lê Như</t>
  </si>
  <si>
    <t>Phượng</t>
  </si>
  <si>
    <t>Nguyễn Thị Diễm</t>
  </si>
  <si>
    <t>Trương Công</t>
  </si>
  <si>
    <t>Nguyễn Quốc</t>
  </si>
  <si>
    <t>Thái</t>
  </si>
  <si>
    <t>Trương Đỗ Phương</t>
  </si>
  <si>
    <t>Ngô Trần Anh</t>
  </si>
  <si>
    <t>Lê Bá</t>
  </si>
  <si>
    <t>Thùy</t>
  </si>
  <si>
    <t>Chu Thị</t>
  </si>
  <si>
    <t>Nguyễn Minh</t>
  </si>
  <si>
    <t>Nguyễn Đăng</t>
  </si>
  <si>
    <t>Triều</t>
  </si>
  <si>
    <t>Lê Thị Kiều</t>
  </si>
  <si>
    <t>Trần Đình</t>
  </si>
  <si>
    <t>Nguyễn Đức Long</t>
  </si>
  <si>
    <t>Vĩ</t>
  </si>
  <si>
    <t>Mẫu Hoàng</t>
  </si>
  <si>
    <t>Đặng Thị Châu</t>
  </si>
  <si>
    <t>Đinh Thị Ngọc</t>
  </si>
  <si>
    <t>Phan Duy Ngọc</t>
  </si>
  <si>
    <t>Lê Văn</t>
  </si>
  <si>
    <t>Nguyễn Quý</t>
  </si>
  <si>
    <t>Đình</t>
  </si>
  <si>
    <t>Nguyễn Trần Thảo</t>
  </si>
  <si>
    <t>Nguyễn Thị Anh</t>
  </si>
  <si>
    <t>Hồ Thị Thúy</t>
  </si>
  <si>
    <t>Ngô Thị Diệu</t>
  </si>
  <si>
    <t>Phạm Bá</t>
  </si>
  <si>
    <t>Phạm Minh</t>
  </si>
  <si>
    <t>Trịnh Thị Minh</t>
  </si>
  <si>
    <t>Nguyễn Công</t>
  </si>
  <si>
    <t>Cao Thị Bích</t>
  </si>
  <si>
    <t>Bùi Đặng Huy</t>
  </si>
  <si>
    <t>Phan Thu</t>
  </si>
  <si>
    <t>Lê Khánh</t>
  </si>
  <si>
    <t>Đã nghỉ học</t>
  </si>
  <si>
    <t>Nguyễn Thế</t>
  </si>
  <si>
    <t>Khải</t>
  </si>
  <si>
    <t>Nguyễn Khánh</t>
  </si>
  <si>
    <t>Trần Trọng</t>
  </si>
  <si>
    <t>Mẫn</t>
  </si>
  <si>
    <t>Nguyễn Đào Quý</t>
  </si>
  <si>
    <t>Lương Nhật</t>
  </si>
  <si>
    <t>Nguyễn Trọng Phương</t>
  </si>
  <si>
    <t>Đoàn Văn</t>
  </si>
  <si>
    <t>Đặng Sang</t>
  </si>
  <si>
    <t>Nhàn</t>
  </si>
  <si>
    <t>Từ Thị Yến</t>
  </si>
  <si>
    <t>Hồ Huỳnh</t>
  </si>
  <si>
    <t>Võ Thị Trang</t>
  </si>
  <si>
    <t>Lê Trần Hoài</t>
  </si>
  <si>
    <t>Phạm Bảo</t>
  </si>
  <si>
    <t>Trang Lê Hữu Quỳnh</t>
  </si>
  <si>
    <t>Nguyễn Thị Lý</t>
  </si>
  <si>
    <t>Nguyễn Thị Thuỷ</t>
  </si>
  <si>
    <t>Bùi Thị Tú</t>
  </si>
  <si>
    <t>Nguyễn Như</t>
  </si>
  <si>
    <t>Phan Văn</t>
  </si>
  <si>
    <t>K24VLK2</t>
  </si>
  <si>
    <t>Nguyễn Thị Kim</t>
  </si>
  <si>
    <t>Thượng Kim</t>
  </si>
  <si>
    <t>Dương Trương Mỹ</t>
  </si>
  <si>
    <t>Dương Thị Diệu</t>
  </si>
  <si>
    <t>Trương Hữu</t>
  </si>
  <si>
    <t>Hiệu</t>
  </si>
  <si>
    <t>Đinh Thị Xuân</t>
  </si>
  <si>
    <t>Phan Thị Mỹ</t>
  </si>
  <si>
    <t>Đinh Phan Thùy</t>
  </si>
  <si>
    <t>Hoàng Bá</t>
  </si>
  <si>
    <t>Vũ Duy</t>
  </si>
  <si>
    <t>Định Thị Minh</t>
  </si>
  <si>
    <t>Lượng</t>
  </si>
  <si>
    <t>Lê Thị Hoài</t>
  </si>
  <si>
    <t>Luyến</t>
  </si>
  <si>
    <t>Nguyễn Thị Khánh</t>
  </si>
  <si>
    <t>Huỳnh Công Nhật</t>
  </si>
  <si>
    <t>Lê Thị Thúy</t>
  </si>
  <si>
    <t xml:space="preserve">Võ </t>
  </si>
  <si>
    <t>Võ Sĩ</t>
  </si>
  <si>
    <t>Trần Hữu</t>
  </si>
  <si>
    <t>Dương Bảo</t>
  </si>
  <si>
    <t>Võ Thị Bảo</t>
  </si>
  <si>
    <t>Huỳnh Trần Thảo</t>
  </si>
  <si>
    <t>Phạm Hùng</t>
  </si>
  <si>
    <t>Phi</t>
  </si>
  <si>
    <t>Phạm Huy</t>
  </si>
  <si>
    <t>Hà Lan</t>
  </si>
  <si>
    <t>Huỳnh Thị Mai</t>
  </si>
  <si>
    <t>Hà Thị Duy</t>
  </si>
  <si>
    <t>Võ Đoàn Như</t>
  </si>
  <si>
    <t>Bùi Thị Diễm</t>
  </si>
  <si>
    <t>Sinh</t>
  </si>
  <si>
    <t>Lâm Văn</t>
  </si>
  <si>
    <t>Nguyễn Sĩ</t>
  </si>
  <si>
    <t>Võ Thị Mỹ</t>
  </si>
  <si>
    <t>Trần Tuấn</t>
  </si>
  <si>
    <t>Đào Thị Ngọc</t>
  </si>
  <si>
    <t>Lê Thị Thu</t>
  </si>
  <si>
    <t>Lâm Thị Quỳnh</t>
  </si>
  <si>
    <t>Ngô Thủy</t>
  </si>
  <si>
    <t>Vy Khánh</t>
  </si>
  <si>
    <t>Nguyễn Hà</t>
  </si>
  <si>
    <t>Nguyễn Quỳnh</t>
  </si>
  <si>
    <t>Nguyễn Thuý Phương</t>
  </si>
  <si>
    <t>Lê Thị</t>
  </si>
  <si>
    <t>Nguyễn Thị Thảo</t>
  </si>
  <si>
    <t>Trưởng</t>
  </si>
  <si>
    <t>Hoàng Thị Khả</t>
  </si>
  <si>
    <t>Nguyễn Thảo</t>
  </si>
  <si>
    <t>Lê Kiều</t>
  </si>
  <si>
    <t>K24VLK1</t>
  </si>
  <si>
    <t>Cao Hữu Hoàng</t>
  </si>
  <si>
    <t>Chyển trường</t>
  </si>
  <si>
    <t>Đỗ Văn</t>
  </si>
  <si>
    <t>Huỳnh Lê Thùy</t>
  </si>
  <si>
    <t>Nguyễn Thị</t>
  </si>
  <si>
    <t>Ksor Rô</t>
  </si>
  <si>
    <t>H'nhi</t>
  </si>
  <si>
    <t>Đặng Huỳnh Thị</t>
  </si>
  <si>
    <t>Lê Thị Linh</t>
  </si>
  <si>
    <t>Ninh Doãn</t>
  </si>
  <si>
    <t>Đoàn Đức</t>
  </si>
  <si>
    <t>Trần Việt</t>
  </si>
  <si>
    <t>Trần Quang</t>
  </si>
  <si>
    <t>H Vi La</t>
  </si>
  <si>
    <t>Hwing</t>
  </si>
  <si>
    <t>Phạm Vân</t>
  </si>
  <si>
    <t>Lê Hoàng</t>
  </si>
  <si>
    <t>Võ Thị Thanh</t>
  </si>
  <si>
    <t>Thái Nguyễn Thị Tuyết</t>
  </si>
  <si>
    <t>Ngô Thúy</t>
  </si>
  <si>
    <t>Trương Lê Khánh</t>
  </si>
  <si>
    <t>Nguyễn Thị Bích</t>
  </si>
  <si>
    <t>Trần Thị Yến</t>
  </si>
  <si>
    <t>Trần Đào Quỳnh</t>
  </si>
  <si>
    <t>Lê Minh</t>
  </si>
  <si>
    <t>Hồ Trọng</t>
  </si>
  <si>
    <t>Tấn</t>
  </si>
  <si>
    <t>Chuyển trường</t>
  </si>
  <si>
    <t>Hồ Quốc</t>
  </si>
  <si>
    <t>Dương Đức</t>
  </si>
  <si>
    <t>Trần Thị Ngọc</t>
  </si>
  <si>
    <t>Đồng Tính</t>
  </si>
  <si>
    <t>Nguyễn Thị Huyền</t>
  </si>
  <si>
    <t>Phạm Trương</t>
  </si>
  <si>
    <t>Đỗ Lê</t>
  </si>
  <si>
    <t>Bùi Minh</t>
  </si>
  <si>
    <t>Tường</t>
  </si>
  <si>
    <t>Đặng Thị Thu</t>
  </si>
  <si>
    <t>Văn</t>
  </si>
  <si>
    <t>Ngô Thị Yến</t>
  </si>
  <si>
    <t>Ngô Trần Phương</t>
  </si>
  <si>
    <t>Trần Thị Vân</t>
  </si>
  <si>
    <t>K24LKT-HP</t>
  </si>
  <si>
    <t>Nguyễn Việt</t>
  </si>
  <si>
    <t>K24VLK-HP</t>
  </si>
  <si>
    <t>Nguyễn Lê Nhật</t>
  </si>
  <si>
    <t>Trần Quốc</t>
  </si>
  <si>
    <t>Châu Bình Gia</t>
  </si>
  <si>
    <t>Khiêm</t>
  </si>
  <si>
    <t>Trần Thiên</t>
  </si>
  <si>
    <t>Huỳnh Tấn</t>
  </si>
  <si>
    <t>Đoàn Thị Cao</t>
  </si>
  <si>
    <t>Phạm Duy</t>
  </si>
  <si>
    <t>Phạm Nhật</t>
  </si>
  <si>
    <t>Lò Hương</t>
  </si>
  <si>
    <t>Trần Thị Hoài</t>
  </si>
  <si>
    <t>Vy Thị Minh</t>
  </si>
  <si>
    <t>Nguyễn Hồ Thị</t>
  </si>
  <si>
    <t>Trương Văn</t>
  </si>
  <si>
    <t>Huỳnh Ngọc Vân</t>
  </si>
  <si>
    <t>Trần Thị Thu</t>
  </si>
  <si>
    <t>Vỹ</t>
  </si>
  <si>
    <t>Đà Nẵng, ngày       tháng        năm 2019</t>
  </si>
  <si>
    <t xml:space="preserve">        TRƯỞNG KHOA                    TP. CÔNG TÁC SINH VIÊN                     HIỆU TRƯỞNG</t>
  </si>
  <si>
    <t xml:space="preserve">                 TS. NGUYỄN THỊ THUẬN   </t>
  </si>
  <si>
    <t>DANH SÁCH SINH VIÊN KHÔNG ĐÁNH GIÁ RÈN LUYỆN</t>
  </si>
  <si>
    <t>bs</t>
  </si>
  <si>
    <t>Đã báo SV ko ĐG</t>
  </si>
  <si>
    <t>Mới nhập lớp</t>
  </si>
  <si>
    <t>Ko LL 
được</t>
  </si>
  <si>
    <t>Học từ K2</t>
  </si>
  <si>
    <t>Ko ĐG</t>
  </si>
  <si>
    <t>Tốt</t>
  </si>
  <si>
    <t>X Sắc</t>
  </si>
  <si>
    <t>Khá</t>
  </si>
  <si>
    <t>Phan Tiến</t>
  </si>
  <si>
    <t>Vũ Thiên</t>
  </si>
  <si>
    <t>Nguyễn Lan</t>
  </si>
  <si>
    <t>Nguyễn Thị Ngọc</t>
  </si>
  <si>
    <t>Nguyễn Hà Tuấn</t>
  </si>
  <si>
    <t>Nguyễn Xuân</t>
  </si>
  <si>
    <t>Tô Văn</t>
  </si>
  <si>
    <t>Phan Khánh</t>
  </si>
  <si>
    <t>Nguyễn Thị Mỹ</t>
  </si>
  <si>
    <t>Đào Trọng</t>
  </si>
  <si>
    <t>Lê Mạnh</t>
  </si>
  <si>
    <t>Nguyễn Khắc</t>
  </si>
  <si>
    <t>Kỳ</t>
  </si>
  <si>
    <t>Ngô Yến</t>
  </si>
  <si>
    <t>Nguyễn Nhật</t>
  </si>
  <si>
    <t>Nguyễn Hoài</t>
  </si>
  <si>
    <t>Võ Ngọc</t>
  </si>
  <si>
    <t>Phạm Thị Như</t>
  </si>
  <si>
    <t>Phan Thị</t>
  </si>
  <si>
    <t>Trần Phương</t>
  </si>
  <si>
    <t>Phạm Thị Ngọc</t>
  </si>
  <si>
    <t>Thơm</t>
  </si>
  <si>
    <t>Trịnh Minh</t>
  </si>
  <si>
    <t>Phạm Thuỳ</t>
  </si>
  <si>
    <t>Hoàng Thùy</t>
  </si>
  <si>
    <t>Đoạn Thị Kiều</t>
  </si>
  <si>
    <t>Đỗ Thị Ái</t>
  </si>
  <si>
    <t>Nguyễn Thị Tuyết</t>
  </si>
  <si>
    <t>Phạm Thị Trà</t>
  </si>
  <si>
    <t>Lê Chí</t>
  </si>
  <si>
    <t>Đại</t>
  </si>
  <si>
    <t>K21 VLK8</t>
  </si>
  <si>
    <t xml:space="preserve">Nguyễn Ngọc Thu </t>
  </si>
  <si>
    <t>Vang</t>
  </si>
  <si>
    <t xml:space="preserve">Trịnh Thị Thanh </t>
  </si>
  <si>
    <t>Tuyến</t>
  </si>
  <si>
    <t xml:space="preserve">Đặng Thị Bảo </t>
  </si>
  <si>
    <t>Xuyên</t>
  </si>
  <si>
    <t xml:space="preserve">Võ Thị Hồng </t>
  </si>
  <si>
    <t xml:space="preserve">Trần Thị Ái </t>
  </si>
  <si>
    <t xml:space="preserve">Võ Thị Dương </t>
  </si>
  <si>
    <t xml:space="preserve">Nguyễn Lê Anh </t>
  </si>
  <si>
    <t>Phụng</t>
  </si>
  <si>
    <t xml:space="preserve">Lê Xuân Thiên </t>
  </si>
  <si>
    <t xml:space="preserve">Dương Hà </t>
  </si>
  <si>
    <t xml:space="preserve">Phan Quan </t>
  </si>
  <si>
    <t xml:space="preserve">Từ Thị Hồng </t>
  </si>
  <si>
    <t xml:space="preserve">Trần Thị Thúy </t>
  </si>
  <si>
    <t xml:space="preserve">Lê Bá Quang </t>
  </si>
  <si>
    <t xml:space="preserve">Đặng Hoàng </t>
  </si>
  <si>
    <t xml:space="preserve">Trương Công Tuấn </t>
  </si>
  <si>
    <t>Nghỉ học việc gđ</t>
  </si>
  <si>
    <t xml:space="preserve">Hồ Thị Hoàng </t>
  </si>
  <si>
    <t xml:space="preserve">Đoàn Thị Vy </t>
  </si>
  <si>
    <t xml:space="preserve">Nguyễn Thị Nhật </t>
  </si>
  <si>
    <t xml:space="preserve">Trần Thanh </t>
  </si>
  <si>
    <t xml:space="preserve">Hoàng </t>
  </si>
  <si>
    <t xml:space="preserve">Nguyễn Thành </t>
  </si>
  <si>
    <t xml:space="preserve">Nguyễn Lê Quốc </t>
  </si>
  <si>
    <t xml:space="preserve">Dương Thị Ngọc </t>
  </si>
  <si>
    <t xml:space="preserve">Nguyễn Thị Lê </t>
  </si>
  <si>
    <t>Trúc</t>
  </si>
  <si>
    <t xml:space="preserve">Châu Quang </t>
  </si>
  <si>
    <t xml:space="preserve">Huỳnh Thị Thanh </t>
  </si>
  <si>
    <t>Nghỉ học việc gđ, CV đã đon đốc kỳ sau học lại</t>
  </si>
  <si>
    <t>Nguyễn Duy</t>
  </si>
  <si>
    <t>Khan</t>
  </si>
  <si>
    <t xml:space="preserve">1/2019: PH báo SV đã nghỉ * XLKQHT NH 2017-2018: cảnh báo L1 </t>
  </si>
  <si>
    <t>Ngô Nguyễn Quang</t>
  </si>
  <si>
    <t xml:space="preserve">1-2019: Đã  nghỉ học, gia đình biết ** XLKQHT NH 2017-2018: cảnh báo L1 </t>
  </si>
  <si>
    <t>Bùi Ngọc Quỳnh</t>
  </si>
  <si>
    <t>Huỳnh Thị</t>
  </si>
  <si>
    <t>Lê Quang</t>
  </si>
  <si>
    <t>1/2019: Xin bảo lưu kq về quê</t>
  </si>
  <si>
    <t>Nguyễn Thị Thu</t>
  </si>
  <si>
    <t>Võ Thị Minh</t>
  </si>
  <si>
    <t>Trần Thanh</t>
  </si>
  <si>
    <t>Phan Minh</t>
  </si>
  <si>
    <t>Phan Thị Thu</t>
  </si>
  <si>
    <t>Nguyễn Thái Hoàng</t>
  </si>
  <si>
    <t>Huyên</t>
  </si>
  <si>
    <t>Hà Long</t>
  </si>
  <si>
    <t>Khởi</t>
  </si>
  <si>
    <t>Nguyễn Tuấn</t>
  </si>
  <si>
    <t>1-2019: kì vừa rồi gia đình có việc, về quê, đã thuyết phục đăng ký tín chỉ kì tiếp theo</t>
  </si>
  <si>
    <t>Trương Thị</t>
  </si>
  <si>
    <t>Đỗ Hạ Tiểu</t>
  </si>
  <si>
    <t>Nguyễn Võ Thuỳ</t>
  </si>
  <si>
    <t>1/2019: sinh viên sinh năm 1993 đã có gia đình và con nhỏ, kì vừa rồi do bận công việc nên chưa đăng ký được** Nợ HP Kỳ 2</t>
  </si>
  <si>
    <t>Ngô Thị Hồng</t>
  </si>
  <si>
    <t>1/2019: gia đình có việc, kỳ tới học lại</t>
  </si>
  <si>
    <t>Nguyễn Võ Phương</t>
  </si>
  <si>
    <t>Hồ Nhất</t>
  </si>
  <si>
    <t>Ngô Nguyễn Thành</t>
  </si>
  <si>
    <t>Phạm Sơn</t>
  </si>
  <si>
    <t>Trà</t>
  </si>
  <si>
    <t>Trần Thiện</t>
  </si>
  <si>
    <t>Trận</t>
  </si>
  <si>
    <t xml:space="preserve">1-2019: Nghỉ học từ đầu năm </t>
  </si>
  <si>
    <t>Lê Đăng Anh</t>
  </si>
  <si>
    <t>Lê Thị Nhã</t>
  </si>
  <si>
    <t>1-2019: sinh viên vẫn còn đang học, nhà có chuyện nên kì vừa rồi ko đk tín chỉ, sinh viên quay lại tiếp tục học tập</t>
  </si>
  <si>
    <t>Nguyễn Thị Hải</t>
  </si>
  <si>
    <r>
      <t xml:space="preserve">NGÀNH: </t>
    </r>
    <r>
      <rPr>
        <b/>
        <sz val="13"/>
        <color rgb="FF0033CC"/>
        <rFont val="Times New Roman"/>
        <family val="1"/>
      </rPr>
      <t>LUẬT HỌC</t>
    </r>
  </si>
  <si>
    <r>
      <t xml:space="preserve">  KHỐI :   K24VLK</t>
    </r>
    <r>
      <rPr>
        <b/>
        <sz val="13"/>
        <color rgb="FF0033CC"/>
        <rFont val="Times New Roman"/>
        <family val="1"/>
      </rPr>
      <t xml:space="preserve"> - HP   </t>
    </r>
    <r>
      <rPr>
        <b/>
        <sz val="13"/>
        <rFont val="Times New Roman"/>
        <family val="1"/>
      </rPr>
      <t xml:space="preserve">  KHOA:LUẬT</t>
    </r>
  </si>
  <si>
    <r>
      <t xml:space="preserve">  KHỐI : K24LTH</t>
    </r>
    <r>
      <rPr>
        <b/>
        <sz val="13"/>
        <color rgb="FF0033CC"/>
        <rFont val="Times New Roman"/>
        <family val="1"/>
      </rPr>
      <t xml:space="preserve">    </t>
    </r>
    <r>
      <rPr>
        <b/>
        <sz val="13"/>
        <rFont val="Times New Roman"/>
        <family val="1"/>
      </rPr>
      <t xml:space="preserve">  KHOA:LUẬT</t>
    </r>
  </si>
  <si>
    <r>
      <t xml:space="preserve">NGÀNH: </t>
    </r>
    <r>
      <rPr>
        <b/>
        <sz val="13"/>
        <color rgb="FF0033CC"/>
        <rFont val="Times New Roman"/>
        <family val="1"/>
      </rPr>
      <t xml:space="preserve">LUẬT KINH TẾ </t>
    </r>
  </si>
  <si>
    <r>
      <t xml:space="preserve">  KHỐI :  K24VLK</t>
    </r>
    <r>
      <rPr>
        <b/>
        <sz val="13"/>
        <color rgb="FF0033CC"/>
        <rFont val="Times New Roman"/>
        <family val="1"/>
      </rPr>
      <t xml:space="preserve">    </t>
    </r>
    <r>
      <rPr>
        <b/>
        <sz val="13"/>
        <rFont val="Times New Roman"/>
        <family val="1"/>
      </rPr>
      <t xml:space="preserve">  KHOA:LUẬT</t>
    </r>
  </si>
  <si>
    <r>
      <t xml:space="preserve">NGÀNH: </t>
    </r>
    <r>
      <rPr>
        <b/>
        <sz val="13"/>
        <color rgb="FF0033CC"/>
        <rFont val="Times New Roman"/>
        <family val="1"/>
      </rPr>
      <t>LUẬT KINH TẾ</t>
    </r>
  </si>
  <si>
    <r>
      <t xml:space="preserve">  KHỐI : </t>
    </r>
    <r>
      <rPr>
        <b/>
        <sz val="13"/>
        <color rgb="FF0033CC"/>
        <rFont val="Times New Roman"/>
        <family val="1"/>
      </rPr>
      <t xml:space="preserve">  K23VLK   </t>
    </r>
    <r>
      <rPr>
        <b/>
        <sz val="13"/>
        <rFont val="Times New Roman"/>
        <family val="1"/>
      </rPr>
      <t xml:space="preserve">  KHOA:LUẬT</t>
    </r>
  </si>
  <si>
    <r>
      <t xml:space="preserve">  KHỐI : K22VLK</t>
    </r>
    <r>
      <rPr>
        <b/>
        <sz val="13"/>
        <color rgb="FF0033CC"/>
        <rFont val="Times New Roman"/>
        <family val="1"/>
      </rPr>
      <t xml:space="preserve">   </t>
    </r>
    <r>
      <rPr>
        <b/>
        <sz val="13"/>
        <rFont val="Times New Roman"/>
        <family val="1"/>
      </rPr>
      <t xml:space="preserve">  KHOA:LUẬT</t>
    </r>
  </si>
  <si>
    <r>
      <t xml:space="preserve">  KHỐI : K21VLK</t>
    </r>
    <r>
      <rPr>
        <b/>
        <sz val="13"/>
        <color rgb="FF0033CC"/>
        <rFont val="Times New Roman"/>
        <family val="1"/>
      </rPr>
      <t xml:space="preserve">    </t>
    </r>
    <r>
      <rPr>
        <b/>
        <sz val="13"/>
        <rFont val="Times New Roman"/>
        <family val="1"/>
      </rPr>
      <t xml:space="preserve">  KHOA:LUẬT</t>
    </r>
  </si>
  <si>
    <t xml:space="preserve">      P.TRƯỞNG KHOA                    TP. CÔNG TÁC SINH VIÊN                     HIỆU TRƯỞNG</t>
  </si>
  <si>
    <t>đã bổ sung</t>
  </si>
  <si>
    <t>Yếu và kém</t>
  </si>
  <si>
    <t>K24LKT</t>
  </si>
  <si>
    <t>Ngày      tháng        năm 2019</t>
  </si>
  <si>
    <t>P.Trưởng Khoa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</si>
</sst>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b/>
      <sz val="13"/>
      <color rgb="FF0033CC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3"/>
      <name val="VNtimes new roman"/>
      <family val="2"/>
    </font>
    <font>
      <sz val="15"/>
      <color theme="1"/>
      <name val="Arial"/>
      <family val="2"/>
    </font>
    <font>
      <sz val="20"/>
      <color theme="1"/>
      <name val="Calibri"/>
      <family val="2"/>
      <scheme val="minor"/>
    </font>
    <font>
      <sz val="20"/>
      <color rgb="FF00B0F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2"/>
      <color theme="1"/>
      <name val="Cambria"/>
      <family val="1"/>
      <charset val="163"/>
      <scheme val="major"/>
    </font>
    <font>
      <sz val="11"/>
      <color theme="1"/>
      <name val="Cambria"/>
      <family val="1"/>
      <charset val="163"/>
      <scheme val="major"/>
    </font>
    <font>
      <b/>
      <sz val="13"/>
      <color theme="1"/>
      <name val="Cambria"/>
      <family val="1"/>
      <charset val="163"/>
      <scheme val="major"/>
    </font>
    <font>
      <b/>
      <sz val="12"/>
      <name val="Times New Roman"/>
      <family val="1"/>
    </font>
    <font>
      <sz val="12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theme="7" tint="0.39997558519241921"/>
      <name val="Arial"/>
      <family val="2"/>
    </font>
    <font>
      <sz val="12"/>
      <color theme="7" tint="0.39997558519241921"/>
      <name val="Arial"/>
      <family val="2"/>
    </font>
    <font>
      <b/>
      <sz val="10"/>
      <color theme="7" tint="0.39997558519241921"/>
      <name val="Arial"/>
      <family val="2"/>
    </font>
    <font>
      <sz val="10"/>
      <color theme="7" tint="0.39997558519241921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color indexed="12"/>
      <name val="Times New Roman"/>
      <family val="1"/>
    </font>
    <font>
      <sz val="12"/>
      <color rgb="FFFF0000"/>
      <name val="Times New Roman"/>
      <family val="1"/>
    </font>
    <font>
      <b/>
      <sz val="12"/>
      <color indexed="12"/>
      <name val="Times New Roman"/>
      <family val="1"/>
    </font>
    <font>
      <b/>
      <sz val="10"/>
      <color theme="1"/>
      <name val="Calibri"/>
      <family val="2"/>
      <scheme val="minor"/>
    </font>
    <font>
      <sz val="8"/>
      <color theme="1"/>
      <name val="Cambria"/>
      <family val="1"/>
      <charset val="163"/>
      <scheme val="major"/>
    </font>
    <font>
      <b/>
      <sz val="10"/>
      <color theme="1"/>
      <name val="Cambria"/>
      <family val="1"/>
      <charset val="163"/>
      <scheme val="major"/>
    </font>
    <font>
      <sz val="10"/>
      <color theme="1"/>
      <name val="Cambria"/>
      <family val="1"/>
      <charset val="163"/>
      <scheme val="major"/>
    </font>
    <font>
      <sz val="10"/>
      <color theme="1"/>
      <name val="Calibri"/>
      <family val="2"/>
      <charset val="163"/>
      <scheme val="minor"/>
    </font>
    <font>
      <sz val="11"/>
      <color rgb="FF000000"/>
      <name val="Calibri"/>
      <family val="2"/>
    </font>
    <font>
      <sz val="13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9"/>
      <color theme="1"/>
      <name val="Arial"/>
      <family val="2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i/>
      <sz val="9"/>
      <name val="Times New Roman"/>
      <family val="1"/>
    </font>
    <font>
      <b/>
      <sz val="9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0" fillId="0" borderId="0"/>
    <xf numFmtId="0" fontId="14" fillId="0" borderId="0"/>
    <xf numFmtId="0" fontId="35" fillId="0" borderId="0"/>
    <xf numFmtId="0" fontId="36" fillId="0" borderId="0" applyProtection="0"/>
    <xf numFmtId="0" fontId="14" fillId="0" borderId="0"/>
    <xf numFmtId="0" fontId="49" fillId="0" borderId="0"/>
    <xf numFmtId="0" fontId="49" fillId="0" borderId="0"/>
  </cellStyleXfs>
  <cellXfs count="176">
    <xf numFmtId="0" fontId="0" fillId="0" borderId="0" xfId="0"/>
    <xf numFmtId="0" fontId="2" fillId="0" borderId="0" xfId="1" applyFont="1"/>
    <xf numFmtId="0" fontId="9" fillId="0" borderId="5" xfId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4" fillId="0" borderId="0" xfId="4"/>
    <xf numFmtId="0" fontId="15" fillId="0" borderId="5" xfId="4" applyFont="1" applyBorder="1" applyAlignment="1">
      <alignment horizontal="center" vertical="center"/>
    </xf>
    <xf numFmtId="0" fontId="16" fillId="0" borderId="5" xfId="4" applyFont="1" applyBorder="1" applyAlignment="1">
      <alignment horizontal="center"/>
    </xf>
    <xf numFmtId="0" fontId="16" fillId="0" borderId="5" xfId="4" applyFont="1" applyBorder="1"/>
    <xf numFmtId="0" fontId="17" fillId="0" borderId="0" xfId="4" applyFont="1" applyAlignment="1">
      <alignment horizontal="center"/>
    </xf>
    <xf numFmtId="0" fontId="15" fillId="3" borderId="5" xfId="4" applyFont="1" applyFill="1" applyBorder="1" applyAlignment="1">
      <alignment horizontal="center" vertical="center"/>
    </xf>
    <xf numFmtId="0" fontId="15" fillId="3" borderId="5" xfId="4" applyFont="1" applyFill="1" applyBorder="1" applyAlignment="1">
      <alignment horizontal="center" vertical="center" wrapText="1"/>
    </xf>
    <xf numFmtId="0" fontId="9" fillId="0" borderId="0" xfId="1" applyFont="1"/>
    <xf numFmtId="0" fontId="4" fillId="0" borderId="0" xfId="1" applyFont="1"/>
    <xf numFmtId="10" fontId="19" fillId="0" borderId="0" xfId="1" applyNumberFormat="1" applyFont="1" applyAlignment="1">
      <alignment horizontal="center"/>
    </xf>
    <xf numFmtId="10" fontId="20" fillId="0" borderId="0" xfId="1" applyNumberFormat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4" fillId="0" borderId="0" xfId="1" quotePrefix="1" applyFont="1" applyAlignment="1">
      <alignment horizontal="center"/>
    </xf>
    <xf numFmtId="10" fontId="19" fillId="0" borderId="0" xfId="1" quotePrefix="1" applyNumberFormat="1" applyFont="1" applyAlignment="1">
      <alignment horizontal="center"/>
    </xf>
    <xf numFmtId="10" fontId="20" fillId="0" borderId="0" xfId="1" quotePrefix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center"/>
    </xf>
    <xf numFmtId="0" fontId="18" fillId="0" borderId="1" xfId="2" applyFont="1" applyBorder="1" applyAlignment="1"/>
    <xf numFmtId="0" fontId="21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2" fillId="0" borderId="0" xfId="0" applyFont="1" applyBorder="1"/>
    <xf numFmtId="0" fontId="25" fillId="0" borderId="0" xfId="1" applyFont="1"/>
    <xf numFmtId="0" fontId="25" fillId="0" borderId="5" xfId="1" applyFont="1" applyBorder="1" applyAlignment="1">
      <alignment horizontal="center" vertical="center"/>
    </xf>
    <xf numFmtId="10" fontId="26" fillId="0" borderId="5" xfId="1" applyNumberFormat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9" fillId="4" borderId="13" xfId="1" applyFont="1" applyFill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10" fontId="4" fillId="0" borderId="13" xfId="1" applyNumberFormat="1" applyFont="1" applyBorder="1" applyAlignment="1">
      <alignment horizontal="center" vertical="center"/>
    </xf>
    <xf numFmtId="10" fontId="27" fillId="0" borderId="13" xfId="1" applyNumberFormat="1" applyFont="1" applyBorder="1" applyAlignment="1">
      <alignment vertical="center"/>
    </xf>
    <xf numFmtId="10" fontId="9" fillId="0" borderId="0" xfId="1" applyNumberFormat="1" applyFont="1"/>
    <xf numFmtId="10" fontId="28" fillId="0" borderId="0" xfId="1" applyNumberFormat="1" applyFont="1"/>
    <xf numFmtId="0" fontId="18" fillId="0" borderId="5" xfId="1" applyFont="1" applyBorder="1" applyAlignment="1">
      <alignment vertical="center"/>
    </xf>
    <xf numFmtId="0" fontId="18" fillId="3" borderId="5" xfId="1" applyFont="1" applyFill="1" applyBorder="1" applyAlignment="1">
      <alignment horizontal="center" vertical="center"/>
    </xf>
    <xf numFmtId="10" fontId="8" fillId="3" borderId="5" xfId="1" applyNumberFormat="1" applyFont="1" applyFill="1" applyBorder="1" applyAlignment="1">
      <alignment horizontal="center" vertical="center"/>
    </xf>
    <xf numFmtId="10" fontId="29" fillId="3" borderId="5" xfId="1" applyNumberFormat="1" applyFont="1" applyFill="1" applyBorder="1" applyAlignment="1">
      <alignment vertical="center"/>
    </xf>
    <xf numFmtId="0" fontId="9" fillId="0" borderId="0" xfId="1" applyFont="1" applyAlignment="1">
      <alignment horizontal="right"/>
    </xf>
    <xf numFmtId="10" fontId="27" fillId="0" borderId="0" xfId="1" applyNumberFormat="1" applyFont="1"/>
    <xf numFmtId="0" fontId="9" fillId="0" borderId="0" xfId="2" applyFont="1"/>
    <xf numFmtId="0" fontId="4" fillId="0" borderId="0" xfId="2" applyFont="1"/>
    <xf numFmtId="0" fontId="18" fillId="0" borderId="0" xfId="2" applyFont="1" applyAlignment="1">
      <alignment horizontal="left"/>
    </xf>
    <xf numFmtId="0" fontId="18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18" fillId="0" borderId="0" xfId="2" applyFont="1"/>
    <xf numFmtId="0" fontId="8" fillId="0" borderId="0" xfId="2" applyFont="1"/>
    <xf numFmtId="0" fontId="18" fillId="0" borderId="0" xfId="2" applyFont="1" applyBorder="1" applyAlignment="1"/>
    <xf numFmtId="0" fontId="9" fillId="0" borderId="0" xfId="2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8" fillId="0" borderId="0" xfId="1" applyFont="1" applyAlignment="1"/>
    <xf numFmtId="0" fontId="30" fillId="0" borderId="0" xfId="0" applyFont="1"/>
    <xf numFmtId="0" fontId="7" fillId="0" borderId="0" xfId="1" applyFont="1"/>
    <xf numFmtId="0" fontId="7" fillId="0" borderId="0" xfId="2" applyFont="1"/>
    <xf numFmtId="0" fontId="14" fillId="0" borderId="0" xfId="4" applyAlignment="1">
      <alignment horizontal="center"/>
    </xf>
    <xf numFmtId="14" fontId="16" fillId="0" borderId="5" xfId="4" applyNumberFormat="1" applyFont="1" applyBorder="1"/>
    <xf numFmtId="164" fontId="16" fillId="0" borderId="5" xfId="4" applyNumberFormat="1" applyFont="1" applyBorder="1" applyAlignment="1">
      <alignment horizontal="center"/>
    </xf>
    <xf numFmtId="0" fontId="31" fillId="0" borderId="5" xfId="4" applyFont="1" applyBorder="1" applyAlignment="1">
      <alignment horizontal="center" vertical="center" wrapText="1"/>
    </xf>
    <xf numFmtId="0" fontId="32" fillId="3" borderId="5" xfId="4" applyFont="1" applyFill="1" applyBorder="1" applyAlignment="1">
      <alignment horizontal="center" vertical="center" wrapText="1"/>
    </xf>
    <xf numFmtId="0" fontId="32" fillId="3" borderId="5" xfId="4" applyFont="1" applyFill="1" applyBorder="1" applyAlignment="1">
      <alignment horizontal="center" vertical="center"/>
    </xf>
    <xf numFmtId="0" fontId="33" fillId="0" borderId="9" xfId="4" applyFont="1" applyBorder="1"/>
    <xf numFmtId="0" fontId="33" fillId="0" borderId="10" xfId="4" applyFont="1" applyBorder="1"/>
    <xf numFmtId="0" fontId="33" fillId="0" borderId="5" xfId="4" applyFont="1" applyBorder="1" applyAlignment="1">
      <alignment horizontal="center"/>
    </xf>
    <xf numFmtId="0" fontId="32" fillId="0" borderId="0" xfId="4" applyFont="1" applyAlignment="1">
      <alignment horizontal="center"/>
    </xf>
    <xf numFmtId="0" fontId="32" fillId="0" borderId="0" xfId="4" applyFont="1" applyBorder="1" applyAlignment="1">
      <alignment horizontal="center"/>
    </xf>
    <xf numFmtId="0" fontId="34" fillId="0" borderId="0" xfId="4" applyFont="1"/>
    <xf numFmtId="0" fontId="34" fillId="0" borderId="0" xfId="4" applyFont="1" applyBorder="1"/>
    <xf numFmtId="0" fontId="34" fillId="0" borderId="0" xfId="4" applyFont="1" applyAlignment="1">
      <alignment horizontal="center"/>
    </xf>
    <xf numFmtId="0" fontId="39" fillId="0" borderId="0" xfId="1" applyFont="1"/>
    <xf numFmtId="0" fontId="39" fillId="0" borderId="0" xfId="1" applyFont="1" applyBorder="1"/>
    <xf numFmtId="14" fontId="39" fillId="0" borderId="0" xfId="1" applyNumberFormat="1" applyFont="1"/>
    <xf numFmtId="0" fontId="39" fillId="0" borderId="0" xfId="1" applyFont="1" applyAlignment="1">
      <alignment horizontal="center"/>
    </xf>
    <xf numFmtId="0" fontId="39" fillId="2" borderId="0" xfId="1" applyFont="1" applyFill="1" applyAlignment="1">
      <alignment horizontal="center"/>
    </xf>
    <xf numFmtId="0" fontId="40" fillId="0" borderId="0" xfId="0" applyFont="1"/>
    <xf numFmtId="0" fontId="41" fillId="2" borderId="2" xfId="1" applyFont="1" applyFill="1" applyBorder="1" applyAlignment="1">
      <alignment horizontal="center" vertical="center"/>
    </xf>
    <xf numFmtId="0" fontId="41" fillId="2" borderId="6" xfId="1" applyFont="1" applyFill="1" applyBorder="1" applyAlignment="1">
      <alignment horizontal="center" vertical="center"/>
    </xf>
    <xf numFmtId="0" fontId="42" fillId="3" borderId="5" xfId="0" applyFont="1" applyFill="1" applyBorder="1" applyAlignment="1">
      <alignment horizontal="center"/>
    </xf>
    <xf numFmtId="0" fontId="39" fillId="0" borderId="5" xfId="3" applyNumberFormat="1" applyFont="1" applyFill="1" applyBorder="1" applyAlignment="1" applyProtection="1">
      <alignment horizontal="center" wrapText="1"/>
    </xf>
    <xf numFmtId="0" fontId="39" fillId="0" borderId="9" xfId="3" applyNumberFormat="1" applyFont="1" applyFill="1" applyBorder="1" applyAlignment="1" applyProtection="1">
      <alignment horizontal="left" wrapText="1"/>
    </xf>
    <xf numFmtId="0" fontId="39" fillId="0" borderId="10" xfId="3" applyNumberFormat="1" applyFont="1" applyFill="1" applyBorder="1" applyAlignment="1" applyProtection="1">
      <alignment horizontal="left" wrapText="1"/>
    </xf>
    <xf numFmtId="14" fontId="39" fillId="0" borderId="5" xfId="3" applyNumberFormat="1" applyFont="1" applyFill="1" applyBorder="1" applyAlignment="1" applyProtection="1">
      <alignment horizontal="center" wrapText="1"/>
    </xf>
    <xf numFmtId="0" fontId="43" fillId="2" borderId="5" xfId="0" applyFont="1" applyFill="1" applyBorder="1" applyAlignment="1">
      <alignment horizontal="center"/>
    </xf>
    <xf numFmtId="0" fontId="43" fillId="0" borderId="5" xfId="0" applyFont="1" applyBorder="1" applyAlignment="1">
      <alignment horizontal="center"/>
    </xf>
    <xf numFmtId="0" fontId="39" fillId="0" borderId="5" xfId="1" applyFont="1" applyBorder="1" applyAlignment="1">
      <alignment horizontal="center"/>
    </xf>
    <xf numFmtId="0" fontId="39" fillId="0" borderId="5" xfId="1" applyFont="1" applyBorder="1" applyAlignment="1">
      <alignment horizontal="center" wrapText="1"/>
    </xf>
    <xf numFmtId="0" fontId="40" fillId="0" borderId="0" xfId="0" applyFont="1" applyAlignment="1">
      <alignment horizontal="center"/>
    </xf>
    <xf numFmtId="0" fontId="40" fillId="2" borderId="0" xfId="0" applyFont="1" applyFill="1"/>
    <xf numFmtId="0" fontId="39" fillId="0" borderId="0" xfId="1" applyFont="1" applyBorder="1" applyAlignment="1">
      <alignment horizontal="center"/>
    </xf>
    <xf numFmtId="0" fontId="39" fillId="0" borderId="0" xfId="1" applyFont="1" applyBorder="1" applyAlignment="1"/>
    <xf numFmtId="0" fontId="39" fillId="2" borderId="0" xfId="1" applyFont="1" applyFill="1" applyBorder="1" applyAlignment="1"/>
    <xf numFmtId="0" fontId="44" fillId="0" borderId="0" xfId="1" applyFont="1" applyBorder="1" applyAlignment="1">
      <alignment horizontal="center"/>
    </xf>
    <xf numFmtId="0" fontId="44" fillId="2" borderId="0" xfId="1" applyFont="1" applyFill="1" applyBorder="1" applyAlignment="1">
      <alignment horizontal="center"/>
    </xf>
    <xf numFmtId="0" fontId="44" fillId="0" borderId="9" xfId="1" applyFont="1" applyBorder="1" applyAlignment="1"/>
    <xf numFmtId="10" fontId="39" fillId="0" borderId="5" xfId="1" applyNumberFormat="1" applyFont="1" applyBorder="1" applyAlignment="1">
      <alignment horizontal="center"/>
    </xf>
    <xf numFmtId="0" fontId="44" fillId="3" borderId="9" xfId="1" applyFont="1" applyFill="1" applyBorder="1" applyAlignment="1"/>
    <xf numFmtId="0" fontId="39" fillId="3" borderId="5" xfId="1" applyFont="1" applyFill="1" applyBorder="1" applyAlignment="1">
      <alignment horizontal="center"/>
    </xf>
    <xf numFmtId="10" fontId="39" fillId="3" borderId="5" xfId="1" applyNumberFormat="1" applyFont="1" applyFill="1" applyBorder="1" applyAlignment="1">
      <alignment horizontal="center"/>
    </xf>
    <xf numFmtId="0" fontId="41" fillId="0" borderId="0" xfId="1" applyFont="1"/>
    <xf numFmtId="0" fontId="41" fillId="0" borderId="0" xfId="1" applyFont="1" applyBorder="1"/>
    <xf numFmtId="0" fontId="41" fillId="0" borderId="0" xfId="1" applyFont="1" applyAlignment="1">
      <alignment horizontal="center"/>
    </xf>
    <xf numFmtId="0" fontId="41" fillId="2" borderId="0" xfId="1" applyFont="1" applyFill="1"/>
    <xf numFmtId="0" fontId="45" fillId="0" borderId="0" xfId="1" applyFont="1" applyBorder="1" applyAlignment="1"/>
    <xf numFmtId="0" fontId="41" fillId="0" borderId="0" xfId="2" applyFont="1"/>
    <xf numFmtId="0" fontId="41" fillId="0" borderId="0" xfId="2" applyFont="1" applyBorder="1"/>
    <xf numFmtId="14" fontId="41" fillId="0" borderId="0" xfId="2" applyNumberFormat="1" applyFont="1"/>
    <xf numFmtId="0" fontId="39" fillId="0" borderId="0" xfId="2" applyFont="1" applyBorder="1" applyAlignment="1">
      <alignment horizontal="center"/>
    </xf>
    <xf numFmtId="0" fontId="39" fillId="2" borderId="0" xfId="2" applyFont="1" applyFill="1" applyBorder="1" applyAlignment="1"/>
    <xf numFmtId="1" fontId="46" fillId="0" borderId="0" xfId="2" applyNumberFormat="1" applyFont="1" applyBorder="1" applyAlignment="1">
      <alignment horizontal="center"/>
    </xf>
    <xf numFmtId="0" fontId="39" fillId="0" borderId="0" xfId="2" applyFont="1" applyBorder="1" applyAlignment="1"/>
    <xf numFmtId="0" fontId="41" fillId="0" borderId="0" xfId="1" applyFont="1" applyAlignment="1"/>
    <xf numFmtId="0" fontId="41" fillId="0" borderId="0" xfId="1" applyFont="1" applyBorder="1" applyAlignment="1"/>
    <xf numFmtId="14" fontId="41" fillId="0" borderId="0" xfId="1" applyNumberFormat="1" applyFont="1" applyAlignment="1"/>
    <xf numFmtId="0" fontId="41" fillId="2" borderId="0" xfId="1" applyFont="1" applyFill="1" applyAlignment="1"/>
    <xf numFmtId="0" fontId="45" fillId="0" borderId="0" xfId="1" applyFont="1" applyAlignment="1"/>
    <xf numFmtId="0" fontId="47" fillId="0" borderId="0" xfId="0" applyFont="1"/>
    <xf numFmtId="0" fontId="47" fillId="0" borderId="0" xfId="0" applyFont="1" applyAlignment="1">
      <alignment horizontal="center"/>
    </xf>
    <xf numFmtId="0" fontId="47" fillId="2" borderId="0" xfId="0" applyFont="1" applyFill="1"/>
    <xf numFmtId="14" fontId="40" fillId="0" borderId="0" xfId="0" applyNumberFormat="1" applyFont="1"/>
    <xf numFmtId="14" fontId="39" fillId="0" borderId="0" xfId="1" applyNumberFormat="1" applyFont="1" applyBorder="1" applyAlignment="1"/>
    <xf numFmtId="14" fontId="44" fillId="0" borderId="0" xfId="1" applyNumberFormat="1" applyFont="1" applyBorder="1" applyAlignment="1">
      <alignment horizontal="center"/>
    </xf>
    <xf numFmtId="14" fontId="41" fillId="0" borderId="0" xfId="1" applyNumberFormat="1" applyFont="1"/>
    <xf numFmtId="0" fontId="48" fillId="0" borderId="0" xfId="0" applyFont="1"/>
    <xf numFmtId="0" fontId="41" fillId="0" borderId="0" xfId="1" applyFont="1" applyAlignment="1">
      <alignment horizontal="center"/>
    </xf>
    <xf numFmtId="0" fontId="42" fillId="3" borderId="5" xfId="0" applyFont="1" applyFill="1" applyBorder="1" applyAlignment="1">
      <alignment horizontal="center"/>
    </xf>
    <xf numFmtId="0" fontId="39" fillId="0" borderId="0" xfId="1" applyFont="1" applyBorder="1" applyAlignment="1">
      <alignment horizontal="center" wrapText="1"/>
    </xf>
    <xf numFmtId="0" fontId="40" fillId="0" borderId="5" xfId="0" applyFont="1" applyBorder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8" fillId="0" borderId="0" xfId="2" applyFont="1" applyAlignment="1">
      <alignment horizontal="center"/>
    </xf>
    <xf numFmtId="0" fontId="18" fillId="0" borderId="0" xfId="1" applyFont="1" applyAlignment="1">
      <alignment horizontal="center"/>
    </xf>
    <xf numFmtId="0" fontId="18" fillId="0" borderId="1" xfId="2" applyFont="1" applyBorder="1" applyAlignment="1">
      <alignment horizontal="center"/>
    </xf>
    <xf numFmtId="0" fontId="25" fillId="0" borderId="2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/>
    </xf>
    <xf numFmtId="10" fontId="25" fillId="0" borderId="2" xfId="1" applyNumberFormat="1" applyFont="1" applyBorder="1" applyAlignment="1">
      <alignment horizontal="center" vertical="center"/>
    </xf>
    <xf numFmtId="10" fontId="25" fillId="0" borderId="12" xfId="1" applyNumberFormat="1" applyFont="1" applyBorder="1" applyAlignment="1">
      <alignment horizontal="center" vertical="center"/>
    </xf>
    <xf numFmtId="10" fontId="25" fillId="0" borderId="6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10" fontId="19" fillId="0" borderId="0" xfId="1" quotePrefix="1" applyNumberFormat="1" applyFont="1" applyAlignment="1">
      <alignment horizontal="center"/>
    </xf>
    <xf numFmtId="0" fontId="17" fillId="0" borderId="1" xfId="4" applyFont="1" applyBorder="1" applyAlignment="1">
      <alignment horizontal="center" vertical="center"/>
    </xf>
    <xf numFmtId="0" fontId="32" fillId="3" borderId="9" xfId="4" applyFont="1" applyFill="1" applyBorder="1" applyAlignment="1">
      <alignment horizontal="center" vertical="center"/>
    </xf>
    <xf numFmtId="0" fontId="32" fillId="3" borderId="10" xfId="4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41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41" fillId="3" borderId="2" xfId="1" applyFont="1" applyFill="1" applyBorder="1" applyAlignment="1">
      <alignment horizontal="center" vertical="center"/>
    </xf>
    <xf numFmtId="0" fontId="41" fillId="3" borderId="6" xfId="1" applyFont="1" applyFill="1" applyBorder="1" applyAlignment="1">
      <alignment horizontal="center" vertical="center"/>
    </xf>
    <xf numFmtId="0" fontId="42" fillId="3" borderId="5" xfId="0" applyFont="1" applyFill="1" applyBorder="1" applyAlignment="1">
      <alignment horizontal="center"/>
    </xf>
    <xf numFmtId="0" fontId="41" fillId="3" borderId="2" xfId="1" applyFont="1" applyFill="1" applyBorder="1" applyAlignment="1">
      <alignment horizontal="center" wrapText="1"/>
    </xf>
    <xf numFmtId="0" fontId="41" fillId="3" borderId="6" xfId="1" applyFont="1" applyFill="1" applyBorder="1" applyAlignment="1">
      <alignment horizontal="center" wrapText="1"/>
    </xf>
    <xf numFmtId="0" fontId="39" fillId="3" borderId="9" xfId="1" applyFont="1" applyFill="1" applyBorder="1" applyAlignment="1">
      <alignment horizontal="center"/>
    </xf>
    <xf numFmtId="0" fontId="39" fillId="3" borderId="11" xfId="1" applyFont="1" applyFill="1" applyBorder="1" applyAlignment="1">
      <alignment horizontal="center"/>
    </xf>
    <xf numFmtId="0" fontId="39" fillId="3" borderId="10" xfId="1" applyFont="1" applyFill="1" applyBorder="1" applyAlignment="1">
      <alignment horizontal="center"/>
    </xf>
    <xf numFmtId="0" fontId="41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7" fillId="3" borderId="2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41" fillId="3" borderId="3" xfId="1" applyFont="1" applyFill="1" applyBorder="1" applyAlignment="1">
      <alignment horizontal="center" vertical="center"/>
    </xf>
    <xf numFmtId="0" fontId="41" fillId="3" borderId="4" xfId="1" applyFont="1" applyFill="1" applyBorder="1" applyAlignment="1">
      <alignment horizontal="center" vertical="center"/>
    </xf>
    <xf numFmtId="0" fontId="41" fillId="3" borderId="7" xfId="1" applyFont="1" applyFill="1" applyBorder="1" applyAlignment="1">
      <alignment horizontal="center" vertical="center"/>
    </xf>
    <xf numFmtId="0" fontId="41" fillId="3" borderId="8" xfId="1" applyFont="1" applyFill="1" applyBorder="1" applyAlignment="1">
      <alignment horizontal="center" vertical="center"/>
    </xf>
    <xf numFmtId="14" fontId="41" fillId="3" borderId="2" xfId="1" applyNumberFormat="1" applyFont="1" applyFill="1" applyBorder="1" applyAlignment="1">
      <alignment horizontal="center" vertical="center" wrapText="1"/>
    </xf>
    <xf numFmtId="14" fontId="41" fillId="3" borderId="6" xfId="1" applyNumberFormat="1" applyFont="1" applyFill="1" applyBorder="1" applyAlignment="1">
      <alignment horizontal="center" vertical="center" wrapText="1"/>
    </xf>
    <xf numFmtId="0" fontId="39" fillId="5" borderId="5" xfId="1" applyFont="1" applyFill="1" applyBorder="1" applyAlignment="1">
      <alignment horizontal="center" wrapText="1"/>
    </xf>
    <xf numFmtId="0" fontId="50" fillId="0" borderId="0" xfId="1" applyFont="1"/>
  </cellXfs>
  <cellStyles count="10">
    <cellStyle name="Normal" xfId="0" builtinId="0"/>
    <cellStyle name="Normal 10" xfId="1"/>
    <cellStyle name="Normal 12" xfId="6"/>
    <cellStyle name="Normal 19" xfId="8"/>
    <cellStyle name="Normal 2" xfId="4"/>
    <cellStyle name="Normal 2 2" xfId="3"/>
    <cellStyle name="Normal 22" xfId="9"/>
    <cellStyle name="Normal 3" xfId="5"/>
    <cellStyle name="Normal 3 2" xfId="7"/>
    <cellStyle name="Normal_MauDanhGiaRenLuyenVaHDa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3</xdr:row>
      <xdr:rowOff>9525</xdr:rowOff>
    </xdr:from>
    <xdr:to>
      <xdr:col>3</xdr:col>
      <xdr:colOff>66675</xdr:colOff>
      <xdr:row>3</xdr:row>
      <xdr:rowOff>9525</xdr:rowOff>
    </xdr:to>
    <xdr:sp macro="" textlink="">
      <xdr:nvSpPr>
        <xdr:cNvPr id="2" name="Line 1221"/>
        <xdr:cNvSpPr>
          <a:spLocks noChangeShapeType="1"/>
        </xdr:cNvSpPr>
      </xdr:nvSpPr>
      <xdr:spPr bwMode="auto">
        <a:xfrm>
          <a:off x="561975" y="533400"/>
          <a:ext cx="1771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453874</xdr:colOff>
      <xdr:row>3</xdr:row>
      <xdr:rowOff>8282</xdr:rowOff>
    </xdr:from>
    <xdr:to>
      <xdr:col>11</xdr:col>
      <xdr:colOff>74531</xdr:colOff>
      <xdr:row>3</xdr:row>
      <xdr:rowOff>9525</xdr:rowOff>
    </xdr:to>
    <xdr:sp macro="" textlink="">
      <xdr:nvSpPr>
        <xdr:cNvPr id="3" name="Line 1223"/>
        <xdr:cNvSpPr>
          <a:spLocks noChangeShapeType="1"/>
        </xdr:cNvSpPr>
      </xdr:nvSpPr>
      <xdr:spPr bwMode="auto">
        <a:xfrm flipV="1">
          <a:off x="4168624" y="532157"/>
          <a:ext cx="982732" cy="12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2</xdr:row>
      <xdr:rowOff>28575</xdr:rowOff>
    </xdr:from>
    <xdr:to>
      <xdr:col>4</xdr:col>
      <xdr:colOff>85725</xdr:colOff>
      <xdr:row>2</xdr:row>
      <xdr:rowOff>28575</xdr:rowOff>
    </xdr:to>
    <xdr:sp macro="" textlink="">
      <xdr:nvSpPr>
        <xdr:cNvPr id="2" name="Line 840"/>
        <xdr:cNvSpPr>
          <a:spLocks noChangeShapeType="1"/>
        </xdr:cNvSpPr>
      </xdr:nvSpPr>
      <xdr:spPr bwMode="auto">
        <a:xfrm>
          <a:off x="942975" y="771525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162493</xdr:colOff>
      <xdr:row>2</xdr:row>
      <xdr:rowOff>28575</xdr:rowOff>
    </xdr:from>
    <xdr:to>
      <xdr:col>13</xdr:col>
      <xdr:colOff>355795</xdr:colOff>
      <xdr:row>2</xdr:row>
      <xdr:rowOff>28575</xdr:rowOff>
    </xdr:to>
    <xdr:sp macro="" textlink="">
      <xdr:nvSpPr>
        <xdr:cNvPr id="3" name="Line 843"/>
        <xdr:cNvSpPr>
          <a:spLocks noChangeShapeType="1"/>
        </xdr:cNvSpPr>
      </xdr:nvSpPr>
      <xdr:spPr bwMode="auto">
        <a:xfrm>
          <a:off x="6401368" y="771525"/>
          <a:ext cx="124105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3</xdr:row>
      <xdr:rowOff>9525</xdr:rowOff>
    </xdr:from>
    <xdr:to>
      <xdr:col>3</xdr:col>
      <xdr:colOff>66675</xdr:colOff>
      <xdr:row>3</xdr:row>
      <xdr:rowOff>9525</xdr:rowOff>
    </xdr:to>
    <xdr:sp macro="" textlink="">
      <xdr:nvSpPr>
        <xdr:cNvPr id="2" name="Line 1221"/>
        <xdr:cNvSpPr>
          <a:spLocks noChangeShapeType="1"/>
        </xdr:cNvSpPr>
      </xdr:nvSpPr>
      <xdr:spPr bwMode="auto">
        <a:xfrm>
          <a:off x="619125" y="533400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453874</xdr:colOff>
      <xdr:row>3</xdr:row>
      <xdr:rowOff>8282</xdr:rowOff>
    </xdr:from>
    <xdr:to>
      <xdr:col>11</xdr:col>
      <xdr:colOff>74531</xdr:colOff>
      <xdr:row>3</xdr:row>
      <xdr:rowOff>9525</xdr:rowOff>
    </xdr:to>
    <xdr:sp macro="" textlink="">
      <xdr:nvSpPr>
        <xdr:cNvPr id="3" name="Line 1223"/>
        <xdr:cNvSpPr>
          <a:spLocks noChangeShapeType="1"/>
        </xdr:cNvSpPr>
      </xdr:nvSpPr>
      <xdr:spPr bwMode="auto">
        <a:xfrm flipV="1">
          <a:off x="4120999" y="532157"/>
          <a:ext cx="792232" cy="12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3</xdr:row>
      <xdr:rowOff>9525</xdr:rowOff>
    </xdr:from>
    <xdr:to>
      <xdr:col>2</xdr:col>
      <xdr:colOff>1133475</xdr:colOff>
      <xdr:row>3</xdr:row>
      <xdr:rowOff>9525</xdr:rowOff>
    </xdr:to>
    <xdr:sp macro="" textlink="">
      <xdr:nvSpPr>
        <xdr:cNvPr id="2" name="Line 1221"/>
        <xdr:cNvSpPr>
          <a:spLocks noChangeShapeType="1"/>
        </xdr:cNvSpPr>
      </xdr:nvSpPr>
      <xdr:spPr bwMode="auto">
        <a:xfrm>
          <a:off x="495300" y="533400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453874</xdr:colOff>
      <xdr:row>3</xdr:row>
      <xdr:rowOff>8282</xdr:rowOff>
    </xdr:from>
    <xdr:to>
      <xdr:col>11</xdr:col>
      <xdr:colOff>74531</xdr:colOff>
      <xdr:row>3</xdr:row>
      <xdr:rowOff>9525</xdr:rowOff>
    </xdr:to>
    <xdr:sp macro="" textlink="">
      <xdr:nvSpPr>
        <xdr:cNvPr id="3" name="Line 1223"/>
        <xdr:cNvSpPr>
          <a:spLocks noChangeShapeType="1"/>
        </xdr:cNvSpPr>
      </xdr:nvSpPr>
      <xdr:spPr bwMode="auto">
        <a:xfrm flipV="1">
          <a:off x="4120999" y="532157"/>
          <a:ext cx="792232" cy="12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3</xdr:row>
      <xdr:rowOff>9525</xdr:rowOff>
    </xdr:from>
    <xdr:to>
      <xdr:col>3</xdr:col>
      <xdr:colOff>66675</xdr:colOff>
      <xdr:row>3</xdr:row>
      <xdr:rowOff>9525</xdr:rowOff>
    </xdr:to>
    <xdr:sp macro="" textlink="">
      <xdr:nvSpPr>
        <xdr:cNvPr id="2" name="Line 1221"/>
        <xdr:cNvSpPr>
          <a:spLocks noChangeShapeType="1"/>
        </xdr:cNvSpPr>
      </xdr:nvSpPr>
      <xdr:spPr bwMode="auto">
        <a:xfrm>
          <a:off x="619125" y="533400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453874</xdr:colOff>
      <xdr:row>3</xdr:row>
      <xdr:rowOff>8282</xdr:rowOff>
    </xdr:from>
    <xdr:to>
      <xdr:col>11</xdr:col>
      <xdr:colOff>74531</xdr:colOff>
      <xdr:row>3</xdr:row>
      <xdr:rowOff>9525</xdr:rowOff>
    </xdr:to>
    <xdr:sp macro="" textlink="">
      <xdr:nvSpPr>
        <xdr:cNvPr id="3" name="Line 1223"/>
        <xdr:cNvSpPr>
          <a:spLocks noChangeShapeType="1"/>
        </xdr:cNvSpPr>
      </xdr:nvSpPr>
      <xdr:spPr bwMode="auto">
        <a:xfrm flipV="1">
          <a:off x="4120999" y="532157"/>
          <a:ext cx="792232" cy="12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3</xdr:row>
      <xdr:rowOff>9525</xdr:rowOff>
    </xdr:from>
    <xdr:to>
      <xdr:col>3</xdr:col>
      <xdr:colOff>66675</xdr:colOff>
      <xdr:row>3</xdr:row>
      <xdr:rowOff>9525</xdr:rowOff>
    </xdr:to>
    <xdr:sp macro="" textlink="">
      <xdr:nvSpPr>
        <xdr:cNvPr id="2" name="Line 1221"/>
        <xdr:cNvSpPr>
          <a:spLocks noChangeShapeType="1"/>
        </xdr:cNvSpPr>
      </xdr:nvSpPr>
      <xdr:spPr bwMode="auto">
        <a:xfrm>
          <a:off x="619125" y="533400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453874</xdr:colOff>
      <xdr:row>3</xdr:row>
      <xdr:rowOff>8282</xdr:rowOff>
    </xdr:from>
    <xdr:to>
      <xdr:col>11</xdr:col>
      <xdr:colOff>74531</xdr:colOff>
      <xdr:row>3</xdr:row>
      <xdr:rowOff>9525</xdr:rowOff>
    </xdr:to>
    <xdr:sp macro="" textlink="">
      <xdr:nvSpPr>
        <xdr:cNvPr id="3" name="Line 1223"/>
        <xdr:cNvSpPr>
          <a:spLocks noChangeShapeType="1"/>
        </xdr:cNvSpPr>
      </xdr:nvSpPr>
      <xdr:spPr bwMode="auto">
        <a:xfrm flipV="1">
          <a:off x="4120999" y="532157"/>
          <a:ext cx="792232" cy="12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3</xdr:row>
      <xdr:rowOff>9525</xdr:rowOff>
    </xdr:from>
    <xdr:to>
      <xdr:col>3</xdr:col>
      <xdr:colOff>66675</xdr:colOff>
      <xdr:row>3</xdr:row>
      <xdr:rowOff>9525</xdr:rowOff>
    </xdr:to>
    <xdr:sp macro="" textlink="">
      <xdr:nvSpPr>
        <xdr:cNvPr id="2" name="Line 1221"/>
        <xdr:cNvSpPr>
          <a:spLocks noChangeShapeType="1"/>
        </xdr:cNvSpPr>
      </xdr:nvSpPr>
      <xdr:spPr bwMode="auto">
        <a:xfrm>
          <a:off x="619125" y="533400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453874</xdr:colOff>
      <xdr:row>3</xdr:row>
      <xdr:rowOff>8282</xdr:rowOff>
    </xdr:from>
    <xdr:to>
      <xdr:col>11</xdr:col>
      <xdr:colOff>74531</xdr:colOff>
      <xdr:row>3</xdr:row>
      <xdr:rowOff>9525</xdr:rowOff>
    </xdr:to>
    <xdr:sp macro="" textlink="">
      <xdr:nvSpPr>
        <xdr:cNvPr id="3" name="Line 1223"/>
        <xdr:cNvSpPr>
          <a:spLocks noChangeShapeType="1"/>
        </xdr:cNvSpPr>
      </xdr:nvSpPr>
      <xdr:spPr bwMode="auto">
        <a:xfrm flipV="1">
          <a:off x="4120999" y="532157"/>
          <a:ext cx="792232" cy="12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3</xdr:row>
      <xdr:rowOff>9525</xdr:rowOff>
    </xdr:from>
    <xdr:to>
      <xdr:col>3</xdr:col>
      <xdr:colOff>66675</xdr:colOff>
      <xdr:row>3</xdr:row>
      <xdr:rowOff>9525</xdr:rowOff>
    </xdr:to>
    <xdr:sp macro="" textlink="">
      <xdr:nvSpPr>
        <xdr:cNvPr id="2" name="Line 1221"/>
        <xdr:cNvSpPr>
          <a:spLocks noChangeShapeType="1"/>
        </xdr:cNvSpPr>
      </xdr:nvSpPr>
      <xdr:spPr bwMode="auto">
        <a:xfrm>
          <a:off x="619125" y="533400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453874</xdr:colOff>
      <xdr:row>3</xdr:row>
      <xdr:rowOff>8282</xdr:rowOff>
    </xdr:from>
    <xdr:to>
      <xdr:col>11</xdr:col>
      <xdr:colOff>74531</xdr:colOff>
      <xdr:row>3</xdr:row>
      <xdr:rowOff>9525</xdr:rowOff>
    </xdr:to>
    <xdr:sp macro="" textlink="">
      <xdr:nvSpPr>
        <xdr:cNvPr id="3" name="Line 1223"/>
        <xdr:cNvSpPr>
          <a:spLocks noChangeShapeType="1"/>
        </xdr:cNvSpPr>
      </xdr:nvSpPr>
      <xdr:spPr bwMode="auto">
        <a:xfrm flipV="1">
          <a:off x="4120999" y="532157"/>
          <a:ext cx="792232" cy="12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7"/>
  <sheetViews>
    <sheetView workbookViewId="0">
      <selection activeCell="A4" sqref="A4"/>
    </sheetView>
  </sheetViews>
  <sheetFormatPr defaultRowHeight="15"/>
  <cols>
    <col min="2" max="2" width="12.28515625" customWidth="1"/>
    <col min="3" max="3" width="15.5703125" customWidth="1"/>
    <col min="5" max="5" width="13" customWidth="1"/>
    <col min="6" max="6" width="14" customWidth="1"/>
  </cols>
  <sheetData>
    <row r="1" spans="1:14" ht="18.75">
      <c r="A1" s="3" t="s">
        <v>117</v>
      </c>
    </row>
    <row r="2" spans="1:14" s="4" customFormat="1" ht="26.25">
      <c r="A2" s="4" t="s">
        <v>22</v>
      </c>
    </row>
    <row r="3" spans="1:14" s="4" customFormat="1" ht="26.25">
      <c r="A3" s="4" t="s">
        <v>118</v>
      </c>
    </row>
    <row r="4" spans="1:14" s="4" customFormat="1" ht="26.25">
      <c r="A4" s="4" t="s">
        <v>23</v>
      </c>
    </row>
    <row r="6" spans="1:14" ht="25.5">
      <c r="A6" s="133" t="s">
        <v>24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</row>
    <row r="7" spans="1:14" ht="25.5">
      <c r="A7" s="133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</row>
  </sheetData>
  <mergeCells count="2">
    <mergeCell ref="A6:N6"/>
    <mergeCell ref="A7:N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A31" workbookViewId="0">
      <selection activeCell="E34" sqref="E34"/>
    </sheetView>
  </sheetViews>
  <sheetFormatPr defaultRowHeight="15"/>
  <cols>
    <col min="1" max="1" width="5.5703125" customWidth="1"/>
    <col min="2" max="2" width="12" style="80" customWidth="1"/>
    <col min="3" max="3" width="17.85546875" style="80" customWidth="1"/>
    <col min="4" max="4" width="7.140625" style="80" customWidth="1"/>
    <col min="5" max="5" width="12.42578125" style="124" customWidth="1"/>
    <col min="6" max="6" width="10.5703125" style="80" customWidth="1"/>
    <col min="7" max="9" width="0" style="93" hidden="1" customWidth="1"/>
    <col min="10" max="10" width="5.5703125" style="93" hidden="1" customWidth="1"/>
    <col min="11" max="11" width="7" style="80" customWidth="1"/>
    <col min="12" max="12" width="10.42578125" style="80" customWidth="1"/>
    <col min="13" max="13" width="10" style="80" customWidth="1"/>
    <col min="14" max="24" width="9.140625" style="80"/>
  </cols>
  <sheetData>
    <row r="1" spans="1:14" ht="27.75" customHeight="1">
      <c r="A1" s="1"/>
      <c r="B1" s="75"/>
      <c r="C1" s="75"/>
      <c r="D1" s="76"/>
      <c r="E1" s="77"/>
      <c r="F1" s="78"/>
      <c r="G1" s="79"/>
      <c r="H1" s="79"/>
      <c r="I1" s="79"/>
      <c r="J1" s="79"/>
      <c r="K1" s="78"/>
      <c r="L1" s="78"/>
      <c r="M1" s="78"/>
      <c r="N1" s="78"/>
    </row>
    <row r="2" spans="1:14" ht="16.5">
      <c r="A2" s="152" t="s">
        <v>0</v>
      </c>
      <c r="B2" s="152"/>
      <c r="C2" s="152"/>
      <c r="D2" s="152"/>
      <c r="E2" s="153" t="s">
        <v>1</v>
      </c>
      <c r="F2" s="153"/>
      <c r="G2" s="153"/>
      <c r="H2" s="153"/>
      <c r="I2" s="153"/>
      <c r="J2" s="153"/>
      <c r="K2" s="153"/>
      <c r="L2" s="153"/>
      <c r="M2" s="153"/>
      <c r="N2" s="128"/>
    </row>
    <row r="3" spans="1:14" ht="16.5">
      <c r="A3" s="154" t="s">
        <v>2</v>
      </c>
      <c r="B3" s="154"/>
      <c r="C3" s="154"/>
      <c r="D3" s="154"/>
      <c r="E3" s="153" t="s">
        <v>3</v>
      </c>
      <c r="F3" s="153"/>
      <c r="G3" s="153"/>
      <c r="H3" s="153"/>
      <c r="I3" s="153"/>
      <c r="J3" s="153"/>
      <c r="K3" s="153"/>
      <c r="L3" s="153"/>
      <c r="M3" s="153"/>
    </row>
    <row r="4" spans="1:14" ht="9.75" customHeight="1">
      <c r="A4" s="1"/>
      <c r="B4" s="75"/>
      <c r="C4" s="75"/>
      <c r="D4" s="76"/>
      <c r="E4" s="77"/>
      <c r="F4" s="78"/>
      <c r="G4" s="79"/>
      <c r="H4" s="79"/>
      <c r="I4" s="79"/>
      <c r="J4" s="79"/>
      <c r="K4" s="78"/>
      <c r="L4" s="75"/>
      <c r="M4" s="75"/>
    </row>
    <row r="5" spans="1:14" ht="40.5" customHeight="1">
      <c r="A5" s="154" t="s">
        <v>4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4" ht="16.5">
      <c r="A6" s="154" t="s">
        <v>21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</row>
    <row r="7" spans="1:14" ht="16.5">
      <c r="A7" s="154" t="s">
        <v>1252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</row>
    <row r="8" spans="1:14" ht="16.5">
      <c r="A8" s="164" t="s">
        <v>1251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</row>
    <row r="9" spans="1:14" ht="16.5">
      <c r="A9" s="165" t="s">
        <v>7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</row>
    <row r="10" spans="1:14">
      <c r="A10" s="166" t="s">
        <v>8</v>
      </c>
      <c r="B10" s="155" t="s">
        <v>9</v>
      </c>
      <c r="C10" s="168" t="s">
        <v>10</v>
      </c>
      <c r="D10" s="169"/>
      <c r="E10" s="172" t="s">
        <v>11</v>
      </c>
      <c r="F10" s="155" t="s">
        <v>12</v>
      </c>
      <c r="G10" s="81"/>
      <c r="H10" s="81"/>
      <c r="I10" s="81"/>
      <c r="J10" s="81"/>
      <c r="K10" s="157" t="s">
        <v>13</v>
      </c>
      <c r="L10" s="157"/>
      <c r="M10" s="158" t="s">
        <v>14</v>
      </c>
    </row>
    <row r="11" spans="1:14">
      <c r="A11" s="167"/>
      <c r="B11" s="156"/>
      <c r="C11" s="170"/>
      <c r="D11" s="171"/>
      <c r="E11" s="173"/>
      <c r="F11" s="156"/>
      <c r="G11" s="82"/>
      <c r="H11" s="82"/>
      <c r="I11" s="82"/>
      <c r="J11" s="82"/>
      <c r="K11" s="130" t="s">
        <v>15</v>
      </c>
      <c r="L11" s="130" t="s">
        <v>16</v>
      </c>
      <c r="M11" s="159"/>
    </row>
    <row r="12" spans="1:14" s="80" customFormat="1" ht="27" customHeight="1">
      <c r="A12" s="2">
        <v>1</v>
      </c>
      <c r="B12" s="84">
        <v>24208615192</v>
      </c>
      <c r="C12" s="85" t="s">
        <v>1114</v>
      </c>
      <c r="D12" s="86" t="s">
        <v>120</v>
      </c>
      <c r="E12" s="87">
        <v>36717</v>
      </c>
      <c r="F12" s="87" t="s">
        <v>1115</v>
      </c>
      <c r="G12" s="88" t="s">
        <v>125</v>
      </c>
      <c r="H12" s="88"/>
      <c r="I12" s="88" t="s">
        <v>237</v>
      </c>
      <c r="J12" s="88"/>
      <c r="K12" s="89">
        <v>97</v>
      </c>
      <c r="L12" s="90" t="str">
        <f t="shared" ref="L12:L36" si="0">IF(K12&gt;=90,"X SẮC",IF(K12&gt;=80,"TỐT",IF(K12&gt;=65,"KHÁ",IF(K12&gt;=50,"T.BÌNH",IF(K12&gt;=35,"YẾU","KÉM")))))</f>
        <v>X SẮC</v>
      </c>
      <c r="M12" s="91"/>
    </row>
    <row r="13" spans="1:14" s="80" customFormat="1" ht="27" customHeight="1">
      <c r="A13" s="2">
        <f t="shared" ref="A13:A36" si="1">A12+1</f>
        <v>2</v>
      </c>
      <c r="B13" s="84">
        <v>24218608848</v>
      </c>
      <c r="C13" s="85" t="s">
        <v>1116</v>
      </c>
      <c r="D13" s="86" t="s">
        <v>810</v>
      </c>
      <c r="E13" s="87">
        <v>36648</v>
      </c>
      <c r="F13" s="87" t="s">
        <v>1117</v>
      </c>
      <c r="G13" s="88" t="s">
        <v>19</v>
      </c>
      <c r="H13" s="88"/>
      <c r="I13" s="88" t="s">
        <v>237</v>
      </c>
      <c r="J13" s="88"/>
      <c r="K13" s="89">
        <v>85</v>
      </c>
      <c r="L13" s="90" t="str">
        <f t="shared" si="0"/>
        <v>TỐT</v>
      </c>
      <c r="M13" s="91"/>
    </row>
    <row r="14" spans="1:14" s="80" customFormat="1" ht="27" customHeight="1">
      <c r="A14" s="2">
        <f t="shared" si="1"/>
        <v>3</v>
      </c>
      <c r="B14" s="84">
        <v>24218616347</v>
      </c>
      <c r="C14" s="85" t="s">
        <v>840</v>
      </c>
      <c r="D14" s="86" t="s">
        <v>303</v>
      </c>
      <c r="E14" s="87">
        <v>36879</v>
      </c>
      <c r="F14" s="87" t="s">
        <v>1117</v>
      </c>
      <c r="G14" s="88" t="s">
        <v>19</v>
      </c>
      <c r="H14" s="88"/>
      <c r="I14" s="88" t="s">
        <v>237</v>
      </c>
      <c r="J14" s="88"/>
      <c r="K14" s="89">
        <v>90</v>
      </c>
      <c r="L14" s="90" t="str">
        <f t="shared" si="0"/>
        <v>X SẮC</v>
      </c>
      <c r="M14" s="91"/>
    </row>
    <row r="15" spans="1:14" s="80" customFormat="1" ht="27" customHeight="1">
      <c r="A15" s="2">
        <f t="shared" si="1"/>
        <v>4</v>
      </c>
      <c r="B15" s="84">
        <v>24218616582</v>
      </c>
      <c r="C15" s="85" t="s">
        <v>990</v>
      </c>
      <c r="D15" s="86" t="s">
        <v>511</v>
      </c>
      <c r="E15" s="87">
        <v>36608</v>
      </c>
      <c r="F15" s="87" t="s">
        <v>1117</v>
      </c>
      <c r="G15" s="88" t="s">
        <v>19</v>
      </c>
      <c r="H15" s="88"/>
      <c r="I15" s="88" t="s">
        <v>237</v>
      </c>
      <c r="J15" s="88"/>
      <c r="K15" s="89">
        <v>0</v>
      </c>
      <c r="L15" s="90" t="str">
        <f t="shared" si="0"/>
        <v>KÉM</v>
      </c>
      <c r="M15" s="91" t="s">
        <v>1100</v>
      </c>
    </row>
    <row r="16" spans="1:14" s="80" customFormat="1" ht="27" customHeight="1">
      <c r="A16" s="2">
        <f t="shared" si="1"/>
        <v>5</v>
      </c>
      <c r="B16" s="84">
        <v>24218610352</v>
      </c>
      <c r="C16" s="85" t="s">
        <v>734</v>
      </c>
      <c r="D16" s="86" t="s">
        <v>312</v>
      </c>
      <c r="E16" s="87">
        <v>36770</v>
      </c>
      <c r="F16" s="87" t="s">
        <v>1117</v>
      </c>
      <c r="G16" s="88" t="s">
        <v>19</v>
      </c>
      <c r="H16" s="88"/>
      <c r="I16" s="88" t="s">
        <v>237</v>
      </c>
      <c r="J16" s="88"/>
      <c r="K16" s="89">
        <v>87</v>
      </c>
      <c r="L16" s="90" t="str">
        <f t="shared" si="0"/>
        <v>TỐT</v>
      </c>
      <c r="M16" s="91"/>
    </row>
    <row r="17" spans="1:13" s="80" customFormat="1" ht="27" customHeight="1">
      <c r="A17" s="2">
        <f t="shared" si="1"/>
        <v>6</v>
      </c>
      <c r="B17" s="84">
        <v>24218610361</v>
      </c>
      <c r="C17" s="85" t="s">
        <v>1118</v>
      </c>
      <c r="D17" s="86" t="s">
        <v>312</v>
      </c>
      <c r="E17" s="87">
        <v>36560</v>
      </c>
      <c r="F17" s="87" t="s">
        <v>1117</v>
      </c>
      <c r="G17" s="88" t="s">
        <v>19</v>
      </c>
      <c r="H17" s="88"/>
      <c r="I17" s="88" t="s">
        <v>237</v>
      </c>
      <c r="J17" s="88"/>
      <c r="K17" s="89">
        <v>77</v>
      </c>
      <c r="L17" s="90" t="str">
        <f t="shared" si="0"/>
        <v>KHÁ</v>
      </c>
      <c r="M17" s="91"/>
    </row>
    <row r="18" spans="1:13" s="80" customFormat="1" ht="27" customHeight="1">
      <c r="A18" s="2">
        <f t="shared" si="1"/>
        <v>7</v>
      </c>
      <c r="B18" s="84">
        <v>24218610410</v>
      </c>
      <c r="C18" s="85" t="s">
        <v>1119</v>
      </c>
      <c r="D18" s="86" t="s">
        <v>312</v>
      </c>
      <c r="E18" s="87">
        <v>36793</v>
      </c>
      <c r="F18" s="87" t="s">
        <v>1117</v>
      </c>
      <c r="G18" s="88" t="s">
        <v>19</v>
      </c>
      <c r="H18" s="88"/>
      <c r="I18" s="88" t="s">
        <v>237</v>
      </c>
      <c r="J18" s="88"/>
      <c r="K18" s="89">
        <v>97</v>
      </c>
      <c r="L18" s="90" t="str">
        <f t="shared" si="0"/>
        <v>X SẮC</v>
      </c>
      <c r="M18" s="91"/>
    </row>
    <row r="19" spans="1:13" s="80" customFormat="1" ht="27" customHeight="1">
      <c r="A19" s="2">
        <f t="shared" si="1"/>
        <v>8</v>
      </c>
      <c r="B19" s="84">
        <v>24218610651</v>
      </c>
      <c r="C19" s="85" t="s">
        <v>1120</v>
      </c>
      <c r="D19" s="86" t="s">
        <v>1121</v>
      </c>
      <c r="E19" s="87">
        <v>36819</v>
      </c>
      <c r="F19" s="87" t="s">
        <v>1117</v>
      </c>
      <c r="G19" s="88" t="s">
        <v>19</v>
      </c>
      <c r="H19" s="88"/>
      <c r="I19" s="88" t="s">
        <v>237</v>
      </c>
      <c r="J19" s="88"/>
      <c r="K19" s="89">
        <v>97</v>
      </c>
      <c r="L19" s="90" t="str">
        <f t="shared" si="0"/>
        <v>X SẮC</v>
      </c>
      <c r="M19" s="91"/>
    </row>
    <row r="20" spans="1:13" s="80" customFormat="1" ht="27" customHeight="1">
      <c r="A20" s="2">
        <f t="shared" si="1"/>
        <v>9</v>
      </c>
      <c r="B20" s="84">
        <v>24218607835</v>
      </c>
      <c r="C20" s="85" t="s">
        <v>1122</v>
      </c>
      <c r="D20" s="86" t="s">
        <v>325</v>
      </c>
      <c r="E20" s="87">
        <v>36244</v>
      </c>
      <c r="F20" s="87" t="s">
        <v>1117</v>
      </c>
      <c r="G20" s="88" t="s">
        <v>19</v>
      </c>
      <c r="H20" s="88"/>
      <c r="I20" s="88" t="s">
        <v>237</v>
      </c>
      <c r="J20" s="88"/>
      <c r="K20" s="89">
        <v>87</v>
      </c>
      <c r="L20" s="90" t="str">
        <f t="shared" si="0"/>
        <v>TỐT</v>
      </c>
      <c r="M20" s="91"/>
    </row>
    <row r="21" spans="1:13" s="80" customFormat="1" ht="27" customHeight="1">
      <c r="A21" s="2">
        <f t="shared" si="1"/>
        <v>10</v>
      </c>
      <c r="B21" s="84">
        <v>24218610864</v>
      </c>
      <c r="C21" s="85" t="s">
        <v>1123</v>
      </c>
      <c r="D21" s="86" t="s">
        <v>391</v>
      </c>
      <c r="E21" s="87">
        <v>36819</v>
      </c>
      <c r="F21" s="87" t="s">
        <v>1117</v>
      </c>
      <c r="G21" s="88" t="s">
        <v>19</v>
      </c>
      <c r="H21" s="88"/>
      <c r="I21" s="88" t="s">
        <v>237</v>
      </c>
      <c r="J21" s="88"/>
      <c r="K21" s="89">
        <v>87</v>
      </c>
      <c r="L21" s="90" t="str">
        <f t="shared" si="0"/>
        <v>TỐT</v>
      </c>
      <c r="M21" s="91"/>
    </row>
    <row r="22" spans="1:13" s="80" customFormat="1" ht="27" customHeight="1">
      <c r="A22" s="2">
        <f t="shared" si="1"/>
        <v>11</v>
      </c>
      <c r="B22" s="84">
        <v>24218611405</v>
      </c>
      <c r="C22" s="85" t="s">
        <v>1085</v>
      </c>
      <c r="D22" s="86" t="s">
        <v>470</v>
      </c>
      <c r="E22" s="87">
        <v>36526</v>
      </c>
      <c r="F22" s="87" t="s">
        <v>1117</v>
      </c>
      <c r="G22" s="88" t="s">
        <v>19</v>
      </c>
      <c r="H22" s="88"/>
      <c r="I22" s="88" t="s">
        <v>237</v>
      </c>
      <c r="J22" s="88"/>
      <c r="K22" s="89">
        <v>80</v>
      </c>
      <c r="L22" s="90" t="str">
        <f t="shared" si="0"/>
        <v>TỐT</v>
      </c>
      <c r="M22" s="91"/>
    </row>
    <row r="23" spans="1:13" s="80" customFormat="1" ht="27" customHeight="1">
      <c r="A23" s="2">
        <f t="shared" si="1"/>
        <v>12</v>
      </c>
      <c r="B23" s="84">
        <v>24208612250</v>
      </c>
      <c r="C23" s="85" t="s">
        <v>1124</v>
      </c>
      <c r="D23" s="86" t="s">
        <v>349</v>
      </c>
      <c r="E23" s="87">
        <v>36543</v>
      </c>
      <c r="F23" s="87" t="s">
        <v>1117</v>
      </c>
      <c r="G23" s="88" t="s">
        <v>125</v>
      </c>
      <c r="H23" s="88"/>
      <c r="I23" s="88" t="s">
        <v>237</v>
      </c>
      <c r="J23" s="88"/>
      <c r="K23" s="89">
        <v>88</v>
      </c>
      <c r="L23" s="90" t="str">
        <f t="shared" si="0"/>
        <v>TỐT</v>
      </c>
      <c r="M23" s="91"/>
    </row>
    <row r="24" spans="1:13" s="80" customFormat="1" ht="27" customHeight="1">
      <c r="A24" s="2">
        <f t="shared" si="1"/>
        <v>13</v>
      </c>
      <c r="B24" s="84">
        <v>24218612523</v>
      </c>
      <c r="C24" s="85" t="s">
        <v>1125</v>
      </c>
      <c r="D24" s="86" t="s">
        <v>128</v>
      </c>
      <c r="E24" s="87">
        <v>36768</v>
      </c>
      <c r="F24" s="87" t="s">
        <v>1117</v>
      </c>
      <c r="G24" s="88" t="s">
        <v>19</v>
      </c>
      <c r="H24" s="88"/>
      <c r="I24" s="88" t="s">
        <v>237</v>
      </c>
      <c r="J24" s="88"/>
      <c r="K24" s="89">
        <v>97</v>
      </c>
      <c r="L24" s="90" t="str">
        <f t="shared" si="0"/>
        <v>X SẮC</v>
      </c>
      <c r="M24" s="91"/>
    </row>
    <row r="25" spans="1:13" s="80" customFormat="1" ht="27" customHeight="1">
      <c r="A25" s="2">
        <f t="shared" si="1"/>
        <v>14</v>
      </c>
      <c r="B25" s="84">
        <v>24218606568</v>
      </c>
      <c r="C25" s="85" t="s">
        <v>753</v>
      </c>
      <c r="D25" s="86" t="s">
        <v>838</v>
      </c>
      <c r="E25" s="87">
        <v>36702</v>
      </c>
      <c r="F25" s="87" t="s">
        <v>1117</v>
      </c>
      <c r="G25" s="88" t="s">
        <v>19</v>
      </c>
      <c r="H25" s="88"/>
      <c r="I25" s="88" t="s">
        <v>237</v>
      </c>
      <c r="J25" s="88"/>
      <c r="K25" s="89">
        <v>90</v>
      </c>
      <c r="L25" s="90" t="str">
        <f t="shared" si="0"/>
        <v>X SẮC</v>
      </c>
      <c r="M25" s="91"/>
    </row>
    <row r="26" spans="1:13" s="80" customFormat="1" ht="27" customHeight="1">
      <c r="A26" s="2">
        <f t="shared" si="1"/>
        <v>15</v>
      </c>
      <c r="B26" s="84">
        <v>24218612955</v>
      </c>
      <c r="C26" s="85" t="s">
        <v>1126</v>
      </c>
      <c r="D26" s="86" t="s">
        <v>163</v>
      </c>
      <c r="E26" s="87">
        <v>34295</v>
      </c>
      <c r="F26" s="87" t="s">
        <v>1117</v>
      </c>
      <c r="G26" s="88" t="s">
        <v>19</v>
      </c>
      <c r="H26" s="88"/>
      <c r="I26" s="88" t="s">
        <v>237</v>
      </c>
      <c r="J26" s="88"/>
      <c r="K26" s="89">
        <v>100</v>
      </c>
      <c r="L26" s="90" t="str">
        <f t="shared" si="0"/>
        <v>X SẮC</v>
      </c>
      <c r="M26" s="91"/>
    </row>
    <row r="27" spans="1:13" s="80" customFormat="1" ht="27" customHeight="1">
      <c r="A27" s="2">
        <f t="shared" si="1"/>
        <v>16</v>
      </c>
      <c r="B27" s="84">
        <v>24208612998</v>
      </c>
      <c r="C27" s="85" t="s">
        <v>1127</v>
      </c>
      <c r="D27" s="86" t="s">
        <v>785</v>
      </c>
      <c r="E27" s="87">
        <v>36562</v>
      </c>
      <c r="F27" s="87" t="s">
        <v>1117</v>
      </c>
      <c r="G27" s="88" t="s">
        <v>125</v>
      </c>
      <c r="H27" s="88"/>
      <c r="I27" s="88" t="s">
        <v>237</v>
      </c>
      <c r="J27" s="88"/>
      <c r="K27" s="89">
        <v>87</v>
      </c>
      <c r="L27" s="90" t="str">
        <f t="shared" si="0"/>
        <v>TỐT</v>
      </c>
      <c r="M27" s="91"/>
    </row>
    <row r="28" spans="1:13" s="80" customFormat="1" ht="27" customHeight="1">
      <c r="A28" s="2">
        <f t="shared" si="1"/>
        <v>17</v>
      </c>
      <c r="B28" s="84">
        <v>24208613009</v>
      </c>
      <c r="C28" s="85" t="s">
        <v>1077</v>
      </c>
      <c r="D28" s="86" t="s">
        <v>785</v>
      </c>
      <c r="E28" s="87">
        <v>36530</v>
      </c>
      <c r="F28" s="87" t="s">
        <v>1117</v>
      </c>
      <c r="G28" s="88" t="s">
        <v>125</v>
      </c>
      <c r="H28" s="88"/>
      <c r="I28" s="88" t="s">
        <v>237</v>
      </c>
      <c r="J28" s="88"/>
      <c r="K28" s="89">
        <v>87</v>
      </c>
      <c r="L28" s="90" t="str">
        <f t="shared" si="0"/>
        <v>TỐT</v>
      </c>
      <c r="M28" s="91"/>
    </row>
    <row r="29" spans="1:13" s="80" customFormat="1" ht="27" customHeight="1">
      <c r="A29" s="2">
        <f t="shared" si="1"/>
        <v>18</v>
      </c>
      <c r="B29" s="84">
        <v>24208613602</v>
      </c>
      <c r="C29" s="85" t="s">
        <v>1128</v>
      </c>
      <c r="D29" s="86" t="s">
        <v>479</v>
      </c>
      <c r="E29" s="87">
        <v>36721</v>
      </c>
      <c r="F29" s="87" t="s">
        <v>1117</v>
      </c>
      <c r="G29" s="88" t="s">
        <v>125</v>
      </c>
      <c r="H29" s="88"/>
      <c r="I29" s="88" t="s">
        <v>237</v>
      </c>
      <c r="J29" s="88"/>
      <c r="K29" s="89">
        <v>87</v>
      </c>
      <c r="L29" s="90" t="str">
        <f t="shared" si="0"/>
        <v>TỐT</v>
      </c>
      <c r="M29" s="91"/>
    </row>
    <row r="30" spans="1:13" s="80" customFormat="1" ht="27" customHeight="1">
      <c r="A30" s="2">
        <f t="shared" si="1"/>
        <v>19</v>
      </c>
      <c r="B30" s="84">
        <v>24208613609</v>
      </c>
      <c r="C30" s="85" t="s">
        <v>1129</v>
      </c>
      <c r="D30" s="86" t="s">
        <v>479</v>
      </c>
      <c r="E30" s="87">
        <v>36742</v>
      </c>
      <c r="F30" s="87" t="s">
        <v>1117</v>
      </c>
      <c r="G30" s="88" t="s">
        <v>125</v>
      </c>
      <c r="H30" s="88"/>
      <c r="I30" s="88" t="s">
        <v>237</v>
      </c>
      <c r="J30" s="88"/>
      <c r="K30" s="89">
        <v>87</v>
      </c>
      <c r="L30" s="90" t="str">
        <f t="shared" si="0"/>
        <v>TỐT</v>
      </c>
      <c r="M30" s="91"/>
    </row>
    <row r="31" spans="1:13" s="80" customFormat="1" ht="27" customHeight="1">
      <c r="A31" s="2">
        <f t="shared" si="1"/>
        <v>20</v>
      </c>
      <c r="B31" s="84">
        <v>24208614014</v>
      </c>
      <c r="C31" s="85" t="s">
        <v>1130</v>
      </c>
      <c r="D31" s="86" t="s">
        <v>522</v>
      </c>
      <c r="E31" s="87">
        <v>36876</v>
      </c>
      <c r="F31" s="87" t="s">
        <v>1117</v>
      </c>
      <c r="G31" s="88" t="s">
        <v>125</v>
      </c>
      <c r="H31" s="88"/>
      <c r="I31" s="88" t="s">
        <v>237</v>
      </c>
      <c r="J31" s="88"/>
      <c r="K31" s="89">
        <v>87</v>
      </c>
      <c r="L31" s="90" t="str">
        <f t="shared" si="0"/>
        <v>TỐT</v>
      </c>
      <c r="M31" s="91"/>
    </row>
    <row r="32" spans="1:13" s="80" customFormat="1" ht="27" customHeight="1">
      <c r="A32" s="2">
        <f t="shared" si="1"/>
        <v>21</v>
      </c>
      <c r="B32" s="84">
        <v>24218714402</v>
      </c>
      <c r="C32" s="85" t="s">
        <v>1131</v>
      </c>
      <c r="D32" s="86" t="s">
        <v>754</v>
      </c>
      <c r="E32" s="87">
        <v>36541</v>
      </c>
      <c r="F32" s="87" t="s">
        <v>1117</v>
      </c>
      <c r="G32" s="88" t="s">
        <v>19</v>
      </c>
      <c r="H32" s="88"/>
      <c r="I32" s="88" t="s">
        <v>237</v>
      </c>
      <c r="J32" s="88"/>
      <c r="K32" s="89">
        <v>90</v>
      </c>
      <c r="L32" s="90" t="str">
        <f t="shared" si="0"/>
        <v>X SẮC</v>
      </c>
      <c r="M32" s="91"/>
    </row>
    <row r="33" spans="1:13" s="80" customFormat="1" ht="27" customHeight="1">
      <c r="A33" s="2">
        <f t="shared" si="1"/>
        <v>22</v>
      </c>
      <c r="B33" s="84">
        <v>24208614473</v>
      </c>
      <c r="C33" s="85" t="s">
        <v>1132</v>
      </c>
      <c r="D33" s="86" t="s">
        <v>429</v>
      </c>
      <c r="E33" s="87">
        <v>36873</v>
      </c>
      <c r="F33" s="87" t="s">
        <v>1117</v>
      </c>
      <c r="G33" s="88" t="s">
        <v>125</v>
      </c>
      <c r="H33" s="88"/>
      <c r="I33" s="88" t="s">
        <v>237</v>
      </c>
      <c r="J33" s="88"/>
      <c r="K33" s="89">
        <v>90</v>
      </c>
      <c r="L33" s="90" t="str">
        <f t="shared" si="0"/>
        <v>X SẮC</v>
      </c>
      <c r="M33" s="91"/>
    </row>
    <row r="34" spans="1:13" s="80" customFormat="1" ht="27" customHeight="1">
      <c r="A34" s="2">
        <f t="shared" si="1"/>
        <v>23</v>
      </c>
      <c r="B34" s="84">
        <v>24208607136</v>
      </c>
      <c r="C34" s="85" t="s">
        <v>1133</v>
      </c>
      <c r="D34" s="86" t="s">
        <v>429</v>
      </c>
      <c r="E34" s="87">
        <v>36365</v>
      </c>
      <c r="F34" s="87" t="s">
        <v>1117</v>
      </c>
      <c r="G34" s="88" t="s">
        <v>125</v>
      </c>
      <c r="H34" s="88"/>
      <c r="I34" s="88" t="s">
        <v>237</v>
      </c>
      <c r="J34" s="88"/>
      <c r="K34" s="89">
        <v>87</v>
      </c>
      <c r="L34" s="90" t="str">
        <f t="shared" si="0"/>
        <v>TỐT</v>
      </c>
      <c r="M34" s="91"/>
    </row>
    <row r="35" spans="1:13" s="80" customFormat="1" ht="27" customHeight="1">
      <c r="A35" s="2">
        <f t="shared" si="1"/>
        <v>24</v>
      </c>
      <c r="B35" s="84">
        <v>24208608400</v>
      </c>
      <c r="C35" s="85" t="s">
        <v>1067</v>
      </c>
      <c r="D35" s="86" t="s">
        <v>448</v>
      </c>
      <c r="E35" s="87">
        <v>36733</v>
      </c>
      <c r="F35" s="87" t="s">
        <v>1117</v>
      </c>
      <c r="G35" s="88" t="s">
        <v>125</v>
      </c>
      <c r="H35" s="88"/>
      <c r="I35" s="88" t="s">
        <v>237</v>
      </c>
      <c r="J35" s="88"/>
      <c r="K35" s="89">
        <v>97</v>
      </c>
      <c r="L35" s="90" t="str">
        <f t="shared" si="0"/>
        <v>X SẮC</v>
      </c>
      <c r="M35" s="91"/>
    </row>
    <row r="36" spans="1:13" s="80" customFormat="1" ht="27" customHeight="1">
      <c r="A36" s="2">
        <f t="shared" si="1"/>
        <v>25</v>
      </c>
      <c r="B36" s="84">
        <v>24218615679</v>
      </c>
      <c r="C36" s="85" t="s">
        <v>756</v>
      </c>
      <c r="D36" s="86" t="s">
        <v>1134</v>
      </c>
      <c r="E36" s="87">
        <v>36526</v>
      </c>
      <c r="F36" s="87" t="s">
        <v>1117</v>
      </c>
      <c r="G36" s="88" t="s">
        <v>19</v>
      </c>
      <c r="H36" s="88"/>
      <c r="I36" s="88" t="s">
        <v>237</v>
      </c>
      <c r="J36" s="88"/>
      <c r="K36" s="89">
        <v>97</v>
      </c>
      <c r="L36" s="90" t="str">
        <f t="shared" si="0"/>
        <v>X SẮC</v>
      </c>
      <c r="M36" s="91"/>
    </row>
    <row r="37" spans="1:13" s="80" customFormat="1">
      <c r="A37"/>
      <c r="E37" s="124"/>
      <c r="F37" s="92"/>
      <c r="G37" s="93"/>
      <c r="H37" s="93"/>
      <c r="I37" s="93"/>
      <c r="J37" s="93"/>
    </row>
    <row r="38" spans="1:13" s="80" customFormat="1" ht="12">
      <c r="A38" s="56"/>
      <c r="B38" s="94"/>
      <c r="C38" s="76"/>
      <c r="D38" s="95"/>
      <c r="E38" s="125"/>
      <c r="F38" s="94"/>
      <c r="G38" s="96"/>
      <c r="H38" s="96"/>
      <c r="I38" s="96"/>
      <c r="J38" s="96"/>
      <c r="K38" s="160" t="s">
        <v>60</v>
      </c>
      <c r="L38" s="161"/>
      <c r="M38" s="162"/>
    </row>
    <row r="39" spans="1:13" s="80" customFormat="1" ht="12">
      <c r="A39" s="56"/>
      <c r="B39" s="94"/>
      <c r="C39" s="76"/>
      <c r="D39" s="97"/>
      <c r="E39" s="126"/>
      <c r="F39" s="97"/>
      <c r="G39" s="98"/>
      <c r="H39" s="98"/>
      <c r="I39" s="98"/>
      <c r="J39" s="98"/>
      <c r="K39" s="99" t="s">
        <v>61</v>
      </c>
      <c r="L39" s="90" t="s">
        <v>49</v>
      </c>
      <c r="M39" s="90" t="s">
        <v>62</v>
      </c>
    </row>
    <row r="40" spans="1:13" s="80" customFormat="1" ht="12">
      <c r="A40" s="56"/>
      <c r="B40" s="163" t="s">
        <v>63</v>
      </c>
      <c r="C40" s="163"/>
      <c r="D40" s="97"/>
      <c r="E40" s="126"/>
      <c r="F40" s="97"/>
      <c r="G40" s="98"/>
      <c r="H40" s="98"/>
      <c r="I40" s="98"/>
      <c r="J40" s="98"/>
      <c r="K40" s="99" t="s">
        <v>35</v>
      </c>
      <c r="L40" s="90">
        <f t="shared" ref="L40:L45" si="2">COUNTIF($L$12:$L$36,K40)</f>
        <v>11</v>
      </c>
      <c r="M40" s="100">
        <f>L40/$L$46</f>
        <v>0.44</v>
      </c>
    </row>
    <row r="41" spans="1:13" s="80" customFormat="1" ht="12">
      <c r="A41" s="56"/>
      <c r="B41" s="94"/>
      <c r="C41" s="76"/>
      <c r="D41" s="97"/>
      <c r="E41" s="126"/>
      <c r="F41" s="97"/>
      <c r="G41" s="98"/>
      <c r="H41" s="98"/>
      <c r="I41" s="98"/>
      <c r="J41" s="98"/>
      <c r="K41" s="99" t="s">
        <v>36</v>
      </c>
      <c r="L41" s="90">
        <f t="shared" si="2"/>
        <v>12</v>
      </c>
      <c r="M41" s="100">
        <f t="shared" ref="M41:M45" si="3">L41/$L$46</f>
        <v>0.48</v>
      </c>
    </row>
    <row r="42" spans="1:13" s="80" customFormat="1" ht="12">
      <c r="A42" s="56"/>
      <c r="B42" s="94"/>
      <c r="C42" s="76"/>
      <c r="D42" s="97"/>
      <c r="E42" s="126"/>
      <c r="F42" s="97"/>
      <c r="G42" s="98"/>
      <c r="H42" s="98"/>
      <c r="I42" s="98"/>
      <c r="J42" s="98"/>
      <c r="K42" s="99" t="s">
        <v>37</v>
      </c>
      <c r="L42" s="90">
        <f t="shared" si="2"/>
        <v>1</v>
      </c>
      <c r="M42" s="100">
        <f t="shared" si="3"/>
        <v>0.04</v>
      </c>
    </row>
    <row r="43" spans="1:13" s="80" customFormat="1" ht="12">
      <c r="A43" s="56"/>
      <c r="B43" s="94"/>
      <c r="C43" s="76"/>
      <c r="D43" s="97"/>
      <c r="E43" s="126"/>
      <c r="F43" s="97"/>
      <c r="G43" s="98"/>
      <c r="H43" s="98"/>
      <c r="I43" s="98"/>
      <c r="J43" s="98"/>
      <c r="K43" s="99" t="s">
        <v>38</v>
      </c>
      <c r="L43" s="90">
        <f t="shared" si="2"/>
        <v>0</v>
      </c>
      <c r="M43" s="100">
        <f t="shared" si="3"/>
        <v>0</v>
      </c>
    </row>
    <row r="44" spans="1:13" s="80" customFormat="1" ht="12">
      <c r="A44" s="56"/>
      <c r="B44" s="94"/>
      <c r="C44" s="76"/>
      <c r="D44" s="97"/>
      <c r="E44" s="126"/>
      <c r="F44" s="97"/>
      <c r="G44" s="98"/>
      <c r="H44" s="98"/>
      <c r="I44" s="98"/>
      <c r="J44" s="98"/>
      <c r="K44" s="99" t="s">
        <v>39</v>
      </c>
      <c r="L44" s="90">
        <f t="shared" si="2"/>
        <v>0</v>
      </c>
      <c r="M44" s="100">
        <f t="shared" si="3"/>
        <v>0</v>
      </c>
    </row>
    <row r="45" spans="1:13" s="80" customFormat="1" ht="12">
      <c r="A45" s="56"/>
      <c r="B45" s="94"/>
      <c r="C45" s="76"/>
      <c r="D45" s="97"/>
      <c r="E45" s="126"/>
      <c r="F45" s="97"/>
      <c r="G45" s="98"/>
      <c r="H45" s="98"/>
      <c r="I45" s="98"/>
      <c r="J45" s="98"/>
      <c r="K45" s="99" t="s">
        <v>25</v>
      </c>
      <c r="L45" s="90">
        <f t="shared" si="2"/>
        <v>1</v>
      </c>
      <c r="M45" s="100">
        <f t="shared" si="3"/>
        <v>0.04</v>
      </c>
    </row>
    <row r="46" spans="1:13" s="80" customFormat="1" ht="12">
      <c r="A46" s="56"/>
      <c r="B46" s="163" t="s">
        <v>64</v>
      </c>
      <c r="C46" s="163"/>
      <c r="D46" s="97"/>
      <c r="E46" s="126"/>
      <c r="F46" s="97"/>
      <c r="G46" s="98"/>
      <c r="H46" s="98"/>
      <c r="I46" s="98"/>
      <c r="J46" s="98"/>
      <c r="K46" s="101" t="s">
        <v>65</v>
      </c>
      <c r="L46" s="102">
        <f>SUM(L40:L45)</f>
        <v>25</v>
      </c>
      <c r="M46" s="103">
        <f>SUM(M40:M45)</f>
        <v>1</v>
      </c>
    </row>
    <row r="47" spans="1:13" s="80" customFormat="1" ht="12">
      <c r="A47" s="59"/>
      <c r="B47" s="75"/>
      <c r="C47" s="104"/>
      <c r="D47" s="105"/>
      <c r="E47" s="127"/>
      <c r="F47" s="129"/>
      <c r="G47" s="107"/>
      <c r="H47" s="107"/>
      <c r="I47" s="107"/>
      <c r="J47" s="107"/>
      <c r="K47" s="108"/>
      <c r="L47" s="108"/>
      <c r="M47" s="108"/>
    </row>
    <row r="48" spans="1:13" s="80" customFormat="1" ht="12">
      <c r="A48" s="60"/>
      <c r="B48" s="109"/>
      <c r="C48" s="109"/>
      <c r="D48" s="110"/>
      <c r="E48" s="111"/>
      <c r="F48" s="112"/>
      <c r="G48" s="113"/>
      <c r="H48" s="113"/>
      <c r="I48" s="113"/>
      <c r="J48" s="113"/>
      <c r="K48" s="114" t="s">
        <v>1135</v>
      </c>
      <c r="L48" s="115"/>
      <c r="M48" s="115"/>
    </row>
    <row r="49" spans="1:15" s="80" customFormat="1" ht="15.75">
      <c r="A49" s="57" t="s">
        <v>1260</v>
      </c>
      <c r="B49" s="116"/>
      <c r="C49" s="116"/>
      <c r="D49" s="117"/>
      <c r="E49" s="118"/>
      <c r="F49" s="129"/>
      <c r="G49" s="119"/>
      <c r="H49" s="119"/>
      <c r="I49" s="119"/>
      <c r="J49" s="119"/>
      <c r="K49" s="120"/>
      <c r="L49" s="120"/>
      <c r="M49" s="120"/>
    </row>
    <row r="50" spans="1:15" s="80" customFormat="1" ht="66.75" customHeight="1">
      <c r="A50" s="58"/>
      <c r="B50" s="129" t="s">
        <v>66</v>
      </c>
      <c r="C50" s="121"/>
      <c r="D50" s="153" t="s">
        <v>67</v>
      </c>
      <c r="E50" s="153"/>
      <c r="F50" s="122"/>
      <c r="G50" s="123"/>
      <c r="H50" s="123"/>
      <c r="I50" s="123"/>
      <c r="J50" s="123"/>
      <c r="K50" s="121"/>
      <c r="L50" s="121"/>
      <c r="M50" s="121"/>
    </row>
    <row r="52" spans="1:15" s="80" customForma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</sheetData>
  <autoFilter ref="A11:X36">
    <filterColumn colId="2" showButton="0"/>
  </autoFilter>
  <sortState ref="B12:N36">
    <sortCondition ref="D12:D36"/>
  </sortState>
  <mergeCells count="20">
    <mergeCell ref="A6:M6"/>
    <mergeCell ref="A2:D2"/>
    <mergeCell ref="E2:M2"/>
    <mergeCell ref="A3:D3"/>
    <mergeCell ref="E3:M3"/>
    <mergeCell ref="A5:M5"/>
    <mergeCell ref="K38:M38"/>
    <mergeCell ref="B40:C40"/>
    <mergeCell ref="B46:C46"/>
    <mergeCell ref="D50:E50"/>
    <mergeCell ref="A7:M7"/>
    <mergeCell ref="A8:M8"/>
    <mergeCell ref="A9:M9"/>
    <mergeCell ref="A10:A11"/>
    <mergeCell ref="B10:B11"/>
    <mergeCell ref="C10:D11"/>
    <mergeCell ref="E10:E11"/>
    <mergeCell ref="F10:F11"/>
    <mergeCell ref="K10:L10"/>
    <mergeCell ref="M10:M11"/>
  </mergeCells>
  <pageMargins left="0.51181102362204722" right="0.31496062992125984" top="0.15748031496062992" bottom="0.15748031496062992" header="0.31496062992125984" footer="0.31496062992125984"/>
  <pageSetup paperSize="9" orientation="portrait" verticalDpi="0" r:id="rId1"/>
  <headerFooter>
    <oddFooter>&amp;Rtr.&amp;P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topLeftCell="A52" workbookViewId="0">
      <selection activeCell="D65" sqref="D65:E65"/>
    </sheetView>
  </sheetViews>
  <sheetFormatPr defaultRowHeight="15"/>
  <cols>
    <col min="1" max="1" width="5.5703125" customWidth="1"/>
    <col min="2" max="2" width="12" style="80" customWidth="1"/>
    <col min="3" max="3" width="17.85546875" style="80" customWidth="1"/>
    <col min="4" max="4" width="7.140625" style="80" customWidth="1"/>
    <col min="5" max="5" width="12.42578125" style="124" customWidth="1"/>
    <col min="6" max="6" width="10.5703125" style="80" customWidth="1"/>
    <col min="7" max="9" width="0" style="93" hidden="1" customWidth="1"/>
    <col min="10" max="10" width="5.5703125" style="93" hidden="1" customWidth="1"/>
    <col min="11" max="11" width="7" style="80" customWidth="1"/>
    <col min="12" max="12" width="10.42578125" style="80" customWidth="1"/>
    <col min="13" max="13" width="9.85546875" style="80" customWidth="1"/>
    <col min="14" max="24" width="9.140625" style="80"/>
  </cols>
  <sheetData>
    <row r="1" spans="1:14" ht="26.25" customHeight="1">
      <c r="A1" s="1"/>
      <c r="B1" s="75"/>
      <c r="C1" s="75"/>
      <c r="D1" s="76"/>
      <c r="E1" s="77"/>
      <c r="F1" s="78"/>
      <c r="G1" s="79"/>
      <c r="H1" s="79"/>
      <c r="I1" s="79"/>
      <c r="J1" s="79"/>
      <c r="K1" s="78"/>
      <c r="L1" s="78"/>
      <c r="M1" s="78"/>
      <c r="N1" s="78"/>
    </row>
    <row r="2" spans="1:14" ht="16.5">
      <c r="A2" s="152" t="s">
        <v>0</v>
      </c>
      <c r="B2" s="152"/>
      <c r="C2" s="152"/>
      <c r="D2" s="152"/>
      <c r="E2" s="153" t="s">
        <v>1</v>
      </c>
      <c r="F2" s="153"/>
      <c r="G2" s="153"/>
      <c r="H2" s="153"/>
      <c r="I2" s="153"/>
      <c r="J2" s="153"/>
      <c r="K2" s="153"/>
      <c r="L2" s="153"/>
      <c r="M2" s="153"/>
      <c r="N2" s="128"/>
    </row>
    <row r="3" spans="1:14" ht="16.5">
      <c r="A3" s="154" t="s">
        <v>2</v>
      </c>
      <c r="B3" s="154"/>
      <c r="C3" s="154"/>
      <c r="D3" s="154"/>
      <c r="E3" s="153" t="s">
        <v>3</v>
      </c>
      <c r="F3" s="153"/>
      <c r="G3" s="153"/>
      <c r="H3" s="153"/>
      <c r="I3" s="153"/>
      <c r="J3" s="153"/>
      <c r="K3" s="153"/>
      <c r="L3" s="153"/>
      <c r="M3" s="153"/>
    </row>
    <row r="4" spans="1:14" ht="9.75" customHeight="1">
      <c r="A4" s="1"/>
      <c r="B4" s="75"/>
      <c r="C4" s="75"/>
      <c r="D4" s="76"/>
      <c r="E4" s="77"/>
      <c r="F4" s="78"/>
      <c r="G4" s="79"/>
      <c r="H4" s="79"/>
      <c r="I4" s="79"/>
      <c r="J4" s="79"/>
      <c r="K4" s="78"/>
      <c r="L4" s="75"/>
      <c r="M4" s="75"/>
    </row>
    <row r="5" spans="1:14" ht="16.5">
      <c r="A5" s="154" t="s">
        <v>4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4" ht="16.5">
      <c r="A6" s="154" t="s">
        <v>21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</row>
    <row r="7" spans="1:14" ht="16.5">
      <c r="A7" s="154" t="s">
        <v>1253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</row>
    <row r="8" spans="1:14" ht="16.5">
      <c r="A8" s="164" t="s">
        <v>1251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</row>
    <row r="9" spans="1:14" ht="16.5">
      <c r="A9" s="165" t="s">
        <v>7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</row>
    <row r="10" spans="1:14">
      <c r="A10" s="166" t="s">
        <v>8</v>
      </c>
      <c r="B10" s="155" t="s">
        <v>9</v>
      </c>
      <c r="C10" s="168" t="s">
        <v>10</v>
      </c>
      <c r="D10" s="169"/>
      <c r="E10" s="172" t="s">
        <v>11</v>
      </c>
      <c r="F10" s="155" t="s">
        <v>12</v>
      </c>
      <c r="G10" s="81"/>
      <c r="H10" s="81"/>
      <c r="I10" s="81"/>
      <c r="J10" s="81"/>
      <c r="K10" s="157" t="s">
        <v>13</v>
      </c>
      <c r="L10" s="157"/>
      <c r="M10" s="158" t="s">
        <v>14</v>
      </c>
    </row>
    <row r="11" spans="1:14">
      <c r="A11" s="167"/>
      <c r="B11" s="156"/>
      <c r="C11" s="170"/>
      <c r="D11" s="171"/>
      <c r="E11" s="173"/>
      <c r="F11" s="156"/>
      <c r="G11" s="82"/>
      <c r="H11" s="82"/>
      <c r="I11" s="82"/>
      <c r="J11" s="82"/>
      <c r="K11" s="130" t="s">
        <v>15</v>
      </c>
      <c r="L11" s="130" t="s">
        <v>16</v>
      </c>
      <c r="M11" s="159"/>
    </row>
    <row r="12" spans="1:14" s="80" customFormat="1" ht="21.75" customHeight="1">
      <c r="A12" s="2">
        <v>1</v>
      </c>
      <c r="B12" s="84">
        <v>24208702869</v>
      </c>
      <c r="C12" s="85" t="s">
        <v>979</v>
      </c>
      <c r="D12" s="86" t="s">
        <v>120</v>
      </c>
      <c r="E12" s="87">
        <v>36531</v>
      </c>
      <c r="F12" s="87" t="s">
        <v>57</v>
      </c>
      <c r="G12" s="88" t="s">
        <v>125</v>
      </c>
      <c r="H12" s="88"/>
      <c r="I12" s="88"/>
      <c r="J12" s="88"/>
      <c r="K12" s="89">
        <v>81</v>
      </c>
      <c r="L12" s="90" t="str">
        <f t="shared" ref="L12:L51" si="0">IF(K12&gt;=90,"X SẮC",IF(K12&gt;=80,"TỐT",IF(K12&gt;=65,"KHÁ",IF(K12&gt;=50,"T.BÌNH",IF(K12&gt;=35,"YẾU","KÉM")))))</f>
        <v>TỐT</v>
      </c>
      <c r="M12" s="91"/>
    </row>
    <row r="13" spans="1:14" s="80" customFormat="1" ht="21.75" customHeight="1">
      <c r="A13" s="2">
        <f t="shared" ref="A13:A51" si="1">A12+1</f>
        <v>2</v>
      </c>
      <c r="B13" s="84">
        <v>24208702084</v>
      </c>
      <c r="C13" s="85" t="s">
        <v>980</v>
      </c>
      <c r="D13" s="86" t="s">
        <v>203</v>
      </c>
      <c r="E13" s="87">
        <v>36718</v>
      </c>
      <c r="F13" s="87" t="s">
        <v>57</v>
      </c>
      <c r="G13" s="88" t="s">
        <v>125</v>
      </c>
      <c r="H13" s="88"/>
      <c r="I13" s="88"/>
      <c r="J13" s="88"/>
      <c r="K13" s="89">
        <v>87</v>
      </c>
      <c r="L13" s="90" t="str">
        <f t="shared" si="0"/>
        <v>TỐT</v>
      </c>
      <c r="M13" s="91"/>
    </row>
    <row r="14" spans="1:14" s="80" customFormat="1" ht="21.75" customHeight="1">
      <c r="A14" s="2">
        <f t="shared" si="1"/>
        <v>3</v>
      </c>
      <c r="B14" s="84">
        <v>24218708346</v>
      </c>
      <c r="C14" s="85" t="s">
        <v>981</v>
      </c>
      <c r="D14" s="86" t="s">
        <v>721</v>
      </c>
      <c r="E14" s="87">
        <v>36441</v>
      </c>
      <c r="F14" s="87" t="s">
        <v>57</v>
      </c>
      <c r="G14" s="88" t="s">
        <v>19</v>
      </c>
      <c r="H14" s="88"/>
      <c r="I14" s="88"/>
      <c r="J14" s="88"/>
      <c r="K14" s="89">
        <v>87</v>
      </c>
      <c r="L14" s="90" t="str">
        <f t="shared" si="0"/>
        <v>TỐT</v>
      </c>
      <c r="M14" s="91"/>
    </row>
    <row r="15" spans="1:14" s="80" customFormat="1" ht="21.75" customHeight="1">
      <c r="A15" s="2">
        <f t="shared" si="1"/>
        <v>4</v>
      </c>
      <c r="B15" s="84">
        <v>24208701629</v>
      </c>
      <c r="C15" s="85" t="s">
        <v>743</v>
      </c>
      <c r="D15" s="86" t="s">
        <v>239</v>
      </c>
      <c r="E15" s="87">
        <v>36857</v>
      </c>
      <c r="F15" s="87" t="s">
        <v>57</v>
      </c>
      <c r="G15" s="88" t="s">
        <v>125</v>
      </c>
      <c r="H15" s="88"/>
      <c r="I15" s="88"/>
      <c r="J15" s="88"/>
      <c r="K15" s="89">
        <v>86</v>
      </c>
      <c r="L15" s="90" t="str">
        <f t="shared" si="0"/>
        <v>TỐT</v>
      </c>
      <c r="M15" s="91"/>
    </row>
    <row r="16" spans="1:14" s="80" customFormat="1" ht="21.75" customHeight="1">
      <c r="A16" s="2">
        <f t="shared" si="1"/>
        <v>5</v>
      </c>
      <c r="B16" s="84">
        <v>24218702186</v>
      </c>
      <c r="C16" s="85" t="s">
        <v>982</v>
      </c>
      <c r="D16" s="86" t="s">
        <v>422</v>
      </c>
      <c r="E16" s="87">
        <v>36843</v>
      </c>
      <c r="F16" s="87" t="s">
        <v>57</v>
      </c>
      <c r="G16" s="88" t="s">
        <v>19</v>
      </c>
      <c r="H16" s="88"/>
      <c r="I16" s="88"/>
      <c r="J16" s="88"/>
      <c r="K16" s="89">
        <v>88</v>
      </c>
      <c r="L16" s="90" t="str">
        <f t="shared" si="0"/>
        <v>TỐT</v>
      </c>
      <c r="M16" s="91"/>
    </row>
    <row r="17" spans="1:13" s="80" customFormat="1" ht="21.75" customHeight="1">
      <c r="A17" s="2">
        <f t="shared" si="1"/>
        <v>6</v>
      </c>
      <c r="B17" s="84">
        <v>24218716794</v>
      </c>
      <c r="C17" s="85" t="s">
        <v>983</v>
      </c>
      <c r="D17" s="86" t="s">
        <v>984</v>
      </c>
      <c r="E17" s="87">
        <v>36703</v>
      </c>
      <c r="F17" s="87" t="s">
        <v>57</v>
      </c>
      <c r="G17" s="88" t="s">
        <v>19</v>
      </c>
      <c r="H17" s="88"/>
      <c r="I17" s="88"/>
      <c r="J17" s="88"/>
      <c r="K17" s="89">
        <v>85</v>
      </c>
      <c r="L17" s="90" t="str">
        <f t="shared" si="0"/>
        <v>TỐT</v>
      </c>
      <c r="M17" s="91"/>
    </row>
    <row r="18" spans="1:13" s="80" customFormat="1" ht="21.75" customHeight="1">
      <c r="A18" s="2">
        <f t="shared" si="1"/>
        <v>7</v>
      </c>
      <c r="B18" s="84">
        <v>24208700564</v>
      </c>
      <c r="C18" s="85" t="s">
        <v>985</v>
      </c>
      <c r="D18" s="86" t="s">
        <v>251</v>
      </c>
      <c r="E18" s="87">
        <v>36646</v>
      </c>
      <c r="F18" s="87" t="s">
        <v>57</v>
      </c>
      <c r="G18" s="88" t="s">
        <v>125</v>
      </c>
      <c r="H18" s="88"/>
      <c r="I18" s="88"/>
      <c r="J18" s="88"/>
      <c r="K18" s="89">
        <v>97</v>
      </c>
      <c r="L18" s="90" t="str">
        <f t="shared" si="0"/>
        <v>X SẮC</v>
      </c>
      <c r="M18" s="91"/>
    </row>
    <row r="19" spans="1:13" s="80" customFormat="1" ht="21.75" customHeight="1">
      <c r="A19" s="2">
        <f t="shared" si="1"/>
        <v>8</v>
      </c>
      <c r="B19" s="84">
        <v>24208708302</v>
      </c>
      <c r="C19" s="85" t="s">
        <v>986</v>
      </c>
      <c r="D19" s="86" t="s">
        <v>252</v>
      </c>
      <c r="E19" s="87">
        <v>36706</v>
      </c>
      <c r="F19" s="87" t="s">
        <v>57</v>
      </c>
      <c r="G19" s="88" t="s">
        <v>125</v>
      </c>
      <c r="H19" s="88"/>
      <c r="I19" s="88"/>
      <c r="J19" s="88"/>
      <c r="K19" s="89">
        <v>88</v>
      </c>
      <c r="L19" s="90" t="str">
        <f t="shared" si="0"/>
        <v>TỐT</v>
      </c>
      <c r="M19" s="91"/>
    </row>
    <row r="20" spans="1:13" s="80" customFormat="1" ht="21.75" customHeight="1">
      <c r="A20" s="2">
        <f t="shared" si="1"/>
        <v>9</v>
      </c>
      <c r="B20" s="84">
        <v>24208705299</v>
      </c>
      <c r="C20" s="85" t="s">
        <v>987</v>
      </c>
      <c r="D20" s="86" t="s">
        <v>283</v>
      </c>
      <c r="E20" s="87">
        <v>36651</v>
      </c>
      <c r="F20" s="87" t="s">
        <v>57</v>
      </c>
      <c r="G20" s="88" t="s">
        <v>125</v>
      </c>
      <c r="H20" s="88"/>
      <c r="I20" s="88"/>
      <c r="J20" s="88"/>
      <c r="K20" s="89">
        <v>85</v>
      </c>
      <c r="L20" s="90" t="str">
        <f t="shared" si="0"/>
        <v>TỐT</v>
      </c>
      <c r="M20" s="91"/>
    </row>
    <row r="21" spans="1:13" s="80" customFormat="1" ht="21.75" customHeight="1">
      <c r="A21" s="2">
        <f t="shared" si="1"/>
        <v>10</v>
      </c>
      <c r="B21" s="84">
        <v>24208716602</v>
      </c>
      <c r="C21" s="85" t="s">
        <v>988</v>
      </c>
      <c r="D21" s="86" t="s">
        <v>297</v>
      </c>
      <c r="E21" s="87">
        <v>36852</v>
      </c>
      <c r="F21" s="87" t="s">
        <v>57</v>
      </c>
      <c r="G21" s="88" t="s">
        <v>125</v>
      </c>
      <c r="H21" s="88"/>
      <c r="I21" s="88"/>
      <c r="J21" s="88"/>
      <c r="K21" s="89">
        <v>88</v>
      </c>
      <c r="L21" s="90" t="str">
        <f t="shared" si="0"/>
        <v>TỐT</v>
      </c>
      <c r="M21" s="91"/>
    </row>
    <row r="22" spans="1:13" s="80" customFormat="1" ht="21.75" customHeight="1">
      <c r="A22" s="2">
        <f t="shared" si="1"/>
        <v>11</v>
      </c>
      <c r="B22" s="84">
        <v>24218706374</v>
      </c>
      <c r="C22" s="85" t="s">
        <v>989</v>
      </c>
      <c r="D22" s="86" t="s">
        <v>299</v>
      </c>
      <c r="E22" s="87">
        <v>36708</v>
      </c>
      <c r="F22" s="87" t="s">
        <v>57</v>
      </c>
      <c r="G22" s="88" t="s">
        <v>19</v>
      </c>
      <c r="H22" s="88"/>
      <c r="I22" s="88"/>
      <c r="J22" s="88"/>
      <c r="K22" s="89">
        <v>84</v>
      </c>
      <c r="L22" s="90" t="str">
        <f t="shared" si="0"/>
        <v>TỐT</v>
      </c>
      <c r="M22" s="91"/>
    </row>
    <row r="23" spans="1:13" s="80" customFormat="1" ht="21.75" customHeight="1">
      <c r="A23" s="2">
        <f t="shared" si="1"/>
        <v>12</v>
      </c>
      <c r="B23" s="84">
        <v>24218709910</v>
      </c>
      <c r="C23" s="85" t="s">
        <v>990</v>
      </c>
      <c r="D23" s="86" t="s">
        <v>299</v>
      </c>
      <c r="E23" s="87">
        <v>36090</v>
      </c>
      <c r="F23" s="87" t="s">
        <v>57</v>
      </c>
      <c r="G23" s="88" t="s">
        <v>19</v>
      </c>
      <c r="H23" s="88"/>
      <c r="I23" s="88"/>
      <c r="J23" s="88"/>
      <c r="K23" s="89">
        <v>75</v>
      </c>
      <c r="L23" s="90" t="str">
        <f t="shared" si="0"/>
        <v>KHÁ</v>
      </c>
      <c r="M23" s="91"/>
    </row>
    <row r="24" spans="1:13" s="80" customFormat="1" ht="21.75" customHeight="1">
      <c r="A24" s="2">
        <f t="shared" si="1"/>
        <v>13</v>
      </c>
      <c r="B24" s="84">
        <v>24208701767</v>
      </c>
      <c r="C24" s="85" t="s">
        <v>991</v>
      </c>
      <c r="D24" s="86" t="s">
        <v>299</v>
      </c>
      <c r="E24" s="87">
        <v>36585</v>
      </c>
      <c r="F24" s="87" t="s">
        <v>57</v>
      </c>
      <c r="G24" s="88" t="s">
        <v>125</v>
      </c>
      <c r="H24" s="88"/>
      <c r="I24" s="88"/>
      <c r="J24" s="88"/>
      <c r="K24" s="89">
        <v>84</v>
      </c>
      <c r="L24" s="90" t="str">
        <f t="shared" si="0"/>
        <v>TỐT</v>
      </c>
      <c r="M24" s="91"/>
    </row>
    <row r="25" spans="1:13" s="80" customFormat="1" ht="21.75" customHeight="1">
      <c r="A25" s="2">
        <f t="shared" si="1"/>
        <v>14</v>
      </c>
      <c r="B25" s="84">
        <v>24218710128</v>
      </c>
      <c r="C25" s="85" t="s">
        <v>992</v>
      </c>
      <c r="D25" s="86" t="s">
        <v>301</v>
      </c>
      <c r="E25" s="87">
        <v>36797</v>
      </c>
      <c r="F25" s="87" t="s">
        <v>57</v>
      </c>
      <c r="G25" s="88" t="s">
        <v>19</v>
      </c>
      <c r="H25" s="88"/>
      <c r="I25" s="88"/>
      <c r="J25" s="88"/>
      <c r="K25" s="89">
        <v>83</v>
      </c>
      <c r="L25" s="90" t="str">
        <f t="shared" si="0"/>
        <v>TỐT</v>
      </c>
      <c r="M25" s="91"/>
    </row>
    <row r="26" spans="1:13" s="80" customFormat="1" ht="21.75" customHeight="1">
      <c r="A26" s="2">
        <f t="shared" si="1"/>
        <v>15</v>
      </c>
      <c r="B26" s="84">
        <v>24208701681</v>
      </c>
      <c r="C26" s="85" t="s">
        <v>993</v>
      </c>
      <c r="D26" s="86" t="s">
        <v>258</v>
      </c>
      <c r="E26" s="87">
        <v>36808</v>
      </c>
      <c r="F26" s="87" t="s">
        <v>57</v>
      </c>
      <c r="G26" s="88" t="s">
        <v>125</v>
      </c>
      <c r="H26" s="88"/>
      <c r="I26" s="88"/>
      <c r="J26" s="88"/>
      <c r="K26" s="89">
        <v>84</v>
      </c>
      <c r="L26" s="90" t="str">
        <f t="shared" si="0"/>
        <v>TỐT</v>
      </c>
      <c r="M26" s="91"/>
    </row>
    <row r="27" spans="1:13" s="80" customFormat="1" ht="21.75" customHeight="1">
      <c r="A27" s="2">
        <f t="shared" si="1"/>
        <v>16</v>
      </c>
      <c r="B27" s="84">
        <v>24218701222</v>
      </c>
      <c r="C27" s="85" t="s">
        <v>994</v>
      </c>
      <c r="D27" s="86" t="s">
        <v>304</v>
      </c>
      <c r="E27" s="87">
        <v>35293</v>
      </c>
      <c r="F27" s="87" t="s">
        <v>57</v>
      </c>
      <c r="G27" s="88" t="s">
        <v>19</v>
      </c>
      <c r="H27" s="88"/>
      <c r="I27" s="88"/>
      <c r="J27" s="88"/>
      <c r="K27" s="89">
        <v>75</v>
      </c>
      <c r="L27" s="90" t="str">
        <f t="shared" si="0"/>
        <v>KHÁ</v>
      </c>
      <c r="M27" s="91"/>
    </row>
    <row r="28" spans="1:13" s="80" customFormat="1" ht="21.75" customHeight="1">
      <c r="A28" s="2">
        <f t="shared" si="1"/>
        <v>17</v>
      </c>
      <c r="B28" s="84">
        <v>24218604698</v>
      </c>
      <c r="C28" s="85" t="s">
        <v>779</v>
      </c>
      <c r="D28" s="86" t="s">
        <v>304</v>
      </c>
      <c r="E28" s="87">
        <v>36848</v>
      </c>
      <c r="F28" s="87" t="s">
        <v>57</v>
      </c>
      <c r="G28" s="88" t="s">
        <v>19</v>
      </c>
      <c r="H28" s="88"/>
      <c r="I28" s="88"/>
      <c r="J28" s="88"/>
      <c r="K28" s="89">
        <v>87</v>
      </c>
      <c r="L28" s="90" t="str">
        <f t="shared" si="0"/>
        <v>TỐT</v>
      </c>
      <c r="M28" s="91"/>
    </row>
    <row r="29" spans="1:13" s="80" customFormat="1" ht="21.75" customHeight="1">
      <c r="A29" s="2">
        <f t="shared" si="1"/>
        <v>18</v>
      </c>
      <c r="B29" s="84">
        <v>24208615115</v>
      </c>
      <c r="C29" s="85" t="s">
        <v>995</v>
      </c>
      <c r="D29" s="86" t="s">
        <v>310</v>
      </c>
      <c r="E29" s="87">
        <v>36466</v>
      </c>
      <c r="F29" s="87" t="s">
        <v>57</v>
      </c>
      <c r="G29" s="88" t="s">
        <v>125</v>
      </c>
      <c r="H29" s="88"/>
      <c r="I29" s="88"/>
      <c r="J29" s="88"/>
      <c r="K29" s="89">
        <v>86</v>
      </c>
      <c r="L29" s="90" t="str">
        <f t="shared" si="0"/>
        <v>TỐT</v>
      </c>
      <c r="M29" s="91"/>
    </row>
    <row r="30" spans="1:13" s="80" customFormat="1" ht="21.75" customHeight="1">
      <c r="A30" s="2">
        <f t="shared" si="1"/>
        <v>19</v>
      </c>
      <c r="B30" s="84">
        <v>24208706242</v>
      </c>
      <c r="C30" s="85" t="s">
        <v>996</v>
      </c>
      <c r="D30" s="86" t="s">
        <v>314</v>
      </c>
      <c r="E30" s="87">
        <v>36732</v>
      </c>
      <c r="F30" s="87" t="s">
        <v>57</v>
      </c>
      <c r="G30" s="88" t="s">
        <v>125</v>
      </c>
      <c r="H30" s="88"/>
      <c r="I30" s="88"/>
      <c r="J30" s="88"/>
      <c r="K30" s="89">
        <v>0</v>
      </c>
      <c r="L30" s="90" t="str">
        <f t="shared" si="0"/>
        <v>KÉM</v>
      </c>
      <c r="M30" s="91" t="s">
        <v>997</v>
      </c>
    </row>
    <row r="31" spans="1:13" s="80" customFormat="1" ht="21.75" customHeight="1">
      <c r="A31" s="2">
        <f t="shared" si="1"/>
        <v>20</v>
      </c>
      <c r="B31" s="84">
        <v>24218716675</v>
      </c>
      <c r="C31" s="85" t="s">
        <v>998</v>
      </c>
      <c r="D31" s="86" t="s">
        <v>999</v>
      </c>
      <c r="E31" s="87">
        <v>36647</v>
      </c>
      <c r="F31" s="87" t="s">
        <v>57</v>
      </c>
      <c r="G31" s="88" t="s">
        <v>19</v>
      </c>
      <c r="H31" s="88"/>
      <c r="I31" s="88"/>
      <c r="J31" s="88"/>
      <c r="K31" s="89">
        <v>87</v>
      </c>
      <c r="L31" s="90" t="str">
        <f t="shared" si="0"/>
        <v>TỐT</v>
      </c>
      <c r="M31" s="91"/>
    </row>
    <row r="32" spans="1:13" s="80" customFormat="1" ht="21.75" customHeight="1">
      <c r="A32" s="2">
        <f t="shared" si="1"/>
        <v>21</v>
      </c>
      <c r="B32" s="84">
        <v>24208702549</v>
      </c>
      <c r="C32" s="85" t="s">
        <v>1000</v>
      </c>
      <c r="D32" s="86" t="s">
        <v>383</v>
      </c>
      <c r="E32" s="87">
        <v>36802</v>
      </c>
      <c r="F32" s="87" t="s">
        <v>57</v>
      </c>
      <c r="G32" s="88" t="s">
        <v>125</v>
      </c>
      <c r="H32" s="88"/>
      <c r="I32" s="88"/>
      <c r="J32" s="88"/>
      <c r="K32" s="89">
        <v>87</v>
      </c>
      <c r="L32" s="90" t="str">
        <f t="shared" si="0"/>
        <v>TỐT</v>
      </c>
      <c r="M32" s="91"/>
    </row>
    <row r="33" spans="1:13" s="80" customFormat="1" ht="21.75" customHeight="1">
      <c r="A33" s="2">
        <f t="shared" si="1"/>
        <v>22</v>
      </c>
      <c r="B33" s="84">
        <v>24218711190</v>
      </c>
      <c r="C33" s="85" t="s">
        <v>1001</v>
      </c>
      <c r="D33" s="86" t="s">
        <v>382</v>
      </c>
      <c r="E33" s="87">
        <v>36673</v>
      </c>
      <c r="F33" s="87" t="s">
        <v>57</v>
      </c>
      <c r="G33" s="88" t="s">
        <v>19</v>
      </c>
      <c r="H33" s="88"/>
      <c r="I33" s="88"/>
      <c r="J33" s="88"/>
      <c r="K33" s="89">
        <v>73</v>
      </c>
      <c r="L33" s="90" t="str">
        <f t="shared" si="0"/>
        <v>KHÁ</v>
      </c>
      <c r="M33" s="91"/>
    </row>
    <row r="34" spans="1:13" s="80" customFormat="1" ht="21.75" customHeight="1">
      <c r="A34" s="2">
        <f t="shared" si="1"/>
        <v>23</v>
      </c>
      <c r="B34" s="84">
        <v>24218706330</v>
      </c>
      <c r="C34" s="85" t="s">
        <v>813</v>
      </c>
      <c r="D34" s="86" t="s">
        <v>1002</v>
      </c>
      <c r="E34" s="87">
        <v>36729</v>
      </c>
      <c r="F34" s="87" t="s">
        <v>57</v>
      </c>
      <c r="G34" s="88" t="s">
        <v>19</v>
      </c>
      <c r="H34" s="88"/>
      <c r="I34" s="88"/>
      <c r="J34" s="88"/>
      <c r="K34" s="89">
        <v>87</v>
      </c>
      <c r="L34" s="90" t="str">
        <f t="shared" si="0"/>
        <v>TỐT</v>
      </c>
      <c r="M34" s="91"/>
    </row>
    <row r="35" spans="1:13" s="80" customFormat="1" ht="21.75" customHeight="1">
      <c r="A35" s="2">
        <f t="shared" si="1"/>
        <v>24</v>
      </c>
      <c r="B35" s="84">
        <v>24218707117</v>
      </c>
      <c r="C35" s="85" t="s">
        <v>1003</v>
      </c>
      <c r="D35" s="86" t="s">
        <v>470</v>
      </c>
      <c r="E35" s="87">
        <v>36728</v>
      </c>
      <c r="F35" s="87" t="s">
        <v>57</v>
      </c>
      <c r="G35" s="88" t="s">
        <v>19</v>
      </c>
      <c r="H35" s="88"/>
      <c r="I35" s="88"/>
      <c r="J35" s="88"/>
      <c r="K35" s="89">
        <v>80</v>
      </c>
      <c r="L35" s="90" t="str">
        <f t="shared" si="0"/>
        <v>TỐT</v>
      </c>
      <c r="M35" s="91"/>
    </row>
    <row r="36" spans="1:13" s="80" customFormat="1" ht="21.75" customHeight="1">
      <c r="A36" s="2">
        <f t="shared" si="1"/>
        <v>25</v>
      </c>
      <c r="B36" s="84">
        <v>24208716178</v>
      </c>
      <c r="C36" s="85" t="s">
        <v>1004</v>
      </c>
      <c r="D36" s="86" t="s">
        <v>547</v>
      </c>
      <c r="E36" s="87">
        <v>36472</v>
      </c>
      <c r="F36" s="87" t="s">
        <v>57</v>
      </c>
      <c r="G36" s="88" t="s">
        <v>125</v>
      </c>
      <c r="H36" s="88"/>
      <c r="I36" s="88"/>
      <c r="J36" s="88"/>
      <c r="K36" s="89">
        <v>67</v>
      </c>
      <c r="L36" s="90" t="str">
        <f t="shared" si="0"/>
        <v>KHÁ</v>
      </c>
      <c r="M36" s="91"/>
    </row>
    <row r="37" spans="1:13" s="80" customFormat="1" ht="21.75" customHeight="1">
      <c r="A37" s="2">
        <f t="shared" si="1"/>
        <v>26</v>
      </c>
      <c r="B37" s="84">
        <v>24218711527</v>
      </c>
      <c r="C37" s="85" t="s">
        <v>1005</v>
      </c>
      <c r="D37" s="86" t="s">
        <v>19</v>
      </c>
      <c r="E37" s="87">
        <v>36575</v>
      </c>
      <c r="F37" s="87" t="s">
        <v>57</v>
      </c>
      <c r="G37" s="88" t="s">
        <v>19</v>
      </c>
      <c r="H37" s="88"/>
      <c r="I37" s="88"/>
      <c r="J37" s="88"/>
      <c r="K37" s="89">
        <v>87</v>
      </c>
      <c r="L37" s="90" t="str">
        <f t="shared" si="0"/>
        <v>TỐT</v>
      </c>
      <c r="M37" s="91"/>
    </row>
    <row r="38" spans="1:13" s="80" customFormat="1" ht="21.75" customHeight="1">
      <c r="A38" s="2">
        <f t="shared" si="1"/>
        <v>27</v>
      </c>
      <c r="B38" s="84">
        <v>24218702333</v>
      </c>
      <c r="C38" s="85" t="s">
        <v>1006</v>
      </c>
      <c r="D38" s="86" t="s">
        <v>19</v>
      </c>
      <c r="E38" s="87">
        <v>36678</v>
      </c>
      <c r="F38" s="87" t="s">
        <v>57</v>
      </c>
      <c r="G38" s="88" t="s">
        <v>19</v>
      </c>
      <c r="H38" s="88"/>
      <c r="I38" s="88"/>
      <c r="J38" s="88"/>
      <c r="K38" s="89">
        <v>82</v>
      </c>
      <c r="L38" s="90" t="str">
        <f t="shared" si="0"/>
        <v>TỐT</v>
      </c>
      <c r="M38" s="91"/>
    </row>
    <row r="39" spans="1:13" s="80" customFormat="1" ht="21.75" customHeight="1">
      <c r="A39" s="2">
        <f t="shared" si="1"/>
        <v>28</v>
      </c>
      <c r="B39" s="84">
        <v>24208711710</v>
      </c>
      <c r="C39" s="85" t="s">
        <v>1000</v>
      </c>
      <c r="D39" s="86" t="s">
        <v>345</v>
      </c>
      <c r="E39" s="87">
        <v>36597</v>
      </c>
      <c r="F39" s="87" t="s">
        <v>57</v>
      </c>
      <c r="G39" s="88" t="s">
        <v>125</v>
      </c>
      <c r="H39" s="88"/>
      <c r="I39" s="88"/>
      <c r="J39" s="88"/>
      <c r="K39" s="89">
        <v>87</v>
      </c>
      <c r="L39" s="90" t="str">
        <f t="shared" si="0"/>
        <v>TỐT</v>
      </c>
      <c r="M39" s="91"/>
    </row>
    <row r="40" spans="1:13" s="80" customFormat="1" ht="21.75" customHeight="1">
      <c r="A40" s="2">
        <f t="shared" si="1"/>
        <v>29</v>
      </c>
      <c r="B40" s="84">
        <v>24208716806</v>
      </c>
      <c r="C40" s="85" t="s">
        <v>744</v>
      </c>
      <c r="D40" s="86" t="s">
        <v>345</v>
      </c>
      <c r="E40" s="87">
        <v>36690</v>
      </c>
      <c r="F40" s="87" t="s">
        <v>57</v>
      </c>
      <c r="G40" s="88" t="s">
        <v>125</v>
      </c>
      <c r="H40" s="88"/>
      <c r="I40" s="88"/>
      <c r="J40" s="88"/>
      <c r="K40" s="89">
        <v>69</v>
      </c>
      <c r="L40" s="90" t="str">
        <f t="shared" si="0"/>
        <v>KHÁ</v>
      </c>
      <c r="M40" s="91"/>
    </row>
    <row r="41" spans="1:13" s="80" customFormat="1" ht="21.75" customHeight="1">
      <c r="A41" s="2">
        <f t="shared" si="1"/>
        <v>30</v>
      </c>
      <c r="B41" s="84">
        <v>24218715404</v>
      </c>
      <c r="C41" s="85" t="s">
        <v>1007</v>
      </c>
      <c r="D41" s="86" t="s">
        <v>1008</v>
      </c>
      <c r="E41" s="87">
        <v>36762</v>
      </c>
      <c r="F41" s="87" t="s">
        <v>57</v>
      </c>
      <c r="G41" s="88" t="s">
        <v>19</v>
      </c>
      <c r="H41" s="88"/>
      <c r="I41" s="88"/>
      <c r="J41" s="88"/>
      <c r="K41" s="89">
        <v>85</v>
      </c>
      <c r="L41" s="90" t="str">
        <f t="shared" si="0"/>
        <v>TỐT</v>
      </c>
      <c r="M41" s="91"/>
    </row>
    <row r="42" spans="1:13" s="80" customFormat="1" ht="21.75" customHeight="1">
      <c r="A42" s="2">
        <f t="shared" si="1"/>
        <v>31</v>
      </c>
      <c r="B42" s="84">
        <v>24208704445</v>
      </c>
      <c r="C42" s="85" t="s">
        <v>1009</v>
      </c>
      <c r="D42" s="86" t="s">
        <v>343</v>
      </c>
      <c r="E42" s="87">
        <v>36643</v>
      </c>
      <c r="F42" s="87" t="s">
        <v>57</v>
      </c>
      <c r="G42" s="88" t="s">
        <v>125</v>
      </c>
      <c r="H42" s="88"/>
      <c r="I42" s="88"/>
      <c r="J42" s="88"/>
      <c r="K42" s="89">
        <v>97</v>
      </c>
      <c r="L42" s="90" t="str">
        <f t="shared" si="0"/>
        <v>X SẮC</v>
      </c>
      <c r="M42" s="91"/>
    </row>
    <row r="43" spans="1:13" s="80" customFormat="1" ht="21.75" customHeight="1">
      <c r="A43" s="2">
        <f t="shared" si="1"/>
        <v>32</v>
      </c>
      <c r="B43" s="84">
        <v>24208708235</v>
      </c>
      <c r="C43" s="85" t="s">
        <v>1010</v>
      </c>
      <c r="D43" s="86" t="s">
        <v>339</v>
      </c>
      <c r="E43" s="87">
        <v>36679</v>
      </c>
      <c r="F43" s="87" t="s">
        <v>57</v>
      </c>
      <c r="G43" s="88" t="s">
        <v>125</v>
      </c>
      <c r="H43" s="88"/>
      <c r="I43" s="88"/>
      <c r="J43" s="88"/>
      <c r="K43" s="89">
        <v>90</v>
      </c>
      <c r="L43" s="90" t="str">
        <f t="shared" si="0"/>
        <v>X SẮC</v>
      </c>
      <c r="M43" s="91"/>
    </row>
    <row r="44" spans="1:13" s="80" customFormat="1" ht="21.75" customHeight="1">
      <c r="A44" s="2">
        <f t="shared" si="1"/>
        <v>33</v>
      </c>
      <c r="B44" s="84">
        <v>24204306598</v>
      </c>
      <c r="C44" s="85" t="s">
        <v>1011</v>
      </c>
      <c r="D44" s="86" t="s">
        <v>336</v>
      </c>
      <c r="E44" s="87">
        <v>36882</v>
      </c>
      <c r="F44" s="87" t="s">
        <v>57</v>
      </c>
      <c r="G44" s="88" t="s">
        <v>125</v>
      </c>
      <c r="H44" s="88"/>
      <c r="I44" s="88"/>
      <c r="J44" s="88"/>
      <c r="K44" s="89">
        <v>97</v>
      </c>
      <c r="L44" s="90" t="str">
        <f t="shared" si="0"/>
        <v>X SẮC</v>
      </c>
      <c r="M44" s="91"/>
    </row>
    <row r="45" spans="1:13" s="80" customFormat="1" ht="21.75" customHeight="1">
      <c r="A45" s="2">
        <f t="shared" si="1"/>
        <v>34</v>
      </c>
      <c r="B45" s="84">
        <v>24202107417</v>
      </c>
      <c r="C45" s="85" t="s">
        <v>1012</v>
      </c>
      <c r="D45" s="86" t="s">
        <v>128</v>
      </c>
      <c r="E45" s="87">
        <v>36734</v>
      </c>
      <c r="F45" s="87" t="s">
        <v>57</v>
      </c>
      <c r="G45" s="88" t="s">
        <v>125</v>
      </c>
      <c r="H45" s="88"/>
      <c r="I45" s="88"/>
      <c r="J45" s="88"/>
      <c r="K45" s="89">
        <v>87</v>
      </c>
      <c r="L45" s="90" t="str">
        <f t="shared" si="0"/>
        <v>TỐT</v>
      </c>
      <c r="M45" s="91"/>
    </row>
    <row r="46" spans="1:13" s="80" customFormat="1" ht="21.75" customHeight="1">
      <c r="A46" s="2">
        <f t="shared" si="1"/>
        <v>35</v>
      </c>
      <c r="B46" s="84">
        <v>24218615111</v>
      </c>
      <c r="C46" s="85" t="s">
        <v>1013</v>
      </c>
      <c r="D46" s="86" t="s">
        <v>571</v>
      </c>
      <c r="E46" s="87">
        <v>36306</v>
      </c>
      <c r="F46" s="87" t="s">
        <v>57</v>
      </c>
      <c r="G46" s="88" t="s">
        <v>19</v>
      </c>
      <c r="H46" s="88"/>
      <c r="I46" s="88"/>
      <c r="J46" s="88"/>
      <c r="K46" s="89">
        <v>91</v>
      </c>
      <c r="L46" s="90" t="str">
        <f t="shared" si="0"/>
        <v>X SẮC</v>
      </c>
      <c r="M46" s="91"/>
    </row>
    <row r="47" spans="1:13" s="80" customFormat="1" ht="21.75" customHeight="1">
      <c r="A47" s="2">
        <f t="shared" si="1"/>
        <v>36</v>
      </c>
      <c r="B47" s="84">
        <v>24218716882</v>
      </c>
      <c r="C47" s="85" t="s">
        <v>1018</v>
      </c>
      <c r="D47" s="86" t="s">
        <v>161</v>
      </c>
      <c r="E47" s="87">
        <v>35534</v>
      </c>
      <c r="F47" s="87" t="s">
        <v>57</v>
      </c>
      <c r="G47" s="88" t="s">
        <v>19</v>
      </c>
      <c r="H47" s="88"/>
      <c r="I47" s="88"/>
      <c r="J47" s="88"/>
      <c r="K47" s="89">
        <v>87</v>
      </c>
      <c r="L47" s="90" t="str">
        <f t="shared" si="0"/>
        <v>TỐT</v>
      </c>
      <c r="M47" s="91"/>
    </row>
    <row r="48" spans="1:13" s="80" customFormat="1" ht="21.75" customHeight="1">
      <c r="A48" s="2">
        <f t="shared" si="1"/>
        <v>37</v>
      </c>
      <c r="B48" s="84">
        <v>24208706667</v>
      </c>
      <c r="C48" s="85" t="s">
        <v>1014</v>
      </c>
      <c r="D48" s="86" t="s">
        <v>518</v>
      </c>
      <c r="E48" s="87">
        <v>36697</v>
      </c>
      <c r="F48" s="87" t="s">
        <v>57</v>
      </c>
      <c r="G48" s="88" t="s">
        <v>125</v>
      </c>
      <c r="H48" s="88"/>
      <c r="I48" s="88"/>
      <c r="J48" s="88"/>
      <c r="K48" s="89">
        <v>87</v>
      </c>
      <c r="L48" s="90" t="str">
        <f t="shared" si="0"/>
        <v>TỐT</v>
      </c>
      <c r="M48" s="91"/>
    </row>
    <row r="49" spans="1:13" s="80" customFormat="1" ht="21.75" customHeight="1">
      <c r="A49" s="2">
        <f t="shared" si="1"/>
        <v>38</v>
      </c>
      <c r="B49" s="84">
        <v>24208702590</v>
      </c>
      <c r="C49" s="85" t="s">
        <v>1015</v>
      </c>
      <c r="D49" s="86" t="s">
        <v>518</v>
      </c>
      <c r="E49" s="87">
        <v>36803</v>
      </c>
      <c r="F49" s="87" t="s">
        <v>57</v>
      </c>
      <c r="G49" s="88" t="s">
        <v>125</v>
      </c>
      <c r="H49" s="88"/>
      <c r="I49" s="88"/>
      <c r="J49" s="88"/>
      <c r="K49" s="89">
        <v>82</v>
      </c>
      <c r="L49" s="90" t="str">
        <f t="shared" si="0"/>
        <v>TỐT</v>
      </c>
      <c r="M49" s="91"/>
    </row>
    <row r="50" spans="1:13" s="80" customFormat="1" ht="21.75" customHeight="1">
      <c r="A50" s="2">
        <f t="shared" si="1"/>
        <v>39</v>
      </c>
      <c r="B50" s="84">
        <v>24208716723</v>
      </c>
      <c r="C50" s="85" t="s">
        <v>1016</v>
      </c>
      <c r="D50" s="86" t="s">
        <v>481</v>
      </c>
      <c r="E50" s="87">
        <v>36550</v>
      </c>
      <c r="F50" s="87" t="s">
        <v>57</v>
      </c>
      <c r="G50" s="88" t="s">
        <v>125</v>
      </c>
      <c r="H50" s="88"/>
      <c r="I50" s="88"/>
      <c r="J50" s="88"/>
      <c r="K50" s="89">
        <v>87</v>
      </c>
      <c r="L50" s="90" t="str">
        <f t="shared" si="0"/>
        <v>TỐT</v>
      </c>
      <c r="M50" s="91"/>
    </row>
    <row r="51" spans="1:13" s="80" customFormat="1" ht="21.75" customHeight="1">
      <c r="A51" s="2">
        <f t="shared" si="1"/>
        <v>40</v>
      </c>
      <c r="B51" s="84">
        <v>24208704289</v>
      </c>
      <c r="C51" s="85" t="s">
        <v>1017</v>
      </c>
      <c r="D51" s="86" t="s">
        <v>429</v>
      </c>
      <c r="E51" s="87">
        <v>36582</v>
      </c>
      <c r="F51" s="87" t="s">
        <v>57</v>
      </c>
      <c r="G51" s="88" t="s">
        <v>125</v>
      </c>
      <c r="H51" s="88"/>
      <c r="I51" s="88"/>
      <c r="J51" s="88"/>
      <c r="K51" s="89">
        <v>81</v>
      </c>
      <c r="L51" s="90" t="str">
        <f t="shared" si="0"/>
        <v>TỐT</v>
      </c>
      <c r="M51" s="91"/>
    </row>
    <row r="52" spans="1:13" s="80" customFormat="1">
      <c r="A52"/>
      <c r="E52" s="124"/>
      <c r="F52" s="92"/>
      <c r="G52" s="93"/>
      <c r="H52" s="93"/>
      <c r="I52" s="93"/>
      <c r="J52" s="93"/>
    </row>
    <row r="53" spans="1:13" s="80" customFormat="1" ht="12">
      <c r="A53" s="56"/>
      <c r="B53" s="94"/>
      <c r="C53" s="76"/>
      <c r="D53" s="95"/>
      <c r="E53" s="125"/>
      <c r="F53" s="94"/>
      <c r="G53" s="96"/>
      <c r="H53" s="96"/>
      <c r="I53" s="96"/>
      <c r="J53" s="96"/>
      <c r="K53" s="160" t="s">
        <v>60</v>
      </c>
      <c r="L53" s="161"/>
      <c r="M53" s="162"/>
    </row>
    <row r="54" spans="1:13" s="80" customFormat="1" ht="12">
      <c r="A54" s="56"/>
      <c r="B54" s="94"/>
      <c r="C54" s="76"/>
      <c r="D54" s="97"/>
      <c r="E54" s="126"/>
      <c r="F54" s="97"/>
      <c r="G54" s="98"/>
      <c r="H54" s="98"/>
      <c r="I54" s="98"/>
      <c r="J54" s="98"/>
      <c r="K54" s="99" t="s">
        <v>61</v>
      </c>
      <c r="L54" s="90" t="s">
        <v>49</v>
      </c>
      <c r="M54" s="90" t="s">
        <v>62</v>
      </c>
    </row>
    <row r="55" spans="1:13" s="80" customFormat="1" ht="12">
      <c r="A55" s="56"/>
      <c r="B55" s="163" t="s">
        <v>63</v>
      </c>
      <c r="C55" s="163"/>
      <c r="D55" s="97"/>
      <c r="E55" s="126"/>
      <c r="F55" s="97"/>
      <c r="G55" s="98"/>
      <c r="H55" s="98"/>
      <c r="I55" s="98"/>
      <c r="J55" s="98"/>
      <c r="K55" s="99" t="s">
        <v>35</v>
      </c>
      <c r="L55" s="90">
        <f t="shared" ref="L55:L60" si="2">COUNTIF($L$12:$L$51,K55)</f>
        <v>5</v>
      </c>
      <c r="M55" s="100">
        <f>L55/$L$61</f>
        <v>0.125</v>
      </c>
    </row>
    <row r="56" spans="1:13" s="80" customFormat="1" ht="12">
      <c r="A56" s="56"/>
      <c r="B56" s="94"/>
      <c r="C56" s="76"/>
      <c r="D56" s="97"/>
      <c r="E56" s="126"/>
      <c r="F56" s="97"/>
      <c r="G56" s="98"/>
      <c r="H56" s="98"/>
      <c r="I56" s="98"/>
      <c r="J56" s="98"/>
      <c r="K56" s="99" t="s">
        <v>36</v>
      </c>
      <c r="L56" s="90">
        <f t="shared" si="2"/>
        <v>29</v>
      </c>
      <c r="M56" s="100">
        <f t="shared" ref="M56:M60" si="3">L56/$L$61</f>
        <v>0.72499999999999998</v>
      </c>
    </row>
    <row r="57" spans="1:13" s="80" customFormat="1" ht="12">
      <c r="A57" s="56"/>
      <c r="B57" s="94"/>
      <c r="C57" s="76"/>
      <c r="D57" s="97"/>
      <c r="E57" s="126"/>
      <c r="F57" s="97"/>
      <c r="G57" s="98"/>
      <c r="H57" s="98"/>
      <c r="I57" s="98"/>
      <c r="J57" s="98"/>
      <c r="K57" s="99" t="s">
        <v>37</v>
      </c>
      <c r="L57" s="90">
        <f t="shared" si="2"/>
        <v>5</v>
      </c>
      <c r="M57" s="100">
        <f t="shared" si="3"/>
        <v>0.125</v>
      </c>
    </row>
    <row r="58" spans="1:13" s="80" customFormat="1" ht="12">
      <c r="A58" s="56"/>
      <c r="B58" s="94"/>
      <c r="C58" s="76"/>
      <c r="D58" s="97"/>
      <c r="E58" s="126"/>
      <c r="F58" s="97"/>
      <c r="G58" s="98"/>
      <c r="H58" s="98"/>
      <c r="I58" s="98"/>
      <c r="J58" s="98"/>
      <c r="K58" s="99" t="s">
        <v>38</v>
      </c>
      <c r="L58" s="90">
        <f t="shared" si="2"/>
        <v>0</v>
      </c>
      <c r="M58" s="100">
        <f t="shared" si="3"/>
        <v>0</v>
      </c>
    </row>
    <row r="59" spans="1:13" s="80" customFormat="1" ht="12">
      <c r="A59" s="56"/>
      <c r="B59" s="94"/>
      <c r="C59" s="76"/>
      <c r="D59" s="97"/>
      <c r="E59" s="126"/>
      <c r="F59" s="97"/>
      <c r="G59" s="98"/>
      <c r="H59" s="98"/>
      <c r="I59" s="98"/>
      <c r="J59" s="98"/>
      <c r="K59" s="99" t="s">
        <v>39</v>
      </c>
      <c r="L59" s="90">
        <f t="shared" si="2"/>
        <v>0</v>
      </c>
      <c r="M59" s="100">
        <f t="shared" si="3"/>
        <v>0</v>
      </c>
    </row>
    <row r="60" spans="1:13" s="80" customFormat="1" ht="12">
      <c r="A60" s="56"/>
      <c r="B60" s="94"/>
      <c r="C60" s="76"/>
      <c r="D60" s="97"/>
      <c r="E60" s="126"/>
      <c r="F60" s="97"/>
      <c r="G60" s="98"/>
      <c r="H60" s="98"/>
      <c r="I60" s="98"/>
      <c r="J60" s="98"/>
      <c r="K60" s="99" t="s">
        <v>25</v>
      </c>
      <c r="L60" s="90">
        <f t="shared" si="2"/>
        <v>1</v>
      </c>
      <c r="M60" s="100">
        <f t="shared" si="3"/>
        <v>2.5000000000000001E-2</v>
      </c>
    </row>
    <row r="61" spans="1:13" s="80" customFormat="1" ht="12">
      <c r="A61" s="56"/>
      <c r="B61" s="163" t="s">
        <v>64</v>
      </c>
      <c r="C61" s="163"/>
      <c r="D61" s="97"/>
      <c r="E61" s="126"/>
      <c r="F61" s="97"/>
      <c r="G61" s="98"/>
      <c r="H61" s="98"/>
      <c r="I61" s="98"/>
      <c r="J61" s="98"/>
      <c r="K61" s="101" t="s">
        <v>65</v>
      </c>
      <c r="L61" s="102">
        <f>SUM(L55:L60)</f>
        <v>40</v>
      </c>
      <c r="M61" s="103">
        <f>SUM(M55:M60)</f>
        <v>1</v>
      </c>
    </row>
    <row r="62" spans="1:13" s="80" customFormat="1" ht="12">
      <c r="A62" s="59"/>
      <c r="B62" s="75"/>
      <c r="C62" s="104"/>
      <c r="D62" s="105"/>
      <c r="E62" s="127"/>
      <c r="F62" s="129"/>
      <c r="G62" s="107"/>
      <c r="H62" s="107"/>
      <c r="I62" s="107"/>
      <c r="J62" s="107"/>
      <c r="K62" s="108"/>
      <c r="L62" s="108"/>
      <c r="M62" s="108"/>
    </row>
    <row r="63" spans="1:13" s="80" customFormat="1" ht="12">
      <c r="A63" s="60"/>
      <c r="B63" s="109"/>
      <c r="C63" s="109"/>
      <c r="D63" s="110"/>
      <c r="E63" s="111"/>
      <c r="F63" s="112"/>
      <c r="G63" s="113"/>
      <c r="H63" s="113"/>
      <c r="I63" s="113"/>
      <c r="J63" s="113"/>
      <c r="K63" s="114" t="s">
        <v>1135</v>
      </c>
      <c r="L63" s="115"/>
      <c r="M63" s="115"/>
    </row>
    <row r="64" spans="1:13" s="80" customFormat="1" ht="15.75">
      <c r="A64" s="57" t="s">
        <v>1260</v>
      </c>
      <c r="B64" s="116"/>
      <c r="C64" s="116"/>
      <c r="D64" s="117"/>
      <c r="E64" s="118"/>
      <c r="F64" s="129"/>
      <c r="G64" s="119"/>
      <c r="H64" s="119"/>
      <c r="I64" s="119"/>
      <c r="J64" s="119"/>
      <c r="K64" s="120"/>
      <c r="L64" s="120"/>
      <c r="M64" s="120"/>
    </row>
    <row r="65" spans="1:15" s="80" customFormat="1" ht="90.75" customHeight="1">
      <c r="A65" s="58"/>
      <c r="B65" s="129" t="s">
        <v>66</v>
      </c>
      <c r="C65" s="121"/>
      <c r="D65" s="153" t="s">
        <v>67</v>
      </c>
      <c r="E65" s="153"/>
      <c r="F65" s="122"/>
      <c r="G65" s="123"/>
      <c r="H65" s="123"/>
      <c r="I65" s="123"/>
      <c r="J65" s="123"/>
      <c r="K65" s="121"/>
      <c r="L65" s="121"/>
      <c r="M65" s="121"/>
    </row>
    <row r="67" spans="1:15" s="80" customForma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</sheetData>
  <autoFilter ref="A11:X51">
    <filterColumn colId="2" showButton="0"/>
  </autoFilter>
  <sortState ref="B12:O51">
    <sortCondition ref="D12:D51"/>
  </sortState>
  <mergeCells count="20">
    <mergeCell ref="A6:M6"/>
    <mergeCell ref="A2:D2"/>
    <mergeCell ref="E2:M2"/>
    <mergeCell ref="A3:D3"/>
    <mergeCell ref="E3:M3"/>
    <mergeCell ref="A5:M5"/>
    <mergeCell ref="K53:M53"/>
    <mergeCell ref="B55:C55"/>
    <mergeCell ref="B61:C61"/>
    <mergeCell ref="D65:E65"/>
    <mergeCell ref="A7:M7"/>
    <mergeCell ref="A8:M8"/>
    <mergeCell ref="A9:M9"/>
    <mergeCell ref="A10:A11"/>
    <mergeCell ref="B10:B11"/>
    <mergeCell ref="C10:D11"/>
    <mergeCell ref="E10:E11"/>
    <mergeCell ref="F10:F11"/>
    <mergeCell ref="K10:L10"/>
    <mergeCell ref="M10:M11"/>
  </mergeCells>
  <pageMargins left="0.51181102362204722" right="0.31496062992125984" top="0.15748031496062992" bottom="0.15748031496062992" header="0.31496062992125984" footer="0.31496062992125984"/>
  <pageSetup paperSize="9" orientation="portrait" verticalDpi="0" r:id="rId1"/>
  <headerFooter>
    <oddFooter>&amp;Rtr.&amp;P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topLeftCell="A16" workbookViewId="0">
      <selection activeCell="E34" sqref="E34"/>
    </sheetView>
  </sheetViews>
  <sheetFormatPr defaultRowHeight="15"/>
  <cols>
    <col min="1" max="1" width="4" style="5" customWidth="1"/>
    <col min="2" max="2" width="17" style="72" customWidth="1"/>
    <col min="3" max="3" width="7.5703125" style="73" customWidth="1"/>
    <col min="4" max="4" width="11.140625" style="74" customWidth="1"/>
    <col min="5" max="5" width="7.140625" style="61" customWidth="1"/>
    <col min="6" max="6" width="7.85546875" style="61" customWidth="1"/>
    <col min="7" max="7" width="8.7109375" style="61" customWidth="1"/>
    <col min="8" max="8" width="12.140625" style="5" customWidth="1"/>
    <col min="9" max="9" width="11.5703125" style="5" customWidth="1"/>
    <col min="10" max="16384" width="9.140625" style="5"/>
  </cols>
  <sheetData>
    <row r="1" spans="1:10" ht="30.75" customHeight="1">
      <c r="A1" s="149" t="s">
        <v>116</v>
      </c>
      <c r="B1" s="149"/>
      <c r="C1" s="149"/>
      <c r="D1" s="149"/>
      <c r="E1" s="149"/>
      <c r="F1" s="149"/>
      <c r="G1" s="149"/>
      <c r="H1" s="149"/>
      <c r="I1" s="149"/>
    </row>
    <row r="2" spans="1:10" ht="57" customHeight="1">
      <c r="A2" s="10" t="s">
        <v>26</v>
      </c>
      <c r="B2" s="150" t="s">
        <v>27</v>
      </c>
      <c r="C2" s="151"/>
      <c r="D2" s="66" t="s">
        <v>28</v>
      </c>
      <c r="E2" s="10" t="s">
        <v>29</v>
      </c>
      <c r="F2" s="65" t="s">
        <v>114</v>
      </c>
      <c r="G2" s="11" t="s">
        <v>32</v>
      </c>
      <c r="H2" s="11" t="s">
        <v>31</v>
      </c>
      <c r="I2" s="6" t="s">
        <v>14</v>
      </c>
    </row>
    <row r="3" spans="1:10" ht="20.25" customHeight="1">
      <c r="A3" s="7">
        <v>1</v>
      </c>
      <c r="B3" s="67" t="s">
        <v>68</v>
      </c>
      <c r="C3" s="68" t="s">
        <v>69</v>
      </c>
      <c r="D3" s="69" t="s">
        <v>20</v>
      </c>
      <c r="E3" s="7">
        <v>36</v>
      </c>
      <c r="F3" s="7">
        <v>35</v>
      </c>
      <c r="G3" s="63">
        <f>F3/E3</f>
        <v>0.97222222222222221</v>
      </c>
      <c r="H3" s="62">
        <v>43495</v>
      </c>
      <c r="I3" s="8"/>
    </row>
    <row r="4" spans="1:10" ht="20.25" customHeight="1">
      <c r="A4" s="7">
        <f>A3+1</f>
        <v>2</v>
      </c>
      <c r="B4" s="67" t="s">
        <v>68</v>
      </c>
      <c r="C4" s="68" t="s">
        <v>71</v>
      </c>
      <c r="D4" s="69" t="s">
        <v>70</v>
      </c>
      <c r="E4" s="7">
        <v>34</v>
      </c>
      <c r="F4" s="7">
        <v>33</v>
      </c>
      <c r="G4" s="63">
        <f t="shared" ref="G4:G10" si="0">F4/E4</f>
        <v>0.97058823529411764</v>
      </c>
      <c r="H4" s="62">
        <v>43495</v>
      </c>
      <c r="I4" s="8"/>
    </row>
    <row r="5" spans="1:10" ht="20.25" customHeight="1">
      <c r="A5" s="7">
        <f t="shared" ref="A5:A32" si="1">A4+1</f>
        <v>3</v>
      </c>
      <c r="B5" s="67" t="s">
        <v>73</v>
      </c>
      <c r="C5" s="68" t="s">
        <v>74</v>
      </c>
      <c r="D5" s="69" t="s">
        <v>72</v>
      </c>
      <c r="E5" s="7">
        <v>29</v>
      </c>
      <c r="F5" s="7">
        <v>27</v>
      </c>
      <c r="G5" s="63">
        <f t="shared" si="0"/>
        <v>0.93103448275862066</v>
      </c>
      <c r="H5" s="62">
        <v>43495</v>
      </c>
      <c r="I5" s="8"/>
    </row>
    <row r="6" spans="1:10" ht="20.25" customHeight="1">
      <c r="A6" s="7">
        <f t="shared" si="1"/>
        <v>4</v>
      </c>
      <c r="B6" s="67" t="s">
        <v>76</v>
      </c>
      <c r="C6" s="68" t="s">
        <v>77</v>
      </c>
      <c r="D6" s="69" t="s">
        <v>75</v>
      </c>
      <c r="E6" s="7">
        <v>32</v>
      </c>
      <c r="F6" s="7">
        <v>31</v>
      </c>
      <c r="G6" s="63">
        <f t="shared" si="0"/>
        <v>0.96875</v>
      </c>
      <c r="H6" s="62">
        <v>43491</v>
      </c>
      <c r="I6" s="8"/>
    </row>
    <row r="7" spans="1:10" ht="20.25" customHeight="1">
      <c r="A7" s="7">
        <f t="shared" si="1"/>
        <v>5</v>
      </c>
      <c r="B7" s="67" t="s">
        <v>79</v>
      </c>
      <c r="C7" s="68" t="s">
        <v>80</v>
      </c>
      <c r="D7" s="69" t="s">
        <v>78</v>
      </c>
      <c r="E7" s="7">
        <v>33</v>
      </c>
      <c r="F7" s="7">
        <v>33</v>
      </c>
      <c r="G7" s="63">
        <f t="shared" si="0"/>
        <v>1</v>
      </c>
      <c r="H7" s="62">
        <v>43495</v>
      </c>
      <c r="I7" s="8"/>
    </row>
    <row r="8" spans="1:10" ht="20.25" customHeight="1">
      <c r="A8" s="7">
        <f t="shared" si="1"/>
        <v>6</v>
      </c>
      <c r="B8" s="67" t="s">
        <v>82</v>
      </c>
      <c r="C8" s="68" t="s">
        <v>83</v>
      </c>
      <c r="D8" s="69" t="s">
        <v>81</v>
      </c>
      <c r="E8" s="7">
        <v>39</v>
      </c>
      <c r="F8" s="7">
        <v>39</v>
      </c>
      <c r="G8" s="63">
        <f t="shared" si="0"/>
        <v>1</v>
      </c>
      <c r="H8" s="62">
        <v>43491</v>
      </c>
      <c r="I8" s="8"/>
    </row>
    <row r="9" spans="1:10" ht="20.25" customHeight="1">
      <c r="A9" s="7">
        <f t="shared" si="1"/>
        <v>7</v>
      </c>
      <c r="B9" s="67" t="s">
        <v>85</v>
      </c>
      <c r="C9" s="68" t="s">
        <v>86</v>
      </c>
      <c r="D9" s="69" t="s">
        <v>84</v>
      </c>
      <c r="E9" s="7">
        <v>42</v>
      </c>
      <c r="F9" s="7">
        <v>40</v>
      </c>
      <c r="G9" s="63">
        <f t="shared" si="0"/>
        <v>0.95238095238095233</v>
      </c>
      <c r="H9" s="62">
        <v>43493</v>
      </c>
      <c r="I9" s="8"/>
    </row>
    <row r="10" spans="1:10" ht="20.25" customHeight="1">
      <c r="A10" s="7">
        <f t="shared" si="1"/>
        <v>8</v>
      </c>
      <c r="B10" s="67" t="s">
        <v>88</v>
      </c>
      <c r="C10" s="68" t="s">
        <v>89</v>
      </c>
      <c r="D10" s="69" t="s">
        <v>87</v>
      </c>
      <c r="E10" s="7">
        <v>38</v>
      </c>
      <c r="F10" s="7">
        <v>35</v>
      </c>
      <c r="G10" s="63">
        <f t="shared" si="0"/>
        <v>0.92105263157894735</v>
      </c>
      <c r="H10" s="62">
        <v>43495</v>
      </c>
      <c r="I10" s="64" t="s">
        <v>115</v>
      </c>
    </row>
    <row r="11" spans="1:10" ht="20.25" customHeight="1">
      <c r="A11" s="7"/>
      <c r="B11" s="67"/>
      <c r="C11" s="68"/>
      <c r="D11" s="69"/>
      <c r="E11" s="7"/>
      <c r="F11" s="7"/>
      <c r="G11" s="7"/>
      <c r="H11" s="8"/>
      <c r="I11" s="8"/>
      <c r="J11" s="5">
        <f>SUM(E3:E10)</f>
        <v>283</v>
      </c>
    </row>
    <row r="12" spans="1:10" ht="20.25" customHeight="1">
      <c r="A12" s="7">
        <f t="shared" si="1"/>
        <v>1</v>
      </c>
      <c r="B12" s="67" t="s">
        <v>88</v>
      </c>
      <c r="C12" s="68" t="s">
        <v>91</v>
      </c>
      <c r="D12" s="69" t="s">
        <v>90</v>
      </c>
      <c r="E12" s="7">
        <v>45</v>
      </c>
      <c r="F12" s="7">
        <v>43</v>
      </c>
      <c r="G12" s="63">
        <f t="shared" ref="G12:G19" si="2">F12/E12</f>
        <v>0.9555555555555556</v>
      </c>
      <c r="H12" s="62">
        <v>43491</v>
      </c>
      <c r="I12" s="8"/>
    </row>
    <row r="13" spans="1:10" ht="20.25" customHeight="1">
      <c r="A13" s="7">
        <f t="shared" si="1"/>
        <v>2</v>
      </c>
      <c r="B13" s="67" t="s">
        <v>93</v>
      </c>
      <c r="C13" s="68" t="s">
        <v>77</v>
      </c>
      <c r="D13" s="69" t="s">
        <v>92</v>
      </c>
      <c r="E13" s="7">
        <v>34</v>
      </c>
      <c r="F13" s="7">
        <v>34</v>
      </c>
      <c r="G13" s="63">
        <f t="shared" si="2"/>
        <v>1</v>
      </c>
      <c r="H13" s="62">
        <v>43491</v>
      </c>
      <c r="I13" s="8"/>
    </row>
    <row r="14" spans="1:10" ht="20.25" customHeight="1">
      <c r="A14" s="7">
        <f t="shared" si="1"/>
        <v>3</v>
      </c>
      <c r="B14" s="67" t="s">
        <v>85</v>
      </c>
      <c r="C14" s="68" t="s">
        <v>86</v>
      </c>
      <c r="D14" s="69" t="s">
        <v>94</v>
      </c>
      <c r="E14" s="7">
        <v>35</v>
      </c>
      <c r="F14" s="7">
        <v>33</v>
      </c>
      <c r="G14" s="63">
        <f t="shared" si="2"/>
        <v>0.94285714285714284</v>
      </c>
      <c r="H14" s="62">
        <v>43493</v>
      </c>
      <c r="I14" s="8"/>
    </row>
    <row r="15" spans="1:10" ht="20.25" customHeight="1">
      <c r="A15" s="7">
        <f t="shared" si="1"/>
        <v>4</v>
      </c>
      <c r="B15" s="67" t="s">
        <v>88</v>
      </c>
      <c r="C15" s="68" t="s">
        <v>91</v>
      </c>
      <c r="D15" s="69" t="s">
        <v>95</v>
      </c>
      <c r="E15" s="7">
        <v>34</v>
      </c>
      <c r="F15" s="7">
        <v>31</v>
      </c>
      <c r="G15" s="63">
        <f t="shared" si="2"/>
        <v>0.91176470588235292</v>
      </c>
      <c r="H15" s="62">
        <v>43491</v>
      </c>
      <c r="I15" s="8"/>
    </row>
    <row r="16" spans="1:10" ht="20.25" customHeight="1">
      <c r="A16" s="7">
        <f t="shared" si="1"/>
        <v>5</v>
      </c>
      <c r="B16" s="67" t="s">
        <v>97</v>
      </c>
      <c r="C16" s="68" t="s">
        <v>98</v>
      </c>
      <c r="D16" s="69" t="s">
        <v>96</v>
      </c>
      <c r="E16" s="7">
        <v>32</v>
      </c>
      <c r="F16" s="7">
        <v>30</v>
      </c>
      <c r="G16" s="63">
        <f t="shared" si="2"/>
        <v>0.9375</v>
      </c>
      <c r="H16" s="62">
        <v>43493</v>
      </c>
      <c r="I16" s="8"/>
    </row>
    <row r="17" spans="1:10" ht="20.25" customHeight="1">
      <c r="A17" s="7">
        <f t="shared" si="1"/>
        <v>6</v>
      </c>
      <c r="B17" s="67" t="s">
        <v>73</v>
      </c>
      <c r="C17" s="68" t="s">
        <v>74</v>
      </c>
      <c r="D17" s="69" t="s">
        <v>99</v>
      </c>
      <c r="E17" s="7">
        <v>28</v>
      </c>
      <c r="F17" s="7">
        <v>25</v>
      </c>
      <c r="G17" s="63">
        <f t="shared" si="2"/>
        <v>0.8928571428571429</v>
      </c>
      <c r="H17" s="62">
        <v>43495</v>
      </c>
      <c r="I17" s="8"/>
    </row>
    <row r="18" spans="1:10" ht="20.25" customHeight="1">
      <c r="A18" s="7">
        <f t="shared" si="1"/>
        <v>7</v>
      </c>
      <c r="B18" s="67" t="s">
        <v>73</v>
      </c>
      <c r="C18" s="68" t="s">
        <v>74</v>
      </c>
      <c r="D18" s="69" t="s">
        <v>100</v>
      </c>
      <c r="E18" s="7">
        <v>30</v>
      </c>
      <c r="F18" s="7">
        <v>26</v>
      </c>
      <c r="G18" s="63">
        <f t="shared" si="2"/>
        <v>0.8666666666666667</v>
      </c>
      <c r="H18" s="62">
        <v>43495</v>
      </c>
      <c r="I18" s="8"/>
    </row>
    <row r="19" spans="1:10" ht="20.25" customHeight="1">
      <c r="A19" s="7">
        <f t="shared" si="1"/>
        <v>8</v>
      </c>
      <c r="B19" s="67" t="s">
        <v>93</v>
      </c>
      <c r="C19" s="68" t="s">
        <v>77</v>
      </c>
      <c r="D19" s="69" t="s">
        <v>101</v>
      </c>
      <c r="E19" s="7">
        <v>29</v>
      </c>
      <c r="F19" s="7">
        <v>29</v>
      </c>
      <c r="G19" s="63">
        <f t="shared" si="2"/>
        <v>1</v>
      </c>
      <c r="H19" s="62">
        <v>43491</v>
      </c>
      <c r="I19" s="8"/>
      <c r="J19" s="5">
        <f>SUM(E12:E19)</f>
        <v>267</v>
      </c>
    </row>
    <row r="20" spans="1:10" ht="20.25" customHeight="1">
      <c r="A20" s="7"/>
      <c r="B20" s="67"/>
      <c r="C20" s="68"/>
      <c r="D20" s="69"/>
      <c r="E20" s="7"/>
      <c r="F20" s="7"/>
      <c r="G20" s="7"/>
      <c r="H20" s="8"/>
      <c r="I20" s="8"/>
    </row>
    <row r="21" spans="1:10" ht="20.25" customHeight="1">
      <c r="A21" s="7">
        <f t="shared" si="1"/>
        <v>1</v>
      </c>
      <c r="B21" s="67" t="s">
        <v>103</v>
      </c>
      <c r="C21" s="68" t="s">
        <v>77</v>
      </c>
      <c r="D21" s="69" t="s">
        <v>102</v>
      </c>
      <c r="E21" s="7">
        <v>40</v>
      </c>
      <c r="F21" s="7">
        <v>38</v>
      </c>
      <c r="G21" s="63">
        <f t="shared" ref="G21:G24" si="3">F21/E21</f>
        <v>0.95</v>
      </c>
      <c r="H21" s="62">
        <v>43495</v>
      </c>
      <c r="I21" s="8"/>
    </row>
    <row r="22" spans="1:10" ht="20.25" customHeight="1">
      <c r="A22" s="7">
        <f t="shared" si="1"/>
        <v>2</v>
      </c>
      <c r="B22" s="67" t="s">
        <v>103</v>
      </c>
      <c r="C22" s="68" t="s">
        <v>77</v>
      </c>
      <c r="D22" s="69" t="s">
        <v>104</v>
      </c>
      <c r="E22" s="7">
        <v>39</v>
      </c>
      <c r="F22" s="7">
        <v>34</v>
      </c>
      <c r="G22" s="63">
        <f t="shared" si="3"/>
        <v>0.87179487179487181</v>
      </c>
      <c r="H22" s="62">
        <v>43495</v>
      </c>
      <c r="I22" s="8"/>
    </row>
    <row r="23" spans="1:10" ht="20.25" customHeight="1">
      <c r="A23" s="7">
        <f t="shared" si="1"/>
        <v>3</v>
      </c>
      <c r="B23" s="67" t="s">
        <v>97</v>
      </c>
      <c r="C23" s="68" t="s">
        <v>98</v>
      </c>
      <c r="D23" s="69" t="s">
        <v>105</v>
      </c>
      <c r="E23" s="7">
        <v>40</v>
      </c>
      <c r="F23" s="7">
        <v>30</v>
      </c>
      <c r="G23" s="63">
        <f t="shared" si="3"/>
        <v>0.75</v>
      </c>
      <c r="H23" s="62">
        <v>43493</v>
      </c>
      <c r="I23" s="8"/>
    </row>
    <row r="24" spans="1:10" ht="20.25" customHeight="1">
      <c r="A24" s="7">
        <f t="shared" si="1"/>
        <v>4</v>
      </c>
      <c r="B24" s="67" t="s">
        <v>88</v>
      </c>
      <c r="C24" s="68" t="s">
        <v>89</v>
      </c>
      <c r="D24" s="69" t="s">
        <v>106</v>
      </c>
      <c r="E24" s="7">
        <v>34</v>
      </c>
      <c r="F24" s="7">
        <v>26</v>
      </c>
      <c r="G24" s="63">
        <f t="shared" si="3"/>
        <v>0.76470588235294112</v>
      </c>
      <c r="H24" s="62">
        <v>43495</v>
      </c>
      <c r="I24" s="64" t="s">
        <v>115</v>
      </c>
    </row>
    <row r="25" spans="1:10" ht="20.25" customHeight="1">
      <c r="A25" s="7">
        <f t="shared" si="1"/>
        <v>5</v>
      </c>
      <c r="B25" s="67" t="s">
        <v>108</v>
      </c>
      <c r="C25" s="68" t="s">
        <v>83</v>
      </c>
      <c r="D25" s="69" t="s">
        <v>107</v>
      </c>
      <c r="E25" s="7">
        <v>40</v>
      </c>
      <c r="F25" s="7">
        <v>40</v>
      </c>
      <c r="G25" s="63">
        <f t="shared" ref="G25:G26" si="4">F25/E25</f>
        <v>1</v>
      </c>
      <c r="H25" s="62">
        <v>43495</v>
      </c>
      <c r="I25" s="8"/>
    </row>
    <row r="26" spans="1:10" ht="20.25" customHeight="1">
      <c r="A26" s="7">
        <f t="shared" si="1"/>
        <v>6</v>
      </c>
      <c r="B26" s="67" t="s">
        <v>68</v>
      </c>
      <c r="C26" s="68" t="s">
        <v>71</v>
      </c>
      <c r="D26" s="69" t="s">
        <v>109</v>
      </c>
      <c r="E26" s="7">
        <v>49</v>
      </c>
      <c r="F26" s="7">
        <v>47</v>
      </c>
      <c r="G26" s="63">
        <f t="shared" si="4"/>
        <v>0.95918367346938771</v>
      </c>
      <c r="H26" s="62">
        <v>43495</v>
      </c>
      <c r="I26" s="8"/>
      <c r="J26" s="5">
        <f>SUM(E21:E26)</f>
        <v>242</v>
      </c>
    </row>
    <row r="27" spans="1:10" ht="20.25" customHeight="1">
      <c r="A27" s="7"/>
      <c r="B27" s="67"/>
      <c r="C27" s="68"/>
      <c r="D27" s="69"/>
      <c r="E27" s="7"/>
      <c r="F27" s="7"/>
      <c r="G27" s="7"/>
      <c r="H27" s="8"/>
      <c r="I27" s="8"/>
    </row>
    <row r="28" spans="1:10" ht="20.25" customHeight="1">
      <c r="A28" s="7">
        <f t="shared" si="1"/>
        <v>1</v>
      </c>
      <c r="B28" s="67" t="s">
        <v>68</v>
      </c>
      <c r="C28" s="68" t="s">
        <v>69</v>
      </c>
      <c r="D28" s="69" t="s">
        <v>110</v>
      </c>
      <c r="E28" s="7">
        <v>51</v>
      </c>
      <c r="F28" s="7">
        <v>45</v>
      </c>
      <c r="G28" s="63">
        <f t="shared" ref="G28:G32" si="5">F28/E28</f>
        <v>0.88235294117647056</v>
      </c>
      <c r="H28" s="62">
        <v>43495</v>
      </c>
      <c r="I28" s="8"/>
    </row>
    <row r="29" spans="1:10" ht="20.25" customHeight="1">
      <c r="A29" s="7">
        <f t="shared" si="1"/>
        <v>2</v>
      </c>
      <c r="B29" s="67" t="s">
        <v>79</v>
      </c>
      <c r="C29" s="68" t="s">
        <v>80</v>
      </c>
      <c r="D29" s="69" t="s">
        <v>111</v>
      </c>
      <c r="E29" s="7">
        <v>50</v>
      </c>
      <c r="F29" s="7">
        <v>50</v>
      </c>
      <c r="G29" s="63">
        <f t="shared" si="5"/>
        <v>1</v>
      </c>
      <c r="H29" s="62">
        <v>43495</v>
      </c>
      <c r="I29" s="8"/>
    </row>
    <row r="30" spans="1:10" ht="20.25" customHeight="1">
      <c r="A30" s="7">
        <f t="shared" si="1"/>
        <v>3</v>
      </c>
      <c r="B30" s="67" t="s">
        <v>97</v>
      </c>
      <c r="C30" s="68" t="s">
        <v>98</v>
      </c>
      <c r="D30" s="69" t="s">
        <v>112</v>
      </c>
      <c r="E30" s="7">
        <v>50</v>
      </c>
      <c r="F30" s="7">
        <v>41</v>
      </c>
      <c r="G30" s="63">
        <f t="shared" si="5"/>
        <v>0.82</v>
      </c>
      <c r="H30" s="62">
        <v>43493</v>
      </c>
      <c r="I30" s="8"/>
    </row>
    <row r="31" spans="1:10" ht="20.25" customHeight="1">
      <c r="A31" s="7">
        <f t="shared" si="1"/>
        <v>4</v>
      </c>
      <c r="B31" s="67" t="s">
        <v>85</v>
      </c>
      <c r="C31" s="68" t="s">
        <v>86</v>
      </c>
      <c r="D31" s="69" t="s">
        <v>113</v>
      </c>
      <c r="E31" s="7">
        <v>25</v>
      </c>
      <c r="F31" s="7">
        <v>24</v>
      </c>
      <c r="G31" s="63">
        <f t="shared" si="5"/>
        <v>0.96</v>
      </c>
      <c r="H31" s="62">
        <v>43493</v>
      </c>
      <c r="I31" s="8"/>
    </row>
    <row r="32" spans="1:10" ht="20.25" customHeight="1">
      <c r="A32" s="7">
        <f t="shared" si="1"/>
        <v>5</v>
      </c>
      <c r="B32" s="67" t="s">
        <v>88</v>
      </c>
      <c r="C32" s="68" t="s">
        <v>91</v>
      </c>
      <c r="D32" s="69" t="s">
        <v>57</v>
      </c>
      <c r="E32" s="7">
        <v>40</v>
      </c>
      <c r="F32" s="7">
        <v>39</v>
      </c>
      <c r="G32" s="63">
        <f t="shared" si="5"/>
        <v>0.97499999999999998</v>
      </c>
      <c r="H32" s="62">
        <v>43491</v>
      </c>
      <c r="I32" s="8"/>
    </row>
    <row r="33" spans="2:8">
      <c r="E33" s="61">
        <f>SUM(E3:E32)</f>
        <v>1008</v>
      </c>
      <c r="F33" s="61">
        <f>SUM(F3:F32)</f>
        <v>938</v>
      </c>
    </row>
    <row r="34" spans="2:8" s="9" customFormat="1" ht="16.5">
      <c r="B34" s="9" t="s">
        <v>1265</v>
      </c>
      <c r="C34" s="71"/>
      <c r="D34" s="70"/>
      <c r="H34" s="9" t="s">
        <v>30</v>
      </c>
    </row>
  </sheetData>
  <mergeCells count="2">
    <mergeCell ref="A1:I1"/>
    <mergeCell ref="B2:C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B1:I63"/>
  <sheetViews>
    <sheetView workbookViewId="0">
      <selection activeCell="B11" sqref="B11"/>
    </sheetView>
  </sheetViews>
  <sheetFormatPr defaultRowHeight="15"/>
  <cols>
    <col min="1" max="1" width="3.28515625" customWidth="1"/>
    <col min="2" max="2" width="11" customWidth="1"/>
    <col min="3" max="3" width="15.140625" customWidth="1"/>
    <col min="4" max="4" width="7.7109375" customWidth="1"/>
    <col min="7" max="7" width="0" hidden="1" customWidth="1"/>
    <col min="9" max="9" width="28" customWidth="1"/>
  </cols>
  <sheetData>
    <row r="1" spans="2:9" ht="18.75">
      <c r="B1" s="3" t="s">
        <v>1138</v>
      </c>
    </row>
    <row r="3" spans="2:9" ht="24.75" customHeight="1">
      <c r="B3" s="84">
        <v>2121867792</v>
      </c>
      <c r="C3" s="85" t="s">
        <v>212</v>
      </c>
      <c r="D3" s="86" t="s">
        <v>213</v>
      </c>
      <c r="E3" s="87">
        <v>35406</v>
      </c>
      <c r="F3" s="87" t="s">
        <v>190</v>
      </c>
      <c r="G3" s="89"/>
      <c r="H3" s="90" t="s">
        <v>25</v>
      </c>
      <c r="I3" s="174" t="s">
        <v>1261</v>
      </c>
    </row>
    <row r="4" spans="2:9" ht="24.75" customHeight="1">
      <c r="B4" s="84">
        <v>2121863969</v>
      </c>
      <c r="C4" s="85" t="s">
        <v>278</v>
      </c>
      <c r="D4" s="86" t="s">
        <v>279</v>
      </c>
      <c r="E4" s="87">
        <v>35074</v>
      </c>
      <c r="F4" s="87" t="s">
        <v>70</v>
      </c>
      <c r="G4" s="89"/>
      <c r="H4" s="90" t="s">
        <v>25</v>
      </c>
      <c r="I4" s="91"/>
    </row>
    <row r="5" spans="2:9" ht="24.75" customHeight="1">
      <c r="B5" s="84">
        <v>2121868979</v>
      </c>
      <c r="C5" s="85" t="s">
        <v>319</v>
      </c>
      <c r="D5" s="86" t="s">
        <v>318</v>
      </c>
      <c r="E5" s="87">
        <v>35500</v>
      </c>
      <c r="F5" s="87" t="s">
        <v>291</v>
      </c>
      <c r="G5" s="89">
        <v>0</v>
      </c>
      <c r="H5" s="90" t="s">
        <v>25</v>
      </c>
      <c r="I5" s="91"/>
    </row>
    <row r="6" spans="2:9" ht="24.75" customHeight="1">
      <c r="B6" s="84">
        <v>2120868408</v>
      </c>
      <c r="C6" s="85" t="s">
        <v>414</v>
      </c>
      <c r="D6" s="86" t="s">
        <v>383</v>
      </c>
      <c r="E6" s="87">
        <v>35695</v>
      </c>
      <c r="F6" s="87" t="s">
        <v>376</v>
      </c>
      <c r="G6" s="89">
        <v>0</v>
      </c>
      <c r="H6" s="90" t="s">
        <v>25</v>
      </c>
      <c r="I6" s="91" t="s">
        <v>415</v>
      </c>
    </row>
    <row r="7" spans="2:9" ht="24.75" customHeight="1">
      <c r="B7" s="84">
        <v>2120869161</v>
      </c>
      <c r="C7" s="85" t="s">
        <v>123</v>
      </c>
      <c r="D7" s="86" t="s">
        <v>124</v>
      </c>
      <c r="E7" s="87">
        <v>35462</v>
      </c>
      <c r="F7" s="87" t="s">
        <v>121</v>
      </c>
      <c r="G7" s="89">
        <v>0</v>
      </c>
      <c r="H7" s="90" t="s">
        <v>25</v>
      </c>
      <c r="I7" s="91" t="s">
        <v>126</v>
      </c>
    </row>
    <row r="8" spans="2:9" ht="24.75" customHeight="1">
      <c r="B8" s="84">
        <v>2121866212</v>
      </c>
      <c r="C8" s="85" t="s">
        <v>171</v>
      </c>
      <c r="D8" s="86" t="s">
        <v>170</v>
      </c>
      <c r="E8" s="87" t="s">
        <v>172</v>
      </c>
      <c r="F8" s="87" t="s">
        <v>121</v>
      </c>
      <c r="G8" s="89">
        <v>0</v>
      </c>
      <c r="H8" s="90" t="s">
        <v>25</v>
      </c>
      <c r="I8" s="91" t="s">
        <v>126</v>
      </c>
    </row>
    <row r="9" spans="2:9" ht="24.75" customHeight="1">
      <c r="B9" s="84">
        <v>2121867012</v>
      </c>
      <c r="C9" s="85" t="s">
        <v>186</v>
      </c>
      <c r="D9" s="86" t="s">
        <v>187</v>
      </c>
      <c r="E9" s="87">
        <v>35225</v>
      </c>
      <c r="F9" s="87" t="s">
        <v>121</v>
      </c>
      <c r="G9" s="89">
        <v>0</v>
      </c>
      <c r="H9" s="90" t="s">
        <v>25</v>
      </c>
      <c r="I9" s="91" t="s">
        <v>126</v>
      </c>
    </row>
    <row r="10" spans="2:9" ht="24.75" customHeight="1">
      <c r="B10" s="84">
        <v>2120866233</v>
      </c>
      <c r="C10" s="85" t="s">
        <v>861</v>
      </c>
      <c r="D10" s="86" t="s">
        <v>862</v>
      </c>
      <c r="E10" s="87">
        <v>35740</v>
      </c>
      <c r="F10" s="87" t="s">
        <v>854</v>
      </c>
      <c r="G10" s="89"/>
      <c r="H10" s="90" t="s">
        <v>25</v>
      </c>
      <c r="I10" s="91" t="s">
        <v>863</v>
      </c>
    </row>
    <row r="11" spans="2:9" ht="24.75" customHeight="1">
      <c r="B11" s="84">
        <v>2121869860</v>
      </c>
      <c r="C11" s="85" t="s">
        <v>897</v>
      </c>
      <c r="D11" s="86" t="s">
        <v>575</v>
      </c>
      <c r="E11" s="87">
        <v>35431</v>
      </c>
      <c r="F11" s="87" t="s">
        <v>854</v>
      </c>
      <c r="G11" s="89"/>
      <c r="H11" s="90" t="s">
        <v>25</v>
      </c>
      <c r="I11" s="91" t="s">
        <v>898</v>
      </c>
    </row>
    <row r="12" spans="2:9" ht="24.75" customHeight="1">
      <c r="B12" s="84">
        <v>2120866129</v>
      </c>
      <c r="C12" s="85" t="s">
        <v>220</v>
      </c>
      <c r="D12" s="86" t="s">
        <v>491</v>
      </c>
      <c r="E12" s="87">
        <v>35190</v>
      </c>
      <c r="F12" s="87" t="s">
        <v>90</v>
      </c>
      <c r="G12" s="89"/>
      <c r="H12" s="90" t="s">
        <v>25</v>
      </c>
      <c r="I12" s="91" t="s">
        <v>494</v>
      </c>
    </row>
    <row r="13" spans="2:9" ht="24.75" customHeight="1">
      <c r="B13" s="84">
        <v>2120869161</v>
      </c>
      <c r="C13" s="85" t="s">
        <v>123</v>
      </c>
      <c r="D13" s="86" t="s">
        <v>124</v>
      </c>
      <c r="E13" s="87">
        <v>35432</v>
      </c>
      <c r="F13" s="87" t="s">
        <v>90</v>
      </c>
      <c r="G13" s="89"/>
      <c r="H13" s="90" t="s">
        <v>25</v>
      </c>
      <c r="I13" s="91" t="s">
        <v>495</v>
      </c>
    </row>
    <row r="14" spans="2:9" ht="24.75" customHeight="1">
      <c r="B14" s="84">
        <v>2121869728</v>
      </c>
      <c r="C14" s="85" t="s">
        <v>659</v>
      </c>
      <c r="D14" s="86" t="s">
        <v>373</v>
      </c>
      <c r="E14" s="87">
        <v>34235</v>
      </c>
      <c r="F14" s="87" t="s">
        <v>94</v>
      </c>
      <c r="G14" s="89"/>
      <c r="H14" s="90" t="s">
        <v>25</v>
      </c>
      <c r="I14" s="91" t="s">
        <v>660</v>
      </c>
    </row>
    <row r="15" spans="2:9" ht="24.75" customHeight="1">
      <c r="B15" s="84">
        <v>2121866144</v>
      </c>
      <c r="C15" s="85" t="s">
        <v>661</v>
      </c>
      <c r="D15" s="86" t="s">
        <v>312</v>
      </c>
      <c r="E15" s="87">
        <v>35524</v>
      </c>
      <c r="F15" s="87" t="s">
        <v>94</v>
      </c>
      <c r="G15" s="89"/>
      <c r="H15" s="90" t="s">
        <v>25</v>
      </c>
      <c r="I15" s="91" t="s">
        <v>662</v>
      </c>
    </row>
    <row r="16" spans="2:9" ht="24.75" customHeight="1">
      <c r="B16" s="84">
        <v>2121866212</v>
      </c>
      <c r="C16" s="85" t="s">
        <v>171</v>
      </c>
      <c r="D16" s="86" t="s">
        <v>170</v>
      </c>
      <c r="E16" s="87">
        <v>35730</v>
      </c>
      <c r="F16" s="87" t="s">
        <v>94</v>
      </c>
      <c r="G16" s="89"/>
      <c r="H16" s="90" t="s">
        <v>25</v>
      </c>
      <c r="I16" s="91" t="s">
        <v>663</v>
      </c>
    </row>
    <row r="17" spans="2:9" ht="24.75" customHeight="1">
      <c r="B17" s="84">
        <v>2220869207</v>
      </c>
      <c r="C17" s="85" t="s">
        <v>497</v>
      </c>
      <c r="D17" s="86" t="s">
        <v>314</v>
      </c>
      <c r="E17" s="87">
        <v>36048</v>
      </c>
      <c r="F17" s="87" t="s">
        <v>95</v>
      </c>
      <c r="G17" s="89"/>
      <c r="H17" s="90" t="s">
        <v>25</v>
      </c>
      <c r="I17" s="91" t="s">
        <v>498</v>
      </c>
    </row>
    <row r="18" spans="2:9" ht="24.75" customHeight="1">
      <c r="B18" s="84">
        <v>2120867598</v>
      </c>
      <c r="C18" s="85" t="s">
        <v>501</v>
      </c>
      <c r="D18" s="86" t="s">
        <v>15</v>
      </c>
      <c r="E18" s="87">
        <v>35662</v>
      </c>
      <c r="F18" s="87" t="s">
        <v>95</v>
      </c>
      <c r="G18" s="89"/>
      <c r="H18" s="90" t="s">
        <v>25</v>
      </c>
      <c r="I18" s="91" t="s">
        <v>502</v>
      </c>
    </row>
    <row r="19" spans="2:9" ht="24.75" customHeight="1">
      <c r="B19" s="84">
        <v>2120866255</v>
      </c>
      <c r="C19" s="85" t="s">
        <v>374</v>
      </c>
      <c r="D19" s="86" t="s">
        <v>532</v>
      </c>
      <c r="E19" s="87">
        <v>35683</v>
      </c>
      <c r="F19" s="87" t="s">
        <v>95</v>
      </c>
      <c r="G19" s="89"/>
      <c r="H19" s="90" t="s">
        <v>25</v>
      </c>
      <c r="I19" s="91" t="s">
        <v>533</v>
      </c>
    </row>
    <row r="20" spans="2:9" ht="24.75" customHeight="1">
      <c r="B20" s="84">
        <v>2220866026</v>
      </c>
      <c r="C20" s="85" t="s">
        <v>551</v>
      </c>
      <c r="D20" s="86" t="s">
        <v>336</v>
      </c>
      <c r="E20" s="87">
        <v>36008</v>
      </c>
      <c r="F20" s="87" t="s">
        <v>96</v>
      </c>
      <c r="G20" s="89">
        <v>0</v>
      </c>
      <c r="H20" s="90" t="s">
        <v>25</v>
      </c>
      <c r="I20" s="91" t="s">
        <v>552</v>
      </c>
    </row>
    <row r="21" spans="2:9" ht="24.75" customHeight="1">
      <c r="B21" s="84">
        <v>2121867793</v>
      </c>
      <c r="C21" s="85" t="s">
        <v>557</v>
      </c>
      <c r="D21" s="86" t="s">
        <v>312</v>
      </c>
      <c r="E21" s="87">
        <v>35718</v>
      </c>
      <c r="F21" s="87" t="s">
        <v>96</v>
      </c>
      <c r="G21" s="89">
        <v>0</v>
      </c>
      <c r="H21" s="90" t="s">
        <v>25</v>
      </c>
      <c r="I21" s="91" t="s">
        <v>558</v>
      </c>
    </row>
    <row r="22" spans="2:9" ht="24.75" customHeight="1">
      <c r="B22" s="84">
        <v>2221865934</v>
      </c>
      <c r="C22" s="85" t="s">
        <v>564</v>
      </c>
      <c r="D22" s="86" t="s">
        <v>308</v>
      </c>
      <c r="E22" s="87">
        <v>35243</v>
      </c>
      <c r="F22" s="87" t="s">
        <v>99</v>
      </c>
      <c r="G22" s="89">
        <v>0</v>
      </c>
      <c r="H22" s="90" t="s">
        <v>25</v>
      </c>
      <c r="I22" s="91" t="s">
        <v>565</v>
      </c>
    </row>
    <row r="23" spans="2:9" ht="24.75" customHeight="1">
      <c r="B23" s="84">
        <v>2221866050</v>
      </c>
      <c r="C23" s="85" t="s">
        <v>570</v>
      </c>
      <c r="D23" s="86" t="s">
        <v>571</v>
      </c>
      <c r="E23" s="87">
        <v>35733</v>
      </c>
      <c r="F23" s="87" t="s">
        <v>99</v>
      </c>
      <c r="G23" s="89">
        <v>0</v>
      </c>
      <c r="H23" s="90" t="s">
        <v>25</v>
      </c>
      <c r="I23" s="91" t="s">
        <v>565</v>
      </c>
    </row>
    <row r="24" spans="2:9" ht="24.75" customHeight="1">
      <c r="B24" s="84">
        <v>2221869178</v>
      </c>
      <c r="C24" s="85" t="s">
        <v>576</v>
      </c>
      <c r="D24" s="86" t="s">
        <v>575</v>
      </c>
      <c r="E24" s="87">
        <v>34057</v>
      </c>
      <c r="F24" s="87" t="s">
        <v>99</v>
      </c>
      <c r="G24" s="89">
        <v>0</v>
      </c>
      <c r="H24" s="90" t="s">
        <v>25</v>
      </c>
      <c r="I24" s="91" t="s">
        <v>577</v>
      </c>
    </row>
    <row r="25" spans="2:9" ht="24.75" customHeight="1">
      <c r="B25" s="84">
        <v>2221865852</v>
      </c>
      <c r="C25" s="85" t="s">
        <v>589</v>
      </c>
      <c r="D25" s="86" t="s">
        <v>590</v>
      </c>
      <c r="E25" s="87">
        <v>35355</v>
      </c>
      <c r="F25" s="87" t="s">
        <v>100</v>
      </c>
      <c r="G25" s="89">
        <v>0</v>
      </c>
      <c r="H25" s="90" t="s">
        <v>25</v>
      </c>
      <c r="I25" s="91"/>
    </row>
    <row r="26" spans="2:9" ht="24.75" customHeight="1">
      <c r="B26" s="84">
        <v>2221868495</v>
      </c>
      <c r="C26" s="85" t="s">
        <v>591</v>
      </c>
      <c r="D26" s="86" t="s">
        <v>120</v>
      </c>
      <c r="E26" s="87">
        <v>34721</v>
      </c>
      <c r="F26" s="87" t="s">
        <v>100</v>
      </c>
      <c r="G26" s="89">
        <v>0</v>
      </c>
      <c r="H26" s="90" t="s">
        <v>25</v>
      </c>
      <c r="I26" s="91"/>
    </row>
    <row r="27" spans="2:9" ht="24.75" customHeight="1">
      <c r="B27" s="84">
        <v>2220865919</v>
      </c>
      <c r="C27" s="85" t="s">
        <v>597</v>
      </c>
      <c r="D27" s="86" t="s">
        <v>598</v>
      </c>
      <c r="E27" s="87">
        <v>35810</v>
      </c>
      <c r="F27" s="87" t="s">
        <v>100</v>
      </c>
      <c r="G27" s="89">
        <v>0</v>
      </c>
      <c r="H27" s="90" t="s">
        <v>25</v>
      </c>
      <c r="I27" s="91"/>
    </row>
    <row r="28" spans="2:9" ht="24.75" customHeight="1">
      <c r="B28" s="84">
        <v>2221217661</v>
      </c>
      <c r="C28" s="85" t="s">
        <v>350</v>
      </c>
      <c r="D28" s="86" t="s">
        <v>609</v>
      </c>
      <c r="E28" s="87">
        <v>35098</v>
      </c>
      <c r="F28" s="87" t="s">
        <v>100</v>
      </c>
      <c r="G28" s="89">
        <v>0</v>
      </c>
      <c r="H28" s="90" t="s">
        <v>25</v>
      </c>
      <c r="I28" s="91"/>
    </row>
    <row r="29" spans="2:9" ht="24.75" customHeight="1">
      <c r="B29" s="84">
        <v>2220863737</v>
      </c>
      <c r="C29" s="85" t="s">
        <v>798</v>
      </c>
      <c r="D29" s="86" t="s">
        <v>522</v>
      </c>
      <c r="E29" s="87">
        <v>35896</v>
      </c>
      <c r="F29" s="87" t="s">
        <v>102</v>
      </c>
      <c r="G29" s="89"/>
      <c r="H29" s="90" t="s">
        <v>25</v>
      </c>
      <c r="I29" s="91" t="s">
        <v>799</v>
      </c>
    </row>
    <row r="30" spans="2:9" ht="24.75" customHeight="1">
      <c r="B30" s="84">
        <v>2220866022</v>
      </c>
      <c r="C30" s="85" t="s">
        <v>800</v>
      </c>
      <c r="D30" s="86" t="s">
        <v>336</v>
      </c>
      <c r="E30" s="87">
        <v>35950</v>
      </c>
      <c r="F30" s="87" t="s">
        <v>102</v>
      </c>
      <c r="G30" s="89"/>
      <c r="H30" s="90" t="s">
        <v>25</v>
      </c>
      <c r="I30" s="91" t="s">
        <v>801</v>
      </c>
    </row>
    <row r="31" spans="2:9" ht="24.75" customHeight="1">
      <c r="B31" s="84">
        <v>2321377844</v>
      </c>
      <c r="C31" s="85" t="s">
        <v>664</v>
      </c>
      <c r="D31" s="86" t="s">
        <v>261</v>
      </c>
      <c r="E31" s="87">
        <v>36507</v>
      </c>
      <c r="F31" s="87" t="s">
        <v>104</v>
      </c>
      <c r="G31" s="89"/>
      <c r="H31" s="90" t="s">
        <v>25</v>
      </c>
      <c r="I31" s="91" t="s">
        <v>665</v>
      </c>
    </row>
    <row r="32" spans="2:9" ht="24.75" customHeight="1">
      <c r="B32" s="84">
        <v>2320377725</v>
      </c>
      <c r="C32" s="85" t="s">
        <v>672</v>
      </c>
      <c r="D32" s="86" t="s">
        <v>297</v>
      </c>
      <c r="E32" s="87">
        <v>36437</v>
      </c>
      <c r="F32" s="87" t="s">
        <v>104</v>
      </c>
      <c r="G32" s="89"/>
      <c r="H32" s="90" t="s">
        <v>25</v>
      </c>
      <c r="I32" s="91" t="s">
        <v>673</v>
      </c>
    </row>
    <row r="33" spans="2:9" ht="24.75" customHeight="1">
      <c r="B33" s="84">
        <v>2321869616</v>
      </c>
      <c r="C33" s="85" t="s">
        <v>675</v>
      </c>
      <c r="D33" s="86" t="s">
        <v>297</v>
      </c>
      <c r="E33" s="87">
        <v>36267</v>
      </c>
      <c r="F33" s="87" t="s">
        <v>104</v>
      </c>
      <c r="G33" s="89"/>
      <c r="H33" s="90" t="s">
        <v>25</v>
      </c>
      <c r="I33" s="91" t="s">
        <v>676</v>
      </c>
    </row>
    <row r="34" spans="2:9" ht="24.75" customHeight="1">
      <c r="B34" s="84">
        <v>2320312947</v>
      </c>
      <c r="C34" s="85" t="s">
        <v>687</v>
      </c>
      <c r="D34" s="86" t="s">
        <v>383</v>
      </c>
      <c r="E34" s="87">
        <v>36183</v>
      </c>
      <c r="F34" s="87" t="s">
        <v>104</v>
      </c>
      <c r="G34" s="89"/>
      <c r="H34" s="90" t="s">
        <v>25</v>
      </c>
      <c r="I34" s="91" t="s">
        <v>688</v>
      </c>
    </row>
    <row r="35" spans="2:9" ht="24.75" customHeight="1">
      <c r="B35" s="84">
        <v>23208612468</v>
      </c>
      <c r="C35" s="85" t="s">
        <v>689</v>
      </c>
      <c r="D35" s="86" t="s">
        <v>383</v>
      </c>
      <c r="E35" s="87" t="s">
        <v>690</v>
      </c>
      <c r="F35" s="87" t="s">
        <v>104</v>
      </c>
      <c r="G35" s="89"/>
      <c r="H35" s="90" t="s">
        <v>25</v>
      </c>
      <c r="I35" s="91" t="s">
        <v>691</v>
      </c>
    </row>
    <row r="36" spans="2:9" ht="24.75" customHeight="1">
      <c r="B36" s="84">
        <v>2321714417</v>
      </c>
      <c r="C36" s="85" t="s">
        <v>715</v>
      </c>
      <c r="D36" s="86" t="s">
        <v>325</v>
      </c>
      <c r="E36" s="87">
        <v>36339</v>
      </c>
      <c r="F36" s="87" t="s">
        <v>105</v>
      </c>
      <c r="G36" s="89">
        <v>0</v>
      </c>
      <c r="H36" s="90" t="s">
        <v>25</v>
      </c>
      <c r="I36" s="91" t="s">
        <v>716</v>
      </c>
    </row>
    <row r="37" spans="2:9" ht="24.75" customHeight="1">
      <c r="B37" s="84">
        <v>2320869822</v>
      </c>
      <c r="C37" s="85" t="s">
        <v>717</v>
      </c>
      <c r="D37" s="86" t="s">
        <v>148</v>
      </c>
      <c r="E37" s="87">
        <v>36466</v>
      </c>
      <c r="F37" s="87" t="s">
        <v>105</v>
      </c>
      <c r="G37" s="89">
        <v>0</v>
      </c>
      <c r="H37" s="90" t="s">
        <v>25</v>
      </c>
      <c r="I37" s="91" t="s">
        <v>718</v>
      </c>
    </row>
    <row r="38" spans="2:9" ht="24.75" customHeight="1">
      <c r="B38" s="84">
        <v>2321377897</v>
      </c>
      <c r="C38" s="85" t="s">
        <v>719</v>
      </c>
      <c r="D38" s="86" t="s">
        <v>334</v>
      </c>
      <c r="E38" s="87">
        <v>35911</v>
      </c>
      <c r="F38" s="87" t="s">
        <v>105</v>
      </c>
      <c r="G38" s="89">
        <v>0</v>
      </c>
      <c r="H38" s="90" t="s">
        <v>25</v>
      </c>
      <c r="I38" s="91" t="s">
        <v>718</v>
      </c>
    </row>
    <row r="39" spans="2:9" ht="24.75" customHeight="1">
      <c r="B39" s="84">
        <v>23218610924</v>
      </c>
      <c r="C39" s="85" t="s">
        <v>668</v>
      </c>
      <c r="D39" s="86" t="s">
        <v>299</v>
      </c>
      <c r="E39" s="87">
        <v>36192</v>
      </c>
      <c r="F39" s="87" t="s">
        <v>105</v>
      </c>
      <c r="G39" s="89">
        <v>0</v>
      </c>
      <c r="H39" s="90" t="s">
        <v>25</v>
      </c>
      <c r="I39" s="91" t="s">
        <v>716</v>
      </c>
    </row>
    <row r="40" spans="2:9" ht="24.75" customHeight="1">
      <c r="B40" s="84">
        <v>2321863158</v>
      </c>
      <c r="C40" s="85" t="s">
        <v>729</v>
      </c>
      <c r="D40" s="86" t="s">
        <v>312</v>
      </c>
      <c r="E40" s="87">
        <v>36323</v>
      </c>
      <c r="F40" s="87" t="s">
        <v>105</v>
      </c>
      <c r="G40" s="89">
        <v>0</v>
      </c>
      <c r="H40" s="90" t="s">
        <v>25</v>
      </c>
      <c r="I40" s="91" t="s">
        <v>716</v>
      </c>
    </row>
    <row r="41" spans="2:9" ht="24.75" customHeight="1">
      <c r="B41" s="84">
        <v>2321865280</v>
      </c>
      <c r="C41" s="85" t="s">
        <v>734</v>
      </c>
      <c r="D41" s="86" t="s">
        <v>382</v>
      </c>
      <c r="E41" s="87">
        <v>36342</v>
      </c>
      <c r="F41" s="87" t="s">
        <v>105</v>
      </c>
      <c r="G41" s="89">
        <v>0</v>
      </c>
      <c r="H41" s="90" t="s">
        <v>25</v>
      </c>
      <c r="I41" s="91" t="s">
        <v>718</v>
      </c>
    </row>
    <row r="42" spans="2:9" ht="24.75" customHeight="1">
      <c r="B42" s="84">
        <v>2320862938</v>
      </c>
      <c r="C42" s="85" t="s">
        <v>744</v>
      </c>
      <c r="D42" s="86" t="s">
        <v>336</v>
      </c>
      <c r="E42" s="87">
        <v>36468</v>
      </c>
      <c r="F42" s="87" t="s">
        <v>105</v>
      </c>
      <c r="G42" s="89">
        <v>0</v>
      </c>
      <c r="H42" s="90" t="s">
        <v>25</v>
      </c>
      <c r="I42" s="91" t="s">
        <v>558</v>
      </c>
    </row>
    <row r="43" spans="2:9" ht="24.75" customHeight="1">
      <c r="B43" s="84">
        <v>2320865057</v>
      </c>
      <c r="C43" s="85" t="s">
        <v>747</v>
      </c>
      <c r="D43" s="86" t="s">
        <v>158</v>
      </c>
      <c r="E43" s="87">
        <v>36246</v>
      </c>
      <c r="F43" s="87" t="s">
        <v>105</v>
      </c>
      <c r="G43" s="89"/>
      <c r="H43" s="90" t="s">
        <v>25</v>
      </c>
      <c r="I43" s="91" t="s">
        <v>558</v>
      </c>
    </row>
    <row r="44" spans="2:9" ht="24.75" customHeight="1">
      <c r="B44" s="84">
        <v>2221865872</v>
      </c>
      <c r="C44" s="85" t="s">
        <v>206</v>
      </c>
      <c r="D44" s="86" t="s">
        <v>227</v>
      </c>
      <c r="E44" s="87">
        <v>35821</v>
      </c>
      <c r="F44" s="87" t="s">
        <v>105</v>
      </c>
      <c r="G44" s="89">
        <v>0</v>
      </c>
      <c r="H44" s="90" t="s">
        <v>25</v>
      </c>
      <c r="I44" s="91" t="s">
        <v>558</v>
      </c>
    </row>
    <row r="45" spans="2:9" ht="24.75" customHeight="1">
      <c r="B45" s="84">
        <v>2220217542</v>
      </c>
      <c r="C45" s="85" t="s">
        <v>757</v>
      </c>
      <c r="D45" s="86" t="s">
        <v>314</v>
      </c>
      <c r="E45" s="87">
        <v>36006</v>
      </c>
      <c r="F45" s="87" t="s">
        <v>105</v>
      </c>
      <c r="G45" s="89">
        <v>0</v>
      </c>
      <c r="H45" s="90" t="s">
        <v>25</v>
      </c>
      <c r="I45" s="91" t="s">
        <v>558</v>
      </c>
    </row>
    <row r="46" spans="2:9" ht="24.75" customHeight="1">
      <c r="B46" s="84">
        <v>2320869962</v>
      </c>
      <c r="C46" s="85" t="s">
        <v>802</v>
      </c>
      <c r="D46" s="86" t="s">
        <v>803</v>
      </c>
      <c r="E46" s="87">
        <v>35920</v>
      </c>
      <c r="F46" s="87" t="s">
        <v>109</v>
      </c>
      <c r="G46" s="89"/>
      <c r="H46" s="90" t="s">
        <v>25</v>
      </c>
      <c r="I46" s="91" t="s">
        <v>804</v>
      </c>
    </row>
    <row r="47" spans="2:9" ht="24.75" customHeight="1">
      <c r="B47" s="84">
        <v>2221217661</v>
      </c>
      <c r="C47" s="85" t="s">
        <v>350</v>
      </c>
      <c r="D47" s="86" t="s">
        <v>609</v>
      </c>
      <c r="E47" s="87">
        <v>35098</v>
      </c>
      <c r="F47" s="87" t="s">
        <v>109</v>
      </c>
      <c r="G47" s="89"/>
      <c r="H47" s="90" t="s">
        <v>25</v>
      </c>
      <c r="I47" s="91" t="s">
        <v>853</v>
      </c>
    </row>
    <row r="48" spans="2:9" ht="24.75" customHeight="1">
      <c r="B48" s="84">
        <v>24218602550</v>
      </c>
      <c r="C48" s="85" t="s">
        <v>1073</v>
      </c>
      <c r="D48" s="86" t="s">
        <v>261</v>
      </c>
      <c r="E48" s="87">
        <v>36744</v>
      </c>
      <c r="F48" s="87" t="s">
        <v>1072</v>
      </c>
      <c r="G48" s="89"/>
      <c r="H48" s="90" t="s">
        <v>25</v>
      </c>
      <c r="I48" s="91" t="s">
        <v>1074</v>
      </c>
    </row>
    <row r="49" spans="2:9" ht="24.75" customHeight="1">
      <c r="B49" s="84">
        <v>24208600783</v>
      </c>
      <c r="C49" s="85" t="s">
        <v>1088</v>
      </c>
      <c r="D49" s="86" t="s">
        <v>914</v>
      </c>
      <c r="E49" s="87">
        <v>36834</v>
      </c>
      <c r="F49" s="87" t="s">
        <v>1072</v>
      </c>
      <c r="G49" s="89"/>
      <c r="H49" s="90" t="s">
        <v>25</v>
      </c>
      <c r="I49" s="91" t="s">
        <v>804</v>
      </c>
    </row>
    <row r="50" spans="2:9" ht="24.75" customHeight="1">
      <c r="B50" s="84">
        <v>24218616217</v>
      </c>
      <c r="C50" s="85" t="s">
        <v>1098</v>
      </c>
      <c r="D50" s="86" t="s">
        <v>1099</v>
      </c>
      <c r="E50" s="87">
        <v>36872</v>
      </c>
      <c r="F50" s="87" t="s">
        <v>1072</v>
      </c>
      <c r="G50" s="89"/>
      <c r="H50" s="90" t="s">
        <v>25</v>
      </c>
      <c r="I50" s="91" t="s">
        <v>1100</v>
      </c>
    </row>
    <row r="51" spans="2:9" ht="24.75" customHeight="1">
      <c r="B51" s="84">
        <v>24218616842</v>
      </c>
      <c r="C51" s="85" t="s">
        <v>791</v>
      </c>
      <c r="D51" s="86" t="s">
        <v>289</v>
      </c>
      <c r="E51" s="87">
        <v>36435</v>
      </c>
      <c r="F51" s="87" t="s">
        <v>1072</v>
      </c>
      <c r="G51" s="89"/>
      <c r="H51" s="90" t="s">
        <v>25</v>
      </c>
      <c r="I51" s="91" t="s">
        <v>804</v>
      </c>
    </row>
    <row r="52" spans="2:9" ht="24.75" customHeight="1">
      <c r="B52" s="84">
        <v>24218600869</v>
      </c>
      <c r="C52" s="85" t="s">
        <v>1107</v>
      </c>
      <c r="D52" s="86" t="s">
        <v>334</v>
      </c>
      <c r="E52" s="87">
        <v>36747</v>
      </c>
      <c r="F52" s="87" t="s">
        <v>1072</v>
      </c>
      <c r="G52" s="89"/>
      <c r="H52" s="90" t="s">
        <v>25</v>
      </c>
      <c r="I52" s="91" t="s">
        <v>804</v>
      </c>
    </row>
    <row r="53" spans="2:9" ht="24.75" customHeight="1">
      <c r="B53" s="84">
        <v>24218616850</v>
      </c>
      <c r="C53" s="85" t="s">
        <v>693</v>
      </c>
      <c r="D53" s="86" t="s">
        <v>120</v>
      </c>
      <c r="E53" s="87">
        <v>36546</v>
      </c>
      <c r="F53" s="87" t="s">
        <v>927</v>
      </c>
      <c r="G53" s="89">
        <v>0</v>
      </c>
      <c r="H53" s="90" t="s">
        <v>25</v>
      </c>
      <c r="I53" s="91" t="s">
        <v>928</v>
      </c>
    </row>
    <row r="54" spans="2:9" ht="24.75" customHeight="1">
      <c r="B54" s="84">
        <v>24218616799</v>
      </c>
      <c r="C54" s="85" t="s">
        <v>939</v>
      </c>
      <c r="D54" s="86" t="s">
        <v>299</v>
      </c>
      <c r="E54" s="87">
        <v>36566</v>
      </c>
      <c r="F54" s="87" t="s">
        <v>927</v>
      </c>
      <c r="G54" s="89">
        <v>0</v>
      </c>
      <c r="H54" s="90" t="s">
        <v>25</v>
      </c>
      <c r="I54" s="91" t="s">
        <v>716</v>
      </c>
    </row>
    <row r="55" spans="2:9" ht="24.75" customHeight="1">
      <c r="B55" s="84">
        <v>24218601443</v>
      </c>
      <c r="C55" s="85" t="s">
        <v>941</v>
      </c>
      <c r="D55" s="86" t="s">
        <v>299</v>
      </c>
      <c r="E55" s="87">
        <v>36551</v>
      </c>
      <c r="F55" s="87" t="s">
        <v>927</v>
      </c>
      <c r="G55" s="89">
        <v>0</v>
      </c>
      <c r="H55" s="90" t="s">
        <v>25</v>
      </c>
      <c r="I55" s="91" t="s">
        <v>718</v>
      </c>
    </row>
    <row r="56" spans="2:9" ht="24.75" customHeight="1">
      <c r="B56" s="84">
        <v>24218616606</v>
      </c>
      <c r="C56" s="85" t="s">
        <v>668</v>
      </c>
      <c r="D56" s="86" t="s">
        <v>304</v>
      </c>
      <c r="E56" s="87">
        <v>36545</v>
      </c>
      <c r="F56" s="87" t="s">
        <v>927</v>
      </c>
      <c r="G56" s="89">
        <v>0</v>
      </c>
      <c r="H56" s="90" t="s">
        <v>25</v>
      </c>
      <c r="I56" s="91" t="s">
        <v>716</v>
      </c>
    </row>
    <row r="57" spans="2:9" ht="24.75" customHeight="1">
      <c r="B57" s="84">
        <v>24218601588</v>
      </c>
      <c r="C57" s="85" t="s">
        <v>949</v>
      </c>
      <c r="D57" s="86" t="s">
        <v>382</v>
      </c>
      <c r="E57" s="87">
        <v>36581</v>
      </c>
      <c r="F57" s="87" t="s">
        <v>927</v>
      </c>
      <c r="G57" s="89">
        <v>0</v>
      </c>
      <c r="H57" s="90" t="s">
        <v>25</v>
      </c>
      <c r="I57" s="91" t="s">
        <v>950</v>
      </c>
    </row>
    <row r="58" spans="2:9" ht="24.75" customHeight="1">
      <c r="B58" s="84">
        <v>24218602440</v>
      </c>
      <c r="C58" s="85" t="s">
        <v>955</v>
      </c>
      <c r="D58" s="86" t="s">
        <v>355</v>
      </c>
      <c r="E58" s="87">
        <v>36480</v>
      </c>
      <c r="F58" s="87" t="s">
        <v>927</v>
      </c>
      <c r="G58" s="89">
        <v>0</v>
      </c>
      <c r="H58" s="90" t="s">
        <v>25</v>
      </c>
      <c r="I58" s="91" t="s">
        <v>956</v>
      </c>
    </row>
    <row r="59" spans="2:9" ht="24.75" customHeight="1">
      <c r="B59" s="84">
        <v>2321377793</v>
      </c>
      <c r="C59" s="85" t="s">
        <v>752</v>
      </c>
      <c r="D59" s="86" t="s">
        <v>128</v>
      </c>
      <c r="E59" s="87">
        <v>36085</v>
      </c>
      <c r="F59" s="87" t="s">
        <v>927</v>
      </c>
      <c r="G59" s="89">
        <v>0</v>
      </c>
      <c r="H59" s="90" t="s">
        <v>25</v>
      </c>
      <c r="I59" s="91" t="s">
        <v>716</v>
      </c>
    </row>
    <row r="60" spans="2:9" ht="24.75" customHeight="1">
      <c r="B60" s="84">
        <v>24208615017</v>
      </c>
      <c r="C60" s="85" t="s">
        <v>962</v>
      </c>
      <c r="D60" s="86" t="s">
        <v>148</v>
      </c>
      <c r="E60" s="87">
        <v>36713</v>
      </c>
      <c r="F60" s="87" t="s">
        <v>927</v>
      </c>
      <c r="G60" s="89">
        <v>0</v>
      </c>
      <c r="H60" s="90" t="s">
        <v>25</v>
      </c>
      <c r="I60" s="91" t="s">
        <v>928</v>
      </c>
    </row>
    <row r="61" spans="2:9" ht="24.75" customHeight="1">
      <c r="B61" s="84">
        <v>24218616819</v>
      </c>
      <c r="C61" s="85" t="s">
        <v>813</v>
      </c>
      <c r="D61" s="86" t="s">
        <v>170</v>
      </c>
      <c r="E61" s="87">
        <v>36798</v>
      </c>
      <c r="F61" s="87" t="s">
        <v>927</v>
      </c>
      <c r="G61" s="89">
        <v>0</v>
      </c>
      <c r="H61" s="90" t="s">
        <v>25</v>
      </c>
      <c r="I61" s="91" t="s">
        <v>718</v>
      </c>
    </row>
    <row r="62" spans="2:9" ht="24.75" customHeight="1">
      <c r="B62" s="84">
        <v>24208706242</v>
      </c>
      <c r="C62" s="85" t="s">
        <v>996</v>
      </c>
      <c r="D62" s="86" t="s">
        <v>314</v>
      </c>
      <c r="E62" s="87">
        <v>36732</v>
      </c>
      <c r="F62" s="87" t="s">
        <v>57</v>
      </c>
      <c r="G62" s="89"/>
      <c r="H62" s="90" t="s">
        <v>25</v>
      </c>
      <c r="I62" s="91" t="s">
        <v>997</v>
      </c>
    </row>
    <row r="63" spans="2:9" ht="24.75" customHeight="1">
      <c r="B63" s="84">
        <v>24218616582</v>
      </c>
      <c r="C63" s="85" t="s">
        <v>990</v>
      </c>
      <c r="D63" s="86" t="s">
        <v>511</v>
      </c>
      <c r="E63" s="87">
        <v>36608</v>
      </c>
      <c r="F63" s="87" t="s">
        <v>1117</v>
      </c>
      <c r="G63" s="89"/>
      <c r="H63" s="90" t="s">
        <v>25</v>
      </c>
      <c r="I63" s="91" t="s">
        <v>1100</v>
      </c>
    </row>
  </sheetData>
  <pageMargins left="0.11811023622047245" right="0.11811023622047245" top="0.15748031496062992" bottom="0.15748031496062992" header="0.31496062992125984" footer="0.31496062992125984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35"/>
  <sheetViews>
    <sheetView topLeftCell="A1006" workbookViewId="0">
      <selection activeCell="B1019" sqref="B1019"/>
    </sheetView>
  </sheetViews>
  <sheetFormatPr defaultRowHeight="15"/>
  <cols>
    <col min="1" max="1" width="5.5703125" customWidth="1"/>
    <col min="2" max="2" width="12" style="80" customWidth="1"/>
    <col min="3" max="3" width="17.85546875" style="80" customWidth="1"/>
    <col min="4" max="4" width="7.140625" style="80" customWidth="1"/>
    <col min="5" max="5" width="12.42578125" style="124" customWidth="1"/>
    <col min="6" max="6" width="10.5703125" style="80" customWidth="1"/>
    <col min="7" max="9" width="0" style="93" hidden="1" customWidth="1"/>
    <col min="10" max="10" width="5.5703125" style="93" hidden="1" customWidth="1"/>
    <col min="11" max="11" width="7" style="80" customWidth="1"/>
    <col min="12" max="12" width="10.42578125" style="80" customWidth="1"/>
    <col min="13" max="13" width="8" style="80" customWidth="1"/>
    <col min="14" max="24" width="9.140625" style="80"/>
  </cols>
  <sheetData>
    <row r="1" spans="1:14" ht="8.25" customHeight="1">
      <c r="A1" s="1"/>
      <c r="B1" s="75"/>
      <c r="C1" s="75"/>
      <c r="D1" s="76"/>
      <c r="E1" s="77"/>
      <c r="F1" s="78"/>
      <c r="G1" s="79"/>
      <c r="H1" s="79"/>
      <c r="I1" s="79"/>
      <c r="J1" s="79"/>
      <c r="K1" s="78"/>
      <c r="L1" s="78"/>
      <c r="M1" s="78"/>
      <c r="N1" s="78"/>
    </row>
    <row r="2" spans="1:14" ht="16.5">
      <c r="A2" s="152" t="s">
        <v>0</v>
      </c>
      <c r="B2" s="152"/>
      <c r="C2" s="152"/>
      <c r="D2" s="152"/>
      <c r="E2" s="153" t="s">
        <v>1</v>
      </c>
      <c r="F2" s="153"/>
      <c r="G2" s="153"/>
      <c r="H2" s="153"/>
      <c r="I2" s="153"/>
      <c r="J2" s="153"/>
      <c r="K2" s="153"/>
      <c r="L2" s="153"/>
      <c r="M2" s="153"/>
      <c r="N2" s="128"/>
    </row>
    <row r="3" spans="1:14" ht="16.5">
      <c r="A3" s="154" t="s">
        <v>2</v>
      </c>
      <c r="B3" s="154"/>
      <c r="C3" s="154"/>
      <c r="D3" s="154"/>
      <c r="E3" s="153" t="s">
        <v>3</v>
      </c>
      <c r="F3" s="153"/>
      <c r="G3" s="153"/>
      <c r="H3" s="153"/>
      <c r="I3" s="153"/>
      <c r="J3" s="153"/>
      <c r="K3" s="153"/>
      <c r="L3" s="153"/>
      <c r="M3" s="153"/>
    </row>
    <row r="4" spans="1:14" ht="9.75" customHeight="1">
      <c r="A4" s="1"/>
      <c r="B4" s="75"/>
      <c r="C4" s="75"/>
      <c r="D4" s="76"/>
      <c r="E4" s="77"/>
      <c r="F4" s="78"/>
      <c r="G4" s="79"/>
      <c r="H4" s="79"/>
      <c r="I4" s="79"/>
      <c r="J4" s="79"/>
      <c r="K4" s="78"/>
      <c r="L4" s="75"/>
      <c r="M4" s="75"/>
    </row>
    <row r="5" spans="1:14" ht="16.5">
      <c r="A5" s="154" t="s">
        <v>4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4" ht="16.5">
      <c r="A6" s="154" t="s">
        <v>21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</row>
    <row r="7" spans="1:14" ht="16.5">
      <c r="A7" s="154" t="s">
        <v>5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</row>
    <row r="8" spans="1:14" ht="16.5">
      <c r="A8" s="164" t="s">
        <v>6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</row>
    <row r="9" spans="1:14" ht="16.5">
      <c r="A9" s="165" t="s">
        <v>7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</row>
    <row r="10" spans="1:14">
      <c r="A10" s="166" t="s">
        <v>8</v>
      </c>
      <c r="B10" s="155" t="s">
        <v>9</v>
      </c>
      <c r="C10" s="168" t="s">
        <v>10</v>
      </c>
      <c r="D10" s="169"/>
      <c r="E10" s="172" t="s">
        <v>11</v>
      </c>
      <c r="F10" s="155" t="s">
        <v>12</v>
      </c>
      <c r="G10" s="81"/>
      <c r="H10" s="81"/>
      <c r="I10" s="81"/>
      <c r="J10" s="81"/>
      <c r="K10" s="157" t="s">
        <v>13</v>
      </c>
      <c r="L10" s="157"/>
      <c r="M10" s="158" t="s">
        <v>14</v>
      </c>
    </row>
    <row r="11" spans="1:14">
      <c r="A11" s="167"/>
      <c r="B11" s="156"/>
      <c r="C11" s="170"/>
      <c r="D11" s="171"/>
      <c r="E11" s="173"/>
      <c r="F11" s="156"/>
      <c r="G11" s="82"/>
      <c r="H11" s="82"/>
      <c r="I11" s="82"/>
      <c r="J11" s="82"/>
      <c r="K11" s="83" t="s">
        <v>15</v>
      </c>
      <c r="L11" s="83" t="s">
        <v>16</v>
      </c>
      <c r="M11" s="159"/>
    </row>
    <row r="12" spans="1:14" ht="18.75" customHeight="1">
      <c r="A12" s="2">
        <v>1</v>
      </c>
      <c r="B12" s="84">
        <v>2121866087</v>
      </c>
      <c r="C12" s="85" t="s">
        <v>17</v>
      </c>
      <c r="D12" s="86" t="s">
        <v>18</v>
      </c>
      <c r="E12" s="87">
        <v>34818</v>
      </c>
      <c r="F12" s="87" t="s">
        <v>190</v>
      </c>
      <c r="G12" s="88" t="s">
        <v>19</v>
      </c>
      <c r="H12" s="88"/>
      <c r="I12" s="88"/>
      <c r="J12" s="88"/>
      <c r="K12" s="89">
        <v>88</v>
      </c>
      <c r="L12" s="90" t="str">
        <f t="shared" ref="L12:L75" si="0">IF(K12&gt;=90,"X SẮC",IF(K12&gt;=80,"TỐT",IF(K12&gt;=65,"KHÁ",IF(K12&gt;=50,"T.BÌNH",IF(K12&gt;=35,"YẾU","KÉM")))))</f>
        <v>TỐT</v>
      </c>
      <c r="M12" s="91"/>
    </row>
    <row r="13" spans="1:14" ht="18.75" customHeight="1">
      <c r="A13" s="2">
        <f>A12+1</f>
        <v>2</v>
      </c>
      <c r="B13" s="84">
        <v>2120863957</v>
      </c>
      <c r="C13" s="85" t="s">
        <v>191</v>
      </c>
      <c r="D13" s="86" t="s">
        <v>18</v>
      </c>
      <c r="E13" s="87">
        <v>35414</v>
      </c>
      <c r="F13" s="87" t="s">
        <v>190</v>
      </c>
      <c r="G13" s="88" t="s">
        <v>125</v>
      </c>
      <c r="H13" s="88"/>
      <c r="I13" s="88"/>
      <c r="J13" s="88"/>
      <c r="K13" s="89">
        <v>87</v>
      </c>
      <c r="L13" s="90" t="str">
        <f t="shared" si="0"/>
        <v>TỐT</v>
      </c>
      <c r="M13" s="91"/>
    </row>
    <row r="14" spans="1:14" ht="18.75" customHeight="1">
      <c r="A14" s="2">
        <f t="shared" ref="A14:A77" si="1">A13+1</f>
        <v>3</v>
      </c>
      <c r="B14" s="84">
        <v>2120866095</v>
      </c>
      <c r="C14" s="85" t="s">
        <v>192</v>
      </c>
      <c r="D14" s="86" t="s">
        <v>120</v>
      </c>
      <c r="E14" s="87">
        <v>35591</v>
      </c>
      <c r="F14" s="87" t="s">
        <v>190</v>
      </c>
      <c r="G14" s="88" t="s">
        <v>125</v>
      </c>
      <c r="H14" s="88"/>
      <c r="I14" s="88"/>
      <c r="J14" s="88"/>
      <c r="K14" s="89">
        <v>100</v>
      </c>
      <c r="L14" s="90" t="str">
        <f t="shared" si="0"/>
        <v>X SẮC</v>
      </c>
      <c r="M14" s="91"/>
    </row>
    <row r="15" spans="1:14" ht="18.75" customHeight="1">
      <c r="A15" s="2">
        <f t="shared" si="1"/>
        <v>4</v>
      </c>
      <c r="B15" s="84">
        <v>2120868235</v>
      </c>
      <c r="C15" s="85" t="s">
        <v>193</v>
      </c>
      <c r="D15" s="86" t="s">
        <v>120</v>
      </c>
      <c r="E15" s="87">
        <v>35779</v>
      </c>
      <c r="F15" s="87" t="s">
        <v>190</v>
      </c>
      <c r="G15" s="88" t="s">
        <v>125</v>
      </c>
      <c r="H15" s="88"/>
      <c r="I15" s="88"/>
      <c r="J15" s="88"/>
      <c r="K15" s="89">
        <v>85</v>
      </c>
      <c r="L15" s="90" t="str">
        <f t="shared" si="0"/>
        <v>TỐT</v>
      </c>
      <c r="M15" s="91"/>
    </row>
    <row r="16" spans="1:14" ht="18.75" customHeight="1">
      <c r="A16" s="2">
        <f t="shared" si="1"/>
        <v>5</v>
      </c>
      <c r="B16" s="84">
        <v>2120867587</v>
      </c>
      <c r="C16" s="85" t="s">
        <v>194</v>
      </c>
      <c r="D16" s="86" t="s">
        <v>120</v>
      </c>
      <c r="E16" s="87">
        <v>35747</v>
      </c>
      <c r="F16" s="87" t="s">
        <v>190</v>
      </c>
      <c r="G16" s="88" t="s">
        <v>125</v>
      </c>
      <c r="H16" s="88"/>
      <c r="I16" s="88"/>
      <c r="J16" s="88"/>
      <c r="K16" s="89">
        <v>85</v>
      </c>
      <c r="L16" s="90" t="str">
        <f t="shared" si="0"/>
        <v>TỐT</v>
      </c>
      <c r="M16" s="91"/>
    </row>
    <row r="17" spans="1:13" ht="18.75" customHeight="1">
      <c r="A17" s="2">
        <f t="shared" si="1"/>
        <v>6</v>
      </c>
      <c r="B17" s="84">
        <v>2120868612</v>
      </c>
      <c r="C17" s="85" t="s">
        <v>195</v>
      </c>
      <c r="D17" s="86" t="s">
        <v>120</v>
      </c>
      <c r="E17" s="87">
        <v>35475</v>
      </c>
      <c r="F17" s="87" t="s">
        <v>190</v>
      </c>
      <c r="G17" s="88" t="s">
        <v>125</v>
      </c>
      <c r="H17" s="88"/>
      <c r="I17" s="88"/>
      <c r="J17" s="88"/>
      <c r="K17" s="89">
        <v>77</v>
      </c>
      <c r="L17" s="90" t="str">
        <f t="shared" si="0"/>
        <v>KHÁ</v>
      </c>
      <c r="M17" s="91"/>
    </row>
    <row r="18" spans="1:13" ht="18.75" customHeight="1">
      <c r="A18" s="2">
        <f t="shared" si="1"/>
        <v>7</v>
      </c>
      <c r="B18" s="84">
        <v>2120866092</v>
      </c>
      <c r="C18" s="85" t="s">
        <v>196</v>
      </c>
      <c r="D18" s="86" t="s">
        <v>120</v>
      </c>
      <c r="E18" s="87">
        <v>35588</v>
      </c>
      <c r="F18" s="87" t="s">
        <v>190</v>
      </c>
      <c r="G18" s="88" t="s">
        <v>125</v>
      </c>
      <c r="H18" s="88"/>
      <c r="I18" s="88"/>
      <c r="J18" s="88"/>
      <c r="K18" s="89">
        <v>97</v>
      </c>
      <c r="L18" s="90" t="str">
        <f t="shared" si="0"/>
        <v>X SẮC</v>
      </c>
      <c r="M18" s="91"/>
    </row>
    <row r="19" spans="1:13" ht="18.75" customHeight="1">
      <c r="A19" s="2">
        <f t="shared" si="1"/>
        <v>8</v>
      </c>
      <c r="B19" s="84">
        <v>2121863927</v>
      </c>
      <c r="C19" s="85" t="s">
        <v>197</v>
      </c>
      <c r="D19" s="86" t="s">
        <v>120</v>
      </c>
      <c r="E19" s="87">
        <v>35496</v>
      </c>
      <c r="F19" s="87" t="s">
        <v>190</v>
      </c>
      <c r="G19" s="88" t="s">
        <v>19</v>
      </c>
      <c r="H19" s="88"/>
      <c r="I19" s="88"/>
      <c r="J19" s="88"/>
      <c r="K19" s="89">
        <v>85</v>
      </c>
      <c r="L19" s="90" t="str">
        <f t="shared" si="0"/>
        <v>TỐT</v>
      </c>
      <c r="M19" s="91"/>
    </row>
    <row r="20" spans="1:13" ht="18.75" customHeight="1">
      <c r="A20" s="2">
        <f t="shared" si="1"/>
        <v>9</v>
      </c>
      <c r="B20" s="84">
        <v>2121867810</v>
      </c>
      <c r="C20" s="85" t="s">
        <v>198</v>
      </c>
      <c r="D20" s="86" t="s">
        <v>120</v>
      </c>
      <c r="E20" s="87">
        <v>35167</v>
      </c>
      <c r="F20" s="87" t="s">
        <v>190</v>
      </c>
      <c r="G20" s="88" t="s">
        <v>19</v>
      </c>
      <c r="H20" s="88"/>
      <c r="I20" s="88"/>
      <c r="J20" s="88"/>
      <c r="K20" s="89">
        <v>85</v>
      </c>
      <c r="L20" s="90" t="str">
        <f t="shared" si="0"/>
        <v>TỐT</v>
      </c>
      <c r="M20" s="91"/>
    </row>
    <row r="21" spans="1:13" ht="18.75" customHeight="1">
      <c r="A21" s="2">
        <f t="shared" si="1"/>
        <v>10</v>
      </c>
      <c r="B21" s="84">
        <v>2120863939</v>
      </c>
      <c r="C21" s="85" t="s">
        <v>199</v>
      </c>
      <c r="D21" s="86" t="s">
        <v>120</v>
      </c>
      <c r="E21" s="87">
        <v>35680</v>
      </c>
      <c r="F21" s="87" t="s">
        <v>190</v>
      </c>
      <c r="G21" s="88" t="s">
        <v>125</v>
      </c>
      <c r="H21" s="88"/>
      <c r="I21" s="88"/>
      <c r="J21" s="88"/>
      <c r="K21" s="89">
        <v>86</v>
      </c>
      <c r="L21" s="90" t="str">
        <f t="shared" si="0"/>
        <v>TỐT</v>
      </c>
      <c r="M21" s="91"/>
    </row>
    <row r="22" spans="1:13" ht="18.75" customHeight="1">
      <c r="A22" s="2">
        <f t="shared" si="1"/>
        <v>11</v>
      </c>
      <c r="B22" s="84">
        <v>2120863936</v>
      </c>
      <c r="C22" s="85" t="s">
        <v>200</v>
      </c>
      <c r="D22" s="86" t="s">
        <v>120</v>
      </c>
      <c r="E22" s="87">
        <v>35464</v>
      </c>
      <c r="F22" s="87" t="s">
        <v>190</v>
      </c>
      <c r="G22" s="88" t="s">
        <v>125</v>
      </c>
      <c r="H22" s="88"/>
      <c r="I22" s="88"/>
      <c r="J22" s="88"/>
      <c r="K22" s="89">
        <v>82</v>
      </c>
      <c r="L22" s="90" t="str">
        <f t="shared" si="0"/>
        <v>TỐT</v>
      </c>
      <c r="M22" s="91"/>
    </row>
    <row r="23" spans="1:13" ht="18.75" customHeight="1">
      <c r="A23" s="2">
        <f t="shared" si="1"/>
        <v>12</v>
      </c>
      <c r="B23" s="84">
        <v>2121868617</v>
      </c>
      <c r="C23" s="85" t="s">
        <v>201</v>
      </c>
      <c r="D23" s="86" t="s">
        <v>120</v>
      </c>
      <c r="E23" s="87">
        <v>35300</v>
      </c>
      <c r="F23" s="87" t="s">
        <v>190</v>
      </c>
      <c r="G23" s="88" t="s">
        <v>19</v>
      </c>
      <c r="H23" s="88"/>
      <c r="I23" s="88"/>
      <c r="J23" s="88"/>
      <c r="K23" s="89">
        <v>78</v>
      </c>
      <c r="L23" s="90" t="str">
        <f t="shared" si="0"/>
        <v>KHÁ</v>
      </c>
      <c r="M23" s="91"/>
    </row>
    <row r="24" spans="1:13" ht="18.75" customHeight="1">
      <c r="A24" s="2">
        <f t="shared" si="1"/>
        <v>13</v>
      </c>
      <c r="B24" s="84">
        <v>2121863935</v>
      </c>
      <c r="C24" s="85" t="s">
        <v>202</v>
      </c>
      <c r="D24" s="86" t="s">
        <v>203</v>
      </c>
      <c r="E24" s="87">
        <v>35490</v>
      </c>
      <c r="F24" s="87" t="s">
        <v>190</v>
      </c>
      <c r="G24" s="88" t="s">
        <v>19</v>
      </c>
      <c r="H24" s="88"/>
      <c r="I24" s="88"/>
      <c r="J24" s="88"/>
      <c r="K24" s="89">
        <v>95</v>
      </c>
      <c r="L24" s="90" t="str">
        <f t="shared" si="0"/>
        <v>X SẮC</v>
      </c>
      <c r="M24" s="91"/>
    </row>
    <row r="25" spans="1:13" ht="18.75" customHeight="1">
      <c r="A25" s="2">
        <f t="shared" si="1"/>
        <v>14</v>
      </c>
      <c r="B25" s="84">
        <v>2120866096</v>
      </c>
      <c r="C25" s="85" t="s">
        <v>159</v>
      </c>
      <c r="D25" s="86" t="s">
        <v>203</v>
      </c>
      <c r="E25" s="87">
        <v>35220</v>
      </c>
      <c r="F25" s="87" t="s">
        <v>190</v>
      </c>
      <c r="G25" s="88" t="s">
        <v>125</v>
      </c>
      <c r="H25" s="88"/>
      <c r="I25" s="88"/>
      <c r="J25" s="88"/>
      <c r="K25" s="89">
        <v>82</v>
      </c>
      <c r="L25" s="90" t="str">
        <f t="shared" si="0"/>
        <v>TỐT</v>
      </c>
      <c r="M25" s="91"/>
    </row>
    <row r="26" spans="1:13" ht="18.75" customHeight="1">
      <c r="A26" s="2">
        <f t="shared" si="1"/>
        <v>15</v>
      </c>
      <c r="B26" s="84">
        <v>2120866099</v>
      </c>
      <c r="C26" s="85" t="s">
        <v>204</v>
      </c>
      <c r="D26" s="86" t="s">
        <v>203</v>
      </c>
      <c r="E26" s="87">
        <v>35569</v>
      </c>
      <c r="F26" s="87" t="s">
        <v>190</v>
      </c>
      <c r="G26" s="88" t="s">
        <v>125</v>
      </c>
      <c r="H26" s="88"/>
      <c r="I26" s="88"/>
      <c r="J26" s="88"/>
      <c r="K26" s="89">
        <v>86</v>
      </c>
      <c r="L26" s="90" t="str">
        <f t="shared" si="0"/>
        <v>TỐT</v>
      </c>
      <c r="M26" s="91"/>
    </row>
    <row r="27" spans="1:13" ht="18.75" customHeight="1">
      <c r="A27" s="2">
        <f t="shared" si="1"/>
        <v>16</v>
      </c>
      <c r="B27" s="84">
        <v>2120863952</v>
      </c>
      <c r="C27" s="85" t="s">
        <v>205</v>
      </c>
      <c r="D27" s="86" t="s">
        <v>203</v>
      </c>
      <c r="E27" s="87">
        <v>35744</v>
      </c>
      <c r="F27" s="87" t="s">
        <v>190</v>
      </c>
      <c r="G27" s="88" t="s">
        <v>125</v>
      </c>
      <c r="H27" s="88"/>
      <c r="I27" s="88"/>
      <c r="J27" s="88"/>
      <c r="K27" s="89">
        <v>86</v>
      </c>
      <c r="L27" s="90" t="str">
        <f t="shared" si="0"/>
        <v>TỐT</v>
      </c>
      <c r="M27" s="91"/>
    </row>
    <row r="28" spans="1:13" ht="18.75" customHeight="1">
      <c r="A28" s="2">
        <f t="shared" si="1"/>
        <v>17</v>
      </c>
      <c r="B28" s="84">
        <v>2121866100</v>
      </c>
      <c r="C28" s="85" t="s">
        <v>206</v>
      </c>
      <c r="D28" s="86" t="s">
        <v>207</v>
      </c>
      <c r="E28" s="87">
        <v>35566</v>
      </c>
      <c r="F28" s="87" t="s">
        <v>190</v>
      </c>
      <c r="G28" s="88" t="s">
        <v>19</v>
      </c>
      <c r="H28" s="88"/>
      <c r="I28" s="88"/>
      <c r="J28" s="88"/>
      <c r="K28" s="89">
        <v>85</v>
      </c>
      <c r="L28" s="90" t="str">
        <f t="shared" si="0"/>
        <v>TỐT</v>
      </c>
      <c r="M28" s="91"/>
    </row>
    <row r="29" spans="1:13" ht="18.75" customHeight="1">
      <c r="A29" s="2">
        <f t="shared" si="1"/>
        <v>18</v>
      </c>
      <c r="B29" s="84">
        <v>2120863929</v>
      </c>
      <c r="C29" s="85" t="s">
        <v>208</v>
      </c>
      <c r="D29" s="86" t="s">
        <v>209</v>
      </c>
      <c r="E29" s="87">
        <v>35754</v>
      </c>
      <c r="F29" s="87" t="s">
        <v>190</v>
      </c>
      <c r="G29" s="88" t="s">
        <v>125</v>
      </c>
      <c r="H29" s="88"/>
      <c r="I29" s="88"/>
      <c r="J29" s="88"/>
      <c r="K29" s="89">
        <v>85</v>
      </c>
      <c r="L29" s="90" t="str">
        <f t="shared" si="0"/>
        <v>TỐT</v>
      </c>
      <c r="M29" s="91"/>
    </row>
    <row r="30" spans="1:13" ht="18.75" customHeight="1">
      <c r="A30" s="2">
        <f t="shared" si="1"/>
        <v>19</v>
      </c>
      <c r="B30" s="84">
        <v>2121863944</v>
      </c>
      <c r="C30" s="85" t="s">
        <v>210</v>
      </c>
      <c r="D30" s="86" t="s">
        <v>211</v>
      </c>
      <c r="E30" s="87">
        <v>35529</v>
      </c>
      <c r="F30" s="87" t="s">
        <v>190</v>
      </c>
      <c r="G30" s="88" t="s">
        <v>19</v>
      </c>
      <c r="H30" s="88"/>
      <c r="I30" s="88"/>
      <c r="J30" s="88"/>
      <c r="K30" s="89">
        <v>78</v>
      </c>
      <c r="L30" s="90" t="str">
        <f t="shared" si="0"/>
        <v>KHÁ</v>
      </c>
      <c r="M30" s="91"/>
    </row>
    <row r="31" spans="1:13" ht="18.75" customHeight="1">
      <c r="A31" s="2">
        <f t="shared" si="1"/>
        <v>20</v>
      </c>
      <c r="B31" s="84">
        <v>2121867792</v>
      </c>
      <c r="C31" s="85" t="s">
        <v>212</v>
      </c>
      <c r="D31" s="86" t="s">
        <v>213</v>
      </c>
      <c r="E31" s="87">
        <v>35406</v>
      </c>
      <c r="F31" s="87" t="s">
        <v>190</v>
      </c>
      <c r="G31" s="88" t="s">
        <v>19</v>
      </c>
      <c r="H31" s="88"/>
      <c r="I31" s="88"/>
      <c r="J31" s="88"/>
      <c r="K31" s="89">
        <v>65</v>
      </c>
      <c r="L31" s="90" t="str">
        <f t="shared" si="0"/>
        <v>KHÁ</v>
      </c>
      <c r="M31" s="91" t="s">
        <v>1139</v>
      </c>
    </row>
    <row r="32" spans="1:13" ht="18.75" customHeight="1">
      <c r="A32" s="2">
        <f t="shared" si="1"/>
        <v>21</v>
      </c>
      <c r="B32" s="84">
        <v>2121866102</v>
      </c>
      <c r="C32" s="85" t="s">
        <v>214</v>
      </c>
      <c r="D32" s="86" t="s">
        <v>213</v>
      </c>
      <c r="E32" s="87">
        <v>35084</v>
      </c>
      <c r="F32" s="87" t="s">
        <v>190</v>
      </c>
      <c r="G32" s="88" t="s">
        <v>19</v>
      </c>
      <c r="H32" s="88"/>
      <c r="I32" s="88"/>
      <c r="J32" s="88"/>
      <c r="K32" s="89">
        <v>81</v>
      </c>
      <c r="L32" s="90" t="str">
        <f t="shared" si="0"/>
        <v>TỐT</v>
      </c>
      <c r="M32" s="91"/>
    </row>
    <row r="33" spans="1:13" ht="18.75" customHeight="1">
      <c r="A33" s="2">
        <f t="shared" si="1"/>
        <v>22</v>
      </c>
      <c r="B33" s="84">
        <v>2120863956</v>
      </c>
      <c r="C33" s="85" t="s">
        <v>215</v>
      </c>
      <c r="D33" s="86" t="s">
        <v>213</v>
      </c>
      <c r="E33" s="87">
        <v>35690</v>
      </c>
      <c r="F33" s="87" t="s">
        <v>190</v>
      </c>
      <c r="G33" s="88" t="s">
        <v>125</v>
      </c>
      <c r="H33" s="88"/>
      <c r="I33" s="88"/>
      <c r="J33" s="88"/>
      <c r="K33" s="89">
        <v>80</v>
      </c>
      <c r="L33" s="90" t="str">
        <f t="shared" si="0"/>
        <v>TỐT</v>
      </c>
      <c r="M33" s="91"/>
    </row>
    <row r="34" spans="1:13" ht="18.75" customHeight="1">
      <c r="A34" s="2">
        <f t="shared" si="1"/>
        <v>23</v>
      </c>
      <c r="B34" s="84">
        <v>2120866679</v>
      </c>
      <c r="C34" s="85" t="s">
        <v>216</v>
      </c>
      <c r="D34" s="86" t="s">
        <v>217</v>
      </c>
      <c r="E34" s="87">
        <v>35586</v>
      </c>
      <c r="F34" s="87" t="s">
        <v>190</v>
      </c>
      <c r="G34" s="88" t="s">
        <v>125</v>
      </c>
      <c r="H34" s="88"/>
      <c r="I34" s="88"/>
      <c r="J34" s="88"/>
      <c r="K34" s="89">
        <v>100</v>
      </c>
      <c r="L34" s="90" t="str">
        <f t="shared" si="0"/>
        <v>X SẮC</v>
      </c>
      <c r="M34" s="91"/>
    </row>
    <row r="35" spans="1:13" ht="18.75" customHeight="1">
      <c r="A35" s="2">
        <f t="shared" si="1"/>
        <v>24</v>
      </c>
      <c r="B35" s="84">
        <v>2120868417</v>
      </c>
      <c r="C35" s="85" t="s">
        <v>218</v>
      </c>
      <c r="D35" s="86" t="s">
        <v>217</v>
      </c>
      <c r="E35" s="87">
        <v>35093</v>
      </c>
      <c r="F35" s="87" t="s">
        <v>190</v>
      </c>
      <c r="G35" s="88" t="s">
        <v>125</v>
      </c>
      <c r="H35" s="88"/>
      <c r="I35" s="88"/>
      <c r="J35" s="88"/>
      <c r="K35" s="89">
        <v>88</v>
      </c>
      <c r="L35" s="90" t="str">
        <f t="shared" si="0"/>
        <v>TỐT</v>
      </c>
      <c r="M35" s="91"/>
    </row>
    <row r="36" spans="1:13" ht="18.75" customHeight="1">
      <c r="A36" s="2">
        <f t="shared" si="1"/>
        <v>25</v>
      </c>
      <c r="B36" s="84">
        <v>2121869186</v>
      </c>
      <c r="C36" s="85" t="s">
        <v>206</v>
      </c>
      <c r="D36" s="86" t="s">
        <v>219</v>
      </c>
      <c r="E36" s="87">
        <v>35348</v>
      </c>
      <c r="F36" s="87" t="s">
        <v>190</v>
      </c>
      <c r="G36" s="88" t="s">
        <v>19</v>
      </c>
      <c r="H36" s="88"/>
      <c r="I36" s="88"/>
      <c r="J36" s="88"/>
      <c r="K36" s="89">
        <v>83</v>
      </c>
      <c r="L36" s="90" t="str">
        <f t="shared" si="0"/>
        <v>TỐT</v>
      </c>
      <c r="M36" s="91"/>
    </row>
    <row r="37" spans="1:13" ht="18.75" customHeight="1">
      <c r="A37" s="2">
        <f t="shared" si="1"/>
        <v>26</v>
      </c>
      <c r="B37" s="84">
        <v>2121868530</v>
      </c>
      <c r="C37" s="85" t="s">
        <v>220</v>
      </c>
      <c r="D37" s="86" t="s">
        <v>221</v>
      </c>
      <c r="E37" s="87">
        <v>35077</v>
      </c>
      <c r="F37" s="87" t="s">
        <v>190</v>
      </c>
      <c r="G37" s="88" t="s">
        <v>19</v>
      </c>
      <c r="H37" s="88"/>
      <c r="I37" s="88"/>
      <c r="J37" s="88"/>
      <c r="K37" s="89">
        <v>87</v>
      </c>
      <c r="L37" s="90" t="str">
        <f t="shared" si="0"/>
        <v>TỐT</v>
      </c>
      <c r="M37" s="91"/>
    </row>
    <row r="38" spans="1:13" ht="18.75" customHeight="1">
      <c r="A38" s="2">
        <f t="shared" si="1"/>
        <v>27</v>
      </c>
      <c r="B38" s="84">
        <v>2121866104</v>
      </c>
      <c r="C38" s="85" t="s">
        <v>222</v>
      </c>
      <c r="D38" s="86" t="s">
        <v>223</v>
      </c>
      <c r="E38" s="87">
        <v>34060</v>
      </c>
      <c r="F38" s="87" t="s">
        <v>190</v>
      </c>
      <c r="G38" s="88" t="s">
        <v>19</v>
      </c>
      <c r="H38" s="88"/>
      <c r="I38" s="88"/>
      <c r="J38" s="88"/>
      <c r="K38" s="89">
        <v>80</v>
      </c>
      <c r="L38" s="90" t="str">
        <f t="shared" si="0"/>
        <v>TỐT</v>
      </c>
      <c r="M38" s="91"/>
    </row>
    <row r="39" spans="1:13" ht="18.75" customHeight="1">
      <c r="A39" s="2">
        <f t="shared" si="1"/>
        <v>28</v>
      </c>
      <c r="B39" s="84">
        <v>2121866105</v>
      </c>
      <c r="C39" s="85" t="s">
        <v>224</v>
      </c>
      <c r="D39" s="86" t="s">
        <v>225</v>
      </c>
      <c r="E39" s="87">
        <v>35444</v>
      </c>
      <c r="F39" s="87" t="s">
        <v>190</v>
      </c>
      <c r="G39" s="88" t="s">
        <v>19</v>
      </c>
      <c r="H39" s="88"/>
      <c r="I39" s="88"/>
      <c r="J39" s="88"/>
      <c r="K39" s="89">
        <v>88</v>
      </c>
      <c r="L39" s="90" t="str">
        <f t="shared" si="0"/>
        <v>TỐT</v>
      </c>
      <c r="M39" s="91"/>
    </row>
    <row r="40" spans="1:13" ht="18.75" customHeight="1">
      <c r="A40" s="2">
        <f t="shared" si="1"/>
        <v>29</v>
      </c>
      <c r="B40" s="84">
        <v>2121866107</v>
      </c>
      <c r="C40" s="85" t="s">
        <v>226</v>
      </c>
      <c r="D40" s="86" t="s">
        <v>227</v>
      </c>
      <c r="E40" s="87">
        <v>35581</v>
      </c>
      <c r="F40" s="87" t="s">
        <v>190</v>
      </c>
      <c r="G40" s="88" t="s">
        <v>19</v>
      </c>
      <c r="H40" s="88"/>
      <c r="I40" s="88"/>
      <c r="J40" s="88"/>
      <c r="K40" s="89">
        <v>85</v>
      </c>
      <c r="L40" s="90" t="str">
        <f t="shared" si="0"/>
        <v>TỐT</v>
      </c>
      <c r="M40" s="91"/>
    </row>
    <row r="41" spans="1:13" ht="18.75" customHeight="1">
      <c r="A41" s="2">
        <f t="shared" si="1"/>
        <v>30</v>
      </c>
      <c r="B41" s="84">
        <v>2121869214</v>
      </c>
      <c r="C41" s="85" t="s">
        <v>228</v>
      </c>
      <c r="D41" s="86" t="s">
        <v>229</v>
      </c>
      <c r="E41" s="87">
        <v>35702</v>
      </c>
      <c r="F41" s="87" t="s">
        <v>190</v>
      </c>
      <c r="G41" s="88" t="s">
        <v>19</v>
      </c>
      <c r="H41" s="88"/>
      <c r="I41" s="88"/>
      <c r="J41" s="88"/>
      <c r="K41" s="89">
        <v>90</v>
      </c>
      <c r="L41" s="90" t="str">
        <f t="shared" si="0"/>
        <v>X SẮC</v>
      </c>
      <c r="M41" s="91"/>
    </row>
    <row r="42" spans="1:13" ht="18.75" customHeight="1">
      <c r="A42" s="2">
        <f t="shared" si="1"/>
        <v>31</v>
      </c>
      <c r="B42" s="84">
        <v>2120867788</v>
      </c>
      <c r="C42" s="85" t="s">
        <v>230</v>
      </c>
      <c r="D42" s="86" t="s">
        <v>231</v>
      </c>
      <c r="E42" s="87">
        <v>35638</v>
      </c>
      <c r="F42" s="87" t="s">
        <v>190</v>
      </c>
      <c r="G42" s="88" t="s">
        <v>125</v>
      </c>
      <c r="H42" s="88"/>
      <c r="I42" s="88"/>
      <c r="J42" s="88"/>
      <c r="K42" s="89">
        <v>88</v>
      </c>
      <c r="L42" s="90" t="str">
        <f t="shared" si="0"/>
        <v>TỐT</v>
      </c>
      <c r="M42" s="91"/>
    </row>
    <row r="43" spans="1:13" ht="18.75" customHeight="1">
      <c r="A43" s="2">
        <f t="shared" si="1"/>
        <v>32</v>
      </c>
      <c r="B43" s="84">
        <v>2120863920</v>
      </c>
      <c r="C43" s="85" t="s">
        <v>232</v>
      </c>
      <c r="D43" s="86" t="s">
        <v>233</v>
      </c>
      <c r="E43" s="87">
        <v>35520</v>
      </c>
      <c r="F43" s="87" t="s">
        <v>190</v>
      </c>
      <c r="G43" s="88" t="s">
        <v>125</v>
      </c>
      <c r="H43" s="88"/>
      <c r="I43" s="88"/>
      <c r="J43" s="88"/>
      <c r="K43" s="89">
        <v>74</v>
      </c>
      <c r="L43" s="90" t="str">
        <f t="shared" si="0"/>
        <v>KHÁ</v>
      </c>
      <c r="M43" s="91"/>
    </row>
    <row r="44" spans="1:13" ht="18.75" customHeight="1">
      <c r="A44" s="2">
        <f t="shared" si="1"/>
        <v>33</v>
      </c>
      <c r="B44" s="84">
        <v>2121867789</v>
      </c>
      <c r="C44" s="85" t="s">
        <v>234</v>
      </c>
      <c r="D44" s="86" t="s">
        <v>227</v>
      </c>
      <c r="E44" s="87">
        <v>35670</v>
      </c>
      <c r="F44" s="87" t="s">
        <v>190</v>
      </c>
      <c r="G44" s="88" t="s">
        <v>19</v>
      </c>
      <c r="H44" s="88"/>
      <c r="I44" s="88"/>
      <c r="J44" s="88"/>
      <c r="K44" s="89">
        <v>85</v>
      </c>
      <c r="L44" s="90" t="str">
        <f t="shared" si="0"/>
        <v>TỐT</v>
      </c>
      <c r="M44" s="91"/>
    </row>
    <row r="45" spans="1:13" ht="18.75" customHeight="1">
      <c r="A45" s="2">
        <f t="shared" si="1"/>
        <v>34</v>
      </c>
      <c r="B45" s="84">
        <v>2121868626</v>
      </c>
      <c r="C45" s="85" t="s">
        <v>235</v>
      </c>
      <c r="D45" s="86" t="s">
        <v>236</v>
      </c>
      <c r="E45" s="87">
        <v>34030</v>
      </c>
      <c r="F45" s="87" t="s">
        <v>190</v>
      </c>
      <c r="G45" s="88" t="s">
        <v>19</v>
      </c>
      <c r="H45" s="88" t="s">
        <v>237</v>
      </c>
      <c r="I45" s="88"/>
      <c r="J45" s="88"/>
      <c r="K45" s="89">
        <v>83</v>
      </c>
      <c r="L45" s="90" t="str">
        <f t="shared" si="0"/>
        <v>TỐT</v>
      </c>
      <c r="M45" s="91"/>
    </row>
    <row r="46" spans="1:13" ht="18.75" customHeight="1">
      <c r="A46" s="2">
        <f t="shared" si="1"/>
        <v>35</v>
      </c>
      <c r="B46" s="84">
        <v>2120268741</v>
      </c>
      <c r="C46" s="85" t="s">
        <v>238</v>
      </c>
      <c r="D46" s="86" t="s">
        <v>239</v>
      </c>
      <c r="E46" s="87">
        <v>35511</v>
      </c>
      <c r="F46" s="87" t="s">
        <v>190</v>
      </c>
      <c r="G46" s="88" t="s">
        <v>125</v>
      </c>
      <c r="H46" s="88"/>
      <c r="I46" s="88"/>
      <c r="J46" s="88"/>
      <c r="K46" s="89">
        <v>85</v>
      </c>
      <c r="L46" s="90" t="str">
        <f t="shared" si="0"/>
        <v>TỐT</v>
      </c>
      <c r="M46" s="91"/>
    </row>
    <row r="47" spans="1:13" ht="18.75" customHeight="1">
      <c r="A47" s="2">
        <f t="shared" si="1"/>
        <v>36</v>
      </c>
      <c r="B47" s="84">
        <v>2121869840</v>
      </c>
      <c r="C47" s="85" t="s">
        <v>240</v>
      </c>
      <c r="D47" s="86" t="s">
        <v>134</v>
      </c>
      <c r="E47" s="87">
        <v>34281</v>
      </c>
      <c r="F47" s="87" t="s">
        <v>190</v>
      </c>
      <c r="G47" s="88" t="s">
        <v>19</v>
      </c>
      <c r="H47" s="88"/>
      <c r="I47" s="88"/>
      <c r="J47" s="88"/>
      <c r="K47" s="89">
        <v>90</v>
      </c>
      <c r="L47" s="90" t="str">
        <f t="shared" si="0"/>
        <v>X SẮC</v>
      </c>
      <c r="M47" s="91"/>
    </row>
    <row r="48" spans="1:13" ht="18.75" customHeight="1">
      <c r="A48" s="2">
        <f t="shared" si="1"/>
        <v>37</v>
      </c>
      <c r="B48" s="84">
        <v>2120359807</v>
      </c>
      <c r="C48" s="85" t="s">
        <v>241</v>
      </c>
      <c r="D48" s="86" t="s">
        <v>242</v>
      </c>
      <c r="E48" s="87">
        <v>35776</v>
      </c>
      <c r="F48" s="87" t="s">
        <v>70</v>
      </c>
      <c r="G48" s="88" t="s">
        <v>125</v>
      </c>
      <c r="H48" s="88"/>
      <c r="I48" s="88" t="s">
        <v>237</v>
      </c>
      <c r="J48" s="88"/>
      <c r="K48" s="89">
        <v>80</v>
      </c>
      <c r="L48" s="90" t="str">
        <f t="shared" si="0"/>
        <v>TỐT</v>
      </c>
      <c r="M48" s="91"/>
    </row>
    <row r="49" spans="1:13" ht="18.75" customHeight="1">
      <c r="A49" s="2">
        <f t="shared" si="1"/>
        <v>38</v>
      </c>
      <c r="B49" s="84">
        <v>2120867329</v>
      </c>
      <c r="C49" s="85" t="s">
        <v>243</v>
      </c>
      <c r="D49" s="86" t="s">
        <v>244</v>
      </c>
      <c r="E49" s="87">
        <v>35343</v>
      </c>
      <c r="F49" s="87" t="s">
        <v>70</v>
      </c>
      <c r="G49" s="88" t="s">
        <v>125</v>
      </c>
      <c r="H49" s="88"/>
      <c r="I49" s="88" t="s">
        <v>237</v>
      </c>
      <c r="J49" s="88"/>
      <c r="K49" s="89">
        <v>100</v>
      </c>
      <c r="L49" s="90" t="str">
        <f t="shared" si="0"/>
        <v>X SẮC</v>
      </c>
      <c r="M49" s="91"/>
    </row>
    <row r="50" spans="1:13" ht="18.75" customHeight="1">
      <c r="A50" s="2">
        <f t="shared" si="1"/>
        <v>39</v>
      </c>
      <c r="B50" s="84">
        <v>2120868616</v>
      </c>
      <c r="C50" s="85" t="s">
        <v>245</v>
      </c>
      <c r="D50" s="86" t="s">
        <v>246</v>
      </c>
      <c r="E50" s="87">
        <v>35199</v>
      </c>
      <c r="F50" s="87" t="s">
        <v>70</v>
      </c>
      <c r="G50" s="88" t="s">
        <v>125</v>
      </c>
      <c r="H50" s="88"/>
      <c r="I50" s="88" t="s">
        <v>237</v>
      </c>
      <c r="J50" s="88"/>
      <c r="K50" s="89">
        <v>90</v>
      </c>
      <c r="L50" s="90" t="str">
        <f t="shared" si="0"/>
        <v>X SẮC</v>
      </c>
      <c r="M50" s="91"/>
    </row>
    <row r="51" spans="1:13" ht="18.75" customHeight="1">
      <c r="A51" s="2">
        <f t="shared" si="1"/>
        <v>40</v>
      </c>
      <c r="B51" s="84">
        <v>2121863976</v>
      </c>
      <c r="C51" s="85" t="s">
        <v>247</v>
      </c>
      <c r="D51" s="86" t="s">
        <v>227</v>
      </c>
      <c r="E51" s="87">
        <v>35669</v>
      </c>
      <c r="F51" s="87" t="s">
        <v>70</v>
      </c>
      <c r="G51" s="88" t="s">
        <v>19</v>
      </c>
      <c r="H51" s="88"/>
      <c r="I51" s="88" t="s">
        <v>237</v>
      </c>
      <c r="J51" s="88"/>
      <c r="K51" s="89">
        <v>90</v>
      </c>
      <c r="L51" s="90" t="str">
        <f t="shared" si="0"/>
        <v>X SẮC</v>
      </c>
      <c r="M51" s="91"/>
    </row>
    <row r="52" spans="1:13" ht="18.75" customHeight="1">
      <c r="A52" s="2">
        <f t="shared" si="1"/>
        <v>41</v>
      </c>
      <c r="B52" s="84">
        <v>2121868123</v>
      </c>
      <c r="C52" s="85" t="s">
        <v>248</v>
      </c>
      <c r="D52" s="86" t="s">
        <v>249</v>
      </c>
      <c r="E52" s="87">
        <v>35789</v>
      </c>
      <c r="F52" s="87" t="s">
        <v>70</v>
      </c>
      <c r="G52" s="88" t="s">
        <v>19</v>
      </c>
      <c r="H52" s="88"/>
      <c r="I52" s="88" t="s">
        <v>237</v>
      </c>
      <c r="J52" s="88"/>
      <c r="K52" s="89">
        <v>75</v>
      </c>
      <c r="L52" s="90" t="str">
        <f t="shared" si="0"/>
        <v>KHÁ</v>
      </c>
      <c r="M52" s="91"/>
    </row>
    <row r="53" spans="1:13" ht="18.75" customHeight="1">
      <c r="A53" s="2">
        <f t="shared" si="1"/>
        <v>42</v>
      </c>
      <c r="B53" s="84">
        <v>2120868419</v>
      </c>
      <c r="C53" s="85" t="s">
        <v>250</v>
      </c>
      <c r="D53" s="86" t="s">
        <v>251</v>
      </c>
      <c r="E53" s="87">
        <v>35789</v>
      </c>
      <c r="F53" s="87" t="s">
        <v>70</v>
      </c>
      <c r="G53" s="88" t="s">
        <v>125</v>
      </c>
      <c r="H53" s="88"/>
      <c r="I53" s="88" t="s">
        <v>237</v>
      </c>
      <c r="J53" s="88"/>
      <c r="K53" s="89">
        <v>87</v>
      </c>
      <c r="L53" s="90" t="str">
        <f t="shared" si="0"/>
        <v>TỐT</v>
      </c>
      <c r="M53" s="91"/>
    </row>
    <row r="54" spans="1:13" ht="18.75" customHeight="1">
      <c r="A54" s="2">
        <f t="shared" si="1"/>
        <v>43</v>
      </c>
      <c r="B54" s="84">
        <v>2120866124</v>
      </c>
      <c r="C54" s="85" t="s">
        <v>127</v>
      </c>
      <c r="D54" s="86" t="s">
        <v>252</v>
      </c>
      <c r="E54" s="87">
        <v>35730</v>
      </c>
      <c r="F54" s="87" t="s">
        <v>70</v>
      </c>
      <c r="G54" s="88" t="s">
        <v>125</v>
      </c>
      <c r="H54" s="88"/>
      <c r="I54" s="88" t="s">
        <v>237</v>
      </c>
      <c r="J54" s="88"/>
      <c r="K54" s="89">
        <v>90</v>
      </c>
      <c r="L54" s="90" t="str">
        <f t="shared" si="0"/>
        <v>X SẮC</v>
      </c>
      <c r="M54" s="91"/>
    </row>
    <row r="55" spans="1:13" ht="18.75" customHeight="1">
      <c r="A55" s="2">
        <f t="shared" si="1"/>
        <v>44</v>
      </c>
      <c r="B55" s="84">
        <v>2120866111</v>
      </c>
      <c r="C55" s="85" t="s">
        <v>253</v>
      </c>
      <c r="D55" s="86" t="s">
        <v>254</v>
      </c>
      <c r="E55" s="87">
        <v>34043</v>
      </c>
      <c r="F55" s="87" t="s">
        <v>70</v>
      </c>
      <c r="G55" s="88" t="s">
        <v>125</v>
      </c>
      <c r="H55" s="88"/>
      <c r="I55" s="88" t="s">
        <v>237</v>
      </c>
      <c r="J55" s="88"/>
      <c r="K55" s="89">
        <v>87</v>
      </c>
      <c r="L55" s="90" t="str">
        <f t="shared" si="0"/>
        <v>TỐT</v>
      </c>
      <c r="M55" s="91"/>
    </row>
    <row r="56" spans="1:13" ht="18.75" customHeight="1">
      <c r="A56" s="2">
        <f t="shared" si="1"/>
        <v>45</v>
      </c>
      <c r="B56" s="84">
        <v>2120868624</v>
      </c>
      <c r="C56" s="85" t="s">
        <v>185</v>
      </c>
      <c r="D56" s="86" t="s">
        <v>255</v>
      </c>
      <c r="E56" s="87">
        <v>35779</v>
      </c>
      <c r="F56" s="87" t="s">
        <v>70</v>
      </c>
      <c r="G56" s="88" t="s">
        <v>125</v>
      </c>
      <c r="H56" s="88"/>
      <c r="I56" s="88" t="s">
        <v>237</v>
      </c>
      <c r="J56" s="88"/>
      <c r="K56" s="89">
        <v>90</v>
      </c>
      <c r="L56" s="90" t="str">
        <f t="shared" si="0"/>
        <v>X SẮC</v>
      </c>
      <c r="M56" s="91"/>
    </row>
    <row r="57" spans="1:13" ht="18.75" customHeight="1">
      <c r="A57" s="2">
        <f t="shared" si="1"/>
        <v>46</v>
      </c>
      <c r="B57" s="84">
        <v>2121866115</v>
      </c>
      <c r="C57" s="85" t="s">
        <v>256</v>
      </c>
      <c r="D57" s="86" t="s">
        <v>249</v>
      </c>
      <c r="E57" s="87">
        <v>35524</v>
      </c>
      <c r="F57" s="87" t="s">
        <v>70</v>
      </c>
      <c r="G57" s="88"/>
      <c r="H57" s="88"/>
      <c r="I57" s="88" t="s">
        <v>237</v>
      </c>
      <c r="J57" s="88"/>
      <c r="K57" s="89">
        <v>87</v>
      </c>
      <c r="L57" s="90" t="str">
        <f t="shared" si="0"/>
        <v>TỐT</v>
      </c>
      <c r="M57" s="91"/>
    </row>
    <row r="58" spans="1:13" ht="18.75" customHeight="1">
      <c r="A58" s="2">
        <f t="shared" si="1"/>
        <v>47</v>
      </c>
      <c r="B58" s="84">
        <v>2020250775</v>
      </c>
      <c r="C58" s="85" t="s">
        <v>257</v>
      </c>
      <c r="D58" s="86" t="s">
        <v>251</v>
      </c>
      <c r="E58" s="87">
        <v>35083</v>
      </c>
      <c r="F58" s="87" t="s">
        <v>70</v>
      </c>
      <c r="G58" s="88" t="s">
        <v>125</v>
      </c>
      <c r="H58" s="88"/>
      <c r="I58" s="88" t="s">
        <v>237</v>
      </c>
      <c r="J58" s="88"/>
      <c r="K58" s="89">
        <v>87</v>
      </c>
      <c r="L58" s="90" t="str">
        <f t="shared" si="0"/>
        <v>TỐT</v>
      </c>
      <c r="M58" s="91"/>
    </row>
    <row r="59" spans="1:13" ht="18.75" customHeight="1">
      <c r="A59" s="2">
        <f t="shared" si="1"/>
        <v>48</v>
      </c>
      <c r="B59" s="84">
        <v>2120868611</v>
      </c>
      <c r="C59" s="85" t="s">
        <v>253</v>
      </c>
      <c r="D59" s="86" t="s">
        <v>258</v>
      </c>
      <c r="E59" s="87">
        <v>35343</v>
      </c>
      <c r="F59" s="87" t="s">
        <v>70</v>
      </c>
      <c r="G59" s="88" t="s">
        <v>125</v>
      </c>
      <c r="H59" s="88"/>
      <c r="I59" s="88" t="s">
        <v>237</v>
      </c>
      <c r="J59" s="88"/>
      <c r="K59" s="89">
        <v>97</v>
      </c>
      <c r="L59" s="90" t="str">
        <f t="shared" si="0"/>
        <v>X SẮC</v>
      </c>
      <c r="M59" s="91"/>
    </row>
    <row r="60" spans="1:13" ht="18.75" customHeight="1">
      <c r="A60" s="2">
        <f t="shared" si="1"/>
        <v>49</v>
      </c>
      <c r="B60" s="84">
        <v>2120868532</v>
      </c>
      <c r="C60" s="85" t="s">
        <v>259</v>
      </c>
      <c r="D60" s="86" t="s">
        <v>251</v>
      </c>
      <c r="E60" s="87">
        <v>35526</v>
      </c>
      <c r="F60" s="87" t="s">
        <v>70</v>
      </c>
      <c r="G60" s="88" t="s">
        <v>125</v>
      </c>
      <c r="H60" s="88"/>
      <c r="I60" s="88" t="s">
        <v>237</v>
      </c>
      <c r="J60" s="88"/>
      <c r="K60" s="89">
        <v>87</v>
      </c>
      <c r="L60" s="90" t="str">
        <f t="shared" si="0"/>
        <v>TỐT</v>
      </c>
      <c r="M60" s="91"/>
    </row>
    <row r="61" spans="1:13" ht="18.75" customHeight="1">
      <c r="A61" s="2">
        <f t="shared" si="1"/>
        <v>50</v>
      </c>
      <c r="B61" s="84">
        <v>2121863978</v>
      </c>
      <c r="C61" s="85" t="s">
        <v>260</v>
      </c>
      <c r="D61" s="86" t="s">
        <v>261</v>
      </c>
      <c r="E61" s="87">
        <v>35654</v>
      </c>
      <c r="F61" s="87" t="s">
        <v>70</v>
      </c>
      <c r="G61" s="88" t="s">
        <v>19</v>
      </c>
      <c r="H61" s="88"/>
      <c r="I61" s="88" t="s">
        <v>237</v>
      </c>
      <c r="J61" s="88"/>
      <c r="K61" s="89">
        <v>85</v>
      </c>
      <c r="L61" s="90" t="str">
        <f t="shared" si="0"/>
        <v>TỐT</v>
      </c>
      <c r="M61" s="91"/>
    </row>
    <row r="62" spans="1:13" ht="18.75" customHeight="1">
      <c r="A62" s="2">
        <f t="shared" si="1"/>
        <v>51</v>
      </c>
      <c r="B62" s="84">
        <v>2120866114</v>
      </c>
      <c r="C62" s="85" t="s">
        <v>262</v>
      </c>
      <c r="D62" s="86" t="s">
        <v>124</v>
      </c>
      <c r="E62" s="87">
        <v>35670</v>
      </c>
      <c r="F62" s="87" t="s">
        <v>70</v>
      </c>
      <c r="G62" s="88" t="s">
        <v>125</v>
      </c>
      <c r="H62" s="88"/>
      <c r="I62" s="88" t="s">
        <v>237</v>
      </c>
      <c r="J62" s="88"/>
      <c r="K62" s="89">
        <v>87</v>
      </c>
      <c r="L62" s="90" t="str">
        <f t="shared" si="0"/>
        <v>TỐT</v>
      </c>
      <c r="M62" s="91"/>
    </row>
    <row r="63" spans="1:13" ht="18.75" customHeight="1">
      <c r="A63" s="2">
        <f t="shared" si="1"/>
        <v>52</v>
      </c>
      <c r="B63" s="84">
        <v>2121866112</v>
      </c>
      <c r="C63" s="85" t="s">
        <v>135</v>
      </c>
      <c r="D63" s="86" t="s">
        <v>261</v>
      </c>
      <c r="E63" s="87">
        <v>35516</v>
      </c>
      <c r="F63" s="87" t="s">
        <v>70</v>
      </c>
      <c r="G63" s="88" t="s">
        <v>19</v>
      </c>
      <c r="H63" s="88"/>
      <c r="I63" s="88" t="s">
        <v>237</v>
      </c>
      <c r="J63" s="88"/>
      <c r="K63" s="89">
        <v>97</v>
      </c>
      <c r="L63" s="90" t="str">
        <f t="shared" si="0"/>
        <v>X SẮC</v>
      </c>
      <c r="M63" s="91"/>
    </row>
    <row r="64" spans="1:13" ht="18.75" customHeight="1">
      <c r="A64" s="2">
        <f t="shared" si="1"/>
        <v>53</v>
      </c>
      <c r="B64" s="84">
        <v>2120863933</v>
      </c>
      <c r="C64" s="85" t="s">
        <v>263</v>
      </c>
      <c r="D64" s="86" t="s">
        <v>251</v>
      </c>
      <c r="E64" s="87">
        <v>35683</v>
      </c>
      <c r="F64" s="87" t="s">
        <v>70</v>
      </c>
      <c r="G64" s="88" t="s">
        <v>125</v>
      </c>
      <c r="H64" s="88"/>
      <c r="I64" s="88" t="s">
        <v>237</v>
      </c>
      <c r="J64" s="88"/>
      <c r="K64" s="89">
        <v>76</v>
      </c>
      <c r="L64" s="90" t="str">
        <f t="shared" si="0"/>
        <v>KHÁ</v>
      </c>
      <c r="M64" s="91"/>
    </row>
    <row r="65" spans="1:13" ht="18.75" customHeight="1">
      <c r="A65" s="2">
        <f t="shared" si="1"/>
        <v>54</v>
      </c>
      <c r="B65" s="84">
        <v>2121866110</v>
      </c>
      <c r="C65" s="85" t="s">
        <v>264</v>
      </c>
      <c r="D65" s="86" t="s">
        <v>265</v>
      </c>
      <c r="E65" s="87">
        <v>35245</v>
      </c>
      <c r="F65" s="87" t="s">
        <v>70</v>
      </c>
      <c r="G65" s="88" t="s">
        <v>19</v>
      </c>
      <c r="H65" s="88"/>
      <c r="I65" s="88" t="s">
        <v>237</v>
      </c>
      <c r="J65" s="88"/>
      <c r="K65" s="89">
        <v>87</v>
      </c>
      <c r="L65" s="90" t="str">
        <f t="shared" si="0"/>
        <v>TỐT</v>
      </c>
      <c r="M65" s="91"/>
    </row>
    <row r="66" spans="1:13" ht="18.75" customHeight="1">
      <c r="A66" s="2">
        <f t="shared" si="1"/>
        <v>55</v>
      </c>
      <c r="B66" s="84">
        <v>2120869658</v>
      </c>
      <c r="C66" s="85" t="s">
        <v>266</v>
      </c>
      <c r="D66" s="86" t="s">
        <v>267</v>
      </c>
      <c r="E66" s="87">
        <v>35066</v>
      </c>
      <c r="F66" s="87" t="s">
        <v>70</v>
      </c>
      <c r="G66" s="88" t="s">
        <v>125</v>
      </c>
      <c r="H66" s="88"/>
      <c r="I66" s="88" t="s">
        <v>237</v>
      </c>
      <c r="J66" s="88"/>
      <c r="K66" s="89">
        <v>97</v>
      </c>
      <c r="L66" s="90" t="str">
        <f t="shared" si="0"/>
        <v>X SẮC</v>
      </c>
      <c r="M66" s="91"/>
    </row>
    <row r="67" spans="1:13" ht="18.75" customHeight="1">
      <c r="A67" s="2">
        <f t="shared" si="1"/>
        <v>56</v>
      </c>
      <c r="B67" s="84">
        <v>2120867110</v>
      </c>
      <c r="C67" s="85" t="s">
        <v>268</v>
      </c>
      <c r="D67" s="86" t="s">
        <v>269</v>
      </c>
      <c r="E67" s="87">
        <v>35749</v>
      </c>
      <c r="F67" s="87" t="s">
        <v>70</v>
      </c>
      <c r="G67" s="88" t="s">
        <v>125</v>
      </c>
      <c r="H67" s="88"/>
      <c r="I67" s="88" t="s">
        <v>237</v>
      </c>
      <c r="J67" s="88"/>
      <c r="K67" s="89">
        <v>87</v>
      </c>
      <c r="L67" s="90" t="str">
        <f t="shared" si="0"/>
        <v>TỐT</v>
      </c>
      <c r="M67" s="91"/>
    </row>
    <row r="68" spans="1:13" ht="18.75" customHeight="1">
      <c r="A68" s="2">
        <f t="shared" si="1"/>
        <v>57</v>
      </c>
      <c r="B68" s="84">
        <v>2120868133</v>
      </c>
      <c r="C68" s="85" t="s">
        <v>270</v>
      </c>
      <c r="D68" s="86" t="s">
        <v>271</v>
      </c>
      <c r="E68" s="87">
        <v>35568</v>
      </c>
      <c r="F68" s="87" t="s">
        <v>70</v>
      </c>
      <c r="G68" s="88" t="s">
        <v>125</v>
      </c>
      <c r="H68" s="88"/>
      <c r="I68" s="88" t="s">
        <v>237</v>
      </c>
      <c r="J68" s="88"/>
      <c r="K68" s="89">
        <v>87</v>
      </c>
      <c r="L68" s="90" t="str">
        <f t="shared" si="0"/>
        <v>TỐT</v>
      </c>
      <c r="M68" s="91"/>
    </row>
    <row r="69" spans="1:13" ht="18.75" customHeight="1">
      <c r="A69" s="2">
        <f t="shared" si="1"/>
        <v>58</v>
      </c>
      <c r="B69" s="84">
        <v>2120866117</v>
      </c>
      <c r="C69" s="85" t="s">
        <v>272</v>
      </c>
      <c r="D69" s="86" t="s">
        <v>273</v>
      </c>
      <c r="E69" s="87">
        <v>35468</v>
      </c>
      <c r="F69" s="87" t="s">
        <v>70</v>
      </c>
      <c r="G69" s="88" t="s">
        <v>125</v>
      </c>
      <c r="H69" s="88"/>
      <c r="I69" s="88" t="s">
        <v>237</v>
      </c>
      <c r="J69" s="88"/>
      <c r="K69" s="89">
        <v>87</v>
      </c>
      <c r="L69" s="90" t="str">
        <f t="shared" si="0"/>
        <v>TỐT</v>
      </c>
      <c r="M69" s="91"/>
    </row>
    <row r="70" spans="1:13" ht="18.75" customHeight="1">
      <c r="A70" s="2">
        <f t="shared" si="1"/>
        <v>59</v>
      </c>
      <c r="B70" s="84">
        <v>2120315199</v>
      </c>
      <c r="C70" s="85" t="s">
        <v>274</v>
      </c>
      <c r="D70" s="86" t="s">
        <v>124</v>
      </c>
      <c r="E70" s="87">
        <v>35774</v>
      </c>
      <c r="F70" s="87" t="s">
        <v>70</v>
      </c>
      <c r="G70" s="88" t="s">
        <v>125</v>
      </c>
      <c r="H70" s="88"/>
      <c r="I70" s="88" t="s">
        <v>237</v>
      </c>
      <c r="J70" s="88"/>
      <c r="K70" s="89">
        <v>87</v>
      </c>
      <c r="L70" s="90" t="str">
        <f t="shared" si="0"/>
        <v>TỐT</v>
      </c>
      <c r="M70" s="91"/>
    </row>
    <row r="71" spans="1:13" ht="18.75" customHeight="1">
      <c r="A71" s="2">
        <f t="shared" si="1"/>
        <v>60</v>
      </c>
      <c r="B71" s="84">
        <v>2120866856</v>
      </c>
      <c r="C71" s="85" t="s">
        <v>275</v>
      </c>
      <c r="D71" s="86" t="s">
        <v>124</v>
      </c>
      <c r="E71" s="87">
        <v>35566</v>
      </c>
      <c r="F71" s="87" t="s">
        <v>70</v>
      </c>
      <c r="G71" s="88" t="s">
        <v>125</v>
      </c>
      <c r="H71" s="88"/>
      <c r="I71" s="88" t="s">
        <v>237</v>
      </c>
      <c r="J71" s="88"/>
      <c r="K71" s="89">
        <v>97</v>
      </c>
      <c r="L71" s="90" t="str">
        <f t="shared" si="0"/>
        <v>X SẮC</v>
      </c>
      <c r="M71" s="91"/>
    </row>
    <row r="72" spans="1:13" ht="18.75" customHeight="1">
      <c r="A72" s="2">
        <f t="shared" si="1"/>
        <v>61</v>
      </c>
      <c r="B72" s="84">
        <v>2121869142</v>
      </c>
      <c r="C72" s="85" t="s">
        <v>276</v>
      </c>
      <c r="D72" s="86" t="s">
        <v>277</v>
      </c>
      <c r="E72" s="87">
        <v>35431</v>
      </c>
      <c r="F72" s="87" t="s">
        <v>70</v>
      </c>
      <c r="G72" s="88" t="s">
        <v>19</v>
      </c>
      <c r="H72" s="88"/>
      <c r="I72" s="88" t="s">
        <v>237</v>
      </c>
      <c r="J72" s="88"/>
      <c r="K72" s="89">
        <v>72</v>
      </c>
      <c r="L72" s="90" t="str">
        <f t="shared" si="0"/>
        <v>KHÁ</v>
      </c>
      <c r="M72" s="91"/>
    </row>
    <row r="73" spans="1:13" ht="18.75" customHeight="1">
      <c r="A73" s="2">
        <f t="shared" si="1"/>
        <v>62</v>
      </c>
      <c r="B73" s="84">
        <v>2121863969</v>
      </c>
      <c r="C73" s="85" t="s">
        <v>278</v>
      </c>
      <c r="D73" s="86" t="s">
        <v>279</v>
      </c>
      <c r="E73" s="87">
        <v>35074</v>
      </c>
      <c r="F73" s="87" t="s">
        <v>70</v>
      </c>
      <c r="G73" s="88" t="s">
        <v>125</v>
      </c>
      <c r="H73" s="88"/>
      <c r="I73" s="88" t="s">
        <v>237</v>
      </c>
      <c r="J73" s="88"/>
      <c r="K73" s="89">
        <v>0</v>
      </c>
      <c r="L73" s="90" t="str">
        <f t="shared" si="0"/>
        <v>KÉM</v>
      </c>
      <c r="M73" s="91" t="s">
        <v>804</v>
      </c>
    </row>
    <row r="74" spans="1:13" ht="18.75" customHeight="1">
      <c r="A74" s="2">
        <f t="shared" si="1"/>
        <v>63</v>
      </c>
      <c r="B74" s="84">
        <v>2121863916</v>
      </c>
      <c r="C74" s="85" t="s">
        <v>280</v>
      </c>
      <c r="D74" s="86" t="s">
        <v>261</v>
      </c>
      <c r="E74" s="87">
        <v>35104</v>
      </c>
      <c r="F74" s="87" t="s">
        <v>70</v>
      </c>
      <c r="G74" s="88" t="s">
        <v>19</v>
      </c>
      <c r="H74" s="88"/>
      <c r="I74" s="88" t="s">
        <v>237</v>
      </c>
      <c r="J74" s="88"/>
      <c r="K74" s="89">
        <v>65</v>
      </c>
      <c r="L74" s="90" t="str">
        <f t="shared" si="0"/>
        <v>KHÁ</v>
      </c>
      <c r="M74" s="91"/>
    </row>
    <row r="75" spans="1:13" ht="18.75" customHeight="1">
      <c r="A75" s="2">
        <f t="shared" si="1"/>
        <v>64</v>
      </c>
      <c r="B75" s="84">
        <v>2121866106</v>
      </c>
      <c r="C75" s="85" t="s">
        <v>281</v>
      </c>
      <c r="D75" s="86" t="s">
        <v>227</v>
      </c>
      <c r="E75" s="87">
        <v>35302</v>
      </c>
      <c r="F75" s="87" t="s">
        <v>70</v>
      </c>
      <c r="G75" s="88" t="s">
        <v>19</v>
      </c>
      <c r="H75" s="88"/>
      <c r="I75" s="88" t="s">
        <v>237</v>
      </c>
      <c r="J75" s="88"/>
      <c r="K75" s="89">
        <v>72</v>
      </c>
      <c r="L75" s="90" t="str">
        <f t="shared" si="0"/>
        <v>KHÁ</v>
      </c>
      <c r="M75" s="91"/>
    </row>
    <row r="76" spans="1:13" ht="18.75" customHeight="1">
      <c r="A76" s="2">
        <f t="shared" si="1"/>
        <v>65</v>
      </c>
      <c r="B76" s="84">
        <v>2120358288</v>
      </c>
      <c r="C76" s="85" t="s">
        <v>282</v>
      </c>
      <c r="D76" s="86" t="s">
        <v>283</v>
      </c>
      <c r="E76" s="87">
        <v>35379</v>
      </c>
      <c r="F76" s="87" t="s">
        <v>70</v>
      </c>
      <c r="G76" s="88" t="s">
        <v>125</v>
      </c>
      <c r="H76" s="88"/>
      <c r="I76" s="88" t="s">
        <v>237</v>
      </c>
      <c r="J76" s="88"/>
      <c r="K76" s="89">
        <v>87</v>
      </c>
      <c r="L76" s="90" t="str">
        <f t="shared" ref="L76:L139" si="2">IF(K76&gt;=90,"X SẮC",IF(K76&gt;=80,"TỐT",IF(K76&gt;=65,"KHÁ",IF(K76&gt;=50,"T.BÌNH",IF(K76&gt;=35,"YẾU","KÉM")))))</f>
        <v>TỐT</v>
      </c>
      <c r="M76" s="91"/>
    </row>
    <row r="77" spans="1:13" ht="18.75" customHeight="1">
      <c r="A77" s="2">
        <f t="shared" si="1"/>
        <v>66</v>
      </c>
      <c r="B77" s="84">
        <v>2121866987</v>
      </c>
      <c r="C77" s="85" t="s">
        <v>284</v>
      </c>
      <c r="D77" s="86" t="s">
        <v>285</v>
      </c>
      <c r="E77" s="87">
        <v>35546</v>
      </c>
      <c r="F77" s="87" t="s">
        <v>70</v>
      </c>
      <c r="G77" s="88" t="s">
        <v>19</v>
      </c>
      <c r="H77" s="88"/>
      <c r="I77" s="88" t="s">
        <v>237</v>
      </c>
      <c r="J77" s="88"/>
      <c r="K77" s="89">
        <v>72</v>
      </c>
      <c r="L77" s="90" t="str">
        <f t="shared" si="2"/>
        <v>KHÁ</v>
      </c>
      <c r="M77" s="91"/>
    </row>
    <row r="78" spans="1:13" ht="18.75" customHeight="1">
      <c r="A78" s="2">
        <f t="shared" ref="A78:A141" si="3">A77+1</f>
        <v>67</v>
      </c>
      <c r="B78" s="84">
        <v>2121233775</v>
      </c>
      <c r="C78" s="85" t="s">
        <v>286</v>
      </c>
      <c r="D78" s="86" t="s">
        <v>249</v>
      </c>
      <c r="E78" s="87">
        <v>35441</v>
      </c>
      <c r="F78" s="87" t="s">
        <v>70</v>
      </c>
      <c r="G78" s="88" t="s">
        <v>19</v>
      </c>
      <c r="H78" s="88"/>
      <c r="I78" s="88" t="s">
        <v>237</v>
      </c>
      <c r="J78" s="88"/>
      <c r="K78" s="89">
        <v>65</v>
      </c>
      <c r="L78" s="90" t="str">
        <f t="shared" si="2"/>
        <v>KHÁ</v>
      </c>
      <c r="M78" s="91"/>
    </row>
    <row r="79" spans="1:13" ht="18.75" customHeight="1">
      <c r="A79" s="2">
        <f t="shared" si="3"/>
        <v>68</v>
      </c>
      <c r="B79" s="84">
        <v>2120866126</v>
      </c>
      <c r="C79" s="85" t="s">
        <v>287</v>
      </c>
      <c r="D79" s="86" t="s">
        <v>252</v>
      </c>
      <c r="E79" s="87">
        <v>35739</v>
      </c>
      <c r="F79" s="87" t="s">
        <v>70</v>
      </c>
      <c r="G79" s="88" t="s">
        <v>125</v>
      </c>
      <c r="H79" s="88"/>
      <c r="I79" s="88" t="s">
        <v>237</v>
      </c>
      <c r="J79" s="88"/>
      <c r="K79" s="89">
        <v>65</v>
      </c>
      <c r="L79" s="90" t="str">
        <f t="shared" si="2"/>
        <v>KHÁ</v>
      </c>
      <c r="M79" s="91"/>
    </row>
    <row r="80" spans="1:13" ht="18.75" customHeight="1">
      <c r="A80" s="2">
        <f t="shared" si="3"/>
        <v>69</v>
      </c>
      <c r="B80" s="84">
        <v>2121869798</v>
      </c>
      <c r="C80" s="85" t="s">
        <v>288</v>
      </c>
      <c r="D80" s="86" t="s">
        <v>289</v>
      </c>
      <c r="E80" s="87">
        <v>35255</v>
      </c>
      <c r="F80" s="87" t="s">
        <v>70</v>
      </c>
      <c r="G80" s="88" t="s">
        <v>19</v>
      </c>
      <c r="H80" s="88"/>
      <c r="I80" s="88" t="s">
        <v>237</v>
      </c>
      <c r="J80" s="88"/>
      <c r="K80" s="89">
        <v>87</v>
      </c>
      <c r="L80" s="90" t="str">
        <f t="shared" si="2"/>
        <v>TỐT</v>
      </c>
      <c r="M80" s="91"/>
    </row>
    <row r="81" spans="1:13" ht="18.75" customHeight="1">
      <c r="A81" s="2">
        <f t="shared" si="3"/>
        <v>70</v>
      </c>
      <c r="B81" s="84">
        <v>2120867112</v>
      </c>
      <c r="C81" s="85" t="s">
        <v>192</v>
      </c>
      <c r="D81" s="86" t="s">
        <v>124</v>
      </c>
      <c r="E81" s="87">
        <v>35775</v>
      </c>
      <c r="F81" s="87" t="s">
        <v>70</v>
      </c>
      <c r="G81" s="88" t="s">
        <v>125</v>
      </c>
      <c r="H81" s="88"/>
      <c r="I81" s="88" t="s">
        <v>237</v>
      </c>
      <c r="J81" s="88"/>
      <c r="K81" s="89">
        <v>97</v>
      </c>
      <c r="L81" s="90" t="str">
        <f t="shared" si="2"/>
        <v>X SẮC</v>
      </c>
      <c r="M81" s="91"/>
    </row>
    <row r="82" spans="1:13" ht="18.75" customHeight="1">
      <c r="A82" s="2">
        <f t="shared" si="3"/>
        <v>71</v>
      </c>
      <c r="B82" s="84">
        <v>2121863934</v>
      </c>
      <c r="C82" s="85" t="s">
        <v>290</v>
      </c>
      <c r="D82" s="86" t="s">
        <v>120</v>
      </c>
      <c r="E82" s="87">
        <v>35551</v>
      </c>
      <c r="F82" s="87" t="s">
        <v>291</v>
      </c>
      <c r="G82" s="88" t="s">
        <v>19</v>
      </c>
      <c r="H82" s="88"/>
      <c r="I82" s="88" t="s">
        <v>237</v>
      </c>
      <c r="J82" s="88"/>
      <c r="K82" s="89">
        <v>87</v>
      </c>
      <c r="L82" s="90" t="str">
        <f t="shared" si="2"/>
        <v>TỐT</v>
      </c>
      <c r="M82" s="91"/>
    </row>
    <row r="83" spans="1:13" ht="18.75" customHeight="1">
      <c r="A83" s="2">
        <f t="shared" si="3"/>
        <v>72</v>
      </c>
      <c r="B83" s="84">
        <v>2121869716</v>
      </c>
      <c r="C83" s="85" t="s">
        <v>292</v>
      </c>
      <c r="D83" s="86" t="s">
        <v>293</v>
      </c>
      <c r="E83" s="87">
        <v>35665</v>
      </c>
      <c r="F83" s="87" t="s">
        <v>291</v>
      </c>
      <c r="G83" s="88" t="s">
        <v>19</v>
      </c>
      <c r="H83" s="88"/>
      <c r="I83" s="88" t="s">
        <v>237</v>
      </c>
      <c r="J83" s="88"/>
      <c r="K83" s="89">
        <v>90</v>
      </c>
      <c r="L83" s="90" t="str">
        <f t="shared" si="2"/>
        <v>X SẮC</v>
      </c>
      <c r="M83" s="91"/>
    </row>
    <row r="84" spans="1:13" ht="18.75" customHeight="1">
      <c r="A84" s="2">
        <f t="shared" si="3"/>
        <v>73</v>
      </c>
      <c r="B84" s="84">
        <v>2121866132</v>
      </c>
      <c r="C84" s="85" t="s">
        <v>294</v>
      </c>
      <c r="D84" s="86" t="s">
        <v>295</v>
      </c>
      <c r="E84" s="87">
        <v>35522</v>
      </c>
      <c r="F84" s="87" t="s">
        <v>291</v>
      </c>
      <c r="G84" s="88" t="s">
        <v>19</v>
      </c>
      <c r="H84" s="88"/>
      <c r="I84" s="88" t="s">
        <v>237</v>
      </c>
      <c r="J84" s="88"/>
      <c r="K84" s="89">
        <v>87</v>
      </c>
      <c r="L84" s="90" t="str">
        <f t="shared" si="2"/>
        <v>TỐT</v>
      </c>
      <c r="M84" s="91"/>
    </row>
    <row r="85" spans="1:13" ht="18.75" customHeight="1">
      <c r="A85" s="2">
        <f t="shared" si="3"/>
        <v>74</v>
      </c>
      <c r="B85" s="84">
        <v>2120866135</v>
      </c>
      <c r="C85" s="85" t="s">
        <v>296</v>
      </c>
      <c r="D85" s="86" t="s">
        <v>297</v>
      </c>
      <c r="E85" s="87">
        <v>35652</v>
      </c>
      <c r="F85" s="87" t="s">
        <v>291</v>
      </c>
      <c r="G85" s="88" t="s">
        <v>125</v>
      </c>
      <c r="H85" s="88"/>
      <c r="I85" s="88" t="s">
        <v>237</v>
      </c>
      <c r="J85" s="88"/>
      <c r="K85" s="89">
        <v>90</v>
      </c>
      <c r="L85" s="90" t="str">
        <f t="shared" si="2"/>
        <v>X SẮC</v>
      </c>
      <c r="M85" s="91"/>
    </row>
    <row r="86" spans="1:13" ht="18.75" customHeight="1">
      <c r="A86" s="2">
        <f t="shared" si="3"/>
        <v>75</v>
      </c>
      <c r="B86" s="84">
        <v>2120333285</v>
      </c>
      <c r="C86" s="85" t="s">
        <v>298</v>
      </c>
      <c r="D86" s="86" t="s">
        <v>299</v>
      </c>
      <c r="E86" s="87">
        <v>35693</v>
      </c>
      <c r="F86" s="87" t="s">
        <v>291</v>
      </c>
      <c r="G86" s="88" t="s">
        <v>125</v>
      </c>
      <c r="H86" s="88"/>
      <c r="I86" s="88" t="s">
        <v>237</v>
      </c>
      <c r="J86" s="88"/>
      <c r="K86" s="89">
        <v>90</v>
      </c>
      <c r="L86" s="90" t="str">
        <f t="shared" si="2"/>
        <v>X SẮC</v>
      </c>
      <c r="M86" s="91"/>
    </row>
    <row r="87" spans="1:13" ht="18.75" customHeight="1">
      <c r="A87" s="2">
        <f t="shared" si="3"/>
        <v>76</v>
      </c>
      <c r="B87" s="84">
        <v>2121867582</v>
      </c>
      <c r="C87" s="85" t="s">
        <v>300</v>
      </c>
      <c r="D87" s="86" t="s">
        <v>301</v>
      </c>
      <c r="E87" s="87">
        <v>35707</v>
      </c>
      <c r="F87" s="87" t="s">
        <v>291</v>
      </c>
      <c r="G87" s="88" t="s">
        <v>19</v>
      </c>
      <c r="H87" s="88"/>
      <c r="I87" s="88" t="s">
        <v>237</v>
      </c>
      <c r="J87" s="88"/>
      <c r="K87" s="89">
        <v>98</v>
      </c>
      <c r="L87" s="90" t="str">
        <f t="shared" si="2"/>
        <v>X SẮC</v>
      </c>
      <c r="M87" s="91"/>
    </row>
    <row r="88" spans="1:13" ht="18.75" customHeight="1">
      <c r="A88" s="2">
        <f t="shared" si="3"/>
        <v>77</v>
      </c>
      <c r="B88" s="84">
        <v>2120869471</v>
      </c>
      <c r="C88" s="85" t="s">
        <v>302</v>
      </c>
      <c r="D88" s="86" t="s">
        <v>303</v>
      </c>
      <c r="E88" s="87">
        <v>34934</v>
      </c>
      <c r="F88" s="87" t="s">
        <v>291</v>
      </c>
      <c r="G88" s="88" t="s">
        <v>125</v>
      </c>
      <c r="H88" s="88"/>
      <c r="I88" s="88" t="s">
        <v>237</v>
      </c>
      <c r="J88" s="88"/>
      <c r="K88" s="89">
        <v>86</v>
      </c>
      <c r="L88" s="90" t="str">
        <f t="shared" si="2"/>
        <v>TỐT</v>
      </c>
      <c r="M88" s="91"/>
    </row>
    <row r="89" spans="1:13" ht="18.75" customHeight="1">
      <c r="A89" s="2">
        <f t="shared" si="3"/>
        <v>78</v>
      </c>
      <c r="B89" s="84">
        <v>2121863982</v>
      </c>
      <c r="C89" s="85" t="s">
        <v>260</v>
      </c>
      <c r="D89" s="86" t="s">
        <v>304</v>
      </c>
      <c r="E89" s="87">
        <v>35691</v>
      </c>
      <c r="F89" s="87" t="s">
        <v>291</v>
      </c>
      <c r="G89" s="88" t="s">
        <v>19</v>
      </c>
      <c r="H89" s="88"/>
      <c r="I89" s="88" t="s">
        <v>237</v>
      </c>
      <c r="J89" s="88"/>
      <c r="K89" s="89">
        <v>87</v>
      </c>
      <c r="L89" s="90" t="str">
        <f t="shared" si="2"/>
        <v>TỐT</v>
      </c>
      <c r="M89" s="91"/>
    </row>
    <row r="90" spans="1:13" ht="18.75" customHeight="1">
      <c r="A90" s="2">
        <f t="shared" si="3"/>
        <v>79</v>
      </c>
      <c r="B90" s="84">
        <v>2121866138</v>
      </c>
      <c r="C90" s="85" t="s">
        <v>305</v>
      </c>
      <c r="D90" s="86" t="s">
        <v>304</v>
      </c>
      <c r="E90" s="87">
        <v>35432</v>
      </c>
      <c r="F90" s="87" t="s">
        <v>291</v>
      </c>
      <c r="G90" s="88" t="s">
        <v>19</v>
      </c>
      <c r="H90" s="88"/>
      <c r="I90" s="88" t="s">
        <v>237</v>
      </c>
      <c r="J90" s="88"/>
      <c r="K90" s="89">
        <v>87</v>
      </c>
      <c r="L90" s="90" t="str">
        <f t="shared" si="2"/>
        <v>TỐT</v>
      </c>
      <c r="M90" s="91"/>
    </row>
    <row r="91" spans="1:13" ht="18.75" customHeight="1">
      <c r="A91" s="2">
        <f t="shared" si="3"/>
        <v>80</v>
      </c>
      <c r="B91" s="84">
        <v>2121868040</v>
      </c>
      <c r="C91" s="85" t="s">
        <v>306</v>
      </c>
      <c r="D91" s="86" t="s">
        <v>304</v>
      </c>
      <c r="E91" s="87">
        <v>35634</v>
      </c>
      <c r="F91" s="87" t="s">
        <v>291</v>
      </c>
      <c r="G91" s="88" t="s">
        <v>19</v>
      </c>
      <c r="H91" s="88"/>
      <c r="I91" s="88" t="s">
        <v>237</v>
      </c>
      <c r="J91" s="88"/>
      <c r="K91" s="89">
        <v>87</v>
      </c>
      <c r="L91" s="90" t="str">
        <f t="shared" si="2"/>
        <v>TỐT</v>
      </c>
      <c r="M91" s="91"/>
    </row>
    <row r="92" spans="1:13" ht="18.75" customHeight="1">
      <c r="A92" s="2">
        <f t="shared" si="3"/>
        <v>81</v>
      </c>
      <c r="B92" s="84">
        <v>2120866139</v>
      </c>
      <c r="C92" s="85" t="s">
        <v>253</v>
      </c>
      <c r="D92" s="86" t="s">
        <v>242</v>
      </c>
      <c r="E92" s="87">
        <v>35390</v>
      </c>
      <c r="F92" s="87" t="s">
        <v>291</v>
      </c>
      <c r="G92" s="88" t="s">
        <v>125</v>
      </c>
      <c r="H92" s="88"/>
      <c r="I92" s="88" t="s">
        <v>237</v>
      </c>
      <c r="J92" s="88"/>
      <c r="K92" s="89">
        <v>87</v>
      </c>
      <c r="L92" s="90" t="str">
        <f t="shared" si="2"/>
        <v>TỐT</v>
      </c>
      <c r="M92" s="91"/>
    </row>
    <row r="93" spans="1:13" ht="18.75" customHeight="1">
      <c r="A93" s="2">
        <f t="shared" si="3"/>
        <v>82</v>
      </c>
      <c r="B93" s="84">
        <v>2121866140</v>
      </c>
      <c r="C93" s="85" t="s">
        <v>307</v>
      </c>
      <c r="D93" s="86" t="s">
        <v>308</v>
      </c>
      <c r="E93" s="87">
        <v>35570</v>
      </c>
      <c r="F93" s="87" t="s">
        <v>291</v>
      </c>
      <c r="G93" s="88" t="s">
        <v>19</v>
      </c>
      <c r="H93" s="88"/>
      <c r="I93" s="88" t="s">
        <v>237</v>
      </c>
      <c r="J93" s="88"/>
      <c r="K93" s="89">
        <v>87</v>
      </c>
      <c r="L93" s="90" t="str">
        <f t="shared" si="2"/>
        <v>TỐT</v>
      </c>
      <c r="M93" s="91"/>
    </row>
    <row r="94" spans="1:13" ht="18.75" customHeight="1">
      <c r="A94" s="2">
        <f t="shared" si="3"/>
        <v>83</v>
      </c>
      <c r="B94" s="84">
        <v>2120868471</v>
      </c>
      <c r="C94" s="85" t="s">
        <v>309</v>
      </c>
      <c r="D94" s="86" t="s">
        <v>310</v>
      </c>
      <c r="E94" s="87">
        <v>35450</v>
      </c>
      <c r="F94" s="87" t="s">
        <v>291</v>
      </c>
      <c r="G94" s="88" t="s">
        <v>125</v>
      </c>
      <c r="H94" s="88"/>
      <c r="I94" s="88" t="s">
        <v>237</v>
      </c>
      <c r="J94" s="88"/>
      <c r="K94" s="89">
        <v>90</v>
      </c>
      <c r="L94" s="90" t="str">
        <f t="shared" si="2"/>
        <v>X SẮC</v>
      </c>
      <c r="M94" s="91"/>
    </row>
    <row r="95" spans="1:13" ht="18.75" customHeight="1">
      <c r="A95" s="2">
        <f t="shared" si="3"/>
        <v>84</v>
      </c>
      <c r="B95" s="84">
        <v>2121868238</v>
      </c>
      <c r="C95" s="85" t="s">
        <v>311</v>
      </c>
      <c r="D95" s="86" t="s">
        <v>312</v>
      </c>
      <c r="E95" s="87">
        <v>35528</v>
      </c>
      <c r="F95" s="87" t="s">
        <v>291</v>
      </c>
      <c r="G95" s="88" t="s">
        <v>19</v>
      </c>
      <c r="H95" s="88"/>
      <c r="I95" s="88" t="s">
        <v>237</v>
      </c>
      <c r="J95" s="88"/>
      <c r="K95" s="89">
        <v>87</v>
      </c>
      <c r="L95" s="90" t="str">
        <f t="shared" si="2"/>
        <v>TỐT</v>
      </c>
      <c r="M95" s="91"/>
    </row>
    <row r="96" spans="1:13" ht="18.75" customHeight="1">
      <c r="A96" s="2">
        <f t="shared" si="3"/>
        <v>85</v>
      </c>
      <c r="B96" s="84">
        <v>2120867812</v>
      </c>
      <c r="C96" s="85" t="s">
        <v>313</v>
      </c>
      <c r="D96" s="86" t="s">
        <v>314</v>
      </c>
      <c r="E96" s="87">
        <v>35728</v>
      </c>
      <c r="F96" s="87" t="s">
        <v>291</v>
      </c>
      <c r="G96" s="88" t="s">
        <v>125</v>
      </c>
      <c r="H96" s="88"/>
      <c r="I96" s="88" t="s">
        <v>237</v>
      </c>
      <c r="J96" s="88"/>
      <c r="K96" s="89">
        <v>87</v>
      </c>
      <c r="L96" s="90" t="str">
        <f t="shared" si="2"/>
        <v>TỐT</v>
      </c>
      <c r="M96" s="91"/>
    </row>
    <row r="97" spans="1:13" ht="18.75" customHeight="1">
      <c r="A97" s="2">
        <f t="shared" si="3"/>
        <v>86</v>
      </c>
      <c r="B97" s="84">
        <v>2120866149</v>
      </c>
      <c r="C97" s="85" t="s">
        <v>315</v>
      </c>
      <c r="D97" s="86" t="s">
        <v>314</v>
      </c>
      <c r="E97" s="87">
        <v>35703</v>
      </c>
      <c r="F97" s="87" t="s">
        <v>291</v>
      </c>
      <c r="G97" s="88" t="s">
        <v>125</v>
      </c>
      <c r="H97" s="88"/>
      <c r="I97" s="88" t="s">
        <v>237</v>
      </c>
      <c r="J97" s="88"/>
      <c r="K97" s="89">
        <v>98</v>
      </c>
      <c r="L97" s="90" t="str">
        <f t="shared" si="2"/>
        <v>X SẮC</v>
      </c>
      <c r="M97" s="91"/>
    </row>
    <row r="98" spans="1:13" ht="18.75" customHeight="1">
      <c r="A98" s="2">
        <f t="shared" si="3"/>
        <v>87</v>
      </c>
      <c r="B98" s="84">
        <v>2120866146</v>
      </c>
      <c r="C98" s="85" t="s">
        <v>194</v>
      </c>
      <c r="D98" s="86" t="s">
        <v>314</v>
      </c>
      <c r="E98" s="87">
        <v>35454</v>
      </c>
      <c r="F98" s="87" t="s">
        <v>291</v>
      </c>
      <c r="G98" s="88" t="s">
        <v>125</v>
      </c>
      <c r="H98" s="88"/>
      <c r="I98" s="88" t="s">
        <v>237</v>
      </c>
      <c r="J98" s="88"/>
      <c r="K98" s="89">
        <v>90</v>
      </c>
      <c r="L98" s="90" t="str">
        <f t="shared" si="2"/>
        <v>X SẮC</v>
      </c>
      <c r="M98" s="91"/>
    </row>
    <row r="99" spans="1:13" ht="18.75" customHeight="1">
      <c r="A99" s="2">
        <f t="shared" si="3"/>
        <v>88</v>
      </c>
      <c r="B99" s="84">
        <v>2120869050</v>
      </c>
      <c r="C99" s="85" t="s">
        <v>316</v>
      </c>
      <c r="D99" s="86" t="s">
        <v>314</v>
      </c>
      <c r="E99" s="87">
        <v>35470</v>
      </c>
      <c r="F99" s="87" t="s">
        <v>291</v>
      </c>
      <c r="G99" s="88" t="s">
        <v>125</v>
      </c>
      <c r="H99" s="88"/>
      <c r="I99" s="88" t="s">
        <v>237</v>
      </c>
      <c r="J99" s="88"/>
      <c r="K99" s="89">
        <v>87</v>
      </c>
      <c r="L99" s="90" t="str">
        <f t="shared" si="2"/>
        <v>TỐT</v>
      </c>
      <c r="M99" s="91"/>
    </row>
    <row r="100" spans="1:13" ht="18.75" customHeight="1">
      <c r="A100" s="2">
        <f t="shared" si="3"/>
        <v>89</v>
      </c>
      <c r="B100" s="84">
        <v>2120866151</v>
      </c>
      <c r="C100" s="85" t="s">
        <v>317</v>
      </c>
      <c r="D100" s="86" t="s">
        <v>318</v>
      </c>
      <c r="E100" s="87">
        <v>35675</v>
      </c>
      <c r="F100" s="87" t="s">
        <v>291</v>
      </c>
      <c r="G100" s="88" t="s">
        <v>125</v>
      </c>
      <c r="H100" s="88"/>
      <c r="I100" s="88" t="s">
        <v>237</v>
      </c>
      <c r="J100" s="88"/>
      <c r="K100" s="89">
        <v>87</v>
      </c>
      <c r="L100" s="90" t="str">
        <f t="shared" si="2"/>
        <v>TỐT</v>
      </c>
      <c r="M100" s="91"/>
    </row>
    <row r="101" spans="1:13" ht="18.75" customHeight="1">
      <c r="A101" s="2">
        <f t="shared" si="3"/>
        <v>90</v>
      </c>
      <c r="B101" s="84">
        <v>2121868979</v>
      </c>
      <c r="C101" s="85" t="s">
        <v>319</v>
      </c>
      <c r="D101" s="86" t="s">
        <v>318</v>
      </c>
      <c r="E101" s="87">
        <v>35500</v>
      </c>
      <c r="F101" s="87" t="s">
        <v>291</v>
      </c>
      <c r="G101" s="88" t="s">
        <v>19</v>
      </c>
      <c r="H101" s="88"/>
      <c r="I101" s="88" t="s">
        <v>237</v>
      </c>
      <c r="J101" s="88"/>
      <c r="K101" s="89">
        <v>0</v>
      </c>
      <c r="L101" s="90" t="str">
        <f t="shared" si="2"/>
        <v>KÉM</v>
      </c>
      <c r="M101" s="91"/>
    </row>
    <row r="102" spans="1:13" ht="18.75" customHeight="1">
      <c r="A102" s="2">
        <f t="shared" si="3"/>
        <v>91</v>
      </c>
      <c r="B102" s="84">
        <v>2121866152</v>
      </c>
      <c r="C102" s="85" t="s">
        <v>320</v>
      </c>
      <c r="D102" s="86" t="s">
        <v>318</v>
      </c>
      <c r="E102" s="87">
        <v>35702</v>
      </c>
      <c r="F102" s="87" t="s">
        <v>291</v>
      </c>
      <c r="G102" s="88" t="s">
        <v>19</v>
      </c>
      <c r="H102" s="88"/>
      <c r="I102" s="88" t="s">
        <v>237</v>
      </c>
      <c r="J102" s="88"/>
      <c r="K102" s="89">
        <v>77</v>
      </c>
      <c r="L102" s="90" t="str">
        <f t="shared" si="2"/>
        <v>KHÁ</v>
      </c>
      <c r="M102" s="91" t="s">
        <v>1139</v>
      </c>
    </row>
    <row r="103" spans="1:13" ht="18.75" customHeight="1">
      <c r="A103" s="2">
        <f t="shared" si="3"/>
        <v>92</v>
      </c>
      <c r="B103" s="84">
        <v>2121866153</v>
      </c>
      <c r="C103" s="85" t="s">
        <v>220</v>
      </c>
      <c r="D103" s="86" t="s">
        <v>321</v>
      </c>
      <c r="E103" s="87">
        <v>35409</v>
      </c>
      <c r="F103" s="87" t="s">
        <v>291</v>
      </c>
      <c r="G103" s="88" t="s">
        <v>19</v>
      </c>
      <c r="H103" s="88"/>
      <c r="I103" s="88" t="s">
        <v>237</v>
      </c>
      <c r="J103" s="88"/>
      <c r="K103" s="89">
        <v>87</v>
      </c>
      <c r="L103" s="90" t="str">
        <f t="shared" si="2"/>
        <v>TỐT</v>
      </c>
      <c r="M103" s="91"/>
    </row>
    <row r="104" spans="1:13" ht="18.75" customHeight="1">
      <c r="A104" s="2">
        <f t="shared" si="3"/>
        <v>93</v>
      </c>
      <c r="B104" s="84">
        <v>2120867336</v>
      </c>
      <c r="C104" s="85" t="s">
        <v>322</v>
      </c>
      <c r="D104" s="86" t="s">
        <v>323</v>
      </c>
      <c r="E104" s="87">
        <v>35465</v>
      </c>
      <c r="F104" s="87" t="s">
        <v>291</v>
      </c>
      <c r="G104" s="88" t="s">
        <v>125</v>
      </c>
      <c r="H104" s="88"/>
      <c r="I104" s="88" t="s">
        <v>237</v>
      </c>
      <c r="J104" s="88"/>
      <c r="K104" s="89">
        <v>87</v>
      </c>
      <c r="L104" s="90" t="str">
        <f t="shared" si="2"/>
        <v>TỐT</v>
      </c>
      <c r="M104" s="91"/>
    </row>
    <row r="105" spans="1:13" ht="18.75" customHeight="1">
      <c r="A105" s="2">
        <f t="shared" si="3"/>
        <v>94</v>
      </c>
      <c r="B105" s="84">
        <v>2121869416</v>
      </c>
      <c r="C105" s="85" t="s">
        <v>324</v>
      </c>
      <c r="D105" s="86" t="s">
        <v>325</v>
      </c>
      <c r="E105" s="87">
        <v>35318</v>
      </c>
      <c r="F105" s="87" t="s">
        <v>291</v>
      </c>
      <c r="G105" s="88" t="s">
        <v>19</v>
      </c>
      <c r="H105" s="88"/>
      <c r="I105" s="88" t="s">
        <v>237</v>
      </c>
      <c r="J105" s="88"/>
      <c r="K105" s="89">
        <v>87</v>
      </c>
      <c r="L105" s="90" t="str">
        <f t="shared" si="2"/>
        <v>TỐT</v>
      </c>
      <c r="M105" s="91"/>
    </row>
    <row r="106" spans="1:13" ht="18.75" customHeight="1">
      <c r="A106" s="2">
        <f t="shared" si="3"/>
        <v>95</v>
      </c>
      <c r="B106" s="84">
        <v>2120863945</v>
      </c>
      <c r="C106" s="85" t="s">
        <v>326</v>
      </c>
      <c r="D106" s="86" t="s">
        <v>327</v>
      </c>
      <c r="E106" s="87">
        <v>35774</v>
      </c>
      <c r="F106" s="87" t="s">
        <v>291</v>
      </c>
      <c r="G106" s="88" t="s">
        <v>125</v>
      </c>
      <c r="H106" s="88"/>
      <c r="I106" s="88" t="s">
        <v>237</v>
      </c>
      <c r="J106" s="88"/>
      <c r="K106" s="89">
        <v>87</v>
      </c>
      <c r="L106" s="90" t="str">
        <f t="shared" si="2"/>
        <v>TỐT</v>
      </c>
      <c r="M106" s="91"/>
    </row>
    <row r="107" spans="1:13" ht="18.75" customHeight="1">
      <c r="A107" s="2">
        <f t="shared" si="3"/>
        <v>96</v>
      </c>
      <c r="B107" s="84">
        <v>2120868413</v>
      </c>
      <c r="C107" s="85" t="s">
        <v>328</v>
      </c>
      <c r="D107" s="86" t="s">
        <v>329</v>
      </c>
      <c r="E107" s="87">
        <v>35751</v>
      </c>
      <c r="F107" s="87" t="s">
        <v>291</v>
      </c>
      <c r="G107" s="88" t="s">
        <v>125</v>
      </c>
      <c r="H107" s="88"/>
      <c r="I107" s="88" t="s">
        <v>237</v>
      </c>
      <c r="J107" s="88"/>
      <c r="K107" s="89">
        <v>87</v>
      </c>
      <c r="L107" s="90" t="str">
        <f t="shared" si="2"/>
        <v>TỐT</v>
      </c>
      <c r="M107" s="91"/>
    </row>
    <row r="108" spans="1:13" ht="18.75" customHeight="1">
      <c r="A108" s="2">
        <f t="shared" si="3"/>
        <v>97</v>
      </c>
      <c r="B108" s="84">
        <v>2021613352</v>
      </c>
      <c r="C108" s="85" t="s">
        <v>330</v>
      </c>
      <c r="D108" s="86" t="s">
        <v>329</v>
      </c>
      <c r="E108" s="87">
        <v>35124</v>
      </c>
      <c r="F108" s="87" t="s">
        <v>291</v>
      </c>
      <c r="G108" s="88" t="s">
        <v>19</v>
      </c>
      <c r="H108" s="88"/>
      <c r="I108" s="88" t="s">
        <v>237</v>
      </c>
      <c r="J108" s="88"/>
      <c r="K108" s="89">
        <v>87</v>
      </c>
      <c r="L108" s="90" t="str">
        <f t="shared" si="2"/>
        <v>TỐT</v>
      </c>
      <c r="M108" s="91"/>
    </row>
    <row r="109" spans="1:13" ht="18.75" customHeight="1">
      <c r="A109" s="2">
        <f t="shared" si="3"/>
        <v>98</v>
      </c>
      <c r="B109" s="84">
        <v>2120337521</v>
      </c>
      <c r="C109" s="85" t="s">
        <v>331</v>
      </c>
      <c r="D109" s="86" t="s">
        <v>332</v>
      </c>
      <c r="E109" s="87">
        <v>35680</v>
      </c>
      <c r="F109" s="87" t="s">
        <v>291</v>
      </c>
      <c r="G109" s="88" t="s">
        <v>125</v>
      </c>
      <c r="H109" s="88"/>
      <c r="I109" s="88" t="s">
        <v>237</v>
      </c>
      <c r="J109" s="88"/>
      <c r="K109" s="89">
        <v>87</v>
      </c>
      <c r="L109" s="90" t="str">
        <f t="shared" si="2"/>
        <v>TỐT</v>
      </c>
      <c r="M109" s="91"/>
    </row>
    <row r="110" spans="1:13" ht="18.75" customHeight="1">
      <c r="A110" s="2">
        <f t="shared" si="3"/>
        <v>99</v>
      </c>
      <c r="B110" s="84">
        <v>2121867803</v>
      </c>
      <c r="C110" s="85" t="s">
        <v>333</v>
      </c>
      <c r="D110" s="86" t="s">
        <v>334</v>
      </c>
      <c r="E110" s="87">
        <v>35063</v>
      </c>
      <c r="F110" s="87" t="s">
        <v>291</v>
      </c>
      <c r="G110" s="88" t="s">
        <v>19</v>
      </c>
      <c r="H110" s="88"/>
      <c r="I110" s="88" t="s">
        <v>237</v>
      </c>
      <c r="J110" s="88"/>
      <c r="K110" s="89">
        <v>85</v>
      </c>
      <c r="L110" s="90" t="str">
        <f t="shared" si="2"/>
        <v>TỐT</v>
      </c>
      <c r="M110" s="91"/>
    </row>
    <row r="111" spans="1:13" ht="18.75" customHeight="1">
      <c r="A111" s="2">
        <f t="shared" si="3"/>
        <v>100</v>
      </c>
      <c r="B111" s="84">
        <v>2120867814</v>
      </c>
      <c r="C111" s="85" t="s">
        <v>278</v>
      </c>
      <c r="D111" s="86" t="s">
        <v>231</v>
      </c>
      <c r="E111" s="87">
        <v>35305</v>
      </c>
      <c r="F111" s="87" t="s">
        <v>376</v>
      </c>
      <c r="G111" s="88" t="s">
        <v>125</v>
      </c>
      <c r="H111" s="88"/>
      <c r="I111" s="88" t="s">
        <v>377</v>
      </c>
      <c r="J111" s="88"/>
      <c r="K111" s="89">
        <v>85</v>
      </c>
      <c r="L111" s="90" t="str">
        <f t="shared" si="2"/>
        <v>TỐT</v>
      </c>
      <c r="M111" s="91"/>
    </row>
    <row r="112" spans="1:13" ht="18.75" customHeight="1">
      <c r="A112" s="2">
        <f t="shared" si="3"/>
        <v>101</v>
      </c>
      <c r="B112" s="84">
        <v>2120869336</v>
      </c>
      <c r="C112" s="85" t="s">
        <v>378</v>
      </c>
      <c r="D112" s="86" t="s">
        <v>379</v>
      </c>
      <c r="E112" s="87">
        <v>35621</v>
      </c>
      <c r="F112" s="87" t="s">
        <v>376</v>
      </c>
      <c r="G112" s="88" t="s">
        <v>125</v>
      </c>
      <c r="H112" s="88"/>
      <c r="I112" s="88" t="s">
        <v>377</v>
      </c>
      <c r="J112" s="88"/>
      <c r="K112" s="89">
        <v>87</v>
      </c>
      <c r="L112" s="90" t="str">
        <f t="shared" si="2"/>
        <v>TỐT</v>
      </c>
      <c r="M112" s="91"/>
    </row>
    <row r="113" spans="1:13" ht="18.75" customHeight="1">
      <c r="A113" s="2">
        <f t="shared" si="3"/>
        <v>102</v>
      </c>
      <c r="B113" s="84">
        <v>2120863955</v>
      </c>
      <c r="C113" s="85" t="s">
        <v>380</v>
      </c>
      <c r="D113" s="86" t="s">
        <v>231</v>
      </c>
      <c r="E113" s="87">
        <v>35541</v>
      </c>
      <c r="F113" s="87" t="s">
        <v>376</v>
      </c>
      <c r="G113" s="88" t="s">
        <v>125</v>
      </c>
      <c r="H113" s="88"/>
      <c r="I113" s="88" t="s">
        <v>377</v>
      </c>
      <c r="J113" s="88"/>
      <c r="K113" s="89">
        <v>87</v>
      </c>
      <c r="L113" s="90" t="str">
        <f t="shared" si="2"/>
        <v>TỐT</v>
      </c>
      <c r="M113" s="91"/>
    </row>
    <row r="114" spans="1:13" ht="18.75" customHeight="1">
      <c r="A114" s="2">
        <f t="shared" si="3"/>
        <v>103</v>
      </c>
      <c r="B114" s="84">
        <v>2121863951</v>
      </c>
      <c r="C114" s="85" t="s">
        <v>381</v>
      </c>
      <c r="D114" s="86" t="s">
        <v>382</v>
      </c>
      <c r="E114" s="87">
        <v>35315</v>
      </c>
      <c r="F114" s="87" t="s">
        <v>376</v>
      </c>
      <c r="G114" s="88" t="s">
        <v>19</v>
      </c>
      <c r="H114" s="88"/>
      <c r="I114" s="88" t="s">
        <v>377</v>
      </c>
      <c r="J114" s="88"/>
      <c r="K114" s="89">
        <v>100</v>
      </c>
      <c r="L114" s="90" t="str">
        <f t="shared" si="2"/>
        <v>X SẮC</v>
      </c>
      <c r="M114" s="91"/>
    </row>
    <row r="115" spans="1:13" ht="18.75" customHeight="1">
      <c r="A115" s="2">
        <f t="shared" si="3"/>
        <v>104</v>
      </c>
      <c r="B115" s="84">
        <v>2120868984</v>
      </c>
      <c r="C115" s="85" t="s">
        <v>220</v>
      </c>
      <c r="D115" s="86" t="s">
        <v>383</v>
      </c>
      <c r="E115" s="87">
        <v>35701</v>
      </c>
      <c r="F115" s="87" t="s">
        <v>376</v>
      </c>
      <c r="G115" s="88" t="s">
        <v>125</v>
      </c>
      <c r="H115" s="88"/>
      <c r="I115" s="88" t="s">
        <v>377</v>
      </c>
      <c r="J115" s="88"/>
      <c r="K115" s="89">
        <v>87</v>
      </c>
      <c r="L115" s="90" t="str">
        <f t="shared" si="2"/>
        <v>TỐT</v>
      </c>
      <c r="M115" s="91"/>
    </row>
    <row r="116" spans="1:13" ht="18.75" customHeight="1">
      <c r="A116" s="2">
        <f t="shared" si="3"/>
        <v>105</v>
      </c>
      <c r="B116" s="84">
        <v>2120863924</v>
      </c>
      <c r="C116" s="85" t="s">
        <v>384</v>
      </c>
      <c r="D116" s="86" t="s">
        <v>385</v>
      </c>
      <c r="E116" s="87">
        <v>35272</v>
      </c>
      <c r="F116" s="87" t="s">
        <v>376</v>
      </c>
      <c r="G116" s="88" t="s">
        <v>125</v>
      </c>
      <c r="H116" s="88"/>
      <c r="I116" s="88" t="s">
        <v>377</v>
      </c>
      <c r="J116" s="88"/>
      <c r="K116" s="89">
        <v>87</v>
      </c>
      <c r="L116" s="90" t="str">
        <f t="shared" si="2"/>
        <v>TỐT</v>
      </c>
      <c r="M116" s="91"/>
    </row>
    <row r="117" spans="1:13" ht="18.75" customHeight="1">
      <c r="A117" s="2">
        <f t="shared" si="3"/>
        <v>106</v>
      </c>
      <c r="B117" s="84">
        <v>2120866176</v>
      </c>
      <c r="C117" s="85" t="s">
        <v>386</v>
      </c>
      <c r="D117" s="86" t="s">
        <v>387</v>
      </c>
      <c r="E117" s="87">
        <v>35698</v>
      </c>
      <c r="F117" s="87" t="s">
        <v>376</v>
      </c>
      <c r="G117" s="88" t="s">
        <v>125</v>
      </c>
      <c r="H117" s="88"/>
      <c r="I117" s="88" t="s">
        <v>377</v>
      </c>
      <c r="J117" s="88"/>
      <c r="K117" s="89">
        <v>87</v>
      </c>
      <c r="L117" s="90" t="str">
        <f t="shared" si="2"/>
        <v>TỐT</v>
      </c>
      <c r="M117" s="91"/>
    </row>
    <row r="118" spans="1:13" ht="18.75" customHeight="1">
      <c r="A118" s="2">
        <f t="shared" si="3"/>
        <v>107</v>
      </c>
      <c r="B118" s="84">
        <v>2121866803</v>
      </c>
      <c r="C118" s="85" t="s">
        <v>388</v>
      </c>
      <c r="D118" s="86" t="s">
        <v>19</v>
      </c>
      <c r="E118" s="87">
        <v>35493</v>
      </c>
      <c r="F118" s="87" t="s">
        <v>376</v>
      </c>
      <c r="G118" s="88" t="s">
        <v>19</v>
      </c>
      <c r="H118" s="88"/>
      <c r="I118" s="88" t="s">
        <v>377</v>
      </c>
      <c r="J118" s="88"/>
      <c r="K118" s="89">
        <v>97</v>
      </c>
      <c r="L118" s="90" t="str">
        <f t="shared" si="2"/>
        <v>X SẮC</v>
      </c>
      <c r="M118" s="91"/>
    </row>
    <row r="119" spans="1:13" ht="18.75" customHeight="1">
      <c r="A119" s="2">
        <f t="shared" si="3"/>
        <v>108</v>
      </c>
      <c r="B119" s="84">
        <v>2120869308</v>
      </c>
      <c r="C119" s="85" t="s">
        <v>389</v>
      </c>
      <c r="D119" s="86" t="s">
        <v>390</v>
      </c>
      <c r="E119" s="87">
        <v>35151</v>
      </c>
      <c r="F119" s="87" t="s">
        <v>376</v>
      </c>
      <c r="G119" s="88" t="s">
        <v>125</v>
      </c>
      <c r="H119" s="88"/>
      <c r="I119" s="88" t="s">
        <v>377</v>
      </c>
      <c r="J119" s="88"/>
      <c r="K119" s="89">
        <v>87</v>
      </c>
      <c r="L119" s="90" t="str">
        <f t="shared" si="2"/>
        <v>TỐT</v>
      </c>
      <c r="M119" s="91"/>
    </row>
    <row r="120" spans="1:13" ht="18.75" customHeight="1">
      <c r="A120" s="2">
        <f t="shared" si="3"/>
        <v>109</v>
      </c>
      <c r="B120" s="84">
        <v>2120866155</v>
      </c>
      <c r="C120" s="85" t="s">
        <v>250</v>
      </c>
      <c r="D120" s="86" t="s">
        <v>383</v>
      </c>
      <c r="E120" s="87">
        <v>35454</v>
      </c>
      <c r="F120" s="87" t="s">
        <v>376</v>
      </c>
      <c r="G120" s="88" t="s">
        <v>125</v>
      </c>
      <c r="H120" s="88"/>
      <c r="I120" s="88" t="s">
        <v>377</v>
      </c>
      <c r="J120" s="88"/>
      <c r="K120" s="89">
        <v>87</v>
      </c>
      <c r="L120" s="90" t="str">
        <f t="shared" si="2"/>
        <v>TỐT</v>
      </c>
      <c r="M120" s="91"/>
    </row>
    <row r="121" spans="1:13" ht="18.75" customHeight="1">
      <c r="A121" s="2">
        <f t="shared" si="3"/>
        <v>110</v>
      </c>
      <c r="B121" s="84">
        <v>2120867816</v>
      </c>
      <c r="C121" s="85" t="s">
        <v>164</v>
      </c>
      <c r="D121" s="86" t="s">
        <v>383</v>
      </c>
      <c r="E121" s="87">
        <v>35162</v>
      </c>
      <c r="F121" s="87" t="s">
        <v>376</v>
      </c>
      <c r="G121" s="88" t="s">
        <v>125</v>
      </c>
      <c r="H121" s="88"/>
      <c r="I121" s="88" t="s">
        <v>377</v>
      </c>
      <c r="J121" s="88"/>
      <c r="K121" s="89">
        <v>97</v>
      </c>
      <c r="L121" s="90" t="str">
        <f t="shared" si="2"/>
        <v>X SẮC</v>
      </c>
      <c r="M121" s="91"/>
    </row>
    <row r="122" spans="1:13" ht="18.75" customHeight="1">
      <c r="A122" s="2">
        <f t="shared" si="3"/>
        <v>111</v>
      </c>
      <c r="B122" s="84">
        <v>2121863915</v>
      </c>
      <c r="C122" s="85" t="s">
        <v>350</v>
      </c>
      <c r="D122" s="86" t="s">
        <v>391</v>
      </c>
      <c r="E122" s="87">
        <v>35144</v>
      </c>
      <c r="F122" s="87" t="s">
        <v>376</v>
      </c>
      <c r="G122" s="88" t="s">
        <v>19</v>
      </c>
      <c r="H122" s="88"/>
      <c r="I122" s="88" t="s">
        <v>377</v>
      </c>
      <c r="J122" s="88"/>
      <c r="K122" s="89">
        <v>100</v>
      </c>
      <c r="L122" s="90" t="str">
        <f t="shared" si="2"/>
        <v>X SẮC</v>
      </c>
      <c r="M122" s="91"/>
    </row>
    <row r="123" spans="1:13" ht="18.75" customHeight="1">
      <c r="A123" s="2">
        <f t="shared" si="3"/>
        <v>112</v>
      </c>
      <c r="B123" s="84">
        <v>2120867801</v>
      </c>
      <c r="C123" s="85" t="s">
        <v>392</v>
      </c>
      <c r="D123" s="86" t="s">
        <v>379</v>
      </c>
      <c r="E123" s="87">
        <v>35632</v>
      </c>
      <c r="F123" s="87" t="s">
        <v>376</v>
      </c>
      <c r="G123" s="88" t="s">
        <v>125</v>
      </c>
      <c r="H123" s="88"/>
      <c r="I123" s="88" t="s">
        <v>377</v>
      </c>
      <c r="J123" s="88"/>
      <c r="K123" s="89">
        <v>87</v>
      </c>
      <c r="L123" s="90" t="str">
        <f t="shared" si="2"/>
        <v>TỐT</v>
      </c>
      <c r="M123" s="91"/>
    </row>
    <row r="124" spans="1:13" ht="18.75" customHeight="1">
      <c r="A124" s="2">
        <f t="shared" si="3"/>
        <v>113</v>
      </c>
      <c r="B124" s="84">
        <v>2120866094</v>
      </c>
      <c r="C124" s="85" t="s">
        <v>393</v>
      </c>
      <c r="D124" s="86" t="s">
        <v>120</v>
      </c>
      <c r="E124" s="87">
        <v>35615</v>
      </c>
      <c r="F124" s="87" t="s">
        <v>376</v>
      </c>
      <c r="G124" s="88" t="s">
        <v>125</v>
      </c>
      <c r="H124" s="88"/>
      <c r="I124" s="88" t="s">
        <v>377</v>
      </c>
      <c r="J124" s="88"/>
      <c r="K124" s="89">
        <v>87</v>
      </c>
      <c r="L124" s="90" t="str">
        <f t="shared" si="2"/>
        <v>TỐT</v>
      </c>
      <c r="M124" s="91"/>
    </row>
    <row r="125" spans="1:13" ht="18.75" customHeight="1">
      <c r="A125" s="2">
        <f t="shared" si="3"/>
        <v>114</v>
      </c>
      <c r="B125" s="84">
        <v>2121866166</v>
      </c>
      <c r="C125" s="85" t="s">
        <v>394</v>
      </c>
      <c r="D125" s="86" t="s">
        <v>395</v>
      </c>
      <c r="E125" s="87">
        <v>35760</v>
      </c>
      <c r="F125" s="87" t="s">
        <v>376</v>
      </c>
      <c r="G125" s="88" t="s">
        <v>19</v>
      </c>
      <c r="H125" s="88"/>
      <c r="I125" s="88" t="s">
        <v>377</v>
      </c>
      <c r="J125" s="88"/>
      <c r="K125" s="89">
        <v>85</v>
      </c>
      <c r="L125" s="90" t="str">
        <f t="shared" si="2"/>
        <v>TỐT</v>
      </c>
      <c r="M125" s="91"/>
    </row>
    <row r="126" spans="1:13" ht="18.75" customHeight="1">
      <c r="A126" s="2">
        <f t="shared" si="3"/>
        <v>115</v>
      </c>
      <c r="B126" s="84">
        <v>2120866167</v>
      </c>
      <c r="C126" s="85" t="s">
        <v>396</v>
      </c>
      <c r="D126" s="86" t="s">
        <v>379</v>
      </c>
      <c r="E126" s="87">
        <v>35715</v>
      </c>
      <c r="F126" s="87" t="s">
        <v>376</v>
      </c>
      <c r="G126" s="88" t="s">
        <v>125</v>
      </c>
      <c r="H126" s="88"/>
      <c r="I126" s="88" t="s">
        <v>377</v>
      </c>
      <c r="J126" s="88"/>
      <c r="K126" s="89">
        <v>85</v>
      </c>
      <c r="L126" s="90" t="str">
        <f t="shared" si="2"/>
        <v>TỐT</v>
      </c>
      <c r="M126" s="91"/>
    </row>
    <row r="127" spans="1:13" ht="18.75" customHeight="1">
      <c r="A127" s="2">
        <f t="shared" si="3"/>
        <v>116</v>
      </c>
      <c r="B127" s="84">
        <v>2120867591</v>
      </c>
      <c r="C127" s="85" t="s">
        <v>397</v>
      </c>
      <c r="D127" s="86" t="s">
        <v>379</v>
      </c>
      <c r="E127" s="87">
        <v>35607</v>
      </c>
      <c r="F127" s="87" t="s">
        <v>376</v>
      </c>
      <c r="G127" s="88" t="s">
        <v>125</v>
      </c>
      <c r="H127" s="88"/>
      <c r="I127" s="88" t="s">
        <v>377</v>
      </c>
      <c r="J127" s="88"/>
      <c r="K127" s="89">
        <v>87</v>
      </c>
      <c r="L127" s="90" t="str">
        <f t="shared" si="2"/>
        <v>TỐT</v>
      </c>
      <c r="M127" s="91"/>
    </row>
    <row r="128" spans="1:13" ht="18.75" customHeight="1">
      <c r="A128" s="2">
        <f t="shared" si="3"/>
        <v>117</v>
      </c>
      <c r="B128" s="84">
        <v>2121866164</v>
      </c>
      <c r="C128" s="85" t="s">
        <v>398</v>
      </c>
      <c r="D128" s="86" t="s">
        <v>399</v>
      </c>
      <c r="E128" s="87">
        <v>35433</v>
      </c>
      <c r="F128" s="87" t="s">
        <v>376</v>
      </c>
      <c r="G128" s="88" t="s">
        <v>19</v>
      </c>
      <c r="H128" s="88"/>
      <c r="I128" s="88" t="s">
        <v>377</v>
      </c>
      <c r="J128" s="88"/>
      <c r="K128" s="89">
        <v>97</v>
      </c>
      <c r="L128" s="90" t="str">
        <f t="shared" si="2"/>
        <v>X SẮC</v>
      </c>
      <c r="M128" s="91"/>
    </row>
    <row r="129" spans="1:13" ht="18.75" customHeight="1">
      <c r="A129" s="2">
        <f t="shared" si="3"/>
        <v>118</v>
      </c>
      <c r="B129" s="84">
        <v>2120869135</v>
      </c>
      <c r="C129" s="85" t="s">
        <v>274</v>
      </c>
      <c r="D129" s="86" t="s">
        <v>400</v>
      </c>
      <c r="E129" s="87">
        <v>35750</v>
      </c>
      <c r="F129" s="87" t="s">
        <v>376</v>
      </c>
      <c r="G129" s="88" t="s">
        <v>125</v>
      </c>
      <c r="H129" s="88"/>
      <c r="I129" s="88" t="s">
        <v>377</v>
      </c>
      <c r="J129" s="88"/>
      <c r="K129" s="89">
        <v>87</v>
      </c>
      <c r="L129" s="90" t="str">
        <f t="shared" si="2"/>
        <v>TỐT</v>
      </c>
      <c r="M129" s="91"/>
    </row>
    <row r="130" spans="1:13" ht="18.75" customHeight="1">
      <c r="A130" s="2">
        <f t="shared" si="3"/>
        <v>119</v>
      </c>
      <c r="B130" s="84">
        <v>2120866173</v>
      </c>
      <c r="C130" s="85" t="s">
        <v>401</v>
      </c>
      <c r="D130" s="86" t="s">
        <v>402</v>
      </c>
      <c r="E130" s="87">
        <v>34919</v>
      </c>
      <c r="F130" s="87" t="s">
        <v>376</v>
      </c>
      <c r="G130" s="88" t="s">
        <v>125</v>
      </c>
      <c r="H130" s="88"/>
      <c r="I130" s="88" t="s">
        <v>377</v>
      </c>
      <c r="J130" s="88"/>
      <c r="K130" s="89">
        <v>75</v>
      </c>
      <c r="L130" s="90" t="str">
        <f t="shared" si="2"/>
        <v>KHÁ</v>
      </c>
      <c r="M130" s="91"/>
    </row>
    <row r="131" spans="1:13" ht="18.75" customHeight="1">
      <c r="A131" s="2">
        <f t="shared" si="3"/>
        <v>120</v>
      </c>
      <c r="B131" s="84">
        <v>2120866160</v>
      </c>
      <c r="C131" s="85" t="s">
        <v>403</v>
      </c>
      <c r="D131" s="86" t="s">
        <v>383</v>
      </c>
      <c r="E131" s="87">
        <v>35557</v>
      </c>
      <c r="F131" s="87" t="s">
        <v>376</v>
      </c>
      <c r="G131" s="88" t="s">
        <v>125</v>
      </c>
      <c r="H131" s="88"/>
      <c r="I131" s="88" t="s">
        <v>377</v>
      </c>
      <c r="J131" s="88"/>
      <c r="K131" s="89">
        <v>87</v>
      </c>
      <c r="L131" s="90" t="str">
        <f t="shared" si="2"/>
        <v>TỐT</v>
      </c>
      <c r="M131" s="91"/>
    </row>
    <row r="132" spans="1:13" ht="18.75" customHeight="1">
      <c r="A132" s="2">
        <f t="shared" si="3"/>
        <v>121</v>
      </c>
      <c r="B132" s="84">
        <v>2120868767</v>
      </c>
      <c r="C132" s="85" t="s">
        <v>404</v>
      </c>
      <c r="D132" s="86" t="s">
        <v>405</v>
      </c>
      <c r="E132" s="87">
        <v>35134</v>
      </c>
      <c r="F132" s="87" t="s">
        <v>376</v>
      </c>
      <c r="G132" s="88" t="s">
        <v>125</v>
      </c>
      <c r="H132" s="88"/>
      <c r="I132" s="88" t="s">
        <v>377</v>
      </c>
      <c r="J132" s="88"/>
      <c r="K132" s="89">
        <v>87</v>
      </c>
      <c r="L132" s="90" t="str">
        <f t="shared" si="2"/>
        <v>TỐT</v>
      </c>
      <c r="M132" s="91"/>
    </row>
    <row r="133" spans="1:13" ht="18.75" customHeight="1">
      <c r="A133" s="2">
        <f t="shared" si="3"/>
        <v>122</v>
      </c>
      <c r="B133" s="84">
        <v>2020114873</v>
      </c>
      <c r="C133" s="85" t="s">
        <v>406</v>
      </c>
      <c r="D133" s="86" t="s">
        <v>385</v>
      </c>
      <c r="E133" s="87">
        <v>35226</v>
      </c>
      <c r="F133" s="87" t="s">
        <v>376</v>
      </c>
      <c r="G133" s="88" t="s">
        <v>125</v>
      </c>
      <c r="H133" s="88"/>
      <c r="I133" s="88" t="s">
        <v>377</v>
      </c>
      <c r="J133" s="88"/>
      <c r="K133" s="89">
        <v>82</v>
      </c>
      <c r="L133" s="90" t="str">
        <f t="shared" si="2"/>
        <v>TỐT</v>
      </c>
      <c r="M133" s="91"/>
    </row>
    <row r="134" spans="1:13" ht="18.75" customHeight="1">
      <c r="A134" s="2">
        <f t="shared" si="3"/>
        <v>123</v>
      </c>
      <c r="B134" s="84">
        <v>2120866170</v>
      </c>
      <c r="C134" s="85" t="s">
        <v>407</v>
      </c>
      <c r="D134" s="86" t="s">
        <v>379</v>
      </c>
      <c r="E134" s="87">
        <v>35665</v>
      </c>
      <c r="F134" s="87" t="s">
        <v>376</v>
      </c>
      <c r="G134" s="88" t="s">
        <v>125</v>
      </c>
      <c r="H134" s="88"/>
      <c r="I134" s="88" t="s">
        <v>377</v>
      </c>
      <c r="J134" s="88"/>
      <c r="K134" s="89">
        <v>87</v>
      </c>
      <c r="L134" s="90" t="str">
        <f t="shared" si="2"/>
        <v>TỐT</v>
      </c>
      <c r="M134" s="91"/>
    </row>
    <row r="135" spans="1:13" ht="18.75" customHeight="1">
      <c r="A135" s="2">
        <f t="shared" si="3"/>
        <v>124</v>
      </c>
      <c r="B135" s="84">
        <v>2120867061</v>
      </c>
      <c r="C135" s="85" t="s">
        <v>408</v>
      </c>
      <c r="D135" s="86" t="s">
        <v>402</v>
      </c>
      <c r="E135" s="87">
        <v>35441</v>
      </c>
      <c r="F135" s="87" t="s">
        <v>376</v>
      </c>
      <c r="G135" s="88" t="s">
        <v>125</v>
      </c>
      <c r="H135" s="88"/>
      <c r="I135" s="88" t="s">
        <v>377</v>
      </c>
      <c r="J135" s="88"/>
      <c r="K135" s="89">
        <v>87</v>
      </c>
      <c r="L135" s="90" t="str">
        <f t="shared" si="2"/>
        <v>TỐT</v>
      </c>
      <c r="M135" s="91"/>
    </row>
    <row r="136" spans="1:13" ht="18.75" customHeight="1">
      <c r="A136" s="2">
        <f t="shared" si="3"/>
        <v>125</v>
      </c>
      <c r="B136" s="84">
        <v>2120253795</v>
      </c>
      <c r="C136" s="85" t="s">
        <v>409</v>
      </c>
      <c r="D136" s="86" t="s">
        <v>410</v>
      </c>
      <c r="E136" s="87">
        <v>35603</v>
      </c>
      <c r="F136" s="87" t="s">
        <v>376</v>
      </c>
      <c r="G136" s="88" t="s">
        <v>125</v>
      </c>
      <c r="H136" s="88"/>
      <c r="I136" s="88" t="s">
        <v>377</v>
      </c>
      <c r="J136" s="88"/>
      <c r="K136" s="89">
        <v>87</v>
      </c>
      <c r="L136" s="90" t="str">
        <f t="shared" si="2"/>
        <v>TỐT</v>
      </c>
      <c r="M136" s="91"/>
    </row>
    <row r="137" spans="1:13" ht="18.75" customHeight="1">
      <c r="A137" s="2">
        <f t="shared" si="3"/>
        <v>126</v>
      </c>
      <c r="B137" s="84">
        <v>2120867343</v>
      </c>
      <c r="C137" s="85" t="s">
        <v>411</v>
      </c>
      <c r="D137" s="86" t="s">
        <v>383</v>
      </c>
      <c r="E137" s="87">
        <v>35509</v>
      </c>
      <c r="F137" s="87" t="s">
        <v>376</v>
      </c>
      <c r="G137" s="88" t="s">
        <v>125</v>
      </c>
      <c r="H137" s="88"/>
      <c r="I137" s="88" t="s">
        <v>377</v>
      </c>
      <c r="J137" s="88"/>
      <c r="K137" s="89">
        <v>85</v>
      </c>
      <c r="L137" s="90" t="str">
        <f t="shared" si="2"/>
        <v>TỐT</v>
      </c>
      <c r="M137" s="91"/>
    </row>
    <row r="138" spans="1:13" ht="18.75" customHeight="1">
      <c r="A138" s="2">
        <f t="shared" si="3"/>
        <v>127</v>
      </c>
      <c r="B138" s="84">
        <v>2121869503</v>
      </c>
      <c r="C138" s="85" t="s">
        <v>412</v>
      </c>
      <c r="D138" s="86" t="s">
        <v>413</v>
      </c>
      <c r="E138" s="87">
        <v>35621</v>
      </c>
      <c r="F138" s="87" t="s">
        <v>376</v>
      </c>
      <c r="G138" s="88" t="s">
        <v>19</v>
      </c>
      <c r="H138" s="88"/>
      <c r="I138" s="88" t="s">
        <v>377</v>
      </c>
      <c r="J138" s="88"/>
      <c r="K138" s="89">
        <v>87</v>
      </c>
      <c r="L138" s="90" t="str">
        <f t="shared" si="2"/>
        <v>TỐT</v>
      </c>
      <c r="M138" s="91"/>
    </row>
    <row r="139" spans="1:13" ht="18.75" customHeight="1">
      <c r="A139" s="2">
        <f t="shared" si="3"/>
        <v>128</v>
      </c>
      <c r="B139" s="84">
        <v>2120868408</v>
      </c>
      <c r="C139" s="85" t="s">
        <v>414</v>
      </c>
      <c r="D139" s="86" t="s">
        <v>383</v>
      </c>
      <c r="E139" s="87">
        <v>35695</v>
      </c>
      <c r="F139" s="87" t="s">
        <v>376</v>
      </c>
      <c r="G139" s="88" t="s">
        <v>125</v>
      </c>
      <c r="H139" s="88"/>
      <c r="I139" s="88" t="s">
        <v>377</v>
      </c>
      <c r="J139" s="88"/>
      <c r="K139" s="89">
        <v>0</v>
      </c>
      <c r="L139" s="90" t="str">
        <f t="shared" si="2"/>
        <v>KÉM</v>
      </c>
      <c r="M139" s="91" t="s">
        <v>415</v>
      </c>
    </row>
    <row r="140" spans="1:13" ht="18.75" customHeight="1">
      <c r="A140" s="2">
        <f t="shared" si="3"/>
        <v>129</v>
      </c>
      <c r="B140" s="84">
        <v>2120867337</v>
      </c>
      <c r="C140" s="85" t="s">
        <v>416</v>
      </c>
      <c r="D140" s="86" t="s">
        <v>383</v>
      </c>
      <c r="E140" s="87">
        <v>35569</v>
      </c>
      <c r="F140" s="87" t="s">
        <v>376</v>
      </c>
      <c r="G140" s="88" t="s">
        <v>125</v>
      </c>
      <c r="H140" s="88"/>
      <c r="I140" s="88" t="s">
        <v>377</v>
      </c>
      <c r="J140" s="88"/>
      <c r="K140" s="89">
        <v>87</v>
      </c>
      <c r="L140" s="90" t="str">
        <f t="shared" ref="L140:L175" si="4">IF(K140&gt;=90,"X SẮC",IF(K140&gt;=80,"TỐT",IF(K140&gt;=65,"KHÁ",IF(K140&gt;=50,"T.BÌNH",IF(K140&gt;=35,"YẾU","KÉM")))))</f>
        <v>TỐT</v>
      </c>
      <c r="M140" s="91"/>
    </row>
    <row r="141" spans="1:13" ht="18.75" customHeight="1">
      <c r="A141" s="2">
        <f t="shared" si="3"/>
        <v>130</v>
      </c>
      <c r="B141" s="84">
        <v>2121867590</v>
      </c>
      <c r="C141" s="85" t="s">
        <v>417</v>
      </c>
      <c r="D141" s="86" t="s">
        <v>399</v>
      </c>
      <c r="E141" s="87">
        <v>35749</v>
      </c>
      <c r="F141" s="87" t="s">
        <v>376</v>
      </c>
      <c r="G141" s="88" t="s">
        <v>19</v>
      </c>
      <c r="H141" s="88"/>
      <c r="I141" s="88" t="s">
        <v>377</v>
      </c>
      <c r="J141" s="88"/>
      <c r="K141" s="89">
        <v>87</v>
      </c>
      <c r="L141" s="90" t="str">
        <f t="shared" si="4"/>
        <v>TỐT</v>
      </c>
      <c r="M141" s="91"/>
    </row>
    <row r="142" spans="1:13" ht="18.75" customHeight="1">
      <c r="A142" s="2">
        <f t="shared" ref="A142:A205" si="5">A141+1</f>
        <v>131</v>
      </c>
      <c r="B142" s="84">
        <v>2120866159</v>
      </c>
      <c r="C142" s="85" t="s">
        <v>365</v>
      </c>
      <c r="D142" s="86" t="s">
        <v>383</v>
      </c>
      <c r="E142" s="87">
        <v>35458</v>
      </c>
      <c r="F142" s="87" t="s">
        <v>376</v>
      </c>
      <c r="G142" s="88" t="s">
        <v>125</v>
      </c>
      <c r="H142" s="88"/>
      <c r="I142" s="88" t="s">
        <v>377</v>
      </c>
      <c r="J142" s="88"/>
      <c r="K142" s="89">
        <v>87</v>
      </c>
      <c r="L142" s="90" t="str">
        <f t="shared" si="4"/>
        <v>TỐT</v>
      </c>
      <c r="M142" s="91"/>
    </row>
    <row r="143" spans="1:13" ht="18.75" customHeight="1">
      <c r="A143" s="2">
        <f t="shared" si="5"/>
        <v>132</v>
      </c>
      <c r="B143" s="84">
        <v>2120863918</v>
      </c>
      <c r="C143" s="85" t="s">
        <v>335</v>
      </c>
      <c r="D143" s="86" t="s">
        <v>336</v>
      </c>
      <c r="E143" s="87">
        <v>35683</v>
      </c>
      <c r="F143" s="87" t="s">
        <v>337</v>
      </c>
      <c r="G143" s="88" t="s">
        <v>125</v>
      </c>
      <c r="H143" s="88"/>
      <c r="I143" s="88"/>
      <c r="J143" s="88"/>
      <c r="K143" s="89">
        <v>88</v>
      </c>
      <c r="L143" s="90" t="str">
        <f t="shared" si="4"/>
        <v>TỐT</v>
      </c>
      <c r="M143" s="91"/>
    </row>
    <row r="144" spans="1:13" ht="18.75" customHeight="1">
      <c r="A144" s="2">
        <f t="shared" si="5"/>
        <v>133</v>
      </c>
      <c r="B144" s="84">
        <v>2120868623</v>
      </c>
      <c r="C144" s="85" t="s">
        <v>338</v>
      </c>
      <c r="D144" s="86" t="s">
        <v>339</v>
      </c>
      <c r="E144" s="87">
        <v>35774</v>
      </c>
      <c r="F144" s="87" t="s">
        <v>337</v>
      </c>
      <c r="G144" s="88" t="s">
        <v>125</v>
      </c>
      <c r="H144" s="88"/>
      <c r="I144" s="88"/>
      <c r="J144" s="88"/>
      <c r="K144" s="89">
        <v>87</v>
      </c>
      <c r="L144" s="90" t="str">
        <f t="shared" si="4"/>
        <v>TỐT</v>
      </c>
      <c r="M144" s="91"/>
    </row>
    <row r="145" spans="1:13" ht="18.75" customHeight="1">
      <c r="A145" s="2">
        <f t="shared" si="5"/>
        <v>134</v>
      </c>
      <c r="B145" s="84">
        <v>2121863973</v>
      </c>
      <c r="C145" s="85" t="s">
        <v>340</v>
      </c>
      <c r="D145" s="86" t="s">
        <v>341</v>
      </c>
      <c r="E145" s="87">
        <v>35591</v>
      </c>
      <c r="F145" s="87" t="s">
        <v>337</v>
      </c>
      <c r="G145" s="88" t="s">
        <v>19</v>
      </c>
      <c r="H145" s="88"/>
      <c r="I145" s="88"/>
      <c r="J145" s="88"/>
      <c r="K145" s="89">
        <v>90</v>
      </c>
      <c r="L145" s="90" t="str">
        <f t="shared" si="4"/>
        <v>X SẮC</v>
      </c>
      <c r="M145" s="91"/>
    </row>
    <row r="146" spans="1:13" ht="18.75" customHeight="1">
      <c r="A146" s="2">
        <f t="shared" si="5"/>
        <v>135</v>
      </c>
      <c r="B146" s="84">
        <v>2120867663</v>
      </c>
      <c r="C146" s="85" t="s">
        <v>342</v>
      </c>
      <c r="D146" s="86" t="s">
        <v>343</v>
      </c>
      <c r="E146" s="87">
        <v>35632</v>
      </c>
      <c r="F146" s="87" t="s">
        <v>337</v>
      </c>
      <c r="G146" s="88" t="s">
        <v>125</v>
      </c>
      <c r="H146" s="88"/>
      <c r="I146" s="88"/>
      <c r="J146" s="88"/>
      <c r="K146" s="89">
        <v>83</v>
      </c>
      <c r="L146" s="90" t="str">
        <f t="shared" si="4"/>
        <v>TỐT</v>
      </c>
      <c r="M146" s="91"/>
    </row>
    <row r="147" spans="1:13" ht="18.75" customHeight="1">
      <c r="A147" s="2">
        <f t="shared" si="5"/>
        <v>136</v>
      </c>
      <c r="B147" s="84">
        <v>2120868412</v>
      </c>
      <c r="C147" s="85" t="s">
        <v>344</v>
      </c>
      <c r="D147" s="86" t="s">
        <v>345</v>
      </c>
      <c r="E147" s="87">
        <v>35269</v>
      </c>
      <c r="F147" s="87" t="s">
        <v>337</v>
      </c>
      <c r="G147" s="88" t="s">
        <v>125</v>
      </c>
      <c r="H147" s="88"/>
      <c r="I147" s="88"/>
      <c r="J147" s="88"/>
      <c r="K147" s="89">
        <v>99</v>
      </c>
      <c r="L147" s="90" t="str">
        <f t="shared" si="4"/>
        <v>X SẮC</v>
      </c>
      <c r="M147" s="91"/>
    </row>
    <row r="148" spans="1:13" ht="18.75" customHeight="1">
      <c r="A148" s="2">
        <f t="shared" si="5"/>
        <v>137</v>
      </c>
      <c r="B148" s="84">
        <v>2120863959</v>
      </c>
      <c r="C148" s="85" t="s">
        <v>346</v>
      </c>
      <c r="D148" s="86" t="s">
        <v>347</v>
      </c>
      <c r="E148" s="87">
        <v>35719</v>
      </c>
      <c r="F148" s="87" t="s">
        <v>337</v>
      </c>
      <c r="G148" s="88" t="s">
        <v>125</v>
      </c>
      <c r="H148" s="88"/>
      <c r="I148" s="88"/>
      <c r="J148" s="88"/>
      <c r="K148" s="89">
        <v>79</v>
      </c>
      <c r="L148" s="90" t="str">
        <f t="shared" si="4"/>
        <v>KHÁ</v>
      </c>
      <c r="M148" s="91"/>
    </row>
    <row r="149" spans="1:13" ht="18.75" customHeight="1">
      <c r="A149" s="2">
        <f t="shared" si="5"/>
        <v>138</v>
      </c>
      <c r="B149" s="84">
        <v>2120867330</v>
      </c>
      <c r="C149" s="85" t="s">
        <v>348</v>
      </c>
      <c r="D149" s="86" t="s">
        <v>349</v>
      </c>
      <c r="E149" s="87">
        <v>35433</v>
      </c>
      <c r="F149" s="87" t="s">
        <v>337</v>
      </c>
      <c r="G149" s="88" t="s">
        <v>125</v>
      </c>
      <c r="H149" s="88"/>
      <c r="I149" s="88"/>
      <c r="J149" s="88"/>
      <c r="K149" s="89">
        <v>84</v>
      </c>
      <c r="L149" s="90" t="str">
        <f t="shared" si="4"/>
        <v>TỐT</v>
      </c>
      <c r="M149" s="91"/>
    </row>
    <row r="150" spans="1:13" ht="18.75" customHeight="1">
      <c r="A150" s="2">
        <f t="shared" si="5"/>
        <v>139</v>
      </c>
      <c r="B150" s="84">
        <v>2121867588</v>
      </c>
      <c r="C150" s="85" t="s">
        <v>350</v>
      </c>
      <c r="D150" s="86" t="s">
        <v>351</v>
      </c>
      <c r="E150" s="87">
        <v>35677</v>
      </c>
      <c r="F150" s="87" t="s">
        <v>337</v>
      </c>
      <c r="G150" s="88" t="s">
        <v>19</v>
      </c>
      <c r="H150" s="88"/>
      <c r="I150" s="88"/>
      <c r="J150" s="88"/>
      <c r="K150" s="89">
        <v>81</v>
      </c>
      <c r="L150" s="90" t="str">
        <f t="shared" si="4"/>
        <v>TỐT</v>
      </c>
      <c r="M150" s="91"/>
    </row>
    <row r="151" spans="1:13" ht="18.75" customHeight="1">
      <c r="A151" s="2">
        <f t="shared" si="5"/>
        <v>140</v>
      </c>
      <c r="B151" s="84">
        <v>2120866189</v>
      </c>
      <c r="C151" s="85" t="s">
        <v>238</v>
      </c>
      <c r="D151" s="86" t="s">
        <v>349</v>
      </c>
      <c r="E151" s="87">
        <v>35783</v>
      </c>
      <c r="F151" s="87" t="s">
        <v>337</v>
      </c>
      <c r="G151" s="88" t="s">
        <v>125</v>
      </c>
      <c r="H151" s="88"/>
      <c r="I151" s="88"/>
      <c r="J151" s="88"/>
      <c r="K151" s="89">
        <v>81</v>
      </c>
      <c r="L151" s="90" t="str">
        <f t="shared" si="4"/>
        <v>TỐT</v>
      </c>
      <c r="M151" s="91"/>
    </row>
    <row r="152" spans="1:13" ht="18.75" customHeight="1">
      <c r="A152" s="2">
        <f t="shared" si="5"/>
        <v>141</v>
      </c>
      <c r="B152" s="84">
        <v>2120866180</v>
      </c>
      <c r="C152" s="85" t="s">
        <v>253</v>
      </c>
      <c r="D152" s="86" t="s">
        <v>345</v>
      </c>
      <c r="E152" s="87">
        <v>35346</v>
      </c>
      <c r="F152" s="87" t="s">
        <v>337</v>
      </c>
      <c r="G152" s="88" t="s">
        <v>125</v>
      </c>
      <c r="H152" s="88"/>
      <c r="I152" s="88"/>
      <c r="J152" s="88"/>
      <c r="K152" s="89">
        <v>81</v>
      </c>
      <c r="L152" s="90" t="str">
        <f t="shared" si="4"/>
        <v>TỐT</v>
      </c>
      <c r="M152" s="91"/>
    </row>
    <row r="153" spans="1:13" ht="18.75" customHeight="1">
      <c r="A153" s="2">
        <f t="shared" si="5"/>
        <v>142</v>
      </c>
      <c r="B153" s="84">
        <v>2120353292</v>
      </c>
      <c r="C153" s="85" t="s">
        <v>352</v>
      </c>
      <c r="D153" s="86" t="s">
        <v>231</v>
      </c>
      <c r="E153" s="87">
        <v>35532</v>
      </c>
      <c r="F153" s="87" t="s">
        <v>337</v>
      </c>
      <c r="G153" s="88" t="s">
        <v>125</v>
      </c>
      <c r="H153" s="88"/>
      <c r="I153" s="88"/>
      <c r="J153" s="88"/>
      <c r="K153" s="89">
        <v>82</v>
      </c>
      <c r="L153" s="90" t="str">
        <f t="shared" si="4"/>
        <v>TỐT</v>
      </c>
      <c r="M153" s="91"/>
    </row>
    <row r="154" spans="1:13" ht="18.75" customHeight="1">
      <c r="A154" s="2">
        <f t="shared" si="5"/>
        <v>143</v>
      </c>
      <c r="B154" s="84">
        <v>2120867804</v>
      </c>
      <c r="C154" s="85" t="s">
        <v>353</v>
      </c>
      <c r="D154" s="86" t="s">
        <v>336</v>
      </c>
      <c r="E154" s="87">
        <v>35566</v>
      </c>
      <c r="F154" s="87" t="s">
        <v>337</v>
      </c>
      <c r="G154" s="88" t="s">
        <v>125</v>
      </c>
      <c r="H154" s="88"/>
      <c r="I154" s="88"/>
      <c r="J154" s="88"/>
      <c r="K154" s="89">
        <v>81</v>
      </c>
      <c r="L154" s="90" t="str">
        <f t="shared" si="4"/>
        <v>TỐT</v>
      </c>
      <c r="M154" s="91"/>
    </row>
    <row r="155" spans="1:13" ht="18.75" customHeight="1">
      <c r="A155" s="2">
        <f t="shared" si="5"/>
        <v>144</v>
      </c>
      <c r="B155" s="84">
        <v>2121868410</v>
      </c>
      <c r="C155" s="85" t="s">
        <v>354</v>
      </c>
      <c r="D155" s="86" t="s">
        <v>355</v>
      </c>
      <c r="E155" s="87">
        <v>35429</v>
      </c>
      <c r="F155" s="87" t="s">
        <v>337</v>
      </c>
      <c r="G155" s="88" t="s">
        <v>19</v>
      </c>
      <c r="H155" s="88"/>
      <c r="I155" s="88"/>
      <c r="J155" s="88"/>
      <c r="K155" s="89">
        <v>84</v>
      </c>
      <c r="L155" s="90" t="str">
        <f t="shared" si="4"/>
        <v>TỐT</v>
      </c>
      <c r="M155" s="91"/>
    </row>
    <row r="156" spans="1:13" ht="18.75" customHeight="1">
      <c r="A156" s="2">
        <f t="shared" si="5"/>
        <v>145</v>
      </c>
      <c r="B156" s="84">
        <v>2121614336</v>
      </c>
      <c r="C156" s="85" t="s">
        <v>350</v>
      </c>
      <c r="D156" s="86" t="s">
        <v>356</v>
      </c>
      <c r="E156" s="87">
        <v>35609</v>
      </c>
      <c r="F156" s="87" t="s">
        <v>337</v>
      </c>
      <c r="G156" s="88" t="s">
        <v>19</v>
      </c>
      <c r="H156" s="88"/>
      <c r="I156" s="88"/>
      <c r="J156" s="88"/>
      <c r="K156" s="89">
        <v>81</v>
      </c>
      <c r="L156" s="90" t="str">
        <f t="shared" si="4"/>
        <v>TỐT</v>
      </c>
      <c r="M156" s="91"/>
    </row>
    <row r="157" spans="1:13" ht="18.75" customHeight="1">
      <c r="A157" s="2">
        <f t="shared" si="5"/>
        <v>146</v>
      </c>
      <c r="B157" s="84">
        <v>2120863971</v>
      </c>
      <c r="C157" s="85" t="s">
        <v>357</v>
      </c>
      <c r="D157" s="86" t="s">
        <v>128</v>
      </c>
      <c r="E157" s="87">
        <v>35682</v>
      </c>
      <c r="F157" s="87" t="s">
        <v>337</v>
      </c>
      <c r="G157" s="88" t="s">
        <v>125</v>
      </c>
      <c r="H157" s="88"/>
      <c r="I157" s="88"/>
      <c r="J157" s="88"/>
      <c r="K157" s="89">
        <v>83</v>
      </c>
      <c r="L157" s="90" t="str">
        <f t="shared" si="4"/>
        <v>TỐT</v>
      </c>
      <c r="M157" s="91"/>
    </row>
    <row r="158" spans="1:13" ht="18.75" customHeight="1">
      <c r="A158" s="2">
        <f t="shared" si="5"/>
        <v>147</v>
      </c>
      <c r="B158" s="84">
        <v>2121869727</v>
      </c>
      <c r="C158" s="85" t="s">
        <v>358</v>
      </c>
      <c r="D158" s="86" t="s">
        <v>261</v>
      </c>
      <c r="E158" s="87">
        <v>35384</v>
      </c>
      <c r="F158" s="87" t="s">
        <v>337</v>
      </c>
      <c r="G158" s="88" t="s">
        <v>19</v>
      </c>
      <c r="H158" s="88"/>
      <c r="I158" s="88"/>
      <c r="J158" s="88"/>
      <c r="K158" s="89">
        <v>81</v>
      </c>
      <c r="L158" s="90" t="str">
        <f t="shared" si="4"/>
        <v>TỐT</v>
      </c>
      <c r="M158" s="91"/>
    </row>
    <row r="159" spans="1:13" ht="18.75" customHeight="1">
      <c r="A159" s="2">
        <f t="shared" si="5"/>
        <v>148</v>
      </c>
      <c r="B159" s="84">
        <v>2120868701</v>
      </c>
      <c r="C159" s="85" t="s">
        <v>359</v>
      </c>
      <c r="D159" s="86" t="s">
        <v>339</v>
      </c>
      <c r="E159" s="87">
        <v>35729</v>
      </c>
      <c r="F159" s="87" t="s">
        <v>337</v>
      </c>
      <c r="G159" s="88" t="s">
        <v>125</v>
      </c>
      <c r="H159" s="88"/>
      <c r="I159" s="88"/>
      <c r="J159" s="88"/>
      <c r="K159" s="89">
        <v>84</v>
      </c>
      <c r="L159" s="90" t="str">
        <f t="shared" si="4"/>
        <v>TỐT</v>
      </c>
      <c r="M159" s="91"/>
    </row>
    <row r="160" spans="1:13" ht="18.75" customHeight="1">
      <c r="A160" s="2">
        <f t="shared" si="5"/>
        <v>149</v>
      </c>
      <c r="B160" s="84">
        <v>2120869101</v>
      </c>
      <c r="C160" s="85" t="s">
        <v>360</v>
      </c>
      <c r="D160" s="86" t="s">
        <v>339</v>
      </c>
      <c r="E160" s="87">
        <v>35625</v>
      </c>
      <c r="F160" s="87" t="s">
        <v>337</v>
      </c>
      <c r="G160" s="88" t="s">
        <v>125</v>
      </c>
      <c r="H160" s="88"/>
      <c r="I160" s="88"/>
      <c r="J160" s="88"/>
      <c r="K160" s="89">
        <v>83</v>
      </c>
      <c r="L160" s="90" t="str">
        <f t="shared" si="4"/>
        <v>TỐT</v>
      </c>
      <c r="M160" s="91"/>
    </row>
    <row r="161" spans="1:13" ht="18.75" customHeight="1">
      <c r="A161" s="2">
        <f t="shared" si="5"/>
        <v>150</v>
      </c>
      <c r="B161" s="84">
        <v>2120868411</v>
      </c>
      <c r="C161" s="85" t="s">
        <v>361</v>
      </c>
      <c r="D161" s="86" t="s">
        <v>345</v>
      </c>
      <c r="E161" s="87">
        <v>35659</v>
      </c>
      <c r="F161" s="87" t="s">
        <v>337</v>
      </c>
      <c r="G161" s="88" t="s">
        <v>125</v>
      </c>
      <c r="H161" s="88"/>
      <c r="I161" s="88"/>
      <c r="J161" s="88"/>
      <c r="K161" s="89">
        <v>80</v>
      </c>
      <c r="L161" s="90" t="str">
        <f t="shared" si="4"/>
        <v>TỐT</v>
      </c>
      <c r="M161" s="91"/>
    </row>
    <row r="162" spans="1:13" ht="18.75" customHeight="1">
      <c r="A162" s="2">
        <f t="shared" si="5"/>
        <v>151</v>
      </c>
      <c r="B162" s="84">
        <v>2120868409</v>
      </c>
      <c r="C162" s="85" t="s">
        <v>362</v>
      </c>
      <c r="D162" s="86" t="s">
        <v>343</v>
      </c>
      <c r="E162" s="87">
        <v>35489</v>
      </c>
      <c r="F162" s="87" t="s">
        <v>337</v>
      </c>
      <c r="G162" s="88" t="s">
        <v>125</v>
      </c>
      <c r="H162" s="88"/>
      <c r="I162" s="88"/>
      <c r="J162" s="88"/>
      <c r="K162" s="89">
        <v>83</v>
      </c>
      <c r="L162" s="90" t="str">
        <f t="shared" si="4"/>
        <v>TỐT</v>
      </c>
      <c r="M162" s="91"/>
    </row>
    <row r="163" spans="1:13" ht="18.75" customHeight="1">
      <c r="A163" s="2">
        <f t="shared" si="5"/>
        <v>152</v>
      </c>
      <c r="B163" s="84">
        <v>2120866187</v>
      </c>
      <c r="C163" s="85" t="s">
        <v>363</v>
      </c>
      <c r="D163" s="86" t="s">
        <v>339</v>
      </c>
      <c r="E163" s="87">
        <v>35778</v>
      </c>
      <c r="F163" s="87" t="s">
        <v>337</v>
      </c>
      <c r="G163" s="88" t="s">
        <v>125</v>
      </c>
      <c r="H163" s="88"/>
      <c r="I163" s="88"/>
      <c r="J163" s="88"/>
      <c r="K163" s="89">
        <v>81</v>
      </c>
      <c r="L163" s="90" t="str">
        <f t="shared" si="4"/>
        <v>TỐT</v>
      </c>
      <c r="M163" s="91"/>
    </row>
    <row r="164" spans="1:13" ht="18.75" customHeight="1">
      <c r="A164" s="2">
        <f t="shared" si="5"/>
        <v>153</v>
      </c>
      <c r="B164" s="84">
        <v>2120869140</v>
      </c>
      <c r="C164" s="85" t="s">
        <v>364</v>
      </c>
      <c r="D164" s="86" t="s">
        <v>336</v>
      </c>
      <c r="E164" s="87">
        <v>35332</v>
      </c>
      <c r="F164" s="87" t="s">
        <v>337</v>
      </c>
      <c r="G164" s="88" t="s">
        <v>125</v>
      </c>
      <c r="H164" s="88"/>
      <c r="I164" s="88"/>
      <c r="J164" s="88"/>
      <c r="K164" s="89">
        <v>81</v>
      </c>
      <c r="L164" s="90" t="str">
        <f t="shared" si="4"/>
        <v>TỐT</v>
      </c>
      <c r="M164" s="91"/>
    </row>
    <row r="165" spans="1:13" ht="18.75" customHeight="1">
      <c r="A165" s="2">
        <f t="shared" si="5"/>
        <v>154</v>
      </c>
      <c r="B165" s="84">
        <v>2120867082</v>
      </c>
      <c r="C165" s="85" t="s">
        <v>365</v>
      </c>
      <c r="D165" s="86" t="s">
        <v>343</v>
      </c>
      <c r="E165" s="87">
        <v>35729</v>
      </c>
      <c r="F165" s="87" t="s">
        <v>337</v>
      </c>
      <c r="G165" s="88" t="s">
        <v>125</v>
      </c>
      <c r="H165" s="88"/>
      <c r="I165" s="88"/>
      <c r="J165" s="88"/>
      <c r="K165" s="89">
        <v>77</v>
      </c>
      <c r="L165" s="90" t="str">
        <f t="shared" si="4"/>
        <v>KHÁ</v>
      </c>
      <c r="M165" s="91"/>
    </row>
    <row r="166" spans="1:13" ht="18.75" customHeight="1">
      <c r="A166" s="2">
        <f t="shared" si="5"/>
        <v>155</v>
      </c>
      <c r="B166" s="84">
        <v>2120867798</v>
      </c>
      <c r="C166" s="85" t="s">
        <v>366</v>
      </c>
      <c r="D166" s="86" t="s">
        <v>128</v>
      </c>
      <c r="E166" s="87">
        <v>35208</v>
      </c>
      <c r="F166" s="87" t="s">
        <v>337</v>
      </c>
      <c r="G166" s="88" t="s">
        <v>125</v>
      </c>
      <c r="H166" s="88"/>
      <c r="I166" s="88"/>
      <c r="J166" s="88"/>
      <c r="K166" s="89">
        <v>95</v>
      </c>
      <c r="L166" s="90" t="str">
        <f t="shared" si="4"/>
        <v>X SẮC</v>
      </c>
      <c r="M166" s="91"/>
    </row>
    <row r="167" spans="1:13" ht="18.75" customHeight="1">
      <c r="A167" s="2">
        <f t="shared" si="5"/>
        <v>156</v>
      </c>
      <c r="B167" s="84">
        <v>2120863932</v>
      </c>
      <c r="C167" s="85" t="s">
        <v>367</v>
      </c>
      <c r="D167" s="86" t="s">
        <v>355</v>
      </c>
      <c r="E167" s="87">
        <v>35713</v>
      </c>
      <c r="F167" s="87" t="s">
        <v>337</v>
      </c>
      <c r="G167" s="88" t="s">
        <v>125</v>
      </c>
      <c r="H167" s="88"/>
      <c r="I167" s="88"/>
      <c r="J167" s="88"/>
      <c r="K167" s="89">
        <v>81</v>
      </c>
      <c r="L167" s="90" t="str">
        <f t="shared" si="4"/>
        <v>TỐT</v>
      </c>
      <c r="M167" s="91"/>
    </row>
    <row r="168" spans="1:13" ht="18.75" customHeight="1">
      <c r="A168" s="2">
        <f t="shared" si="5"/>
        <v>157</v>
      </c>
      <c r="B168" s="84">
        <v>2121866190</v>
      </c>
      <c r="C168" s="85" t="s">
        <v>171</v>
      </c>
      <c r="D168" s="86" t="s">
        <v>368</v>
      </c>
      <c r="E168" s="87">
        <v>35088</v>
      </c>
      <c r="F168" s="87" t="s">
        <v>337</v>
      </c>
      <c r="G168" s="88" t="s">
        <v>19</v>
      </c>
      <c r="H168" s="88"/>
      <c r="I168" s="88"/>
      <c r="J168" s="88"/>
      <c r="K168" s="89">
        <v>79</v>
      </c>
      <c r="L168" s="90" t="str">
        <f t="shared" si="4"/>
        <v>KHÁ</v>
      </c>
      <c r="M168" s="91"/>
    </row>
    <row r="169" spans="1:13" ht="18.75" customHeight="1">
      <c r="A169" s="2">
        <f t="shared" si="5"/>
        <v>158</v>
      </c>
      <c r="B169" s="84">
        <v>2121863947</v>
      </c>
      <c r="C169" s="85" t="s">
        <v>369</v>
      </c>
      <c r="D169" s="86" t="s">
        <v>351</v>
      </c>
      <c r="E169" s="87">
        <v>35337</v>
      </c>
      <c r="F169" s="87" t="s">
        <v>337</v>
      </c>
      <c r="G169" s="88" t="s">
        <v>19</v>
      </c>
      <c r="H169" s="88"/>
      <c r="I169" s="88"/>
      <c r="J169" s="88"/>
      <c r="K169" s="89">
        <v>79</v>
      </c>
      <c r="L169" s="90" t="str">
        <f t="shared" si="4"/>
        <v>KHÁ</v>
      </c>
      <c r="M169" s="91"/>
    </row>
    <row r="170" spans="1:13" ht="18.75" customHeight="1">
      <c r="A170" s="2">
        <f t="shared" si="5"/>
        <v>159</v>
      </c>
      <c r="B170" s="84">
        <v>2121867597</v>
      </c>
      <c r="C170" s="85" t="s">
        <v>370</v>
      </c>
      <c r="D170" s="86" t="s">
        <v>368</v>
      </c>
      <c r="E170" s="87">
        <v>35750</v>
      </c>
      <c r="F170" s="87" t="s">
        <v>337</v>
      </c>
      <c r="G170" s="88" t="s">
        <v>19</v>
      </c>
      <c r="H170" s="88"/>
      <c r="I170" s="88"/>
      <c r="J170" s="88"/>
      <c r="K170" s="89">
        <v>77</v>
      </c>
      <c r="L170" s="90" t="str">
        <f t="shared" si="4"/>
        <v>KHÁ</v>
      </c>
      <c r="M170" s="91"/>
    </row>
    <row r="171" spans="1:13" ht="18.75" customHeight="1">
      <c r="A171" s="2">
        <f t="shared" si="5"/>
        <v>160</v>
      </c>
      <c r="B171" s="84">
        <v>2120863917</v>
      </c>
      <c r="C171" s="85" t="s">
        <v>371</v>
      </c>
      <c r="D171" s="86" t="s">
        <v>355</v>
      </c>
      <c r="E171" s="87">
        <v>35703</v>
      </c>
      <c r="F171" s="87" t="s">
        <v>337</v>
      </c>
      <c r="G171" s="88" t="s">
        <v>125</v>
      </c>
      <c r="H171" s="88"/>
      <c r="I171" s="88"/>
      <c r="J171" s="88"/>
      <c r="K171" s="89">
        <v>74</v>
      </c>
      <c r="L171" s="90" t="str">
        <f t="shared" si="4"/>
        <v>KHÁ</v>
      </c>
      <c r="M171" s="91"/>
    </row>
    <row r="172" spans="1:13" ht="18.75" customHeight="1">
      <c r="A172" s="2">
        <f t="shared" si="5"/>
        <v>161</v>
      </c>
      <c r="B172" s="84">
        <v>2020345313</v>
      </c>
      <c r="C172" s="85" t="s">
        <v>372</v>
      </c>
      <c r="D172" s="86" t="s">
        <v>128</v>
      </c>
      <c r="E172" s="87">
        <v>35338</v>
      </c>
      <c r="F172" s="87" t="s">
        <v>337</v>
      </c>
      <c r="G172" s="88" t="s">
        <v>125</v>
      </c>
      <c r="H172" s="88"/>
      <c r="I172" s="88"/>
      <c r="J172" s="88"/>
      <c r="K172" s="89">
        <v>80</v>
      </c>
      <c r="L172" s="90" t="str">
        <f t="shared" si="4"/>
        <v>TỐT</v>
      </c>
      <c r="M172" s="91"/>
    </row>
    <row r="173" spans="1:13" ht="18.75" customHeight="1">
      <c r="A173" s="2">
        <f t="shared" si="5"/>
        <v>162</v>
      </c>
      <c r="B173" s="84">
        <v>2121866183</v>
      </c>
      <c r="C173" s="85" t="s">
        <v>344</v>
      </c>
      <c r="D173" s="86" t="s">
        <v>373</v>
      </c>
      <c r="E173" s="87">
        <v>35652</v>
      </c>
      <c r="F173" s="87" t="s">
        <v>337</v>
      </c>
      <c r="G173" s="88" t="s">
        <v>19</v>
      </c>
      <c r="H173" s="88"/>
      <c r="I173" s="88"/>
      <c r="J173" s="88"/>
      <c r="K173" s="89">
        <v>78</v>
      </c>
      <c r="L173" s="90" t="str">
        <f t="shared" si="4"/>
        <v>KHÁ</v>
      </c>
      <c r="M173" s="91"/>
    </row>
    <row r="174" spans="1:13" ht="18.75" customHeight="1">
      <c r="A174" s="2">
        <f t="shared" si="5"/>
        <v>163</v>
      </c>
      <c r="B174" s="84">
        <v>2120866191</v>
      </c>
      <c r="C174" s="85" t="s">
        <v>374</v>
      </c>
      <c r="D174" s="86" t="s">
        <v>128</v>
      </c>
      <c r="E174" s="87">
        <v>35711</v>
      </c>
      <c r="F174" s="87" t="s">
        <v>337</v>
      </c>
      <c r="G174" s="88" t="s">
        <v>125</v>
      </c>
      <c r="H174" s="88"/>
      <c r="I174" s="88"/>
      <c r="J174" s="88"/>
      <c r="K174" s="89">
        <v>80</v>
      </c>
      <c r="L174" s="90" t="str">
        <f t="shared" si="4"/>
        <v>TỐT</v>
      </c>
      <c r="M174" s="91"/>
    </row>
    <row r="175" spans="1:13" ht="18.75" customHeight="1">
      <c r="A175" s="2">
        <f t="shared" si="5"/>
        <v>164</v>
      </c>
      <c r="B175" s="84">
        <v>2121863928</v>
      </c>
      <c r="C175" s="85" t="s">
        <v>284</v>
      </c>
      <c r="D175" s="86" t="s">
        <v>375</v>
      </c>
      <c r="E175" s="87">
        <v>35680</v>
      </c>
      <c r="F175" s="87" t="s">
        <v>337</v>
      </c>
      <c r="G175" s="88" t="s">
        <v>19</v>
      </c>
      <c r="H175" s="88"/>
      <c r="I175" s="88"/>
      <c r="J175" s="88"/>
      <c r="K175" s="89">
        <v>75</v>
      </c>
      <c r="L175" s="90" t="str">
        <f t="shared" si="4"/>
        <v>KHÁ</v>
      </c>
      <c r="M175" s="91"/>
    </row>
    <row r="176" spans="1:13" ht="18.75" customHeight="1">
      <c r="A176" s="2">
        <f t="shared" si="5"/>
        <v>165</v>
      </c>
      <c r="B176" s="84">
        <v>2121866089</v>
      </c>
      <c r="C176" s="85" t="s">
        <v>119</v>
      </c>
      <c r="D176" s="86" t="s">
        <v>120</v>
      </c>
      <c r="E176" s="87">
        <v>35120</v>
      </c>
      <c r="F176" s="87" t="s">
        <v>121</v>
      </c>
      <c r="G176" s="88" t="s">
        <v>19</v>
      </c>
      <c r="H176" s="88"/>
      <c r="I176" s="88" t="s">
        <v>122</v>
      </c>
      <c r="J176" s="88"/>
      <c r="K176" s="89">
        <v>87</v>
      </c>
      <c r="L176" s="90" t="s">
        <v>1145</v>
      </c>
      <c r="M176" s="91"/>
    </row>
    <row r="177" spans="1:13" ht="18.75" customHeight="1">
      <c r="A177" s="2">
        <f t="shared" si="5"/>
        <v>166</v>
      </c>
      <c r="B177" s="84">
        <v>2120869646</v>
      </c>
      <c r="C177" s="85" t="s">
        <v>127</v>
      </c>
      <c r="D177" s="86" t="s">
        <v>128</v>
      </c>
      <c r="E177" s="87">
        <v>35419</v>
      </c>
      <c r="F177" s="87" t="s">
        <v>121</v>
      </c>
      <c r="G177" s="88" t="s">
        <v>125</v>
      </c>
      <c r="H177" s="88"/>
      <c r="I177" s="88" t="s">
        <v>122</v>
      </c>
      <c r="J177" s="88"/>
      <c r="K177" s="89">
        <v>84</v>
      </c>
      <c r="L177" s="90" t="s">
        <v>1145</v>
      </c>
      <c r="M177" s="91"/>
    </row>
    <row r="178" spans="1:13" ht="18.75" customHeight="1">
      <c r="A178" s="2">
        <f t="shared" si="5"/>
        <v>167</v>
      </c>
      <c r="B178" s="84">
        <v>2020710814</v>
      </c>
      <c r="C178" s="85" t="s">
        <v>165</v>
      </c>
      <c r="D178" s="86" t="s">
        <v>166</v>
      </c>
      <c r="E178" s="87">
        <v>35120</v>
      </c>
      <c r="F178" s="87" t="s">
        <v>121</v>
      </c>
      <c r="G178" s="88" t="s">
        <v>125</v>
      </c>
      <c r="H178" s="88"/>
      <c r="I178" s="88" t="s">
        <v>122</v>
      </c>
      <c r="J178" s="88"/>
      <c r="K178" s="89">
        <v>87</v>
      </c>
      <c r="L178" s="90" t="s">
        <v>1145</v>
      </c>
      <c r="M178" s="91"/>
    </row>
    <row r="179" spans="1:13" ht="18.75" customHeight="1">
      <c r="A179" s="2">
        <f t="shared" si="5"/>
        <v>168</v>
      </c>
      <c r="B179" s="84">
        <v>2120867339</v>
      </c>
      <c r="C179" s="85" t="s">
        <v>129</v>
      </c>
      <c r="D179" s="86" t="s">
        <v>128</v>
      </c>
      <c r="E179" s="87">
        <v>35515</v>
      </c>
      <c r="F179" s="87" t="s">
        <v>121</v>
      </c>
      <c r="G179" s="88" t="s">
        <v>125</v>
      </c>
      <c r="H179" s="88"/>
      <c r="I179" s="88" t="s">
        <v>122</v>
      </c>
      <c r="J179" s="88"/>
      <c r="K179" s="89">
        <v>87</v>
      </c>
      <c r="L179" s="90" t="s">
        <v>1145</v>
      </c>
      <c r="M179" s="91"/>
    </row>
    <row r="180" spans="1:13" ht="18.75" customHeight="1">
      <c r="A180" s="2">
        <f t="shared" si="5"/>
        <v>169</v>
      </c>
      <c r="B180" s="84">
        <v>2120867790</v>
      </c>
      <c r="C180" s="85" t="s">
        <v>147</v>
      </c>
      <c r="D180" s="86" t="s">
        <v>148</v>
      </c>
      <c r="E180" s="87">
        <v>35688</v>
      </c>
      <c r="F180" s="87" t="s">
        <v>121</v>
      </c>
      <c r="G180" s="88" t="s">
        <v>125</v>
      </c>
      <c r="H180" s="88"/>
      <c r="I180" s="88" t="s">
        <v>122</v>
      </c>
      <c r="J180" s="88"/>
      <c r="K180" s="89">
        <v>94</v>
      </c>
      <c r="L180" s="90" t="s">
        <v>1146</v>
      </c>
      <c r="M180" s="91"/>
    </row>
    <row r="181" spans="1:13" ht="18.75" customHeight="1">
      <c r="A181" s="2">
        <f t="shared" si="5"/>
        <v>170</v>
      </c>
      <c r="B181" s="84">
        <v>2120869331</v>
      </c>
      <c r="C181" s="85" t="s">
        <v>175</v>
      </c>
      <c r="D181" s="86" t="s">
        <v>176</v>
      </c>
      <c r="E181" s="87">
        <v>35486</v>
      </c>
      <c r="F181" s="87" t="s">
        <v>121</v>
      </c>
      <c r="G181" s="88" t="s">
        <v>125</v>
      </c>
      <c r="H181" s="88"/>
      <c r="I181" s="88" t="s">
        <v>122</v>
      </c>
      <c r="J181" s="88"/>
      <c r="K181" s="89">
        <v>81</v>
      </c>
      <c r="L181" s="90" t="s">
        <v>1145</v>
      </c>
      <c r="M181" s="91"/>
    </row>
    <row r="182" spans="1:13" ht="18.75" customHeight="1">
      <c r="A182" s="2">
        <f t="shared" si="5"/>
        <v>171</v>
      </c>
      <c r="B182" s="84">
        <v>2120866221</v>
      </c>
      <c r="C182" s="85" t="s">
        <v>183</v>
      </c>
      <c r="D182" s="86" t="s">
        <v>184</v>
      </c>
      <c r="E182" s="87">
        <v>35598</v>
      </c>
      <c r="F182" s="87" t="s">
        <v>121</v>
      </c>
      <c r="G182" s="88" t="s">
        <v>125</v>
      </c>
      <c r="H182" s="88"/>
      <c r="I182" s="88" t="s">
        <v>122</v>
      </c>
      <c r="J182" s="88"/>
      <c r="K182" s="89">
        <v>74</v>
      </c>
      <c r="L182" s="90" t="s">
        <v>1147</v>
      </c>
      <c r="M182" s="91"/>
    </row>
    <row r="183" spans="1:13" ht="18.75" customHeight="1">
      <c r="A183" s="2">
        <f t="shared" si="5"/>
        <v>172</v>
      </c>
      <c r="B183" s="84">
        <v>2121867993</v>
      </c>
      <c r="C183" s="85" t="s">
        <v>133</v>
      </c>
      <c r="D183" s="86" t="s">
        <v>134</v>
      </c>
      <c r="E183" s="87">
        <v>35782</v>
      </c>
      <c r="F183" s="87" t="s">
        <v>121</v>
      </c>
      <c r="G183" s="88" t="s">
        <v>19</v>
      </c>
      <c r="H183" s="88"/>
      <c r="I183" s="88" t="s">
        <v>122</v>
      </c>
      <c r="J183" s="88"/>
      <c r="K183" s="89">
        <v>87</v>
      </c>
      <c r="L183" s="90" t="s">
        <v>1145</v>
      </c>
      <c r="M183" s="91"/>
    </row>
    <row r="184" spans="1:13" ht="18.75" customHeight="1">
      <c r="A184" s="2">
        <f t="shared" si="5"/>
        <v>173</v>
      </c>
      <c r="B184" s="84">
        <v>2120866739</v>
      </c>
      <c r="C184" s="85" t="s">
        <v>138</v>
      </c>
      <c r="D184" s="86" t="s">
        <v>139</v>
      </c>
      <c r="E184" s="87">
        <v>35658</v>
      </c>
      <c r="F184" s="87" t="s">
        <v>121</v>
      </c>
      <c r="G184" s="88" t="s">
        <v>125</v>
      </c>
      <c r="H184" s="88"/>
      <c r="I184" s="88" t="s">
        <v>122</v>
      </c>
      <c r="J184" s="88"/>
      <c r="K184" s="89">
        <v>84</v>
      </c>
      <c r="L184" s="90" t="s">
        <v>1145</v>
      </c>
      <c r="M184" s="91"/>
    </row>
    <row r="185" spans="1:13" ht="18.75" customHeight="1">
      <c r="A185" s="2">
        <f t="shared" si="5"/>
        <v>174</v>
      </c>
      <c r="B185" s="84">
        <v>2120866203</v>
      </c>
      <c r="C185" s="85" t="s">
        <v>153</v>
      </c>
      <c r="D185" s="86" t="s">
        <v>154</v>
      </c>
      <c r="E185" s="87">
        <v>35071</v>
      </c>
      <c r="F185" s="87" t="s">
        <v>121</v>
      </c>
      <c r="G185" s="88" t="s">
        <v>125</v>
      </c>
      <c r="H185" s="88"/>
      <c r="I185" s="88" t="s">
        <v>122</v>
      </c>
      <c r="J185" s="88"/>
      <c r="K185" s="89">
        <v>84</v>
      </c>
      <c r="L185" s="90" t="s">
        <v>1145</v>
      </c>
      <c r="M185" s="91"/>
    </row>
    <row r="186" spans="1:13" ht="18.75" customHeight="1">
      <c r="A186" s="2">
        <f t="shared" si="5"/>
        <v>175</v>
      </c>
      <c r="B186" s="84">
        <v>2121863960</v>
      </c>
      <c r="C186" s="85" t="s">
        <v>135</v>
      </c>
      <c r="D186" s="86" t="s">
        <v>136</v>
      </c>
      <c r="E186" s="87">
        <v>35650</v>
      </c>
      <c r="F186" s="87" t="s">
        <v>121</v>
      </c>
      <c r="G186" s="88" t="s">
        <v>19</v>
      </c>
      <c r="H186" s="88"/>
      <c r="I186" s="88" t="s">
        <v>122</v>
      </c>
      <c r="J186" s="88"/>
      <c r="K186" s="89">
        <v>81</v>
      </c>
      <c r="L186" s="90" t="s">
        <v>1145</v>
      </c>
      <c r="M186" s="91"/>
    </row>
    <row r="187" spans="1:13" ht="18.75" customHeight="1">
      <c r="A187" s="2">
        <f t="shared" si="5"/>
        <v>176</v>
      </c>
      <c r="B187" s="84">
        <v>2121863921</v>
      </c>
      <c r="C187" s="85" t="s">
        <v>162</v>
      </c>
      <c r="D187" s="86" t="s">
        <v>163</v>
      </c>
      <c r="E187" s="87">
        <v>35283</v>
      </c>
      <c r="F187" s="87" t="s">
        <v>121</v>
      </c>
      <c r="G187" s="88" t="s">
        <v>19</v>
      </c>
      <c r="H187" s="88"/>
      <c r="I187" s="88" t="s">
        <v>122</v>
      </c>
      <c r="J187" s="88"/>
      <c r="K187" s="89">
        <v>91</v>
      </c>
      <c r="L187" s="90" t="s">
        <v>1146</v>
      </c>
      <c r="M187" s="91"/>
    </row>
    <row r="188" spans="1:13" ht="18.75" customHeight="1">
      <c r="A188" s="2">
        <f t="shared" si="5"/>
        <v>177</v>
      </c>
      <c r="B188" s="84">
        <v>2121868219</v>
      </c>
      <c r="C188" s="85" t="s">
        <v>164</v>
      </c>
      <c r="D188" s="86" t="s">
        <v>163</v>
      </c>
      <c r="E188" s="87">
        <v>35297</v>
      </c>
      <c r="F188" s="87" t="s">
        <v>121</v>
      </c>
      <c r="G188" s="88" t="s">
        <v>19</v>
      </c>
      <c r="H188" s="88" t="s">
        <v>180</v>
      </c>
      <c r="I188" s="88" t="s">
        <v>130</v>
      </c>
      <c r="J188" s="88"/>
      <c r="K188" s="89">
        <v>81</v>
      </c>
      <c r="L188" s="90" t="s">
        <v>1145</v>
      </c>
      <c r="M188" s="91"/>
    </row>
    <row r="189" spans="1:13" ht="18.75" customHeight="1">
      <c r="A189" s="2">
        <f t="shared" si="5"/>
        <v>178</v>
      </c>
      <c r="B189" s="84">
        <v>2120253829</v>
      </c>
      <c r="C189" s="85" t="s">
        <v>149</v>
      </c>
      <c r="D189" s="86" t="s">
        <v>148</v>
      </c>
      <c r="E189" s="87">
        <v>35637</v>
      </c>
      <c r="F189" s="87" t="s">
        <v>121</v>
      </c>
      <c r="G189" s="88" t="s">
        <v>125</v>
      </c>
      <c r="H189" s="88"/>
      <c r="I189" s="88" t="s">
        <v>122</v>
      </c>
      <c r="J189" s="88"/>
      <c r="K189" s="89">
        <v>78</v>
      </c>
      <c r="L189" s="90" t="s">
        <v>1147</v>
      </c>
      <c r="M189" s="91"/>
    </row>
    <row r="190" spans="1:13" ht="18.75" customHeight="1">
      <c r="A190" s="2">
        <f t="shared" si="5"/>
        <v>179</v>
      </c>
      <c r="B190" s="84">
        <v>2121869464</v>
      </c>
      <c r="C190" s="85" t="s">
        <v>155</v>
      </c>
      <c r="D190" s="86" t="s">
        <v>156</v>
      </c>
      <c r="E190" s="87">
        <v>34992</v>
      </c>
      <c r="F190" s="87" t="s">
        <v>121</v>
      </c>
      <c r="G190" s="88" t="s">
        <v>19</v>
      </c>
      <c r="H190" s="88"/>
      <c r="I190" s="88" t="s">
        <v>122</v>
      </c>
      <c r="J190" s="88"/>
      <c r="K190" s="89">
        <v>97</v>
      </c>
      <c r="L190" s="90" t="s">
        <v>1146</v>
      </c>
      <c r="M190" s="91"/>
    </row>
    <row r="191" spans="1:13" ht="18.75" customHeight="1">
      <c r="A191" s="2">
        <f t="shared" si="5"/>
        <v>180</v>
      </c>
      <c r="B191" s="84">
        <v>2120866197</v>
      </c>
      <c r="C191" s="85" t="s">
        <v>150</v>
      </c>
      <c r="D191" s="86" t="s">
        <v>148</v>
      </c>
      <c r="E191" s="87">
        <v>35477</v>
      </c>
      <c r="F191" s="87" t="s">
        <v>121</v>
      </c>
      <c r="G191" s="88" t="s">
        <v>125</v>
      </c>
      <c r="H191" s="88"/>
      <c r="I191" s="88" t="s">
        <v>122</v>
      </c>
      <c r="J191" s="88"/>
      <c r="K191" s="89">
        <v>84</v>
      </c>
      <c r="L191" s="90" t="s">
        <v>1145</v>
      </c>
      <c r="M191" s="91"/>
    </row>
    <row r="192" spans="1:13" ht="18.75" customHeight="1">
      <c r="A192" s="2">
        <f t="shared" si="5"/>
        <v>181</v>
      </c>
      <c r="B192" s="84">
        <v>2120866216</v>
      </c>
      <c r="C192" s="85" t="s">
        <v>127</v>
      </c>
      <c r="D192" s="86" t="s">
        <v>176</v>
      </c>
      <c r="E192" s="87">
        <v>35145</v>
      </c>
      <c r="F192" s="87" t="s">
        <v>121</v>
      </c>
      <c r="G192" s="88" t="s">
        <v>125</v>
      </c>
      <c r="H192" s="88"/>
      <c r="I192" s="88" t="s">
        <v>122</v>
      </c>
      <c r="J192" s="88"/>
      <c r="K192" s="89">
        <v>81</v>
      </c>
      <c r="L192" s="90" t="s">
        <v>1145</v>
      </c>
      <c r="M192" s="91"/>
    </row>
    <row r="193" spans="1:13" ht="18.75" customHeight="1">
      <c r="A193" s="2">
        <f t="shared" si="5"/>
        <v>182</v>
      </c>
      <c r="B193" s="84">
        <v>2120863919</v>
      </c>
      <c r="C193" s="85" t="s">
        <v>157</v>
      </c>
      <c r="D193" s="86" t="s">
        <v>158</v>
      </c>
      <c r="E193" s="87">
        <v>35596</v>
      </c>
      <c r="F193" s="87" t="s">
        <v>121</v>
      </c>
      <c r="G193" s="88" t="s">
        <v>125</v>
      </c>
      <c r="H193" s="88"/>
      <c r="I193" s="88" t="s">
        <v>122</v>
      </c>
      <c r="J193" s="88"/>
      <c r="K193" s="89">
        <v>87</v>
      </c>
      <c r="L193" s="90" t="s">
        <v>1145</v>
      </c>
      <c r="M193" s="91"/>
    </row>
    <row r="194" spans="1:13" ht="18.75" customHeight="1">
      <c r="A194" s="2">
        <f t="shared" si="5"/>
        <v>183</v>
      </c>
      <c r="B194" s="84">
        <v>2120866219</v>
      </c>
      <c r="C194" s="85" t="s">
        <v>177</v>
      </c>
      <c r="D194" s="86" t="s">
        <v>176</v>
      </c>
      <c r="E194" s="87">
        <v>35601</v>
      </c>
      <c r="F194" s="87" t="s">
        <v>121</v>
      </c>
      <c r="G194" s="88" t="s">
        <v>125</v>
      </c>
      <c r="H194" s="88"/>
      <c r="I194" s="88" t="s">
        <v>122</v>
      </c>
      <c r="J194" s="88"/>
      <c r="K194" s="89">
        <v>74</v>
      </c>
      <c r="L194" s="90" t="s">
        <v>1147</v>
      </c>
      <c r="M194" s="91"/>
    </row>
    <row r="195" spans="1:13" ht="18.75" customHeight="1">
      <c r="A195" s="2">
        <f t="shared" si="5"/>
        <v>184</v>
      </c>
      <c r="B195" s="84">
        <v>2120867802</v>
      </c>
      <c r="C195" s="85" t="s">
        <v>185</v>
      </c>
      <c r="D195" s="86" t="s">
        <v>184</v>
      </c>
      <c r="E195" s="87">
        <v>35687</v>
      </c>
      <c r="F195" s="87" t="s">
        <v>121</v>
      </c>
      <c r="G195" s="88" t="s">
        <v>125</v>
      </c>
      <c r="H195" s="88"/>
      <c r="I195" s="88" t="s">
        <v>122</v>
      </c>
      <c r="J195" s="88"/>
      <c r="K195" s="89">
        <v>74</v>
      </c>
      <c r="L195" s="90" t="s">
        <v>1147</v>
      </c>
      <c r="M195" s="91"/>
    </row>
    <row r="196" spans="1:13" ht="18.75" customHeight="1">
      <c r="A196" s="2">
        <f t="shared" si="5"/>
        <v>185</v>
      </c>
      <c r="B196" s="84">
        <v>2120866196</v>
      </c>
      <c r="C196" s="85" t="s">
        <v>142</v>
      </c>
      <c r="D196" s="86" t="s">
        <v>143</v>
      </c>
      <c r="E196" s="87">
        <v>35601</v>
      </c>
      <c r="F196" s="87" t="s">
        <v>121</v>
      </c>
      <c r="G196" s="88" t="s">
        <v>125</v>
      </c>
      <c r="H196" s="88"/>
      <c r="I196" s="88" t="s">
        <v>122</v>
      </c>
      <c r="J196" s="88"/>
      <c r="K196" s="89">
        <v>94</v>
      </c>
      <c r="L196" s="90" t="s">
        <v>1146</v>
      </c>
      <c r="M196" s="91"/>
    </row>
    <row r="197" spans="1:13" ht="18.75" customHeight="1">
      <c r="A197" s="2">
        <f t="shared" si="5"/>
        <v>186</v>
      </c>
      <c r="B197" s="84">
        <v>2120869651</v>
      </c>
      <c r="C197" s="85" t="s">
        <v>160</v>
      </c>
      <c r="D197" s="86" t="s">
        <v>161</v>
      </c>
      <c r="E197" s="87">
        <v>35670</v>
      </c>
      <c r="F197" s="87" t="s">
        <v>121</v>
      </c>
      <c r="G197" s="88" t="s">
        <v>125</v>
      </c>
      <c r="H197" s="88"/>
      <c r="I197" s="88" t="s">
        <v>122</v>
      </c>
      <c r="J197" s="88"/>
      <c r="K197" s="89">
        <v>84</v>
      </c>
      <c r="L197" s="90" t="s">
        <v>1145</v>
      </c>
      <c r="M197" s="91"/>
    </row>
    <row r="198" spans="1:13" ht="18.75" customHeight="1">
      <c r="A198" s="2">
        <f t="shared" si="5"/>
        <v>187</v>
      </c>
      <c r="B198" s="84">
        <v>2120866215</v>
      </c>
      <c r="C198" s="85" t="s">
        <v>178</v>
      </c>
      <c r="D198" s="86" t="s">
        <v>176</v>
      </c>
      <c r="E198" s="87">
        <v>35694</v>
      </c>
      <c r="F198" s="87" t="s">
        <v>121</v>
      </c>
      <c r="G198" s="88" t="s">
        <v>125</v>
      </c>
      <c r="H198" s="88"/>
      <c r="I198" s="88" t="s">
        <v>122</v>
      </c>
      <c r="J198" s="88"/>
      <c r="K198" s="89">
        <v>87</v>
      </c>
      <c r="L198" s="90" t="s">
        <v>1145</v>
      </c>
      <c r="M198" s="91"/>
    </row>
    <row r="199" spans="1:13" ht="18.75" customHeight="1">
      <c r="A199" s="2">
        <f t="shared" si="5"/>
        <v>188</v>
      </c>
      <c r="B199" s="84">
        <v>2121863967</v>
      </c>
      <c r="C199" s="85" t="s">
        <v>140</v>
      </c>
      <c r="D199" s="86" t="s">
        <v>141</v>
      </c>
      <c r="E199" s="87">
        <v>35435</v>
      </c>
      <c r="F199" s="87" t="s">
        <v>121</v>
      </c>
      <c r="G199" s="88" t="s">
        <v>19</v>
      </c>
      <c r="H199" s="88"/>
      <c r="I199" s="88" t="s">
        <v>122</v>
      </c>
      <c r="J199" s="88"/>
      <c r="K199" s="89">
        <v>77</v>
      </c>
      <c r="L199" s="90" t="s">
        <v>1147</v>
      </c>
      <c r="M199" s="91"/>
    </row>
    <row r="200" spans="1:13" ht="18.75" customHeight="1">
      <c r="A200" s="2">
        <f t="shared" si="5"/>
        <v>189</v>
      </c>
      <c r="B200" s="84">
        <v>2120866192</v>
      </c>
      <c r="C200" s="85" t="s">
        <v>131</v>
      </c>
      <c r="D200" s="86" t="s">
        <v>132</v>
      </c>
      <c r="E200" s="87">
        <v>35500</v>
      </c>
      <c r="F200" s="87" t="s">
        <v>121</v>
      </c>
      <c r="G200" s="88" t="s">
        <v>19</v>
      </c>
      <c r="H200" s="88"/>
      <c r="I200" s="88" t="s">
        <v>122</v>
      </c>
      <c r="J200" s="88"/>
      <c r="K200" s="89">
        <v>81</v>
      </c>
      <c r="L200" s="90" t="s">
        <v>1145</v>
      </c>
      <c r="M200" s="91"/>
    </row>
    <row r="201" spans="1:13" ht="18.75" customHeight="1">
      <c r="A201" s="2">
        <f t="shared" si="5"/>
        <v>190</v>
      </c>
      <c r="B201" s="84">
        <v>2120866220</v>
      </c>
      <c r="C201" s="85" t="s">
        <v>179</v>
      </c>
      <c r="D201" s="86" t="s">
        <v>176</v>
      </c>
      <c r="E201" s="87">
        <v>35638</v>
      </c>
      <c r="F201" s="87" t="s">
        <v>121</v>
      </c>
      <c r="G201" s="88" t="s">
        <v>125</v>
      </c>
      <c r="H201" s="88" t="s">
        <v>130</v>
      </c>
      <c r="I201" s="88" t="s">
        <v>180</v>
      </c>
      <c r="J201" s="88"/>
      <c r="K201" s="89">
        <v>87</v>
      </c>
      <c r="L201" s="90" t="s">
        <v>1145</v>
      </c>
      <c r="M201" s="91"/>
    </row>
    <row r="202" spans="1:13" ht="18.75" customHeight="1">
      <c r="A202" s="2">
        <f t="shared" si="5"/>
        <v>191</v>
      </c>
      <c r="B202" s="84">
        <v>2121866194</v>
      </c>
      <c r="C202" s="85" t="s">
        <v>137</v>
      </c>
      <c r="D202" s="86" t="s">
        <v>136</v>
      </c>
      <c r="E202" s="87">
        <v>35629</v>
      </c>
      <c r="F202" s="87" t="s">
        <v>121</v>
      </c>
      <c r="G202" s="88" t="s">
        <v>19</v>
      </c>
      <c r="H202" s="88"/>
      <c r="I202" s="88" t="s">
        <v>122</v>
      </c>
      <c r="J202" s="88"/>
      <c r="K202" s="89">
        <v>81</v>
      </c>
      <c r="L202" s="90" t="s">
        <v>1145</v>
      </c>
      <c r="M202" s="91"/>
    </row>
    <row r="203" spans="1:13" ht="18.75" customHeight="1">
      <c r="A203" s="2">
        <f t="shared" si="5"/>
        <v>192</v>
      </c>
      <c r="B203" s="84">
        <v>2120866259</v>
      </c>
      <c r="C203" s="85" t="s">
        <v>188</v>
      </c>
      <c r="D203" s="86" t="s">
        <v>189</v>
      </c>
      <c r="E203" s="87">
        <v>34940</v>
      </c>
      <c r="F203" s="87" t="s">
        <v>121</v>
      </c>
      <c r="G203" s="88" t="s">
        <v>125</v>
      </c>
      <c r="H203" s="88"/>
      <c r="I203" s="88" t="s">
        <v>122</v>
      </c>
      <c r="J203" s="88"/>
      <c r="K203" s="89">
        <v>87</v>
      </c>
      <c r="L203" s="90" t="s">
        <v>1145</v>
      </c>
      <c r="M203" s="91"/>
    </row>
    <row r="204" spans="1:13" ht="18.75" customHeight="1">
      <c r="A204" s="2">
        <f t="shared" si="5"/>
        <v>193</v>
      </c>
      <c r="B204" s="84">
        <v>2121869204</v>
      </c>
      <c r="C204" s="85" t="s">
        <v>167</v>
      </c>
      <c r="D204" s="86" t="s">
        <v>168</v>
      </c>
      <c r="E204" s="87">
        <v>35752</v>
      </c>
      <c r="F204" s="87" t="s">
        <v>121</v>
      </c>
      <c r="G204" s="88" t="s">
        <v>19</v>
      </c>
      <c r="H204" s="88"/>
      <c r="I204" s="88" t="s">
        <v>122</v>
      </c>
      <c r="J204" s="88"/>
      <c r="K204" s="89">
        <v>81</v>
      </c>
      <c r="L204" s="90" t="s">
        <v>1145</v>
      </c>
      <c r="M204" s="91"/>
    </row>
    <row r="205" spans="1:13" ht="18.75" customHeight="1">
      <c r="A205" s="2">
        <f t="shared" si="5"/>
        <v>194</v>
      </c>
      <c r="B205" s="84">
        <v>2120725796</v>
      </c>
      <c r="C205" s="85" t="s">
        <v>151</v>
      </c>
      <c r="D205" s="86" t="s">
        <v>148</v>
      </c>
      <c r="E205" s="87">
        <v>35703</v>
      </c>
      <c r="F205" s="87" t="s">
        <v>121</v>
      </c>
      <c r="G205" s="88" t="s">
        <v>125</v>
      </c>
      <c r="H205" s="88"/>
      <c r="I205" s="88" t="s">
        <v>122</v>
      </c>
      <c r="J205" s="88"/>
      <c r="K205" s="89">
        <v>81</v>
      </c>
      <c r="L205" s="90" t="s">
        <v>1145</v>
      </c>
      <c r="M205" s="91"/>
    </row>
    <row r="206" spans="1:13" ht="18.75" customHeight="1">
      <c r="A206" s="2">
        <f t="shared" ref="A206:A269" si="6">A205+1</f>
        <v>195</v>
      </c>
      <c r="B206" s="84">
        <v>2120866199</v>
      </c>
      <c r="C206" s="85" t="s">
        <v>152</v>
      </c>
      <c r="D206" s="86" t="s">
        <v>148</v>
      </c>
      <c r="E206" s="87">
        <v>35651</v>
      </c>
      <c r="F206" s="87" t="s">
        <v>121</v>
      </c>
      <c r="G206" s="88" t="s">
        <v>125</v>
      </c>
      <c r="H206" s="88"/>
      <c r="I206" s="88" t="s">
        <v>122</v>
      </c>
      <c r="J206" s="88"/>
      <c r="K206" s="89">
        <v>81</v>
      </c>
      <c r="L206" s="90" t="s">
        <v>1145</v>
      </c>
      <c r="M206" s="91"/>
    </row>
    <row r="207" spans="1:13" ht="18.75" customHeight="1">
      <c r="A207" s="2">
        <f t="shared" si="6"/>
        <v>196</v>
      </c>
      <c r="B207" s="84">
        <v>2120863970</v>
      </c>
      <c r="C207" s="85" t="s">
        <v>145</v>
      </c>
      <c r="D207" s="86" t="s">
        <v>146</v>
      </c>
      <c r="E207" s="87">
        <v>35534</v>
      </c>
      <c r="F207" s="87" t="s">
        <v>121</v>
      </c>
      <c r="G207" s="88" t="s">
        <v>125</v>
      </c>
      <c r="H207" s="88"/>
      <c r="I207" s="88" t="s">
        <v>122</v>
      </c>
      <c r="J207" s="88"/>
      <c r="K207" s="89">
        <v>81</v>
      </c>
      <c r="L207" s="90" t="s">
        <v>1145</v>
      </c>
      <c r="M207" s="91"/>
    </row>
    <row r="208" spans="1:13" ht="18.75" customHeight="1">
      <c r="A208" s="2">
        <f t="shared" si="6"/>
        <v>197</v>
      </c>
      <c r="B208" s="84">
        <v>2120866217</v>
      </c>
      <c r="C208" s="85" t="s">
        <v>181</v>
      </c>
      <c r="D208" s="86" t="s">
        <v>176</v>
      </c>
      <c r="E208" s="87">
        <v>35696</v>
      </c>
      <c r="F208" s="87" t="s">
        <v>121</v>
      </c>
      <c r="G208" s="88" t="s">
        <v>125</v>
      </c>
      <c r="H208" s="88"/>
      <c r="I208" s="88" t="s">
        <v>122</v>
      </c>
      <c r="J208" s="88"/>
      <c r="K208" s="89">
        <v>81</v>
      </c>
      <c r="L208" s="90" t="s">
        <v>1145</v>
      </c>
      <c r="M208" s="91"/>
    </row>
    <row r="209" spans="1:13" ht="18.75" customHeight="1">
      <c r="A209" s="2">
        <f t="shared" si="6"/>
        <v>198</v>
      </c>
      <c r="B209" s="84">
        <v>2121866214</v>
      </c>
      <c r="C209" s="85" t="s">
        <v>173</v>
      </c>
      <c r="D209" s="86" t="s">
        <v>174</v>
      </c>
      <c r="E209" s="87">
        <v>35442</v>
      </c>
      <c r="F209" s="87" t="s">
        <v>121</v>
      </c>
      <c r="G209" s="88" t="s">
        <v>19</v>
      </c>
      <c r="H209" s="88"/>
      <c r="I209" s="88" t="s">
        <v>122</v>
      </c>
      <c r="J209" s="88"/>
      <c r="K209" s="89">
        <v>81</v>
      </c>
      <c r="L209" s="90" t="s">
        <v>1145</v>
      </c>
      <c r="M209" s="91"/>
    </row>
    <row r="210" spans="1:13" ht="18.75" customHeight="1">
      <c r="A210" s="2">
        <f t="shared" si="6"/>
        <v>199</v>
      </c>
      <c r="B210" s="84">
        <v>2120266047</v>
      </c>
      <c r="C210" s="85" t="s">
        <v>149</v>
      </c>
      <c r="D210" s="86" t="s">
        <v>148</v>
      </c>
      <c r="E210" s="87">
        <v>35394</v>
      </c>
      <c r="F210" s="87" t="s">
        <v>121</v>
      </c>
      <c r="G210" s="88" t="s">
        <v>125</v>
      </c>
      <c r="H210" s="88"/>
      <c r="I210" s="88" t="s">
        <v>122</v>
      </c>
      <c r="J210" s="88"/>
      <c r="K210" s="89">
        <v>87</v>
      </c>
      <c r="L210" s="90" t="s">
        <v>1145</v>
      </c>
      <c r="M210" s="91"/>
    </row>
    <row r="211" spans="1:13" ht="18.75" customHeight="1">
      <c r="A211" s="2">
        <f t="shared" si="6"/>
        <v>200</v>
      </c>
      <c r="B211" s="84">
        <v>2120715790</v>
      </c>
      <c r="C211" s="85" t="s">
        <v>144</v>
      </c>
      <c r="D211" s="86" t="s">
        <v>143</v>
      </c>
      <c r="E211" s="87">
        <v>35780</v>
      </c>
      <c r="F211" s="87" t="s">
        <v>121</v>
      </c>
      <c r="G211" s="88" t="s">
        <v>125</v>
      </c>
      <c r="H211" s="88" t="s">
        <v>130</v>
      </c>
      <c r="I211" s="88" t="s">
        <v>180</v>
      </c>
      <c r="J211" s="88"/>
      <c r="K211" s="89">
        <v>77</v>
      </c>
      <c r="L211" s="90" t="s">
        <v>1147</v>
      </c>
      <c r="M211" s="91"/>
    </row>
    <row r="212" spans="1:13" ht="18.75" customHeight="1">
      <c r="A212" s="2">
        <f t="shared" si="6"/>
        <v>201</v>
      </c>
      <c r="B212" s="84">
        <v>2121868047</v>
      </c>
      <c r="C212" s="85" t="s">
        <v>169</v>
      </c>
      <c r="D212" s="86" t="s">
        <v>170</v>
      </c>
      <c r="E212" s="87">
        <v>34838</v>
      </c>
      <c r="F212" s="87" t="s">
        <v>121</v>
      </c>
      <c r="G212" s="88" t="s">
        <v>19</v>
      </c>
      <c r="H212" s="88"/>
      <c r="I212" s="88" t="s">
        <v>180</v>
      </c>
      <c r="J212" s="88"/>
      <c r="K212" s="89">
        <v>79</v>
      </c>
      <c r="L212" s="90" t="s">
        <v>1147</v>
      </c>
      <c r="M212" s="91"/>
    </row>
    <row r="213" spans="1:13" ht="18.75" customHeight="1">
      <c r="A213" s="2">
        <f t="shared" si="6"/>
        <v>202</v>
      </c>
      <c r="B213" s="84">
        <v>2120868121</v>
      </c>
      <c r="C213" s="85" t="s">
        <v>159</v>
      </c>
      <c r="D213" s="86" t="s">
        <v>158</v>
      </c>
      <c r="E213" s="87">
        <v>35451</v>
      </c>
      <c r="F213" s="87" t="s">
        <v>121</v>
      </c>
      <c r="G213" s="88" t="s">
        <v>125</v>
      </c>
      <c r="H213" s="88"/>
      <c r="I213" s="88" t="s">
        <v>180</v>
      </c>
      <c r="J213" s="88"/>
      <c r="K213" s="89">
        <v>77</v>
      </c>
      <c r="L213" s="90" t="s">
        <v>1147</v>
      </c>
      <c r="M213" s="91"/>
    </row>
    <row r="214" spans="1:13" ht="18.75" customHeight="1">
      <c r="A214" s="2">
        <f t="shared" si="6"/>
        <v>203</v>
      </c>
      <c r="B214" s="84">
        <v>2120866218</v>
      </c>
      <c r="C214" s="85" t="s">
        <v>182</v>
      </c>
      <c r="D214" s="86" t="s">
        <v>176</v>
      </c>
      <c r="E214" s="87">
        <v>35081</v>
      </c>
      <c r="F214" s="87" t="s">
        <v>121</v>
      </c>
      <c r="G214" s="88" t="s">
        <v>125</v>
      </c>
      <c r="H214" s="88"/>
      <c r="I214" s="88" t="s">
        <v>180</v>
      </c>
      <c r="J214" s="88"/>
      <c r="K214" s="89">
        <v>81</v>
      </c>
      <c r="L214" s="90" t="s">
        <v>1145</v>
      </c>
      <c r="M214" s="91"/>
    </row>
    <row r="215" spans="1:13" ht="18.75" customHeight="1">
      <c r="A215" s="2">
        <f t="shared" si="6"/>
        <v>204</v>
      </c>
      <c r="B215" s="84">
        <v>2120528872</v>
      </c>
      <c r="C215" s="85" t="s">
        <v>432</v>
      </c>
      <c r="D215" s="86" t="s">
        <v>522</v>
      </c>
      <c r="E215" s="87">
        <v>35432</v>
      </c>
      <c r="F215" s="87" t="s">
        <v>854</v>
      </c>
      <c r="G215" s="88" t="s">
        <v>125</v>
      </c>
      <c r="H215" s="88"/>
      <c r="I215" s="88" t="s">
        <v>237</v>
      </c>
      <c r="J215" s="88"/>
      <c r="K215" s="89">
        <v>84</v>
      </c>
      <c r="L215" s="90" t="str">
        <f t="shared" ref="L215:L301" si="7">IF(K215&gt;=90,"X SẮC",IF(K215&gt;=80,"TỐT",IF(K215&gt;=65,"KHÁ",IF(K215&gt;=50,"T.BÌNH",IF(K215&gt;=35,"YẾU","KÉM")))))</f>
        <v>TỐT</v>
      </c>
      <c r="M215" s="91"/>
    </row>
    <row r="216" spans="1:13" ht="18.75" customHeight="1">
      <c r="A216" s="2">
        <f t="shared" si="6"/>
        <v>205</v>
      </c>
      <c r="B216" s="84">
        <v>2120869814</v>
      </c>
      <c r="C216" s="85" t="s">
        <v>315</v>
      </c>
      <c r="D216" s="86" t="s">
        <v>314</v>
      </c>
      <c r="E216" s="87">
        <v>35256</v>
      </c>
      <c r="F216" s="87" t="s">
        <v>854</v>
      </c>
      <c r="G216" s="88" t="s">
        <v>125</v>
      </c>
      <c r="H216" s="88"/>
      <c r="I216" s="88" t="s">
        <v>237</v>
      </c>
      <c r="J216" s="88"/>
      <c r="K216" s="89">
        <v>88</v>
      </c>
      <c r="L216" s="90" t="str">
        <f t="shared" si="7"/>
        <v>TỐT</v>
      </c>
      <c r="M216" s="91"/>
    </row>
    <row r="217" spans="1:13" ht="18.75" customHeight="1">
      <c r="A217" s="2">
        <f t="shared" si="6"/>
        <v>206</v>
      </c>
      <c r="B217" s="84">
        <v>2120867796</v>
      </c>
      <c r="C217" s="85" t="s">
        <v>855</v>
      </c>
      <c r="D217" s="86" t="s">
        <v>410</v>
      </c>
      <c r="E217" s="87">
        <v>35457</v>
      </c>
      <c r="F217" s="87" t="s">
        <v>854</v>
      </c>
      <c r="G217" s="88" t="s">
        <v>125</v>
      </c>
      <c r="H217" s="88"/>
      <c r="I217" s="88" t="s">
        <v>237</v>
      </c>
      <c r="J217" s="88"/>
      <c r="K217" s="89">
        <v>93</v>
      </c>
      <c r="L217" s="90" t="str">
        <f t="shared" si="7"/>
        <v>X SẮC</v>
      </c>
      <c r="M217" s="91"/>
    </row>
    <row r="218" spans="1:13" ht="18.75" customHeight="1">
      <c r="A218" s="2">
        <f t="shared" si="6"/>
        <v>207</v>
      </c>
      <c r="B218" s="84">
        <v>2121867332</v>
      </c>
      <c r="C218" s="85" t="s">
        <v>856</v>
      </c>
      <c r="D218" s="86" t="s">
        <v>857</v>
      </c>
      <c r="E218" s="87">
        <v>35722</v>
      </c>
      <c r="F218" s="87" t="s">
        <v>854</v>
      </c>
      <c r="G218" s="88" t="s">
        <v>19</v>
      </c>
      <c r="H218" s="88"/>
      <c r="I218" s="88" t="s">
        <v>237</v>
      </c>
      <c r="J218" s="88"/>
      <c r="K218" s="89">
        <v>85</v>
      </c>
      <c r="L218" s="90" t="str">
        <f t="shared" si="7"/>
        <v>TỐT</v>
      </c>
      <c r="M218" s="91"/>
    </row>
    <row r="219" spans="1:13" ht="18.75" customHeight="1">
      <c r="A219" s="2">
        <f t="shared" si="6"/>
        <v>208</v>
      </c>
      <c r="B219" s="84">
        <v>2121863968</v>
      </c>
      <c r="C219" s="85" t="s">
        <v>305</v>
      </c>
      <c r="D219" s="86" t="s">
        <v>261</v>
      </c>
      <c r="E219" s="87">
        <v>35191</v>
      </c>
      <c r="F219" s="87" t="s">
        <v>854</v>
      </c>
      <c r="G219" s="88" t="s">
        <v>19</v>
      </c>
      <c r="H219" s="88"/>
      <c r="I219" s="88" t="s">
        <v>237</v>
      </c>
      <c r="J219" s="88"/>
      <c r="K219" s="89">
        <v>87</v>
      </c>
      <c r="L219" s="90" t="str">
        <f t="shared" si="7"/>
        <v>TỐT</v>
      </c>
      <c r="M219" s="91"/>
    </row>
    <row r="220" spans="1:13" ht="18.75" customHeight="1">
      <c r="A220" s="2">
        <f t="shared" si="6"/>
        <v>209</v>
      </c>
      <c r="B220" s="84">
        <v>2120869148</v>
      </c>
      <c r="C220" s="85" t="s">
        <v>858</v>
      </c>
      <c r="D220" s="86" t="s">
        <v>458</v>
      </c>
      <c r="E220" s="87">
        <v>35629</v>
      </c>
      <c r="F220" s="87" t="s">
        <v>854</v>
      </c>
      <c r="G220" s="88" t="s">
        <v>125</v>
      </c>
      <c r="H220" s="88"/>
      <c r="I220" s="88" t="s">
        <v>237</v>
      </c>
      <c r="J220" s="88"/>
      <c r="K220" s="89">
        <v>86</v>
      </c>
      <c r="L220" s="90" t="str">
        <f t="shared" si="7"/>
        <v>TỐT</v>
      </c>
      <c r="M220" s="91"/>
    </row>
    <row r="221" spans="1:13" ht="18.75" customHeight="1">
      <c r="A221" s="2">
        <f t="shared" si="6"/>
        <v>210</v>
      </c>
      <c r="B221" s="84">
        <v>2120867593</v>
      </c>
      <c r="C221" s="85" t="s">
        <v>859</v>
      </c>
      <c r="D221" s="86" t="s">
        <v>479</v>
      </c>
      <c r="E221" s="87">
        <v>35215</v>
      </c>
      <c r="F221" s="87" t="s">
        <v>854</v>
      </c>
      <c r="G221" s="88" t="s">
        <v>125</v>
      </c>
      <c r="H221" s="88"/>
      <c r="I221" s="88" t="s">
        <v>237</v>
      </c>
      <c r="J221" s="88"/>
      <c r="K221" s="89">
        <v>85</v>
      </c>
      <c r="L221" s="90" t="str">
        <f t="shared" si="7"/>
        <v>TỐT</v>
      </c>
      <c r="M221" s="91"/>
    </row>
    <row r="222" spans="1:13" ht="18.75" customHeight="1">
      <c r="A222" s="2">
        <f t="shared" si="6"/>
        <v>211</v>
      </c>
      <c r="B222" s="84">
        <v>2120866786</v>
      </c>
      <c r="C222" s="85" t="s">
        <v>208</v>
      </c>
      <c r="D222" s="86" t="s">
        <v>522</v>
      </c>
      <c r="E222" s="87">
        <v>35580</v>
      </c>
      <c r="F222" s="87" t="s">
        <v>854</v>
      </c>
      <c r="G222" s="88" t="s">
        <v>125</v>
      </c>
      <c r="H222" s="88"/>
      <c r="I222" s="88" t="s">
        <v>237</v>
      </c>
      <c r="J222" s="88"/>
      <c r="K222" s="89">
        <v>86</v>
      </c>
      <c r="L222" s="90" t="str">
        <f t="shared" si="7"/>
        <v>TỐT</v>
      </c>
      <c r="M222" s="91"/>
    </row>
    <row r="223" spans="1:13" ht="18.75" customHeight="1">
      <c r="A223" s="2">
        <f t="shared" si="6"/>
        <v>212</v>
      </c>
      <c r="B223" s="84">
        <v>2120868620</v>
      </c>
      <c r="C223" s="85" t="s">
        <v>513</v>
      </c>
      <c r="D223" s="86" t="s">
        <v>860</v>
      </c>
      <c r="E223" s="87">
        <v>35699</v>
      </c>
      <c r="F223" s="87" t="s">
        <v>854</v>
      </c>
      <c r="G223" s="88" t="s">
        <v>125</v>
      </c>
      <c r="H223" s="88"/>
      <c r="I223" s="88" t="s">
        <v>237</v>
      </c>
      <c r="J223" s="88"/>
      <c r="K223" s="89">
        <v>84</v>
      </c>
      <c r="L223" s="90" t="str">
        <f t="shared" si="7"/>
        <v>TỐT</v>
      </c>
      <c r="M223" s="91"/>
    </row>
    <row r="224" spans="1:13" ht="18.75" customHeight="1">
      <c r="A224" s="2">
        <f t="shared" si="6"/>
        <v>213</v>
      </c>
      <c r="B224" s="84">
        <v>2120866233</v>
      </c>
      <c r="C224" s="85" t="s">
        <v>861</v>
      </c>
      <c r="D224" s="86" t="s">
        <v>862</v>
      </c>
      <c r="E224" s="87">
        <v>35740</v>
      </c>
      <c r="F224" s="87" t="s">
        <v>854</v>
      </c>
      <c r="G224" s="88" t="s">
        <v>125</v>
      </c>
      <c r="H224" s="88"/>
      <c r="I224" s="88" t="s">
        <v>237</v>
      </c>
      <c r="J224" s="88"/>
      <c r="K224" s="89">
        <v>0</v>
      </c>
      <c r="L224" s="90" t="str">
        <f t="shared" si="7"/>
        <v>KÉM</v>
      </c>
      <c r="M224" s="91" t="s">
        <v>863</v>
      </c>
    </row>
    <row r="225" spans="1:13" ht="18.75" customHeight="1">
      <c r="A225" s="2">
        <f t="shared" si="6"/>
        <v>214</v>
      </c>
      <c r="B225" s="84">
        <v>2120866930</v>
      </c>
      <c r="C225" s="85" t="s">
        <v>864</v>
      </c>
      <c r="D225" s="86" t="s">
        <v>865</v>
      </c>
      <c r="E225" s="87">
        <v>35444</v>
      </c>
      <c r="F225" s="87" t="s">
        <v>854</v>
      </c>
      <c r="G225" s="88" t="s">
        <v>125</v>
      </c>
      <c r="H225" s="88"/>
      <c r="I225" s="88" t="s">
        <v>237</v>
      </c>
      <c r="J225" s="88"/>
      <c r="K225" s="89">
        <v>84</v>
      </c>
      <c r="L225" s="90" t="str">
        <f t="shared" si="7"/>
        <v>TỐT</v>
      </c>
      <c r="M225" s="91"/>
    </row>
    <row r="226" spans="1:13" ht="18.75" customHeight="1">
      <c r="A226" s="2">
        <f t="shared" si="6"/>
        <v>215</v>
      </c>
      <c r="B226" s="84">
        <v>2120863922</v>
      </c>
      <c r="C226" s="85" t="s">
        <v>866</v>
      </c>
      <c r="D226" s="86" t="s">
        <v>518</v>
      </c>
      <c r="E226" s="87">
        <v>35644</v>
      </c>
      <c r="F226" s="87" t="s">
        <v>854</v>
      </c>
      <c r="G226" s="88" t="s">
        <v>125</v>
      </c>
      <c r="H226" s="88"/>
      <c r="I226" s="88" t="s">
        <v>237</v>
      </c>
      <c r="J226" s="88"/>
      <c r="K226" s="89">
        <v>84</v>
      </c>
      <c r="L226" s="90" t="str">
        <f t="shared" si="7"/>
        <v>TỐT</v>
      </c>
      <c r="M226" s="91"/>
    </row>
    <row r="227" spans="1:13" ht="18.75" customHeight="1">
      <c r="A227" s="2">
        <f t="shared" si="6"/>
        <v>216</v>
      </c>
      <c r="B227" s="84">
        <v>2121514908</v>
      </c>
      <c r="C227" s="85" t="s">
        <v>350</v>
      </c>
      <c r="D227" s="86" t="s">
        <v>236</v>
      </c>
      <c r="E227" s="87">
        <v>35439</v>
      </c>
      <c r="F227" s="87" t="s">
        <v>854</v>
      </c>
      <c r="G227" s="88" t="s">
        <v>19</v>
      </c>
      <c r="H227" s="88"/>
      <c r="I227" s="88" t="s">
        <v>237</v>
      </c>
      <c r="J227" s="88"/>
      <c r="K227" s="89">
        <v>77</v>
      </c>
      <c r="L227" s="90" t="str">
        <f t="shared" si="7"/>
        <v>KHÁ</v>
      </c>
      <c r="M227" s="91"/>
    </row>
    <row r="228" spans="1:13" ht="18.75" customHeight="1">
      <c r="A228" s="2">
        <f t="shared" si="6"/>
        <v>217</v>
      </c>
      <c r="B228" s="84">
        <v>2120866235</v>
      </c>
      <c r="C228" s="85" t="s">
        <v>623</v>
      </c>
      <c r="D228" s="86" t="s">
        <v>410</v>
      </c>
      <c r="E228" s="87">
        <v>35065</v>
      </c>
      <c r="F228" s="87" t="s">
        <v>854</v>
      </c>
      <c r="G228" s="88" t="s">
        <v>125</v>
      </c>
      <c r="H228" s="88"/>
      <c r="I228" s="88" t="s">
        <v>237</v>
      </c>
      <c r="J228" s="88"/>
      <c r="K228" s="89">
        <v>84</v>
      </c>
      <c r="L228" s="90" t="str">
        <f t="shared" si="7"/>
        <v>TỐT</v>
      </c>
      <c r="M228" s="91"/>
    </row>
    <row r="229" spans="1:13" ht="18.75" customHeight="1">
      <c r="A229" s="2">
        <f t="shared" si="6"/>
        <v>218</v>
      </c>
      <c r="B229" s="84">
        <v>2120867099</v>
      </c>
      <c r="C229" s="85" t="s">
        <v>867</v>
      </c>
      <c r="D229" s="86" t="s">
        <v>522</v>
      </c>
      <c r="E229" s="87">
        <v>35756</v>
      </c>
      <c r="F229" s="87" t="s">
        <v>854</v>
      </c>
      <c r="G229" s="88" t="s">
        <v>125</v>
      </c>
      <c r="H229" s="88"/>
      <c r="I229" s="88" t="s">
        <v>237</v>
      </c>
      <c r="J229" s="88"/>
      <c r="K229" s="89">
        <v>98</v>
      </c>
      <c r="L229" s="90" t="str">
        <f t="shared" si="7"/>
        <v>X SẮC</v>
      </c>
      <c r="M229" s="91"/>
    </row>
    <row r="230" spans="1:13" ht="18.75" customHeight="1">
      <c r="A230" s="2">
        <f t="shared" si="6"/>
        <v>219</v>
      </c>
      <c r="B230" s="84">
        <v>2121868784</v>
      </c>
      <c r="C230" s="85" t="s">
        <v>398</v>
      </c>
      <c r="D230" s="86" t="s">
        <v>868</v>
      </c>
      <c r="E230" s="87">
        <v>35702</v>
      </c>
      <c r="F230" s="87" t="s">
        <v>854</v>
      </c>
      <c r="G230" s="88" t="s">
        <v>19</v>
      </c>
      <c r="H230" s="88"/>
      <c r="I230" s="88" t="s">
        <v>237</v>
      </c>
      <c r="J230" s="88"/>
      <c r="K230" s="89">
        <v>84</v>
      </c>
      <c r="L230" s="90" t="str">
        <f t="shared" si="7"/>
        <v>TỐT</v>
      </c>
      <c r="M230" s="91"/>
    </row>
    <row r="231" spans="1:13" ht="18.75" customHeight="1">
      <c r="A231" s="2">
        <f t="shared" si="6"/>
        <v>220</v>
      </c>
      <c r="B231" s="84">
        <v>2120867817</v>
      </c>
      <c r="C231" s="85" t="s">
        <v>475</v>
      </c>
      <c r="D231" s="86" t="s">
        <v>520</v>
      </c>
      <c r="E231" s="87">
        <v>35582</v>
      </c>
      <c r="F231" s="87" t="s">
        <v>854</v>
      </c>
      <c r="G231" s="88" t="s">
        <v>125</v>
      </c>
      <c r="H231" s="88"/>
      <c r="I231" s="88" t="s">
        <v>237</v>
      </c>
      <c r="J231" s="88"/>
      <c r="K231" s="89">
        <v>85</v>
      </c>
      <c r="L231" s="90" t="str">
        <f t="shared" si="7"/>
        <v>TỐT</v>
      </c>
      <c r="M231" s="91"/>
    </row>
    <row r="232" spans="1:13" ht="18.75" customHeight="1">
      <c r="A232" s="2">
        <f t="shared" si="6"/>
        <v>221</v>
      </c>
      <c r="B232" s="84">
        <v>2120869595</v>
      </c>
      <c r="C232" s="85" t="s">
        <v>869</v>
      </c>
      <c r="D232" s="86" t="s">
        <v>379</v>
      </c>
      <c r="E232" s="87">
        <v>35016</v>
      </c>
      <c r="F232" s="87" t="s">
        <v>854</v>
      </c>
      <c r="G232" s="88" t="s">
        <v>125</v>
      </c>
      <c r="H232" s="88"/>
      <c r="I232" s="88" t="s">
        <v>237</v>
      </c>
      <c r="J232" s="88"/>
      <c r="K232" s="89">
        <v>88</v>
      </c>
      <c r="L232" s="90" t="str">
        <f t="shared" si="7"/>
        <v>TỐT</v>
      </c>
      <c r="M232" s="91"/>
    </row>
    <row r="233" spans="1:13" ht="18.75" customHeight="1">
      <c r="A233" s="2">
        <f t="shared" si="6"/>
        <v>222</v>
      </c>
      <c r="B233" s="84">
        <v>2121866224</v>
      </c>
      <c r="C233" s="85" t="s">
        <v>870</v>
      </c>
      <c r="D233" s="86" t="s">
        <v>478</v>
      </c>
      <c r="E233" s="87">
        <v>35608</v>
      </c>
      <c r="F233" s="87" t="s">
        <v>854</v>
      </c>
      <c r="G233" s="88" t="s">
        <v>19</v>
      </c>
      <c r="H233" s="88"/>
      <c r="I233" s="88" t="s">
        <v>237</v>
      </c>
      <c r="J233" s="88"/>
      <c r="K233" s="89">
        <v>82</v>
      </c>
      <c r="L233" s="90" t="str">
        <f t="shared" si="7"/>
        <v>TỐT</v>
      </c>
      <c r="M233" s="91"/>
    </row>
    <row r="234" spans="1:13" ht="18.75" customHeight="1">
      <c r="A234" s="2">
        <f t="shared" si="6"/>
        <v>223</v>
      </c>
      <c r="B234" s="84">
        <v>2120867818</v>
      </c>
      <c r="C234" s="85" t="s">
        <v>871</v>
      </c>
      <c r="D234" s="86" t="s">
        <v>518</v>
      </c>
      <c r="E234" s="87">
        <v>35717</v>
      </c>
      <c r="F234" s="87" t="s">
        <v>854</v>
      </c>
      <c r="G234" s="88" t="s">
        <v>125</v>
      </c>
      <c r="H234" s="88"/>
      <c r="I234" s="88" t="s">
        <v>237</v>
      </c>
      <c r="J234" s="88"/>
      <c r="K234" s="89">
        <v>88</v>
      </c>
      <c r="L234" s="90" t="str">
        <f t="shared" si="7"/>
        <v>TỐT</v>
      </c>
      <c r="M234" s="91"/>
    </row>
    <row r="235" spans="1:13" ht="18.75" customHeight="1">
      <c r="A235" s="2">
        <f t="shared" si="6"/>
        <v>224</v>
      </c>
      <c r="B235" s="84">
        <v>2120863950</v>
      </c>
      <c r="C235" s="85" t="s">
        <v>872</v>
      </c>
      <c r="D235" s="86" t="s">
        <v>410</v>
      </c>
      <c r="E235" s="87">
        <v>35487</v>
      </c>
      <c r="F235" s="87" t="s">
        <v>854</v>
      </c>
      <c r="G235" s="88" t="s">
        <v>125</v>
      </c>
      <c r="H235" s="88"/>
      <c r="I235" s="88" t="s">
        <v>237</v>
      </c>
      <c r="J235" s="88"/>
      <c r="K235" s="89">
        <v>85</v>
      </c>
      <c r="L235" s="90" t="str">
        <f t="shared" si="7"/>
        <v>TỐT</v>
      </c>
      <c r="M235" s="91"/>
    </row>
    <row r="236" spans="1:13" ht="18.75" customHeight="1">
      <c r="A236" s="2">
        <f t="shared" si="6"/>
        <v>225</v>
      </c>
      <c r="B236" s="84">
        <v>2120868983</v>
      </c>
      <c r="C236" s="85" t="s">
        <v>873</v>
      </c>
      <c r="D236" s="86" t="s">
        <v>522</v>
      </c>
      <c r="E236" s="87">
        <v>35521</v>
      </c>
      <c r="F236" s="87" t="s">
        <v>854</v>
      </c>
      <c r="G236" s="88" t="s">
        <v>125</v>
      </c>
      <c r="H236" s="88"/>
      <c r="I236" s="88" t="s">
        <v>237</v>
      </c>
      <c r="J236" s="88"/>
      <c r="K236" s="89">
        <v>86</v>
      </c>
      <c r="L236" s="90" t="str">
        <f t="shared" si="7"/>
        <v>TỐT</v>
      </c>
      <c r="M236" s="91"/>
    </row>
    <row r="237" spans="1:13" ht="18.75" customHeight="1">
      <c r="A237" s="2">
        <f t="shared" si="6"/>
        <v>226</v>
      </c>
      <c r="B237" s="84">
        <v>2121866223</v>
      </c>
      <c r="C237" s="85" t="s">
        <v>874</v>
      </c>
      <c r="D237" s="86" t="s">
        <v>478</v>
      </c>
      <c r="E237" s="87">
        <v>35552</v>
      </c>
      <c r="F237" s="87" t="s">
        <v>854</v>
      </c>
      <c r="G237" s="88" t="s">
        <v>19</v>
      </c>
      <c r="H237" s="88"/>
      <c r="I237" s="88" t="s">
        <v>237</v>
      </c>
      <c r="J237" s="88"/>
      <c r="K237" s="89">
        <v>85</v>
      </c>
      <c r="L237" s="90" t="str">
        <f t="shared" si="7"/>
        <v>TỐT</v>
      </c>
      <c r="M237" s="91"/>
    </row>
    <row r="238" spans="1:13" ht="18.75" customHeight="1">
      <c r="A238" s="2">
        <f t="shared" si="6"/>
        <v>227</v>
      </c>
      <c r="B238" s="84">
        <v>2121866229</v>
      </c>
      <c r="C238" s="85" t="s">
        <v>539</v>
      </c>
      <c r="D238" s="86" t="s">
        <v>441</v>
      </c>
      <c r="E238" s="87">
        <v>35571</v>
      </c>
      <c r="F238" s="87" t="s">
        <v>854</v>
      </c>
      <c r="G238" s="88" t="s">
        <v>19</v>
      </c>
      <c r="H238" s="88"/>
      <c r="I238" s="88" t="s">
        <v>237</v>
      </c>
      <c r="J238" s="88"/>
      <c r="K238" s="89">
        <v>85</v>
      </c>
      <c r="L238" s="90" t="str">
        <f t="shared" si="7"/>
        <v>TỐT</v>
      </c>
      <c r="M238" s="91"/>
    </row>
    <row r="239" spans="1:13" ht="18.75" customHeight="1">
      <c r="A239" s="2">
        <f t="shared" si="6"/>
        <v>228</v>
      </c>
      <c r="B239" s="84">
        <v>2121863966</v>
      </c>
      <c r="C239" s="85" t="s">
        <v>875</v>
      </c>
      <c r="D239" s="86" t="s">
        <v>483</v>
      </c>
      <c r="E239" s="87">
        <v>35443</v>
      </c>
      <c r="F239" s="87" t="s">
        <v>854</v>
      </c>
      <c r="G239" s="88" t="s">
        <v>19</v>
      </c>
      <c r="H239" s="88"/>
      <c r="I239" s="88" t="s">
        <v>237</v>
      </c>
      <c r="J239" s="88"/>
      <c r="K239" s="89">
        <v>84</v>
      </c>
      <c r="L239" s="90" t="str">
        <f t="shared" si="7"/>
        <v>TỐT</v>
      </c>
      <c r="M239" s="91"/>
    </row>
    <row r="240" spans="1:13" ht="18.75" customHeight="1">
      <c r="A240" s="2">
        <f t="shared" si="6"/>
        <v>229</v>
      </c>
      <c r="B240" s="84">
        <v>2120866228</v>
      </c>
      <c r="C240" s="85" t="s">
        <v>876</v>
      </c>
      <c r="D240" s="86" t="s">
        <v>518</v>
      </c>
      <c r="E240" s="87">
        <v>35597</v>
      </c>
      <c r="F240" s="87" t="s">
        <v>854</v>
      </c>
      <c r="G240" s="88" t="s">
        <v>125</v>
      </c>
      <c r="H240" s="88"/>
      <c r="I240" s="88" t="s">
        <v>237</v>
      </c>
      <c r="J240" s="88"/>
      <c r="K240" s="89">
        <v>82</v>
      </c>
      <c r="L240" s="90" t="str">
        <f t="shared" si="7"/>
        <v>TỐT</v>
      </c>
      <c r="M240" s="91"/>
    </row>
    <row r="241" spans="1:13" ht="18.75" customHeight="1">
      <c r="A241" s="2">
        <f t="shared" si="6"/>
        <v>230</v>
      </c>
      <c r="B241" s="84">
        <v>2120866237</v>
      </c>
      <c r="C241" s="85" t="s">
        <v>877</v>
      </c>
      <c r="D241" s="86" t="s">
        <v>410</v>
      </c>
      <c r="E241" s="87">
        <v>35507</v>
      </c>
      <c r="F241" s="87" t="s">
        <v>854</v>
      </c>
      <c r="G241" s="88" t="s">
        <v>125</v>
      </c>
      <c r="H241" s="88"/>
      <c r="I241" s="88" t="s">
        <v>237</v>
      </c>
      <c r="J241" s="88"/>
      <c r="K241" s="89">
        <v>87</v>
      </c>
      <c r="L241" s="90" t="str">
        <f t="shared" si="7"/>
        <v>TỐT</v>
      </c>
      <c r="M241" s="91"/>
    </row>
    <row r="242" spans="1:13" ht="18.75" customHeight="1">
      <c r="A242" s="2">
        <f t="shared" si="6"/>
        <v>231</v>
      </c>
      <c r="B242" s="84">
        <v>2121868783</v>
      </c>
      <c r="C242" s="85" t="s">
        <v>878</v>
      </c>
      <c r="D242" s="86" t="s">
        <v>236</v>
      </c>
      <c r="E242" s="87">
        <v>35091</v>
      </c>
      <c r="F242" s="87" t="s">
        <v>854</v>
      </c>
      <c r="G242" s="88" t="s">
        <v>19</v>
      </c>
      <c r="H242" s="88"/>
      <c r="I242" s="88" t="s">
        <v>237</v>
      </c>
      <c r="J242" s="88"/>
      <c r="K242" s="89">
        <v>83</v>
      </c>
      <c r="L242" s="90" t="str">
        <f t="shared" si="7"/>
        <v>TỐT</v>
      </c>
      <c r="M242" s="91"/>
    </row>
    <row r="243" spans="1:13" ht="18.75" customHeight="1">
      <c r="A243" s="2">
        <f t="shared" si="6"/>
        <v>232</v>
      </c>
      <c r="B243" s="84">
        <v>2120866236</v>
      </c>
      <c r="C243" s="85" t="s">
        <v>879</v>
      </c>
      <c r="D243" s="86" t="s">
        <v>410</v>
      </c>
      <c r="E243" s="87">
        <v>35433</v>
      </c>
      <c r="F243" s="87" t="s">
        <v>854</v>
      </c>
      <c r="G243" s="88" t="s">
        <v>125</v>
      </c>
      <c r="H243" s="88"/>
      <c r="I243" s="88" t="s">
        <v>237</v>
      </c>
      <c r="J243" s="88"/>
      <c r="K243" s="89">
        <v>84</v>
      </c>
      <c r="L243" s="90" t="str">
        <f t="shared" si="7"/>
        <v>TỐT</v>
      </c>
      <c r="M243" s="91"/>
    </row>
    <row r="244" spans="1:13" ht="18.75" customHeight="1">
      <c r="A244" s="2">
        <f t="shared" si="6"/>
        <v>233</v>
      </c>
      <c r="B244" s="84">
        <v>2120325308</v>
      </c>
      <c r="C244" s="85" t="s">
        <v>880</v>
      </c>
      <c r="D244" s="86" t="s">
        <v>518</v>
      </c>
      <c r="E244" s="87">
        <v>35698</v>
      </c>
      <c r="F244" s="87" t="s">
        <v>854</v>
      </c>
      <c r="G244" s="88" t="s">
        <v>125</v>
      </c>
      <c r="H244" s="88"/>
      <c r="I244" s="88" t="s">
        <v>237</v>
      </c>
      <c r="J244" s="88"/>
      <c r="K244" s="89">
        <v>89</v>
      </c>
      <c r="L244" s="90" t="str">
        <f t="shared" si="7"/>
        <v>TỐT</v>
      </c>
      <c r="M244" s="91"/>
    </row>
    <row r="245" spans="1:13" ht="18.75" customHeight="1">
      <c r="A245" s="2">
        <f t="shared" si="6"/>
        <v>234</v>
      </c>
      <c r="B245" s="84">
        <v>2120866227</v>
      </c>
      <c r="C245" s="85" t="s">
        <v>881</v>
      </c>
      <c r="D245" s="86" t="s">
        <v>882</v>
      </c>
      <c r="E245" s="87">
        <v>35652</v>
      </c>
      <c r="F245" s="87" t="s">
        <v>854</v>
      </c>
      <c r="G245" s="88" t="s">
        <v>125</v>
      </c>
      <c r="H245" s="88"/>
      <c r="I245" s="88" t="s">
        <v>237</v>
      </c>
      <c r="J245" s="88"/>
      <c r="K245" s="89">
        <v>81</v>
      </c>
      <c r="L245" s="90" t="str">
        <f t="shared" si="7"/>
        <v>TỐT</v>
      </c>
      <c r="M245" s="91"/>
    </row>
    <row r="246" spans="1:13" ht="18.75" customHeight="1">
      <c r="A246" s="2">
        <f t="shared" si="6"/>
        <v>235</v>
      </c>
      <c r="B246" s="84">
        <v>2121869877</v>
      </c>
      <c r="C246" s="85" t="s">
        <v>883</v>
      </c>
      <c r="D246" s="86" t="s">
        <v>271</v>
      </c>
      <c r="E246" s="87">
        <v>35749</v>
      </c>
      <c r="F246" s="87" t="s">
        <v>854</v>
      </c>
      <c r="G246" s="88" t="s">
        <v>19</v>
      </c>
      <c r="H246" s="88"/>
      <c r="I246" s="88" t="s">
        <v>237</v>
      </c>
      <c r="J246" s="88"/>
      <c r="K246" s="89">
        <v>82</v>
      </c>
      <c r="L246" s="90" t="str">
        <f t="shared" si="7"/>
        <v>TỐT</v>
      </c>
      <c r="M246" s="91"/>
    </row>
    <row r="247" spans="1:13" ht="18.75" customHeight="1">
      <c r="A247" s="2">
        <f t="shared" si="6"/>
        <v>236</v>
      </c>
      <c r="B247" s="84">
        <v>2121866225</v>
      </c>
      <c r="C247" s="85" t="s">
        <v>884</v>
      </c>
      <c r="D247" s="86" t="s">
        <v>885</v>
      </c>
      <c r="E247" s="87">
        <v>35603</v>
      </c>
      <c r="F247" s="87" t="s">
        <v>854</v>
      </c>
      <c r="G247" s="88" t="s">
        <v>19</v>
      </c>
      <c r="H247" s="88"/>
      <c r="I247" s="88" t="s">
        <v>237</v>
      </c>
      <c r="J247" s="88"/>
      <c r="K247" s="89">
        <v>95</v>
      </c>
      <c r="L247" s="90" t="str">
        <f t="shared" si="7"/>
        <v>X SẮC</v>
      </c>
      <c r="M247" s="91"/>
    </row>
    <row r="248" spans="1:13" ht="18.75" customHeight="1">
      <c r="A248" s="2">
        <f t="shared" si="6"/>
        <v>237</v>
      </c>
      <c r="B248" s="84">
        <v>2121863925</v>
      </c>
      <c r="C248" s="85" t="s">
        <v>886</v>
      </c>
      <c r="D248" s="86" t="s">
        <v>478</v>
      </c>
      <c r="E248" s="87">
        <v>35755</v>
      </c>
      <c r="F248" s="87" t="s">
        <v>854</v>
      </c>
      <c r="G248" s="88" t="s">
        <v>19</v>
      </c>
      <c r="H248" s="88"/>
      <c r="I248" s="88" t="s">
        <v>237</v>
      </c>
      <c r="J248" s="88"/>
      <c r="K248" s="89">
        <v>80</v>
      </c>
      <c r="L248" s="90" t="str">
        <f t="shared" si="7"/>
        <v>TỐT</v>
      </c>
      <c r="M248" s="91"/>
    </row>
    <row r="249" spans="1:13" ht="18.75" customHeight="1">
      <c r="A249" s="2">
        <f t="shared" si="6"/>
        <v>238</v>
      </c>
      <c r="B249" s="84">
        <v>2121863980</v>
      </c>
      <c r="C249" s="85" t="s">
        <v>887</v>
      </c>
      <c r="D249" s="86" t="s">
        <v>860</v>
      </c>
      <c r="E249" s="87">
        <v>35674</v>
      </c>
      <c r="F249" s="87" t="s">
        <v>854</v>
      </c>
      <c r="G249" s="88" t="s">
        <v>19</v>
      </c>
      <c r="H249" s="88"/>
      <c r="I249" s="88" t="s">
        <v>237</v>
      </c>
      <c r="J249" s="88"/>
      <c r="K249" s="89">
        <v>81</v>
      </c>
      <c r="L249" s="90" t="str">
        <f t="shared" si="7"/>
        <v>TỐT</v>
      </c>
      <c r="M249" s="91"/>
    </row>
    <row r="250" spans="1:13" ht="18.75" customHeight="1">
      <c r="A250" s="2">
        <f t="shared" si="6"/>
        <v>239</v>
      </c>
      <c r="B250" s="84">
        <v>2121869400</v>
      </c>
      <c r="C250" s="85" t="s">
        <v>888</v>
      </c>
      <c r="D250" s="86" t="s">
        <v>889</v>
      </c>
      <c r="E250" s="87">
        <v>35455</v>
      </c>
      <c r="F250" s="87" t="s">
        <v>854</v>
      </c>
      <c r="G250" s="88" t="s">
        <v>19</v>
      </c>
      <c r="H250" s="88"/>
      <c r="I250" s="88" t="s">
        <v>237</v>
      </c>
      <c r="J250" s="88"/>
      <c r="K250" s="89">
        <v>81</v>
      </c>
      <c r="L250" s="90" t="str">
        <f t="shared" si="7"/>
        <v>TỐT</v>
      </c>
      <c r="M250" s="91"/>
    </row>
    <row r="251" spans="1:13" ht="18.75" customHeight="1">
      <c r="A251" s="2">
        <f t="shared" si="6"/>
        <v>240</v>
      </c>
      <c r="B251" s="84">
        <v>2121866226</v>
      </c>
      <c r="C251" s="85" t="s">
        <v>890</v>
      </c>
      <c r="D251" s="86" t="s">
        <v>891</v>
      </c>
      <c r="E251" s="87">
        <v>35692</v>
      </c>
      <c r="F251" s="87" t="s">
        <v>854</v>
      </c>
      <c r="G251" s="88" t="s">
        <v>19</v>
      </c>
      <c r="H251" s="88"/>
      <c r="I251" s="88" t="s">
        <v>237</v>
      </c>
      <c r="J251" s="88"/>
      <c r="K251" s="89">
        <v>83</v>
      </c>
      <c r="L251" s="90" t="str">
        <f t="shared" si="7"/>
        <v>TỐT</v>
      </c>
      <c r="M251" s="91"/>
    </row>
    <row r="252" spans="1:13" ht="18.75" customHeight="1">
      <c r="A252" s="2">
        <f t="shared" si="6"/>
        <v>241</v>
      </c>
      <c r="B252" s="84">
        <v>2121868026</v>
      </c>
      <c r="C252" s="85" t="s">
        <v>892</v>
      </c>
      <c r="D252" s="86" t="s">
        <v>893</v>
      </c>
      <c r="E252" s="87">
        <v>35723</v>
      </c>
      <c r="F252" s="87" t="s">
        <v>854</v>
      </c>
      <c r="G252" s="88" t="s">
        <v>19</v>
      </c>
      <c r="H252" s="88"/>
      <c r="I252" s="88" t="s">
        <v>237</v>
      </c>
      <c r="J252" s="88"/>
      <c r="K252" s="89">
        <v>84</v>
      </c>
      <c r="L252" s="90" t="str">
        <f t="shared" si="7"/>
        <v>TỐT</v>
      </c>
      <c r="M252" s="91"/>
    </row>
    <row r="253" spans="1:13" ht="18.75" customHeight="1">
      <c r="A253" s="2">
        <f t="shared" si="6"/>
        <v>242</v>
      </c>
      <c r="B253" s="84">
        <v>2120866241</v>
      </c>
      <c r="C253" s="85" t="s">
        <v>894</v>
      </c>
      <c r="D253" s="86" t="s">
        <v>410</v>
      </c>
      <c r="E253" s="87">
        <v>35736</v>
      </c>
      <c r="F253" s="87" t="s">
        <v>854</v>
      </c>
      <c r="G253" s="88" t="s">
        <v>125</v>
      </c>
      <c r="H253" s="88"/>
      <c r="I253" s="88" t="s">
        <v>237</v>
      </c>
      <c r="J253" s="88"/>
      <c r="K253" s="89">
        <v>84</v>
      </c>
      <c r="L253" s="90" t="str">
        <f t="shared" si="7"/>
        <v>TỐT</v>
      </c>
      <c r="M253" s="91"/>
    </row>
    <row r="254" spans="1:13" ht="18.75" customHeight="1">
      <c r="A254" s="2">
        <f t="shared" si="6"/>
        <v>243</v>
      </c>
      <c r="B254" s="84">
        <v>2121866171</v>
      </c>
      <c r="C254" s="85" t="s">
        <v>895</v>
      </c>
      <c r="D254" s="86" t="s">
        <v>470</v>
      </c>
      <c r="E254" s="87">
        <v>35601</v>
      </c>
      <c r="F254" s="87" t="s">
        <v>854</v>
      </c>
      <c r="G254" s="88" t="s">
        <v>19</v>
      </c>
      <c r="H254" s="88"/>
      <c r="I254" s="88" t="s">
        <v>237</v>
      </c>
      <c r="J254" s="88"/>
      <c r="K254" s="89">
        <v>85</v>
      </c>
      <c r="L254" s="90" t="str">
        <f t="shared" si="7"/>
        <v>TỐT</v>
      </c>
      <c r="M254" s="91"/>
    </row>
    <row r="255" spans="1:13" ht="18.75" customHeight="1">
      <c r="A255" s="2">
        <f t="shared" si="6"/>
        <v>244</v>
      </c>
      <c r="B255" s="84">
        <v>2121649077</v>
      </c>
      <c r="C255" s="85" t="s">
        <v>896</v>
      </c>
      <c r="D255" s="86" t="s">
        <v>236</v>
      </c>
      <c r="E255" s="87">
        <v>35346</v>
      </c>
      <c r="F255" s="87" t="s">
        <v>854</v>
      </c>
      <c r="G255" s="88" t="s">
        <v>19</v>
      </c>
      <c r="H255" s="88"/>
      <c r="I255" s="88" t="s">
        <v>237</v>
      </c>
      <c r="J255" s="88"/>
      <c r="K255" s="89">
        <v>87</v>
      </c>
      <c r="L255" s="90" t="str">
        <f t="shared" si="7"/>
        <v>TỐT</v>
      </c>
      <c r="M255" s="91"/>
    </row>
    <row r="256" spans="1:13" ht="18.75" customHeight="1">
      <c r="A256" s="2">
        <f t="shared" si="6"/>
        <v>245</v>
      </c>
      <c r="B256" s="84">
        <v>2121869860</v>
      </c>
      <c r="C256" s="85" t="s">
        <v>897</v>
      </c>
      <c r="D256" s="86" t="s">
        <v>575</v>
      </c>
      <c r="E256" s="87">
        <v>35431</v>
      </c>
      <c r="F256" s="87" t="s">
        <v>854</v>
      </c>
      <c r="G256" s="88" t="s">
        <v>19</v>
      </c>
      <c r="H256" s="88"/>
      <c r="I256" s="88"/>
      <c r="J256" s="88"/>
      <c r="K256" s="89">
        <v>0</v>
      </c>
      <c r="L256" s="90" t="str">
        <f t="shared" si="7"/>
        <v>KÉM</v>
      </c>
      <c r="M256" s="91" t="s">
        <v>898</v>
      </c>
    </row>
    <row r="257" spans="1:13" ht="18.75" customHeight="1">
      <c r="A257" s="2">
        <f t="shared" si="6"/>
        <v>246</v>
      </c>
      <c r="B257" s="84">
        <v>2120869730</v>
      </c>
      <c r="C257" s="85" t="s">
        <v>378</v>
      </c>
      <c r="D257" s="86" t="s">
        <v>446</v>
      </c>
      <c r="E257" s="87">
        <v>35710</v>
      </c>
      <c r="F257" s="87" t="s">
        <v>1179</v>
      </c>
      <c r="G257" s="88" t="s">
        <v>125</v>
      </c>
      <c r="H257" s="88"/>
      <c r="I257" s="88" t="s">
        <v>237</v>
      </c>
      <c r="J257" s="88"/>
      <c r="K257" s="89">
        <v>87</v>
      </c>
      <c r="L257" s="90" t="str">
        <f>IF(K257&gt;=90,"X SẮC",IF(K257&gt;=80,"TỐT",IF(K257&gt;=65,"KHÁ",IF(K257&gt;=50,"T.BÌNH",IF(K257&gt;=35,"YẾU","KÉM")))))</f>
        <v>TỐT</v>
      </c>
      <c r="M257" s="91"/>
    </row>
    <row r="258" spans="1:13" ht="18.75" customHeight="1">
      <c r="A258" s="2">
        <f t="shared" si="6"/>
        <v>247</v>
      </c>
      <c r="B258" s="84">
        <v>2120866997</v>
      </c>
      <c r="C258" s="85" t="s">
        <v>1180</v>
      </c>
      <c r="D258" s="86" t="s">
        <v>1181</v>
      </c>
      <c r="E258" s="87">
        <v>35771</v>
      </c>
      <c r="F258" s="87" t="s">
        <v>1179</v>
      </c>
      <c r="G258" s="88" t="s">
        <v>125</v>
      </c>
      <c r="H258" s="88"/>
      <c r="I258" s="88" t="s">
        <v>237</v>
      </c>
      <c r="J258" s="88"/>
      <c r="K258" s="89">
        <v>100</v>
      </c>
      <c r="L258" s="90" t="str">
        <f t="shared" ref="L258:L294" si="8">IF(K258&gt;=90,"X SẮC",IF(K258&gt;=80,"TỐT",IF(K258&gt;=65,"KHÁ",IF(K258&gt;=50,"T.BÌNH",IF(K258&gt;=35,"YẾU","KÉM")))))</f>
        <v>X SẮC</v>
      </c>
      <c r="M258" s="91"/>
    </row>
    <row r="259" spans="1:13" ht="18.75" customHeight="1">
      <c r="A259" s="2">
        <f t="shared" si="6"/>
        <v>248</v>
      </c>
      <c r="B259" s="84">
        <v>2120866254</v>
      </c>
      <c r="C259" s="85" t="s">
        <v>1182</v>
      </c>
      <c r="D259" s="86" t="s">
        <v>1183</v>
      </c>
      <c r="E259" s="87">
        <v>35292</v>
      </c>
      <c r="F259" s="87" t="s">
        <v>1179</v>
      </c>
      <c r="G259" s="88" t="s">
        <v>125</v>
      </c>
      <c r="H259" s="88"/>
      <c r="I259" s="88" t="s">
        <v>237</v>
      </c>
      <c r="J259" s="88"/>
      <c r="K259" s="89">
        <v>90</v>
      </c>
      <c r="L259" s="90" t="str">
        <f t="shared" si="8"/>
        <v>X SẮC</v>
      </c>
      <c r="M259" s="91"/>
    </row>
    <row r="260" spans="1:13" ht="18.75" customHeight="1">
      <c r="A260" s="2">
        <f t="shared" si="6"/>
        <v>249</v>
      </c>
      <c r="B260" s="84">
        <v>2120867795</v>
      </c>
      <c r="C260" s="85" t="s">
        <v>1184</v>
      </c>
      <c r="D260" s="86" t="s">
        <v>1185</v>
      </c>
      <c r="E260" s="87">
        <v>35521</v>
      </c>
      <c r="F260" s="87" t="s">
        <v>1179</v>
      </c>
      <c r="G260" s="88" t="s">
        <v>125</v>
      </c>
      <c r="H260" s="88"/>
      <c r="I260" s="88" t="s">
        <v>237</v>
      </c>
      <c r="J260" s="88"/>
      <c r="K260" s="89">
        <v>90</v>
      </c>
      <c r="L260" s="90" t="str">
        <f t="shared" si="8"/>
        <v>X SẮC</v>
      </c>
      <c r="M260" s="91"/>
    </row>
    <row r="261" spans="1:13" ht="18.75" customHeight="1">
      <c r="A261" s="2">
        <f t="shared" si="6"/>
        <v>250</v>
      </c>
      <c r="B261" s="84">
        <v>2121868613</v>
      </c>
      <c r="C261" s="85" t="s">
        <v>288</v>
      </c>
      <c r="D261" s="86" t="s">
        <v>525</v>
      </c>
      <c r="E261" s="87">
        <v>35273</v>
      </c>
      <c r="F261" s="87" t="s">
        <v>1179</v>
      </c>
      <c r="G261" s="88" t="s">
        <v>19</v>
      </c>
      <c r="H261" s="88"/>
      <c r="I261" s="88" t="s">
        <v>237</v>
      </c>
      <c r="J261" s="88"/>
      <c r="K261" s="89">
        <v>85</v>
      </c>
      <c r="L261" s="90" t="str">
        <f t="shared" si="8"/>
        <v>TỐT</v>
      </c>
      <c r="M261" s="91"/>
    </row>
    <row r="262" spans="1:13" ht="18.75" customHeight="1">
      <c r="A262" s="2">
        <f t="shared" si="6"/>
        <v>251</v>
      </c>
      <c r="B262" s="84">
        <v>2120866257</v>
      </c>
      <c r="C262" s="85" t="s">
        <v>1186</v>
      </c>
      <c r="D262" s="86" t="s">
        <v>446</v>
      </c>
      <c r="E262" s="87">
        <v>35704</v>
      </c>
      <c r="F262" s="87" t="s">
        <v>1179</v>
      </c>
      <c r="G262" s="88" t="s">
        <v>125</v>
      </c>
      <c r="H262" s="88"/>
      <c r="I262" s="88" t="s">
        <v>237</v>
      </c>
      <c r="J262" s="88"/>
      <c r="K262" s="89">
        <v>87</v>
      </c>
      <c r="L262" s="90" t="str">
        <f t="shared" si="8"/>
        <v>TỐT</v>
      </c>
      <c r="M262" s="91"/>
    </row>
    <row r="263" spans="1:13" ht="18.75" customHeight="1">
      <c r="A263" s="2">
        <f t="shared" si="6"/>
        <v>252</v>
      </c>
      <c r="B263" s="84">
        <v>2120866268</v>
      </c>
      <c r="C263" s="85" t="s">
        <v>1187</v>
      </c>
      <c r="D263" s="86" t="s">
        <v>448</v>
      </c>
      <c r="E263" s="87">
        <v>35283</v>
      </c>
      <c r="F263" s="87" t="s">
        <v>1179</v>
      </c>
      <c r="G263" s="88" t="s">
        <v>125</v>
      </c>
      <c r="H263" s="88"/>
      <c r="I263" s="88" t="s">
        <v>237</v>
      </c>
      <c r="J263" s="88"/>
      <c r="K263" s="89">
        <v>87</v>
      </c>
      <c r="L263" s="90" t="str">
        <f t="shared" si="8"/>
        <v>TỐT</v>
      </c>
      <c r="M263" s="91"/>
    </row>
    <row r="264" spans="1:13" ht="18.75" customHeight="1">
      <c r="A264" s="2">
        <f t="shared" si="6"/>
        <v>253</v>
      </c>
      <c r="B264" s="84">
        <v>2120358370</v>
      </c>
      <c r="C264" s="85" t="s">
        <v>1188</v>
      </c>
      <c r="D264" s="86" t="s">
        <v>189</v>
      </c>
      <c r="E264" s="87">
        <v>35282</v>
      </c>
      <c r="F264" s="87" t="s">
        <v>1179</v>
      </c>
      <c r="G264" s="88" t="s">
        <v>125</v>
      </c>
      <c r="H264" s="88"/>
      <c r="I264" s="88" t="s">
        <v>237</v>
      </c>
      <c r="J264" s="88"/>
      <c r="K264" s="89">
        <v>87</v>
      </c>
      <c r="L264" s="90" t="str">
        <f t="shared" si="8"/>
        <v>TỐT</v>
      </c>
      <c r="M264" s="91"/>
    </row>
    <row r="265" spans="1:13" ht="18.75" customHeight="1">
      <c r="A265" s="2">
        <f t="shared" si="6"/>
        <v>254</v>
      </c>
      <c r="B265" s="84">
        <v>2120868615</v>
      </c>
      <c r="C265" s="85" t="s">
        <v>634</v>
      </c>
      <c r="D265" s="86" t="s">
        <v>252</v>
      </c>
      <c r="E265" s="87">
        <v>35621</v>
      </c>
      <c r="F265" s="87" t="s">
        <v>1179</v>
      </c>
      <c r="G265" s="88" t="s">
        <v>125</v>
      </c>
      <c r="H265" s="88"/>
      <c r="I265" s="88" t="s">
        <v>237</v>
      </c>
      <c r="J265" s="88"/>
      <c r="K265" s="89">
        <v>87</v>
      </c>
      <c r="L265" s="90" t="str">
        <f t="shared" si="8"/>
        <v>TỐT</v>
      </c>
      <c r="M265" s="91"/>
    </row>
    <row r="266" spans="1:13" ht="18.75" customHeight="1">
      <c r="A266" s="2">
        <f t="shared" si="6"/>
        <v>255</v>
      </c>
      <c r="B266" s="84">
        <v>2121868531</v>
      </c>
      <c r="C266" s="85" t="s">
        <v>1189</v>
      </c>
      <c r="D266" s="86" t="s">
        <v>334</v>
      </c>
      <c r="E266" s="87">
        <v>35666</v>
      </c>
      <c r="F266" s="87" t="s">
        <v>1179</v>
      </c>
      <c r="G266" s="88" t="s">
        <v>19</v>
      </c>
      <c r="H266" s="88"/>
      <c r="I266" s="88" t="s">
        <v>237</v>
      </c>
      <c r="J266" s="88"/>
      <c r="K266" s="89">
        <v>100</v>
      </c>
      <c r="L266" s="90" t="str">
        <f t="shared" si="8"/>
        <v>X SẮC</v>
      </c>
      <c r="M266" s="91"/>
    </row>
    <row r="267" spans="1:13" ht="18.75" customHeight="1">
      <c r="A267" s="2">
        <f t="shared" si="6"/>
        <v>256</v>
      </c>
      <c r="B267" s="84">
        <v>2120528829</v>
      </c>
      <c r="C267" s="85" t="s">
        <v>253</v>
      </c>
      <c r="D267" s="86" t="s">
        <v>1190</v>
      </c>
      <c r="E267" s="87">
        <v>35657</v>
      </c>
      <c r="F267" s="87" t="s">
        <v>1179</v>
      </c>
      <c r="G267" s="88" t="s">
        <v>125</v>
      </c>
      <c r="H267" s="88"/>
      <c r="I267" s="88" t="s">
        <v>237</v>
      </c>
      <c r="J267" s="88"/>
      <c r="K267" s="89">
        <v>87</v>
      </c>
      <c r="L267" s="90" t="str">
        <f t="shared" si="8"/>
        <v>TỐT</v>
      </c>
      <c r="M267" s="91"/>
    </row>
    <row r="268" spans="1:13" ht="18.75" customHeight="1">
      <c r="A268" s="2">
        <f t="shared" si="6"/>
        <v>257</v>
      </c>
      <c r="B268" s="84">
        <v>2120868725</v>
      </c>
      <c r="C268" s="85" t="s">
        <v>497</v>
      </c>
      <c r="D268" s="86" t="s">
        <v>431</v>
      </c>
      <c r="E268" s="87">
        <v>35746</v>
      </c>
      <c r="F268" s="87" t="s">
        <v>1179</v>
      </c>
      <c r="G268" s="88" t="s">
        <v>125</v>
      </c>
      <c r="H268" s="88"/>
      <c r="I268" s="88" t="s">
        <v>237</v>
      </c>
      <c r="J268" s="88"/>
      <c r="K268" s="89">
        <v>87</v>
      </c>
      <c r="L268" s="90" t="str">
        <f t="shared" si="8"/>
        <v>TỐT</v>
      </c>
      <c r="M268" s="91"/>
    </row>
    <row r="269" spans="1:13" ht="18.75" customHeight="1">
      <c r="A269" s="2">
        <f t="shared" si="6"/>
        <v>258</v>
      </c>
      <c r="B269" s="84">
        <v>2121868418</v>
      </c>
      <c r="C269" s="85" t="s">
        <v>1191</v>
      </c>
      <c r="D269" s="86" t="s">
        <v>525</v>
      </c>
      <c r="E269" s="87">
        <v>35423</v>
      </c>
      <c r="F269" s="87" t="s">
        <v>1179</v>
      </c>
      <c r="G269" s="88" t="s">
        <v>19</v>
      </c>
      <c r="H269" s="88"/>
      <c r="I269" s="88" t="s">
        <v>237</v>
      </c>
      <c r="J269" s="88"/>
      <c r="K269" s="89">
        <v>87</v>
      </c>
      <c r="L269" s="90" t="str">
        <f t="shared" si="8"/>
        <v>TỐT</v>
      </c>
      <c r="M269" s="91"/>
    </row>
    <row r="270" spans="1:13" ht="18.75" customHeight="1">
      <c r="A270" s="2">
        <f t="shared" ref="A270:A333" si="9">A269+1</f>
        <v>259</v>
      </c>
      <c r="B270" s="84">
        <v>2121867589</v>
      </c>
      <c r="C270" s="85" t="s">
        <v>624</v>
      </c>
      <c r="D270" s="86" t="s">
        <v>613</v>
      </c>
      <c r="E270" s="87">
        <v>35630</v>
      </c>
      <c r="F270" s="87" t="s">
        <v>1179</v>
      </c>
      <c r="G270" s="88" t="s">
        <v>19</v>
      </c>
      <c r="H270" s="88"/>
      <c r="I270" s="88" t="s">
        <v>237</v>
      </c>
      <c r="J270" s="88"/>
      <c r="K270" s="89">
        <v>87</v>
      </c>
      <c r="L270" s="90" t="str">
        <f t="shared" si="8"/>
        <v>TỐT</v>
      </c>
      <c r="M270" s="91"/>
    </row>
    <row r="271" spans="1:13" ht="18.75" customHeight="1">
      <c r="A271" s="2">
        <f t="shared" si="9"/>
        <v>260</v>
      </c>
      <c r="B271" s="84">
        <v>2120713610</v>
      </c>
      <c r="C271" s="85" t="s">
        <v>572</v>
      </c>
      <c r="D271" s="86" t="s">
        <v>446</v>
      </c>
      <c r="E271" s="87">
        <v>35441</v>
      </c>
      <c r="F271" s="87" t="s">
        <v>1179</v>
      </c>
      <c r="G271" s="88" t="s">
        <v>125</v>
      </c>
      <c r="H271" s="88"/>
      <c r="I271" s="88" t="s">
        <v>237</v>
      </c>
      <c r="J271" s="88"/>
      <c r="K271" s="89">
        <v>87</v>
      </c>
      <c r="L271" s="90" t="str">
        <f t="shared" si="8"/>
        <v>TỐT</v>
      </c>
      <c r="M271" s="91"/>
    </row>
    <row r="272" spans="1:13" ht="18.75" customHeight="1">
      <c r="A272" s="2">
        <f t="shared" si="9"/>
        <v>261</v>
      </c>
      <c r="B272" s="84">
        <v>2120253874</v>
      </c>
      <c r="C272" s="85" t="s">
        <v>1192</v>
      </c>
      <c r="D272" s="86" t="s">
        <v>448</v>
      </c>
      <c r="E272" s="87">
        <v>35710</v>
      </c>
      <c r="F272" s="87" t="s">
        <v>1179</v>
      </c>
      <c r="G272" s="88" t="s">
        <v>125</v>
      </c>
      <c r="H272" s="88"/>
      <c r="I272" s="88" t="s">
        <v>237</v>
      </c>
      <c r="J272" s="88"/>
      <c r="K272" s="89">
        <v>77</v>
      </c>
      <c r="L272" s="90" t="str">
        <f t="shared" si="8"/>
        <v>KHÁ</v>
      </c>
      <c r="M272" s="91"/>
    </row>
    <row r="273" spans="1:13" ht="18.75" customHeight="1">
      <c r="A273" s="2">
        <f t="shared" si="9"/>
        <v>262</v>
      </c>
      <c r="B273" s="84">
        <v>2121867592</v>
      </c>
      <c r="C273" s="85" t="s">
        <v>1193</v>
      </c>
      <c r="D273" s="86" t="s">
        <v>613</v>
      </c>
      <c r="E273" s="87">
        <v>35522</v>
      </c>
      <c r="F273" s="87" t="s">
        <v>1179</v>
      </c>
      <c r="G273" s="88" t="s">
        <v>19</v>
      </c>
      <c r="H273" s="88"/>
      <c r="I273" s="88" t="s">
        <v>237</v>
      </c>
      <c r="J273" s="88"/>
      <c r="K273" s="89">
        <v>77</v>
      </c>
      <c r="L273" s="90" t="str">
        <f t="shared" si="8"/>
        <v>KHÁ</v>
      </c>
      <c r="M273" s="91"/>
    </row>
    <row r="274" spans="1:13" ht="18.75" customHeight="1">
      <c r="A274" s="2">
        <f t="shared" si="9"/>
        <v>263</v>
      </c>
      <c r="B274" s="84">
        <v>2120863963</v>
      </c>
      <c r="C274" s="85" t="s">
        <v>1194</v>
      </c>
      <c r="D274" s="86" t="s">
        <v>446</v>
      </c>
      <c r="E274" s="87">
        <v>35572</v>
      </c>
      <c r="F274" s="87" t="s">
        <v>1179</v>
      </c>
      <c r="G274" s="88" t="s">
        <v>125</v>
      </c>
      <c r="H274" s="88"/>
      <c r="I274" s="88" t="s">
        <v>237</v>
      </c>
      <c r="J274" s="88"/>
      <c r="K274" s="89">
        <v>87</v>
      </c>
      <c r="L274" s="90" t="str">
        <f t="shared" si="8"/>
        <v>TỐT</v>
      </c>
      <c r="M274" s="91"/>
    </row>
    <row r="275" spans="1:13" ht="18.75" customHeight="1">
      <c r="A275" s="2">
        <f t="shared" si="9"/>
        <v>264</v>
      </c>
      <c r="B275" s="84">
        <v>2120863958</v>
      </c>
      <c r="C275" s="85" t="s">
        <v>1195</v>
      </c>
      <c r="D275" s="86" t="s">
        <v>446</v>
      </c>
      <c r="E275" s="87">
        <v>35670</v>
      </c>
      <c r="F275" s="87" t="s">
        <v>1179</v>
      </c>
      <c r="G275" s="88" t="s">
        <v>125</v>
      </c>
      <c r="H275" s="88"/>
      <c r="I275" s="88" t="s">
        <v>237</v>
      </c>
      <c r="J275" s="88"/>
      <c r="K275" s="89">
        <v>77</v>
      </c>
      <c r="L275" s="90" t="str">
        <f t="shared" si="8"/>
        <v>KHÁ</v>
      </c>
      <c r="M275" s="91"/>
    </row>
    <row r="276" spans="1:13" ht="18.75" customHeight="1">
      <c r="A276" s="2">
        <f t="shared" si="9"/>
        <v>265</v>
      </c>
      <c r="B276" s="84">
        <v>2121866972</v>
      </c>
      <c r="C276" s="85" t="s">
        <v>1196</v>
      </c>
      <c r="D276" s="86" t="s">
        <v>613</v>
      </c>
      <c r="E276" s="87">
        <v>35532</v>
      </c>
      <c r="F276" s="87" t="s">
        <v>1179</v>
      </c>
      <c r="G276" s="88" t="s">
        <v>19</v>
      </c>
      <c r="H276" s="88"/>
      <c r="I276" s="88" t="s">
        <v>237</v>
      </c>
      <c r="J276" s="88"/>
      <c r="K276" s="89">
        <v>87</v>
      </c>
      <c r="L276" s="90" t="str">
        <f t="shared" si="8"/>
        <v>TỐT</v>
      </c>
      <c r="M276" s="91"/>
    </row>
    <row r="277" spans="1:13" ht="18.75" customHeight="1">
      <c r="A277" s="2">
        <f t="shared" si="9"/>
        <v>266</v>
      </c>
      <c r="B277" s="84">
        <v>2121863954</v>
      </c>
      <c r="C277" s="85" t="s">
        <v>1197</v>
      </c>
      <c r="D277" s="86" t="s">
        <v>575</v>
      </c>
      <c r="E277" s="87">
        <v>35571</v>
      </c>
      <c r="F277" s="87" t="s">
        <v>1179</v>
      </c>
      <c r="G277" s="88" t="s">
        <v>19</v>
      </c>
      <c r="H277" s="88"/>
      <c r="I277" s="88" t="s">
        <v>237</v>
      </c>
      <c r="J277" s="88"/>
      <c r="K277" s="89">
        <v>84</v>
      </c>
      <c r="L277" s="90" t="str">
        <f t="shared" si="8"/>
        <v>TỐT</v>
      </c>
      <c r="M277" s="91"/>
    </row>
    <row r="278" spans="1:13" ht="18.75" customHeight="1">
      <c r="A278" s="2">
        <f t="shared" si="9"/>
        <v>267</v>
      </c>
      <c r="B278" s="84">
        <v>2121867584</v>
      </c>
      <c r="C278" s="85" t="s">
        <v>1198</v>
      </c>
      <c r="D278" s="86" t="s">
        <v>613</v>
      </c>
      <c r="E278" s="87">
        <v>35625</v>
      </c>
      <c r="F278" s="87" t="s">
        <v>1179</v>
      </c>
      <c r="G278" s="88" t="s">
        <v>19</v>
      </c>
      <c r="H278" s="88"/>
      <c r="I278" s="88" t="s">
        <v>237</v>
      </c>
      <c r="J278" s="88"/>
      <c r="K278" s="89">
        <v>0</v>
      </c>
      <c r="L278" s="90" t="str">
        <f t="shared" si="8"/>
        <v>KÉM</v>
      </c>
      <c r="M278" s="91" t="s">
        <v>1199</v>
      </c>
    </row>
    <row r="279" spans="1:13" ht="18.75" customHeight="1">
      <c r="A279" s="2">
        <f t="shared" si="9"/>
        <v>268</v>
      </c>
      <c r="B279" s="84">
        <v>2120866269</v>
      </c>
      <c r="C279" s="85" t="s">
        <v>1200</v>
      </c>
      <c r="D279" s="86" t="s">
        <v>448</v>
      </c>
      <c r="E279" s="87">
        <v>35710</v>
      </c>
      <c r="F279" s="87" t="s">
        <v>1179</v>
      </c>
      <c r="G279" s="88" t="s">
        <v>125</v>
      </c>
      <c r="H279" s="88"/>
      <c r="I279" s="88" t="s">
        <v>237</v>
      </c>
      <c r="J279" s="88"/>
      <c r="K279" s="89">
        <v>87</v>
      </c>
      <c r="L279" s="90" t="str">
        <f t="shared" si="8"/>
        <v>TỐT</v>
      </c>
      <c r="M279" s="91"/>
    </row>
    <row r="280" spans="1:13" ht="18.75" customHeight="1">
      <c r="A280" s="2">
        <f t="shared" si="9"/>
        <v>269</v>
      </c>
      <c r="B280" s="84">
        <v>2120348758</v>
      </c>
      <c r="C280" s="85" t="s">
        <v>1201</v>
      </c>
      <c r="D280" s="86" t="s">
        <v>314</v>
      </c>
      <c r="E280" s="87">
        <v>35608</v>
      </c>
      <c r="F280" s="87" t="s">
        <v>1179</v>
      </c>
      <c r="G280" s="88" t="s">
        <v>125</v>
      </c>
      <c r="H280" s="88"/>
      <c r="I280" s="88" t="s">
        <v>237</v>
      </c>
      <c r="J280" s="88"/>
      <c r="K280" s="89">
        <v>87</v>
      </c>
      <c r="L280" s="90" t="str">
        <f t="shared" si="8"/>
        <v>TỐT</v>
      </c>
      <c r="M280" s="91"/>
    </row>
    <row r="281" spans="1:13" ht="18.75" customHeight="1">
      <c r="A281" s="2">
        <f t="shared" si="9"/>
        <v>270</v>
      </c>
      <c r="B281" s="84">
        <v>2121866253</v>
      </c>
      <c r="C281" s="85" t="s">
        <v>171</v>
      </c>
      <c r="D281" s="86" t="s">
        <v>754</v>
      </c>
      <c r="E281" s="87">
        <v>35498</v>
      </c>
      <c r="F281" s="87" t="s">
        <v>1179</v>
      </c>
      <c r="G281" s="88" t="s">
        <v>19</v>
      </c>
      <c r="H281" s="88"/>
      <c r="I281" s="88" t="s">
        <v>237</v>
      </c>
      <c r="J281" s="88"/>
      <c r="K281" s="89">
        <v>87</v>
      </c>
      <c r="L281" s="90" t="str">
        <f t="shared" si="8"/>
        <v>TỐT</v>
      </c>
      <c r="M281" s="91"/>
    </row>
    <row r="282" spans="1:13" ht="18.75" customHeight="1">
      <c r="A282" s="2">
        <f t="shared" si="9"/>
        <v>271</v>
      </c>
      <c r="B282" s="84">
        <v>2120866270</v>
      </c>
      <c r="C282" s="85" t="s">
        <v>1202</v>
      </c>
      <c r="D282" s="86" t="s">
        <v>448</v>
      </c>
      <c r="E282" s="87">
        <v>35435</v>
      </c>
      <c r="F282" s="87" t="s">
        <v>1179</v>
      </c>
      <c r="G282" s="88" t="s">
        <v>125</v>
      </c>
      <c r="H282" s="88"/>
      <c r="I282" s="88" t="s">
        <v>237</v>
      </c>
      <c r="J282" s="88"/>
      <c r="K282" s="89">
        <v>77</v>
      </c>
      <c r="L282" s="90" t="str">
        <f t="shared" si="8"/>
        <v>KHÁ</v>
      </c>
      <c r="M282" s="91"/>
    </row>
    <row r="283" spans="1:13" ht="18.75" customHeight="1">
      <c r="A283" s="2">
        <f t="shared" si="9"/>
        <v>272</v>
      </c>
      <c r="B283" s="84">
        <v>2121868982</v>
      </c>
      <c r="C283" s="85" t="s">
        <v>1203</v>
      </c>
      <c r="D283" s="86" t="s">
        <v>754</v>
      </c>
      <c r="E283" s="87">
        <v>35389</v>
      </c>
      <c r="F283" s="87" t="s">
        <v>1179</v>
      </c>
      <c r="G283" s="88" t="s">
        <v>19</v>
      </c>
      <c r="H283" s="88"/>
      <c r="I283" s="88" t="s">
        <v>237</v>
      </c>
      <c r="J283" s="88"/>
      <c r="K283" s="89">
        <v>87</v>
      </c>
      <c r="L283" s="90" t="str">
        <f t="shared" si="8"/>
        <v>TỐT</v>
      </c>
      <c r="M283" s="91"/>
    </row>
    <row r="284" spans="1:13" ht="18.75" customHeight="1">
      <c r="A284" s="2">
        <f t="shared" si="9"/>
        <v>273</v>
      </c>
      <c r="B284" s="84">
        <v>2121869100</v>
      </c>
      <c r="C284" s="85" t="s">
        <v>1204</v>
      </c>
      <c r="D284" s="86" t="s">
        <v>334</v>
      </c>
      <c r="E284" s="87">
        <v>32131</v>
      </c>
      <c r="F284" s="87" t="s">
        <v>1179</v>
      </c>
      <c r="G284" s="88" t="s">
        <v>19</v>
      </c>
      <c r="H284" s="88"/>
      <c r="I284" s="88" t="s">
        <v>237</v>
      </c>
      <c r="J284" s="88"/>
      <c r="K284" s="89">
        <v>77</v>
      </c>
      <c r="L284" s="90" t="str">
        <f t="shared" si="8"/>
        <v>KHÁ</v>
      </c>
      <c r="M284" s="91"/>
    </row>
    <row r="285" spans="1:13" ht="18.75" customHeight="1">
      <c r="A285" s="2">
        <f t="shared" si="9"/>
        <v>274</v>
      </c>
      <c r="B285" s="84">
        <v>2121863942</v>
      </c>
      <c r="C285" s="85" t="s">
        <v>1205</v>
      </c>
      <c r="D285" s="86" t="s">
        <v>613</v>
      </c>
      <c r="E285" s="87">
        <v>35713</v>
      </c>
      <c r="F285" s="87" t="s">
        <v>1179</v>
      </c>
      <c r="G285" s="88" t="s">
        <v>19</v>
      </c>
      <c r="H285" s="88"/>
      <c r="I285" s="88" t="s">
        <v>237</v>
      </c>
      <c r="J285" s="88"/>
      <c r="K285" s="89">
        <v>87</v>
      </c>
      <c r="L285" s="90" t="str">
        <f t="shared" si="8"/>
        <v>TỐT</v>
      </c>
      <c r="M285" s="91"/>
    </row>
    <row r="286" spans="1:13" ht="18.75" customHeight="1">
      <c r="A286" s="2">
        <f t="shared" si="9"/>
        <v>275</v>
      </c>
      <c r="B286" s="84">
        <v>2121868975</v>
      </c>
      <c r="C286" s="85" t="s">
        <v>1206</v>
      </c>
      <c r="D286" s="86" t="s">
        <v>334</v>
      </c>
      <c r="E286" s="87">
        <v>35754</v>
      </c>
      <c r="F286" s="87" t="s">
        <v>1179</v>
      </c>
      <c r="G286" s="88" t="s">
        <v>19</v>
      </c>
      <c r="H286" s="88"/>
      <c r="I286" s="88" t="s">
        <v>237</v>
      </c>
      <c r="J286" s="88"/>
      <c r="K286" s="89">
        <v>75</v>
      </c>
      <c r="L286" s="90" t="str">
        <f t="shared" si="8"/>
        <v>KHÁ</v>
      </c>
      <c r="M286" s="91"/>
    </row>
    <row r="287" spans="1:13" ht="18.75" customHeight="1">
      <c r="A287" s="2">
        <f t="shared" si="9"/>
        <v>276</v>
      </c>
      <c r="B287" s="84">
        <v>2120866147</v>
      </c>
      <c r="C287" s="85" t="s">
        <v>1207</v>
      </c>
      <c r="D287" s="86" t="s">
        <v>314</v>
      </c>
      <c r="E287" s="87">
        <v>35081</v>
      </c>
      <c r="F287" s="87" t="s">
        <v>1179</v>
      </c>
      <c r="G287" s="88" t="s">
        <v>125</v>
      </c>
      <c r="H287" s="88"/>
      <c r="I287" s="88" t="s">
        <v>237</v>
      </c>
      <c r="J287" s="88"/>
      <c r="K287" s="89">
        <v>85</v>
      </c>
      <c r="L287" s="90" t="str">
        <f t="shared" si="8"/>
        <v>TỐT</v>
      </c>
      <c r="M287" s="91"/>
    </row>
    <row r="288" spans="1:13" ht="18.75" customHeight="1">
      <c r="A288" s="2">
        <f t="shared" si="9"/>
        <v>277</v>
      </c>
      <c r="B288" s="84">
        <v>2120863914</v>
      </c>
      <c r="C288" s="85" t="s">
        <v>1208</v>
      </c>
      <c r="D288" s="86" t="s">
        <v>448</v>
      </c>
      <c r="E288" s="87">
        <v>35591</v>
      </c>
      <c r="F288" s="87" t="s">
        <v>1179</v>
      </c>
      <c r="G288" s="88" t="s">
        <v>125</v>
      </c>
      <c r="H288" s="88"/>
      <c r="I288" s="88" t="s">
        <v>237</v>
      </c>
      <c r="J288" s="88"/>
      <c r="K288" s="89">
        <v>77</v>
      </c>
      <c r="L288" s="90" t="str">
        <f t="shared" si="8"/>
        <v>KHÁ</v>
      </c>
      <c r="M288" s="91"/>
    </row>
    <row r="289" spans="1:13" ht="18.75" customHeight="1">
      <c r="A289" s="2">
        <f t="shared" si="9"/>
        <v>278</v>
      </c>
      <c r="B289" s="84">
        <v>2120866247</v>
      </c>
      <c r="C289" s="85" t="s">
        <v>194</v>
      </c>
      <c r="D289" s="86" t="s">
        <v>1209</v>
      </c>
      <c r="E289" s="87">
        <v>35465</v>
      </c>
      <c r="F289" s="87" t="s">
        <v>1179</v>
      </c>
      <c r="G289" s="88" t="s">
        <v>125</v>
      </c>
      <c r="H289" s="88"/>
      <c r="I289" s="88" t="s">
        <v>237</v>
      </c>
      <c r="J289" s="88"/>
      <c r="K289" s="89">
        <v>87</v>
      </c>
      <c r="L289" s="90" t="str">
        <f t="shared" si="8"/>
        <v>TỐT</v>
      </c>
      <c r="M289" s="91"/>
    </row>
    <row r="290" spans="1:13" ht="18.75" customHeight="1">
      <c r="A290" s="2">
        <f t="shared" si="9"/>
        <v>279</v>
      </c>
      <c r="B290" s="84">
        <v>2121866263</v>
      </c>
      <c r="C290" s="85" t="s">
        <v>1210</v>
      </c>
      <c r="D290" s="86" t="s">
        <v>613</v>
      </c>
      <c r="E290" s="87">
        <v>35671</v>
      </c>
      <c r="F290" s="87" t="s">
        <v>1179</v>
      </c>
      <c r="G290" s="88" t="s">
        <v>19</v>
      </c>
      <c r="H290" s="88"/>
      <c r="I290" s="88" t="s">
        <v>237</v>
      </c>
      <c r="J290" s="88"/>
      <c r="K290" s="89">
        <v>87</v>
      </c>
      <c r="L290" s="90" t="str">
        <f t="shared" si="8"/>
        <v>TỐT</v>
      </c>
      <c r="M290" s="91"/>
    </row>
    <row r="291" spans="1:13" ht="18.75" customHeight="1">
      <c r="A291" s="2">
        <f t="shared" si="9"/>
        <v>280</v>
      </c>
      <c r="B291" s="84">
        <v>2121869141</v>
      </c>
      <c r="C291" s="85" t="s">
        <v>350</v>
      </c>
      <c r="D291" s="86" t="s">
        <v>289</v>
      </c>
      <c r="E291" s="87">
        <v>34884</v>
      </c>
      <c r="F291" s="87" t="s">
        <v>1179</v>
      </c>
      <c r="G291" s="88" t="s">
        <v>19</v>
      </c>
      <c r="H291" s="88"/>
      <c r="I291" s="88" t="s">
        <v>237</v>
      </c>
      <c r="J291" s="88"/>
      <c r="K291" s="89">
        <v>0</v>
      </c>
      <c r="L291" s="90" t="str">
        <f t="shared" si="8"/>
        <v>KÉM</v>
      </c>
      <c r="M291" s="91"/>
    </row>
    <row r="292" spans="1:13" ht="18.75" customHeight="1">
      <c r="A292" s="2">
        <f t="shared" si="9"/>
        <v>281</v>
      </c>
      <c r="B292" s="84">
        <v>2120866245</v>
      </c>
      <c r="C292" s="85" t="s">
        <v>193</v>
      </c>
      <c r="D292" s="86" t="s">
        <v>1209</v>
      </c>
      <c r="E292" s="87">
        <v>35438</v>
      </c>
      <c r="F292" s="87" t="s">
        <v>1179</v>
      </c>
      <c r="G292" s="88" t="s">
        <v>125</v>
      </c>
      <c r="H292" s="88"/>
      <c r="I292" s="88" t="s">
        <v>237</v>
      </c>
      <c r="J292" s="88"/>
      <c r="K292" s="89">
        <v>77</v>
      </c>
      <c r="L292" s="90" t="str">
        <f t="shared" si="8"/>
        <v>KHÁ</v>
      </c>
      <c r="M292" s="91"/>
    </row>
    <row r="293" spans="1:13" ht="18.75" customHeight="1">
      <c r="A293" s="2">
        <f t="shared" si="9"/>
        <v>282</v>
      </c>
      <c r="B293" s="84">
        <v>2120863961</v>
      </c>
      <c r="C293" s="85" t="s">
        <v>1211</v>
      </c>
      <c r="D293" s="86" t="s">
        <v>1209</v>
      </c>
      <c r="E293" s="87">
        <v>35471</v>
      </c>
      <c r="F293" s="87" t="s">
        <v>1179</v>
      </c>
      <c r="G293" s="88" t="s">
        <v>125</v>
      </c>
      <c r="H293" s="88"/>
      <c r="I293" s="88" t="s">
        <v>237</v>
      </c>
      <c r="J293" s="88"/>
      <c r="K293" s="89">
        <v>0</v>
      </c>
      <c r="L293" s="90" t="str">
        <f t="shared" si="8"/>
        <v>KÉM</v>
      </c>
      <c r="M293" s="91" t="s">
        <v>1212</v>
      </c>
    </row>
    <row r="294" spans="1:13" ht="18.75" customHeight="1">
      <c r="A294" s="2">
        <f t="shared" si="9"/>
        <v>283</v>
      </c>
      <c r="B294" s="84">
        <v>2121866234</v>
      </c>
      <c r="C294" s="85" t="s">
        <v>288</v>
      </c>
      <c r="D294" s="86" t="s">
        <v>483</v>
      </c>
      <c r="E294" s="87">
        <v>35658</v>
      </c>
      <c r="F294" s="87" t="s">
        <v>1179</v>
      </c>
      <c r="G294" s="88" t="s">
        <v>19</v>
      </c>
      <c r="H294" s="88"/>
      <c r="I294" s="88" t="s">
        <v>237</v>
      </c>
      <c r="J294" s="88"/>
      <c r="K294" s="89">
        <v>77</v>
      </c>
      <c r="L294" s="90" t="str">
        <f t="shared" si="8"/>
        <v>KHÁ</v>
      </c>
      <c r="M294" s="91"/>
    </row>
    <row r="295" spans="1:13" ht="18.75" customHeight="1">
      <c r="A295" s="2">
        <f t="shared" si="9"/>
        <v>284</v>
      </c>
      <c r="B295" s="84">
        <v>2120867800</v>
      </c>
      <c r="C295" s="85" t="s">
        <v>447</v>
      </c>
      <c r="D295" s="86" t="s">
        <v>448</v>
      </c>
      <c r="E295" s="87">
        <v>35587</v>
      </c>
      <c r="F295" s="87" t="s">
        <v>90</v>
      </c>
      <c r="G295" s="88" t="s">
        <v>125</v>
      </c>
      <c r="H295" s="88"/>
      <c r="I295" s="88"/>
      <c r="J295" s="88"/>
      <c r="K295" s="89">
        <v>79</v>
      </c>
      <c r="L295" s="90" t="str">
        <f t="shared" si="7"/>
        <v>KHÁ</v>
      </c>
      <c r="M295" s="91"/>
    </row>
    <row r="296" spans="1:13" ht="18.75" customHeight="1">
      <c r="A296" s="2">
        <f t="shared" si="9"/>
        <v>285</v>
      </c>
      <c r="B296" s="84">
        <v>2220863786</v>
      </c>
      <c r="C296" s="85" t="s">
        <v>449</v>
      </c>
      <c r="D296" s="86" t="s">
        <v>120</v>
      </c>
      <c r="E296" s="87">
        <v>36056</v>
      </c>
      <c r="F296" s="87" t="s">
        <v>90</v>
      </c>
      <c r="G296" s="88" t="s">
        <v>125</v>
      </c>
      <c r="H296" s="88"/>
      <c r="I296" s="88"/>
      <c r="J296" s="88"/>
      <c r="K296" s="89">
        <v>81</v>
      </c>
      <c r="L296" s="90" t="str">
        <f t="shared" si="7"/>
        <v>TỐT</v>
      </c>
      <c r="M296" s="91"/>
    </row>
    <row r="297" spans="1:13" ht="18.75" customHeight="1">
      <c r="A297" s="2">
        <f t="shared" si="9"/>
        <v>286</v>
      </c>
      <c r="B297" s="84">
        <v>2220863838</v>
      </c>
      <c r="C297" s="85" t="s">
        <v>194</v>
      </c>
      <c r="D297" s="86" t="s">
        <v>203</v>
      </c>
      <c r="E297" s="87">
        <v>36078</v>
      </c>
      <c r="F297" s="87" t="s">
        <v>90</v>
      </c>
      <c r="G297" s="88" t="s">
        <v>125</v>
      </c>
      <c r="H297" s="88"/>
      <c r="I297" s="88"/>
      <c r="J297" s="88"/>
      <c r="K297" s="89">
        <v>85</v>
      </c>
      <c r="L297" s="90" t="str">
        <f t="shared" si="7"/>
        <v>TỐT</v>
      </c>
      <c r="M297" s="91"/>
    </row>
    <row r="298" spans="1:13" ht="18.75" customHeight="1">
      <c r="A298" s="2">
        <f t="shared" si="9"/>
        <v>287</v>
      </c>
      <c r="B298" s="84">
        <v>2220863787</v>
      </c>
      <c r="C298" s="85" t="s">
        <v>450</v>
      </c>
      <c r="D298" s="86" t="s">
        <v>239</v>
      </c>
      <c r="E298" s="87">
        <v>35754</v>
      </c>
      <c r="F298" s="87" t="s">
        <v>90</v>
      </c>
      <c r="G298" s="88" t="s">
        <v>125</v>
      </c>
      <c r="H298" s="88"/>
      <c r="I298" s="88"/>
      <c r="J298" s="88"/>
      <c r="K298" s="89">
        <v>90</v>
      </c>
      <c r="L298" s="90" t="str">
        <f t="shared" si="7"/>
        <v>X SẮC</v>
      </c>
      <c r="M298" s="91"/>
    </row>
    <row r="299" spans="1:13" ht="18.75" customHeight="1">
      <c r="A299" s="2">
        <f t="shared" si="9"/>
        <v>288</v>
      </c>
      <c r="B299" s="84">
        <v>2121617107</v>
      </c>
      <c r="C299" s="85" t="s">
        <v>451</v>
      </c>
      <c r="D299" s="86" t="s">
        <v>452</v>
      </c>
      <c r="E299" s="87">
        <v>35651</v>
      </c>
      <c r="F299" s="87" t="s">
        <v>90</v>
      </c>
      <c r="G299" s="88" t="s">
        <v>19</v>
      </c>
      <c r="H299" s="88"/>
      <c r="I299" s="88"/>
      <c r="J299" s="88"/>
      <c r="K299" s="89">
        <v>87</v>
      </c>
      <c r="L299" s="90" t="str">
        <f t="shared" si="7"/>
        <v>TỐT</v>
      </c>
      <c r="M299" s="91"/>
    </row>
    <row r="300" spans="1:13" ht="18.75" customHeight="1">
      <c r="A300" s="2">
        <f t="shared" si="9"/>
        <v>289</v>
      </c>
      <c r="B300" s="84">
        <v>2220863759</v>
      </c>
      <c r="C300" s="85" t="s">
        <v>453</v>
      </c>
      <c r="D300" s="86" t="s">
        <v>454</v>
      </c>
      <c r="E300" s="87">
        <v>35995</v>
      </c>
      <c r="F300" s="87" t="s">
        <v>90</v>
      </c>
      <c r="G300" s="88" t="s">
        <v>125</v>
      </c>
      <c r="H300" s="88"/>
      <c r="I300" s="88"/>
      <c r="J300" s="88"/>
      <c r="K300" s="89">
        <v>83</v>
      </c>
      <c r="L300" s="90" t="str">
        <f t="shared" si="7"/>
        <v>TỐT</v>
      </c>
      <c r="M300" s="91"/>
    </row>
    <row r="301" spans="1:13" ht="18.75" customHeight="1">
      <c r="A301" s="2">
        <f t="shared" si="9"/>
        <v>290</v>
      </c>
      <c r="B301" s="84">
        <v>2221863803</v>
      </c>
      <c r="C301" s="85" t="s">
        <v>350</v>
      </c>
      <c r="D301" s="86" t="s">
        <v>285</v>
      </c>
      <c r="E301" s="87">
        <v>36003</v>
      </c>
      <c r="F301" s="87" t="s">
        <v>90</v>
      </c>
      <c r="G301" s="88" t="s">
        <v>19</v>
      </c>
      <c r="H301" s="88"/>
      <c r="I301" s="88"/>
      <c r="J301" s="88"/>
      <c r="K301" s="89">
        <v>92</v>
      </c>
      <c r="L301" s="90" t="str">
        <f t="shared" si="7"/>
        <v>X SẮC</v>
      </c>
      <c r="M301" s="91"/>
    </row>
    <row r="302" spans="1:13" ht="18.75" customHeight="1">
      <c r="A302" s="2">
        <f t="shared" si="9"/>
        <v>291</v>
      </c>
      <c r="B302" s="84">
        <v>2220863764</v>
      </c>
      <c r="C302" s="85" t="s">
        <v>455</v>
      </c>
      <c r="D302" s="86" t="s">
        <v>251</v>
      </c>
      <c r="E302" s="87">
        <v>36061</v>
      </c>
      <c r="F302" s="87" t="s">
        <v>90</v>
      </c>
      <c r="G302" s="88" t="s">
        <v>125</v>
      </c>
      <c r="H302" s="88"/>
      <c r="I302" s="88"/>
      <c r="J302" s="88"/>
      <c r="K302" s="89">
        <v>88</v>
      </c>
      <c r="L302" s="90" t="str">
        <f t="shared" ref="L302:L365" si="10">IF(K302&gt;=90,"X SẮC",IF(K302&gt;=80,"TỐT",IF(K302&gt;=65,"KHÁ",IF(K302&gt;=50,"T.BÌNH",IF(K302&gt;=35,"YẾU","KÉM")))))</f>
        <v>TỐT</v>
      </c>
      <c r="M302" s="91"/>
    </row>
    <row r="303" spans="1:13" ht="18.75" customHeight="1">
      <c r="A303" s="2">
        <f t="shared" si="9"/>
        <v>292</v>
      </c>
      <c r="B303" s="84">
        <v>2220863851</v>
      </c>
      <c r="C303" s="85" t="s">
        <v>456</v>
      </c>
      <c r="D303" s="86" t="s">
        <v>251</v>
      </c>
      <c r="E303" s="87">
        <v>36073</v>
      </c>
      <c r="F303" s="87" t="s">
        <v>90</v>
      </c>
      <c r="G303" s="88" t="s">
        <v>125</v>
      </c>
      <c r="H303" s="88"/>
      <c r="I303" s="88"/>
      <c r="J303" s="88"/>
      <c r="K303" s="89">
        <v>81</v>
      </c>
      <c r="L303" s="90" t="str">
        <f t="shared" si="10"/>
        <v>TỐT</v>
      </c>
      <c r="M303" s="91"/>
    </row>
    <row r="304" spans="1:13" ht="18.75" customHeight="1">
      <c r="A304" s="2">
        <f t="shared" si="9"/>
        <v>293</v>
      </c>
      <c r="B304" s="84">
        <v>2220863827</v>
      </c>
      <c r="C304" s="85" t="s">
        <v>457</v>
      </c>
      <c r="D304" s="86" t="s">
        <v>458</v>
      </c>
      <c r="E304" s="87">
        <v>35981</v>
      </c>
      <c r="F304" s="87" t="s">
        <v>90</v>
      </c>
      <c r="G304" s="88" t="s">
        <v>125</v>
      </c>
      <c r="H304" s="88"/>
      <c r="I304" s="88"/>
      <c r="J304" s="88"/>
      <c r="K304" s="89">
        <v>86</v>
      </c>
      <c r="L304" s="90" t="str">
        <f t="shared" si="10"/>
        <v>TỐT</v>
      </c>
      <c r="M304" s="91"/>
    </row>
    <row r="305" spans="1:13" ht="18.75" customHeight="1">
      <c r="A305" s="2">
        <f t="shared" si="9"/>
        <v>294</v>
      </c>
      <c r="B305" s="84">
        <v>2220863813</v>
      </c>
      <c r="C305" s="85" t="s">
        <v>459</v>
      </c>
      <c r="D305" s="86" t="s">
        <v>458</v>
      </c>
      <c r="E305" s="87">
        <v>36087</v>
      </c>
      <c r="F305" s="87" t="s">
        <v>90</v>
      </c>
      <c r="G305" s="88" t="s">
        <v>125</v>
      </c>
      <c r="H305" s="88"/>
      <c r="I305" s="88"/>
      <c r="J305" s="88"/>
      <c r="K305" s="89">
        <v>74</v>
      </c>
      <c r="L305" s="90" t="str">
        <f t="shared" si="10"/>
        <v>KHÁ</v>
      </c>
      <c r="M305" s="91"/>
    </row>
    <row r="306" spans="1:13" ht="18.75" customHeight="1">
      <c r="A306" s="2">
        <f t="shared" si="9"/>
        <v>295</v>
      </c>
      <c r="B306" s="84">
        <v>2220863797</v>
      </c>
      <c r="C306" s="85" t="s">
        <v>331</v>
      </c>
      <c r="D306" s="86" t="s">
        <v>242</v>
      </c>
      <c r="E306" s="87">
        <v>36124</v>
      </c>
      <c r="F306" s="87" t="s">
        <v>90</v>
      </c>
      <c r="G306" s="88" t="s">
        <v>125</v>
      </c>
      <c r="H306" s="88"/>
      <c r="I306" s="88"/>
      <c r="J306" s="88"/>
      <c r="K306" s="89">
        <v>84</v>
      </c>
      <c r="L306" s="90" t="str">
        <f t="shared" si="10"/>
        <v>TỐT</v>
      </c>
      <c r="M306" s="91"/>
    </row>
    <row r="307" spans="1:13" ht="18.75" customHeight="1">
      <c r="A307" s="2">
        <f t="shared" si="9"/>
        <v>296</v>
      </c>
      <c r="B307" s="84">
        <v>2220863831</v>
      </c>
      <c r="C307" s="85" t="s">
        <v>460</v>
      </c>
      <c r="D307" s="86" t="s">
        <v>314</v>
      </c>
      <c r="E307" s="87">
        <v>36108</v>
      </c>
      <c r="F307" s="87" t="s">
        <v>90</v>
      </c>
      <c r="G307" s="88" t="s">
        <v>125</v>
      </c>
      <c r="H307" s="88"/>
      <c r="I307" s="88"/>
      <c r="J307" s="88"/>
      <c r="K307" s="89">
        <v>82</v>
      </c>
      <c r="L307" s="90" t="str">
        <f t="shared" si="10"/>
        <v>TỐT</v>
      </c>
      <c r="M307" s="91"/>
    </row>
    <row r="308" spans="1:13" ht="18.75" customHeight="1">
      <c r="A308" s="2">
        <f t="shared" si="9"/>
        <v>297</v>
      </c>
      <c r="B308" s="84">
        <v>2220237906</v>
      </c>
      <c r="C308" s="85" t="s">
        <v>461</v>
      </c>
      <c r="D308" s="86" t="s">
        <v>314</v>
      </c>
      <c r="E308" s="87">
        <v>35813</v>
      </c>
      <c r="F308" s="87" t="s">
        <v>90</v>
      </c>
      <c r="G308" s="88" t="s">
        <v>125</v>
      </c>
      <c r="H308" s="88"/>
      <c r="I308" s="88"/>
      <c r="J308" s="88"/>
      <c r="K308" s="89">
        <v>78</v>
      </c>
      <c r="L308" s="90" t="str">
        <f t="shared" si="10"/>
        <v>KHÁ</v>
      </c>
      <c r="M308" s="91"/>
    </row>
    <row r="309" spans="1:13" ht="18.75" customHeight="1">
      <c r="A309" s="2">
        <f t="shared" si="9"/>
        <v>298</v>
      </c>
      <c r="B309" s="84">
        <v>2220863800</v>
      </c>
      <c r="C309" s="85" t="s">
        <v>462</v>
      </c>
      <c r="D309" s="86" t="s">
        <v>463</v>
      </c>
      <c r="E309" s="87">
        <v>36143</v>
      </c>
      <c r="F309" s="87" t="s">
        <v>90</v>
      </c>
      <c r="G309" s="88" t="s">
        <v>125</v>
      </c>
      <c r="H309" s="88"/>
      <c r="I309" s="88"/>
      <c r="J309" s="88"/>
      <c r="K309" s="89">
        <v>79</v>
      </c>
      <c r="L309" s="90" t="str">
        <f t="shared" si="10"/>
        <v>KHÁ</v>
      </c>
      <c r="M309" s="91"/>
    </row>
    <row r="310" spans="1:13" ht="18.75" customHeight="1">
      <c r="A310" s="2">
        <f t="shared" si="9"/>
        <v>299</v>
      </c>
      <c r="B310" s="84">
        <v>2221863844</v>
      </c>
      <c r="C310" s="85" t="s">
        <v>464</v>
      </c>
      <c r="D310" s="86" t="s">
        <v>318</v>
      </c>
      <c r="E310" s="87">
        <v>36114</v>
      </c>
      <c r="F310" s="87" t="s">
        <v>90</v>
      </c>
      <c r="G310" s="88" t="s">
        <v>19</v>
      </c>
      <c r="H310" s="88"/>
      <c r="I310" s="88"/>
      <c r="J310" s="88"/>
      <c r="K310" s="89">
        <v>86</v>
      </c>
      <c r="L310" s="90" t="str">
        <f t="shared" si="10"/>
        <v>TỐT</v>
      </c>
      <c r="M310" s="91"/>
    </row>
    <row r="311" spans="1:13" ht="18.75" customHeight="1">
      <c r="A311" s="2">
        <f t="shared" si="9"/>
        <v>300</v>
      </c>
      <c r="B311" s="84">
        <v>2220863744</v>
      </c>
      <c r="C311" s="85" t="s">
        <v>465</v>
      </c>
      <c r="D311" s="86" t="s">
        <v>466</v>
      </c>
      <c r="E311" s="87">
        <v>36115</v>
      </c>
      <c r="F311" s="87" t="s">
        <v>90</v>
      </c>
      <c r="G311" s="88" t="s">
        <v>125</v>
      </c>
      <c r="H311" s="88"/>
      <c r="I311" s="88"/>
      <c r="J311" s="88"/>
      <c r="K311" s="89">
        <v>80</v>
      </c>
      <c r="L311" s="90" t="str">
        <f t="shared" si="10"/>
        <v>TỐT</v>
      </c>
      <c r="M311" s="91"/>
    </row>
    <row r="312" spans="1:13" ht="18.75" customHeight="1">
      <c r="A312" s="2">
        <f t="shared" si="9"/>
        <v>301</v>
      </c>
      <c r="B312" s="84">
        <v>2220863809</v>
      </c>
      <c r="C312" s="85" t="s">
        <v>467</v>
      </c>
      <c r="D312" s="86" t="s">
        <v>383</v>
      </c>
      <c r="E312" s="87">
        <v>36138</v>
      </c>
      <c r="F312" s="87" t="s">
        <v>90</v>
      </c>
      <c r="G312" s="88" t="s">
        <v>125</v>
      </c>
      <c r="H312" s="88"/>
      <c r="I312" s="88"/>
      <c r="J312" s="88"/>
      <c r="K312" s="89">
        <v>83</v>
      </c>
      <c r="L312" s="90" t="str">
        <f t="shared" si="10"/>
        <v>TỐT</v>
      </c>
      <c r="M312" s="91"/>
    </row>
    <row r="313" spans="1:13" ht="18.75" customHeight="1">
      <c r="A313" s="2">
        <f t="shared" si="9"/>
        <v>302</v>
      </c>
      <c r="B313" s="84">
        <v>2221863866</v>
      </c>
      <c r="C313" s="85" t="s">
        <v>307</v>
      </c>
      <c r="D313" s="86" t="s">
        <v>383</v>
      </c>
      <c r="E313" s="87">
        <v>35839</v>
      </c>
      <c r="F313" s="87" t="s">
        <v>90</v>
      </c>
      <c r="G313" s="88" t="s">
        <v>19</v>
      </c>
      <c r="H313" s="88"/>
      <c r="I313" s="88"/>
      <c r="J313" s="88"/>
      <c r="K313" s="89">
        <v>90</v>
      </c>
      <c r="L313" s="90" t="str">
        <f t="shared" si="10"/>
        <v>X SẮC</v>
      </c>
      <c r="M313" s="91"/>
    </row>
    <row r="314" spans="1:13" ht="18.75" customHeight="1">
      <c r="A314" s="2">
        <f t="shared" si="9"/>
        <v>303</v>
      </c>
      <c r="B314" s="84">
        <v>2220863799</v>
      </c>
      <c r="C314" s="85" t="s">
        <v>468</v>
      </c>
      <c r="D314" s="86" t="s">
        <v>379</v>
      </c>
      <c r="E314" s="87">
        <v>35475</v>
      </c>
      <c r="F314" s="87" t="s">
        <v>90</v>
      </c>
      <c r="G314" s="88" t="s">
        <v>125</v>
      </c>
      <c r="H314" s="88"/>
      <c r="I314" s="88"/>
      <c r="J314" s="88"/>
      <c r="K314" s="89">
        <v>86</v>
      </c>
      <c r="L314" s="90" t="str">
        <f t="shared" si="10"/>
        <v>TỐT</v>
      </c>
      <c r="M314" s="91"/>
    </row>
    <row r="315" spans="1:13" ht="18.75" customHeight="1">
      <c r="A315" s="2">
        <f t="shared" si="9"/>
        <v>304</v>
      </c>
      <c r="B315" s="84">
        <v>2221863821</v>
      </c>
      <c r="C315" s="85" t="s">
        <v>469</v>
      </c>
      <c r="D315" s="86" t="s">
        <v>470</v>
      </c>
      <c r="E315" s="87">
        <v>35870</v>
      </c>
      <c r="F315" s="87" t="s">
        <v>90</v>
      </c>
      <c r="G315" s="88" t="s">
        <v>19</v>
      </c>
      <c r="H315" s="88"/>
      <c r="I315" s="88"/>
      <c r="J315" s="88"/>
      <c r="K315" s="89">
        <v>81</v>
      </c>
      <c r="L315" s="90" t="str">
        <f t="shared" si="10"/>
        <v>TỐT</v>
      </c>
      <c r="M315" s="91"/>
    </row>
    <row r="316" spans="1:13" ht="18.75" customHeight="1">
      <c r="A316" s="2">
        <f t="shared" si="9"/>
        <v>305</v>
      </c>
      <c r="B316" s="84">
        <v>2220868961</v>
      </c>
      <c r="C316" s="85" t="s">
        <v>471</v>
      </c>
      <c r="D316" s="86" t="s">
        <v>387</v>
      </c>
      <c r="E316" s="87">
        <v>35858</v>
      </c>
      <c r="F316" s="87" t="s">
        <v>90</v>
      </c>
      <c r="G316" s="88" t="s">
        <v>125</v>
      </c>
      <c r="H316" s="88"/>
      <c r="I316" s="88"/>
      <c r="J316" s="88"/>
      <c r="K316" s="89">
        <v>72</v>
      </c>
      <c r="L316" s="90" t="str">
        <f t="shared" si="10"/>
        <v>KHÁ</v>
      </c>
      <c r="M316" s="91"/>
    </row>
    <row r="317" spans="1:13" ht="18.75" customHeight="1">
      <c r="A317" s="2">
        <f t="shared" si="9"/>
        <v>306</v>
      </c>
      <c r="B317" s="84">
        <v>2220863741</v>
      </c>
      <c r="C317" s="85" t="s">
        <v>472</v>
      </c>
      <c r="D317" s="86" t="s">
        <v>231</v>
      </c>
      <c r="E317" s="87">
        <v>36019</v>
      </c>
      <c r="F317" s="87" t="s">
        <v>90</v>
      </c>
      <c r="G317" s="88" t="s">
        <v>125</v>
      </c>
      <c r="H317" s="88"/>
      <c r="I317" s="88"/>
      <c r="J317" s="88"/>
      <c r="K317" s="89">
        <v>84</v>
      </c>
      <c r="L317" s="90" t="str">
        <f t="shared" si="10"/>
        <v>TỐT</v>
      </c>
      <c r="M317" s="91"/>
    </row>
    <row r="318" spans="1:13" ht="18.75" customHeight="1">
      <c r="A318" s="2">
        <f t="shared" si="9"/>
        <v>307</v>
      </c>
      <c r="B318" s="84">
        <v>2220863856</v>
      </c>
      <c r="C318" s="85" t="s">
        <v>473</v>
      </c>
      <c r="D318" s="86" t="s">
        <v>231</v>
      </c>
      <c r="E318" s="87">
        <v>35797</v>
      </c>
      <c r="F318" s="87" t="s">
        <v>90</v>
      </c>
      <c r="G318" s="88" t="s">
        <v>125</v>
      </c>
      <c r="H318" s="88"/>
      <c r="I318" s="88"/>
      <c r="J318" s="88"/>
      <c r="K318" s="89">
        <v>85</v>
      </c>
      <c r="L318" s="90" t="str">
        <f t="shared" si="10"/>
        <v>TỐT</v>
      </c>
      <c r="M318" s="91"/>
    </row>
    <row r="319" spans="1:13" ht="18.75" customHeight="1">
      <c r="A319" s="2">
        <f t="shared" si="9"/>
        <v>308</v>
      </c>
      <c r="B319" s="84">
        <v>2220863805</v>
      </c>
      <c r="C319" s="85" t="s">
        <v>474</v>
      </c>
      <c r="D319" s="86" t="s">
        <v>231</v>
      </c>
      <c r="E319" s="87">
        <v>35988</v>
      </c>
      <c r="F319" s="87" t="s">
        <v>90</v>
      </c>
      <c r="G319" s="88" t="s">
        <v>125</v>
      </c>
      <c r="H319" s="88"/>
      <c r="I319" s="88"/>
      <c r="J319" s="88"/>
      <c r="K319" s="89">
        <v>81</v>
      </c>
      <c r="L319" s="90" t="str">
        <f t="shared" si="10"/>
        <v>TỐT</v>
      </c>
      <c r="M319" s="91"/>
    </row>
    <row r="320" spans="1:13" ht="18.75" customHeight="1">
      <c r="A320" s="2">
        <f t="shared" si="9"/>
        <v>309</v>
      </c>
      <c r="B320" s="84">
        <v>2220714091</v>
      </c>
      <c r="C320" s="85" t="s">
        <v>475</v>
      </c>
      <c r="D320" s="86" t="s">
        <v>349</v>
      </c>
      <c r="E320" s="87">
        <v>35560</v>
      </c>
      <c r="F320" s="87" t="s">
        <v>90</v>
      </c>
      <c r="G320" s="88" t="s">
        <v>125</v>
      </c>
      <c r="H320" s="88"/>
      <c r="I320" s="88"/>
      <c r="J320" s="88"/>
      <c r="K320" s="89">
        <v>100</v>
      </c>
      <c r="L320" s="90" t="str">
        <f t="shared" si="10"/>
        <v>X SẮC</v>
      </c>
      <c r="M320" s="91"/>
    </row>
    <row r="321" spans="1:13" ht="18.75" customHeight="1">
      <c r="A321" s="2">
        <f t="shared" si="9"/>
        <v>310</v>
      </c>
      <c r="B321" s="84">
        <v>2221868503</v>
      </c>
      <c r="C321" s="85" t="s">
        <v>224</v>
      </c>
      <c r="D321" s="86" t="s">
        <v>368</v>
      </c>
      <c r="E321" s="87">
        <v>35255</v>
      </c>
      <c r="F321" s="87" t="s">
        <v>90</v>
      </c>
      <c r="G321" s="88" t="s">
        <v>19</v>
      </c>
      <c r="H321" s="88"/>
      <c r="I321" s="88"/>
      <c r="J321" s="88"/>
      <c r="K321" s="89">
        <v>76</v>
      </c>
      <c r="L321" s="90" t="str">
        <f t="shared" si="10"/>
        <v>KHÁ</v>
      </c>
      <c r="M321" s="91"/>
    </row>
    <row r="322" spans="1:13" ht="18.75" customHeight="1">
      <c r="A322" s="2">
        <f t="shared" si="9"/>
        <v>311</v>
      </c>
      <c r="B322" s="84">
        <v>2220868368</v>
      </c>
      <c r="C322" s="85" t="s">
        <v>476</v>
      </c>
      <c r="D322" s="86" t="s">
        <v>229</v>
      </c>
      <c r="E322" s="87">
        <v>35898</v>
      </c>
      <c r="F322" s="87" t="s">
        <v>90</v>
      </c>
      <c r="G322" s="88" t="s">
        <v>125</v>
      </c>
      <c r="H322" s="88"/>
      <c r="I322" s="88"/>
      <c r="J322" s="88"/>
      <c r="K322" s="89">
        <v>82</v>
      </c>
      <c r="L322" s="90" t="str">
        <f t="shared" si="10"/>
        <v>TỐT</v>
      </c>
      <c r="M322" s="91"/>
    </row>
    <row r="323" spans="1:13" ht="18.75" customHeight="1">
      <c r="A323" s="2">
        <f t="shared" si="9"/>
        <v>312</v>
      </c>
      <c r="B323" s="84">
        <v>2221863798</v>
      </c>
      <c r="C323" s="85" t="s">
        <v>206</v>
      </c>
      <c r="D323" s="86" t="s">
        <v>168</v>
      </c>
      <c r="E323" s="87">
        <v>36141</v>
      </c>
      <c r="F323" s="87" t="s">
        <v>90</v>
      </c>
      <c r="G323" s="88" t="s">
        <v>19</v>
      </c>
      <c r="H323" s="88"/>
      <c r="I323" s="88"/>
      <c r="J323" s="88"/>
      <c r="K323" s="89">
        <v>80</v>
      </c>
      <c r="L323" s="90" t="str">
        <f t="shared" si="10"/>
        <v>TỐT</v>
      </c>
      <c r="M323" s="91"/>
    </row>
    <row r="324" spans="1:13" ht="18.75" customHeight="1">
      <c r="A324" s="2">
        <f t="shared" si="9"/>
        <v>313</v>
      </c>
      <c r="B324" s="84">
        <v>2220863857</v>
      </c>
      <c r="C324" s="85" t="s">
        <v>127</v>
      </c>
      <c r="D324" s="86" t="s">
        <v>176</v>
      </c>
      <c r="E324" s="87">
        <v>35317</v>
      </c>
      <c r="F324" s="87" t="s">
        <v>90</v>
      </c>
      <c r="G324" s="88" t="s">
        <v>125</v>
      </c>
      <c r="H324" s="88"/>
      <c r="I324" s="88"/>
      <c r="J324" s="88"/>
      <c r="K324" s="89">
        <v>87</v>
      </c>
      <c r="L324" s="90" t="str">
        <f t="shared" si="10"/>
        <v>TỐT</v>
      </c>
      <c r="M324" s="91"/>
    </row>
    <row r="325" spans="1:13" ht="18.75" customHeight="1">
      <c r="A325" s="2">
        <f t="shared" si="9"/>
        <v>314</v>
      </c>
      <c r="B325" s="84">
        <v>2221863854</v>
      </c>
      <c r="C325" s="85" t="s">
        <v>477</v>
      </c>
      <c r="D325" s="86" t="s">
        <v>478</v>
      </c>
      <c r="E325" s="87">
        <v>35897</v>
      </c>
      <c r="F325" s="87" t="s">
        <v>90</v>
      </c>
      <c r="G325" s="88" t="s">
        <v>19</v>
      </c>
      <c r="H325" s="88"/>
      <c r="I325" s="88"/>
      <c r="J325" s="88"/>
      <c r="K325" s="89">
        <v>78</v>
      </c>
      <c r="L325" s="90" t="str">
        <f t="shared" si="10"/>
        <v>KHÁ</v>
      </c>
      <c r="M325" s="91"/>
    </row>
    <row r="326" spans="1:13" ht="18.75" customHeight="1">
      <c r="A326" s="2">
        <f t="shared" si="9"/>
        <v>315</v>
      </c>
      <c r="B326" s="84">
        <v>2220863847</v>
      </c>
      <c r="C326" s="85" t="s">
        <v>331</v>
      </c>
      <c r="D326" s="86" t="s">
        <v>479</v>
      </c>
      <c r="E326" s="87">
        <v>35799</v>
      </c>
      <c r="F326" s="87" t="s">
        <v>90</v>
      </c>
      <c r="G326" s="88" t="s">
        <v>125</v>
      </c>
      <c r="H326" s="88"/>
      <c r="I326" s="88"/>
      <c r="J326" s="88"/>
      <c r="K326" s="89">
        <v>88</v>
      </c>
      <c r="L326" s="90" t="str">
        <f t="shared" si="10"/>
        <v>TỐT</v>
      </c>
      <c r="M326" s="91"/>
    </row>
    <row r="327" spans="1:13" ht="18.75" customHeight="1">
      <c r="A327" s="2">
        <f t="shared" si="9"/>
        <v>316</v>
      </c>
      <c r="B327" s="84">
        <v>2220863781</v>
      </c>
      <c r="C327" s="85" t="s">
        <v>480</v>
      </c>
      <c r="D327" s="86" t="s">
        <v>481</v>
      </c>
      <c r="E327" s="87">
        <v>35827</v>
      </c>
      <c r="F327" s="87" t="s">
        <v>90</v>
      </c>
      <c r="G327" s="88" t="s">
        <v>125</v>
      </c>
      <c r="H327" s="88"/>
      <c r="I327" s="88"/>
      <c r="J327" s="88"/>
      <c r="K327" s="89">
        <v>87</v>
      </c>
      <c r="L327" s="90" t="str">
        <f t="shared" si="10"/>
        <v>TỐT</v>
      </c>
      <c r="M327" s="91"/>
    </row>
    <row r="328" spans="1:13" ht="18.75" customHeight="1">
      <c r="A328" s="2">
        <f t="shared" si="9"/>
        <v>317</v>
      </c>
      <c r="B328" s="84">
        <v>2221863776</v>
      </c>
      <c r="C328" s="85" t="s">
        <v>482</v>
      </c>
      <c r="D328" s="86" t="s">
        <v>483</v>
      </c>
      <c r="E328" s="87">
        <v>35860</v>
      </c>
      <c r="F328" s="87" t="s">
        <v>90</v>
      </c>
      <c r="G328" s="88" t="s">
        <v>19</v>
      </c>
      <c r="H328" s="88"/>
      <c r="I328" s="88"/>
      <c r="J328" s="88"/>
      <c r="K328" s="89">
        <v>87</v>
      </c>
      <c r="L328" s="90" t="str">
        <f t="shared" si="10"/>
        <v>TỐT</v>
      </c>
      <c r="M328" s="91"/>
    </row>
    <row r="329" spans="1:13" ht="18.75" customHeight="1">
      <c r="A329" s="2">
        <f t="shared" si="9"/>
        <v>318</v>
      </c>
      <c r="B329" s="84">
        <v>2220863801</v>
      </c>
      <c r="C329" s="85" t="s">
        <v>406</v>
      </c>
      <c r="D329" s="86" t="s">
        <v>433</v>
      </c>
      <c r="E329" s="87">
        <v>35751</v>
      </c>
      <c r="F329" s="87" t="s">
        <v>90</v>
      </c>
      <c r="G329" s="88" t="s">
        <v>125</v>
      </c>
      <c r="H329" s="88"/>
      <c r="I329" s="88"/>
      <c r="J329" s="88"/>
      <c r="K329" s="89">
        <v>92</v>
      </c>
      <c r="L329" s="90" t="str">
        <f t="shared" si="10"/>
        <v>X SẮC</v>
      </c>
      <c r="M329" s="91"/>
    </row>
    <row r="330" spans="1:13" ht="18.75" customHeight="1">
      <c r="A330" s="2">
        <f t="shared" si="9"/>
        <v>319</v>
      </c>
      <c r="B330" s="84">
        <v>2220869683</v>
      </c>
      <c r="C330" s="85" t="s">
        <v>484</v>
      </c>
      <c r="D330" s="86" t="s">
        <v>433</v>
      </c>
      <c r="E330" s="87">
        <v>35904</v>
      </c>
      <c r="F330" s="87" t="s">
        <v>90</v>
      </c>
      <c r="G330" s="88" t="s">
        <v>125</v>
      </c>
      <c r="H330" s="88"/>
      <c r="I330" s="88"/>
      <c r="J330" s="88"/>
      <c r="K330" s="89">
        <v>82</v>
      </c>
      <c r="L330" s="90" t="str">
        <f t="shared" si="10"/>
        <v>TỐT</v>
      </c>
      <c r="M330" s="91"/>
    </row>
    <row r="331" spans="1:13" ht="18.75" customHeight="1">
      <c r="A331" s="2">
        <f t="shared" si="9"/>
        <v>320</v>
      </c>
      <c r="B331" s="84">
        <v>2220863738</v>
      </c>
      <c r="C331" s="85" t="s">
        <v>485</v>
      </c>
      <c r="D331" s="86" t="s">
        <v>446</v>
      </c>
      <c r="E331" s="87">
        <v>36052</v>
      </c>
      <c r="F331" s="87" t="s">
        <v>90</v>
      </c>
      <c r="G331" s="88" t="s">
        <v>125</v>
      </c>
      <c r="H331" s="88"/>
      <c r="I331" s="88"/>
      <c r="J331" s="88"/>
      <c r="K331" s="89">
        <v>86</v>
      </c>
      <c r="L331" s="90" t="str">
        <f t="shared" si="10"/>
        <v>TỐT</v>
      </c>
      <c r="M331" s="91"/>
    </row>
    <row r="332" spans="1:13" ht="18.75" customHeight="1">
      <c r="A332" s="2">
        <f t="shared" si="9"/>
        <v>321</v>
      </c>
      <c r="B332" s="84">
        <v>2221863791</v>
      </c>
      <c r="C332" s="85" t="s">
        <v>486</v>
      </c>
      <c r="D332" s="86" t="s">
        <v>487</v>
      </c>
      <c r="E332" s="87">
        <v>35823</v>
      </c>
      <c r="F332" s="87" t="s">
        <v>90</v>
      </c>
      <c r="G332" s="88" t="s">
        <v>19</v>
      </c>
      <c r="H332" s="88"/>
      <c r="I332" s="88"/>
      <c r="J332" s="88"/>
      <c r="K332" s="89">
        <v>86</v>
      </c>
      <c r="L332" s="90" t="str">
        <f t="shared" si="10"/>
        <v>TỐT</v>
      </c>
      <c r="M332" s="91"/>
    </row>
    <row r="333" spans="1:13" ht="18.75" customHeight="1">
      <c r="A333" s="2">
        <f t="shared" si="9"/>
        <v>322</v>
      </c>
      <c r="B333" s="84">
        <v>2220863771</v>
      </c>
      <c r="C333" s="85" t="s">
        <v>315</v>
      </c>
      <c r="D333" s="86" t="s">
        <v>448</v>
      </c>
      <c r="E333" s="87">
        <v>35756</v>
      </c>
      <c r="F333" s="87" t="s">
        <v>90</v>
      </c>
      <c r="G333" s="88" t="s">
        <v>125</v>
      </c>
      <c r="H333" s="88"/>
      <c r="I333" s="88"/>
      <c r="J333" s="88"/>
      <c r="K333" s="89">
        <v>81</v>
      </c>
      <c r="L333" s="90" t="str">
        <f t="shared" si="10"/>
        <v>TỐT</v>
      </c>
      <c r="M333" s="91"/>
    </row>
    <row r="334" spans="1:13" ht="18.75" customHeight="1">
      <c r="A334" s="2">
        <f t="shared" ref="A334:A397" si="11">A333+1</f>
        <v>323</v>
      </c>
      <c r="B334" s="84">
        <v>2221863849</v>
      </c>
      <c r="C334" s="85" t="s">
        <v>488</v>
      </c>
      <c r="D334" s="86" t="s">
        <v>489</v>
      </c>
      <c r="E334" s="87">
        <v>36083</v>
      </c>
      <c r="F334" s="87" t="s">
        <v>90</v>
      </c>
      <c r="G334" s="88" t="s">
        <v>19</v>
      </c>
      <c r="H334" s="88"/>
      <c r="I334" s="88"/>
      <c r="J334" s="88"/>
      <c r="K334" s="89">
        <v>87</v>
      </c>
      <c r="L334" s="90" t="str">
        <f t="shared" si="10"/>
        <v>TỐT</v>
      </c>
      <c r="M334" s="91"/>
    </row>
    <row r="335" spans="1:13" ht="18.75" customHeight="1">
      <c r="A335" s="2">
        <f t="shared" si="11"/>
        <v>324</v>
      </c>
      <c r="B335" s="84">
        <v>2120869266</v>
      </c>
      <c r="C335" s="85" t="s">
        <v>490</v>
      </c>
      <c r="D335" s="86" t="s">
        <v>355</v>
      </c>
      <c r="E335" s="87">
        <v>35652</v>
      </c>
      <c r="F335" s="87" t="s">
        <v>90</v>
      </c>
      <c r="G335" s="88" t="s">
        <v>125</v>
      </c>
      <c r="H335" s="88"/>
      <c r="I335" s="88"/>
      <c r="J335" s="88"/>
      <c r="K335" s="89">
        <v>69</v>
      </c>
      <c r="L335" s="90" t="str">
        <f t="shared" si="10"/>
        <v>KHÁ</v>
      </c>
      <c r="M335" s="91"/>
    </row>
    <row r="336" spans="1:13" ht="18.75" customHeight="1">
      <c r="A336" s="2">
        <f t="shared" si="11"/>
        <v>325</v>
      </c>
      <c r="B336" s="84">
        <v>2120866129</v>
      </c>
      <c r="C336" s="85" t="s">
        <v>220</v>
      </c>
      <c r="D336" s="86" t="s">
        <v>491</v>
      </c>
      <c r="E336" s="87">
        <v>35190</v>
      </c>
      <c r="F336" s="87" t="s">
        <v>90</v>
      </c>
      <c r="G336" s="88" t="s">
        <v>125</v>
      </c>
      <c r="H336" s="88"/>
      <c r="I336" s="88"/>
      <c r="J336" s="88"/>
      <c r="K336" s="89">
        <v>0</v>
      </c>
      <c r="L336" s="90" t="str">
        <f t="shared" si="10"/>
        <v>KÉM</v>
      </c>
      <c r="M336" s="91" t="s">
        <v>1140</v>
      </c>
    </row>
    <row r="337" spans="1:13" ht="18.75" customHeight="1">
      <c r="A337" s="2">
        <f t="shared" si="11"/>
        <v>326</v>
      </c>
      <c r="B337" s="84">
        <v>2121116361</v>
      </c>
      <c r="C337" s="85" t="s">
        <v>381</v>
      </c>
      <c r="D337" s="86" t="s">
        <v>492</v>
      </c>
      <c r="E337" s="87">
        <v>35716</v>
      </c>
      <c r="F337" s="87" t="s">
        <v>90</v>
      </c>
      <c r="G337" s="88" t="s">
        <v>19</v>
      </c>
      <c r="H337" s="88"/>
      <c r="I337" s="88"/>
      <c r="J337" s="88"/>
      <c r="K337" s="89">
        <v>65</v>
      </c>
      <c r="L337" s="90" t="str">
        <f t="shared" si="10"/>
        <v>KHÁ</v>
      </c>
      <c r="M337" s="91"/>
    </row>
    <row r="338" spans="1:13" ht="18.75" customHeight="1">
      <c r="A338" s="2">
        <f t="shared" si="11"/>
        <v>327</v>
      </c>
      <c r="B338" s="84">
        <v>2120866256</v>
      </c>
      <c r="C338" s="85" t="s">
        <v>493</v>
      </c>
      <c r="D338" s="86" t="s">
        <v>446</v>
      </c>
      <c r="E338" s="87">
        <v>35708</v>
      </c>
      <c r="F338" s="87" t="s">
        <v>90</v>
      </c>
      <c r="G338" s="88" t="s">
        <v>125</v>
      </c>
      <c r="H338" s="88"/>
      <c r="I338" s="88"/>
      <c r="J338" s="88"/>
      <c r="K338" s="89">
        <v>65</v>
      </c>
      <c r="L338" s="90" t="str">
        <f t="shared" si="10"/>
        <v>KHÁ</v>
      </c>
      <c r="M338" s="91"/>
    </row>
    <row r="339" spans="1:13" ht="18.75" customHeight="1">
      <c r="A339" s="2">
        <f t="shared" si="11"/>
        <v>328</v>
      </c>
      <c r="B339" s="84">
        <v>2120869161</v>
      </c>
      <c r="C339" s="85" t="s">
        <v>123</v>
      </c>
      <c r="D339" s="86" t="s">
        <v>124</v>
      </c>
      <c r="E339" s="87">
        <v>35432</v>
      </c>
      <c r="F339" s="87" t="s">
        <v>90</v>
      </c>
      <c r="G339" s="88" t="s">
        <v>125</v>
      </c>
      <c r="H339" s="88"/>
      <c r="I339" s="88"/>
      <c r="J339" s="88"/>
      <c r="K339" s="89">
        <v>0</v>
      </c>
      <c r="L339" s="90" t="str">
        <f t="shared" si="10"/>
        <v>KÉM</v>
      </c>
      <c r="M339" s="91" t="s">
        <v>1141</v>
      </c>
    </row>
    <row r="340" spans="1:13" ht="18.75" customHeight="1">
      <c r="A340" s="2">
        <f t="shared" si="11"/>
        <v>329</v>
      </c>
      <c r="B340" s="84">
        <v>2220253324</v>
      </c>
      <c r="C340" s="85" t="s">
        <v>503</v>
      </c>
      <c r="D340" s="86" t="s">
        <v>120</v>
      </c>
      <c r="E340" s="87">
        <v>36028</v>
      </c>
      <c r="F340" s="87" t="s">
        <v>92</v>
      </c>
      <c r="G340" s="88" t="s">
        <v>125</v>
      </c>
      <c r="H340" s="88"/>
      <c r="I340" s="88" t="s">
        <v>237</v>
      </c>
      <c r="J340" s="88"/>
      <c r="K340" s="89">
        <v>79</v>
      </c>
      <c r="L340" s="90" t="str">
        <f t="shared" si="10"/>
        <v>KHÁ</v>
      </c>
      <c r="M340" s="91"/>
    </row>
    <row r="341" spans="1:13" ht="18.75" customHeight="1">
      <c r="A341" s="2">
        <f t="shared" si="11"/>
        <v>330</v>
      </c>
      <c r="B341" s="84">
        <v>2220863733</v>
      </c>
      <c r="C341" s="85" t="s">
        <v>899</v>
      </c>
      <c r="D341" s="86" t="s">
        <v>120</v>
      </c>
      <c r="E341" s="87">
        <v>36004</v>
      </c>
      <c r="F341" s="87" t="s">
        <v>92</v>
      </c>
      <c r="G341" s="88" t="s">
        <v>125</v>
      </c>
      <c r="H341" s="88"/>
      <c r="I341" s="88" t="s">
        <v>237</v>
      </c>
      <c r="J341" s="88"/>
      <c r="K341" s="89">
        <v>87</v>
      </c>
      <c r="L341" s="90" t="str">
        <f t="shared" si="10"/>
        <v>TỐT</v>
      </c>
      <c r="M341" s="91"/>
    </row>
    <row r="342" spans="1:13" ht="18.75" customHeight="1">
      <c r="A342" s="2">
        <f t="shared" si="11"/>
        <v>331</v>
      </c>
      <c r="B342" s="84">
        <v>2220863777</v>
      </c>
      <c r="C342" s="85" t="s">
        <v>900</v>
      </c>
      <c r="D342" s="86" t="s">
        <v>120</v>
      </c>
      <c r="E342" s="87">
        <v>36066</v>
      </c>
      <c r="F342" s="87" t="s">
        <v>92</v>
      </c>
      <c r="G342" s="88" t="s">
        <v>125</v>
      </c>
      <c r="H342" s="88"/>
      <c r="I342" s="88" t="s">
        <v>237</v>
      </c>
      <c r="J342" s="88"/>
      <c r="K342" s="89">
        <v>85</v>
      </c>
      <c r="L342" s="90" t="str">
        <f t="shared" si="10"/>
        <v>TỐT</v>
      </c>
      <c r="M342" s="91"/>
    </row>
    <row r="343" spans="1:13" ht="18.75" customHeight="1">
      <c r="A343" s="2">
        <f t="shared" si="11"/>
        <v>332</v>
      </c>
      <c r="B343" s="84">
        <v>2220863734</v>
      </c>
      <c r="C343" s="85" t="s">
        <v>901</v>
      </c>
      <c r="D343" s="86" t="s">
        <v>203</v>
      </c>
      <c r="E343" s="87">
        <v>36018</v>
      </c>
      <c r="F343" s="87" t="s">
        <v>92</v>
      </c>
      <c r="G343" s="88" t="s">
        <v>125</v>
      </c>
      <c r="H343" s="88"/>
      <c r="I343" s="88" t="s">
        <v>237</v>
      </c>
      <c r="J343" s="88"/>
      <c r="K343" s="89">
        <v>81</v>
      </c>
      <c r="L343" s="90" t="str">
        <f t="shared" si="10"/>
        <v>TỐT</v>
      </c>
      <c r="M343" s="91"/>
    </row>
    <row r="344" spans="1:13" ht="18.75" customHeight="1">
      <c r="A344" s="2">
        <f t="shared" si="11"/>
        <v>333</v>
      </c>
      <c r="B344" s="84">
        <v>2220869213</v>
      </c>
      <c r="C344" s="85" t="s">
        <v>902</v>
      </c>
      <c r="D344" s="86" t="s">
        <v>203</v>
      </c>
      <c r="E344" s="87">
        <v>35155</v>
      </c>
      <c r="F344" s="87" t="s">
        <v>92</v>
      </c>
      <c r="G344" s="88" t="s">
        <v>125</v>
      </c>
      <c r="H344" s="88"/>
      <c r="I344" s="88" t="s">
        <v>237</v>
      </c>
      <c r="J344" s="88"/>
      <c r="K344" s="89">
        <v>85</v>
      </c>
      <c r="L344" s="90" t="str">
        <f t="shared" si="10"/>
        <v>TỐT</v>
      </c>
      <c r="M344" s="91"/>
    </row>
    <row r="345" spans="1:13" ht="18.75" customHeight="1">
      <c r="A345" s="2">
        <f t="shared" si="11"/>
        <v>334</v>
      </c>
      <c r="B345" s="84">
        <v>2221863779</v>
      </c>
      <c r="C345" s="85" t="s">
        <v>903</v>
      </c>
      <c r="D345" s="86" t="s">
        <v>721</v>
      </c>
      <c r="E345" s="87">
        <v>36064</v>
      </c>
      <c r="F345" s="87" t="s">
        <v>92</v>
      </c>
      <c r="G345" s="88" t="s">
        <v>19</v>
      </c>
      <c r="H345" s="88"/>
      <c r="I345" s="88" t="s">
        <v>237</v>
      </c>
      <c r="J345" s="88"/>
      <c r="K345" s="89">
        <v>100</v>
      </c>
      <c r="L345" s="90" t="str">
        <f t="shared" si="10"/>
        <v>X SẮC</v>
      </c>
      <c r="M345" s="91"/>
    </row>
    <row r="346" spans="1:13" ht="18.75" customHeight="1">
      <c r="A346" s="2">
        <f t="shared" si="11"/>
        <v>335</v>
      </c>
      <c r="B346" s="84">
        <v>2220863874</v>
      </c>
      <c r="C346" s="85" t="s">
        <v>904</v>
      </c>
      <c r="D346" s="86" t="s">
        <v>217</v>
      </c>
      <c r="E346" s="87">
        <v>35842</v>
      </c>
      <c r="F346" s="87" t="s">
        <v>92</v>
      </c>
      <c r="G346" s="88" t="s">
        <v>125</v>
      </c>
      <c r="H346" s="88"/>
      <c r="I346" s="88" t="s">
        <v>237</v>
      </c>
      <c r="J346" s="88"/>
      <c r="K346" s="89">
        <v>80</v>
      </c>
      <c r="L346" s="90" t="str">
        <f t="shared" si="10"/>
        <v>TỐT</v>
      </c>
      <c r="M346" s="91"/>
    </row>
    <row r="347" spans="1:13" ht="18.75" customHeight="1">
      <c r="A347" s="2">
        <f t="shared" si="11"/>
        <v>336</v>
      </c>
      <c r="B347" s="84">
        <v>2220863752</v>
      </c>
      <c r="C347" s="85" t="s">
        <v>905</v>
      </c>
      <c r="D347" s="86" t="s">
        <v>906</v>
      </c>
      <c r="E347" s="87">
        <v>36142</v>
      </c>
      <c r="F347" s="87" t="s">
        <v>92</v>
      </c>
      <c r="G347" s="88" t="s">
        <v>125</v>
      </c>
      <c r="H347" s="88"/>
      <c r="I347" s="88" t="s">
        <v>237</v>
      </c>
      <c r="J347" s="88"/>
      <c r="K347" s="89">
        <v>85</v>
      </c>
      <c r="L347" s="90" t="str">
        <f t="shared" si="10"/>
        <v>TỐT</v>
      </c>
      <c r="M347" s="91"/>
    </row>
    <row r="348" spans="1:13" ht="18.75" customHeight="1">
      <c r="A348" s="2">
        <f t="shared" si="11"/>
        <v>337</v>
      </c>
      <c r="B348" s="84">
        <v>2220863811</v>
      </c>
      <c r="C348" s="85" t="s">
        <v>238</v>
      </c>
      <c r="D348" s="86" t="s">
        <v>907</v>
      </c>
      <c r="E348" s="87">
        <v>35878</v>
      </c>
      <c r="F348" s="87" t="s">
        <v>92</v>
      </c>
      <c r="G348" s="88" t="s">
        <v>125</v>
      </c>
      <c r="H348" s="88"/>
      <c r="I348" s="88" t="s">
        <v>237</v>
      </c>
      <c r="J348" s="88"/>
      <c r="K348" s="89">
        <v>82</v>
      </c>
      <c r="L348" s="90" t="str">
        <f t="shared" si="10"/>
        <v>TỐT</v>
      </c>
      <c r="M348" s="91"/>
    </row>
    <row r="349" spans="1:13" ht="18.75" customHeight="1">
      <c r="A349" s="2">
        <f t="shared" si="11"/>
        <v>338</v>
      </c>
      <c r="B349" s="84">
        <v>2221863873</v>
      </c>
      <c r="C349" s="85" t="s">
        <v>281</v>
      </c>
      <c r="D349" s="86" t="s">
        <v>277</v>
      </c>
      <c r="E349" s="87">
        <v>35133</v>
      </c>
      <c r="F349" s="87" t="s">
        <v>92</v>
      </c>
      <c r="G349" s="88" t="s">
        <v>19</v>
      </c>
      <c r="H349" s="88"/>
      <c r="I349" s="88" t="s">
        <v>237</v>
      </c>
      <c r="J349" s="88"/>
      <c r="K349" s="89">
        <v>87</v>
      </c>
      <c r="L349" s="90" t="str">
        <f t="shared" si="10"/>
        <v>TỐT</v>
      </c>
      <c r="M349" s="91"/>
    </row>
    <row r="350" spans="1:13" ht="18.75" customHeight="1">
      <c r="A350" s="2">
        <f t="shared" si="11"/>
        <v>339</v>
      </c>
      <c r="B350" s="84">
        <v>2221863871</v>
      </c>
      <c r="C350" s="85" t="s">
        <v>908</v>
      </c>
      <c r="D350" s="86" t="s">
        <v>271</v>
      </c>
      <c r="E350" s="87">
        <v>35519</v>
      </c>
      <c r="F350" s="87" t="s">
        <v>92</v>
      </c>
      <c r="G350" s="88" t="s">
        <v>19</v>
      </c>
      <c r="H350" s="88"/>
      <c r="I350" s="88" t="s">
        <v>237</v>
      </c>
      <c r="J350" s="88"/>
      <c r="K350" s="89">
        <v>80</v>
      </c>
      <c r="L350" s="90" t="str">
        <f t="shared" si="10"/>
        <v>TỐT</v>
      </c>
      <c r="M350" s="91"/>
    </row>
    <row r="351" spans="1:13" ht="18.75" customHeight="1">
      <c r="A351" s="2">
        <f t="shared" si="11"/>
        <v>340</v>
      </c>
      <c r="B351" s="84">
        <v>2220863818</v>
      </c>
      <c r="C351" s="85" t="s">
        <v>909</v>
      </c>
      <c r="D351" s="86" t="s">
        <v>491</v>
      </c>
      <c r="E351" s="87">
        <v>36123</v>
      </c>
      <c r="F351" s="87" t="s">
        <v>92</v>
      </c>
      <c r="G351" s="88" t="s">
        <v>125</v>
      </c>
      <c r="H351" s="88"/>
      <c r="I351" s="88" t="s">
        <v>237</v>
      </c>
      <c r="J351" s="88"/>
      <c r="K351" s="89">
        <v>84</v>
      </c>
      <c r="L351" s="90" t="str">
        <f t="shared" si="10"/>
        <v>TỐT</v>
      </c>
      <c r="M351" s="91"/>
    </row>
    <row r="352" spans="1:13" ht="18.75" customHeight="1">
      <c r="A352" s="2">
        <f t="shared" si="11"/>
        <v>341</v>
      </c>
      <c r="B352" s="84">
        <v>2220868624</v>
      </c>
      <c r="C352" s="85" t="s">
        <v>910</v>
      </c>
      <c r="D352" s="86" t="s">
        <v>299</v>
      </c>
      <c r="E352" s="87">
        <v>35920</v>
      </c>
      <c r="F352" s="87" t="s">
        <v>92</v>
      </c>
      <c r="G352" s="88" t="s">
        <v>125</v>
      </c>
      <c r="H352" s="88"/>
      <c r="I352" s="88" t="s">
        <v>237</v>
      </c>
      <c r="J352" s="88"/>
      <c r="K352" s="89">
        <v>78</v>
      </c>
      <c r="L352" s="90" t="str">
        <f t="shared" si="10"/>
        <v>KHÁ</v>
      </c>
      <c r="M352" s="91"/>
    </row>
    <row r="353" spans="1:13" ht="18.75" customHeight="1">
      <c r="A353" s="2">
        <f t="shared" si="11"/>
        <v>342</v>
      </c>
      <c r="B353" s="84">
        <v>2221863877</v>
      </c>
      <c r="C353" s="85" t="s">
        <v>888</v>
      </c>
      <c r="D353" s="86" t="s">
        <v>304</v>
      </c>
      <c r="E353" s="87">
        <v>35838</v>
      </c>
      <c r="F353" s="87" t="s">
        <v>92</v>
      </c>
      <c r="G353" s="88" t="s">
        <v>19</v>
      </c>
      <c r="H353" s="88"/>
      <c r="I353" s="88" t="s">
        <v>237</v>
      </c>
      <c r="J353" s="88"/>
      <c r="K353" s="89">
        <v>80</v>
      </c>
      <c r="L353" s="90" t="str">
        <f t="shared" si="10"/>
        <v>TỐT</v>
      </c>
      <c r="M353" s="91"/>
    </row>
    <row r="354" spans="1:13" ht="18.75" customHeight="1">
      <c r="A354" s="2">
        <f t="shared" si="11"/>
        <v>343</v>
      </c>
      <c r="B354" s="84">
        <v>2220863765</v>
      </c>
      <c r="C354" s="85" t="s">
        <v>911</v>
      </c>
      <c r="D354" s="86" t="s">
        <v>420</v>
      </c>
      <c r="E354" s="87">
        <v>36086</v>
      </c>
      <c r="F354" s="87" t="s">
        <v>92</v>
      </c>
      <c r="G354" s="88" t="s">
        <v>125</v>
      </c>
      <c r="H354" s="88"/>
      <c r="I354" s="88" t="s">
        <v>237</v>
      </c>
      <c r="J354" s="88"/>
      <c r="K354" s="89">
        <v>81</v>
      </c>
      <c r="L354" s="90" t="str">
        <f t="shared" si="10"/>
        <v>TỐT</v>
      </c>
      <c r="M354" s="91"/>
    </row>
    <row r="355" spans="1:13" ht="18.75" customHeight="1">
      <c r="A355" s="2">
        <f t="shared" si="11"/>
        <v>344</v>
      </c>
      <c r="B355" s="84">
        <v>2220214379</v>
      </c>
      <c r="C355" s="85" t="s">
        <v>513</v>
      </c>
      <c r="D355" s="86" t="s">
        <v>318</v>
      </c>
      <c r="E355" s="87">
        <v>35805</v>
      </c>
      <c r="F355" s="87" t="s">
        <v>92</v>
      </c>
      <c r="G355" s="88" t="s">
        <v>125</v>
      </c>
      <c r="H355" s="88"/>
      <c r="I355" s="88" t="s">
        <v>237</v>
      </c>
      <c r="J355" s="88"/>
      <c r="K355" s="89">
        <v>90</v>
      </c>
      <c r="L355" s="90" t="str">
        <f t="shared" si="10"/>
        <v>X SẮC</v>
      </c>
      <c r="M355" s="91"/>
    </row>
    <row r="356" spans="1:13" ht="18.75" customHeight="1">
      <c r="A356" s="2">
        <f t="shared" si="11"/>
        <v>345</v>
      </c>
      <c r="B356" s="84">
        <v>2221863862</v>
      </c>
      <c r="C356" s="85" t="s">
        <v>912</v>
      </c>
      <c r="D356" s="86" t="s">
        <v>321</v>
      </c>
      <c r="E356" s="87">
        <v>34709</v>
      </c>
      <c r="F356" s="87" t="s">
        <v>92</v>
      </c>
      <c r="G356" s="88" t="s">
        <v>19</v>
      </c>
      <c r="H356" s="88"/>
      <c r="I356" s="88" t="s">
        <v>237</v>
      </c>
      <c r="J356" s="88"/>
      <c r="K356" s="89">
        <v>97</v>
      </c>
      <c r="L356" s="90" t="str">
        <f t="shared" si="10"/>
        <v>X SẮC</v>
      </c>
      <c r="M356" s="91"/>
    </row>
    <row r="357" spans="1:13" ht="18.75" customHeight="1">
      <c r="A357" s="2">
        <f t="shared" si="11"/>
        <v>346</v>
      </c>
      <c r="B357" s="84">
        <v>2221863865</v>
      </c>
      <c r="C357" s="85" t="s">
        <v>913</v>
      </c>
      <c r="D357" s="86" t="s">
        <v>914</v>
      </c>
      <c r="E357" s="87">
        <v>36083</v>
      </c>
      <c r="F357" s="87" t="s">
        <v>92</v>
      </c>
      <c r="G357" s="88" t="s">
        <v>19</v>
      </c>
      <c r="H357" s="88"/>
      <c r="I357" s="88" t="s">
        <v>237</v>
      </c>
      <c r="J357" s="88"/>
      <c r="K357" s="89">
        <v>87</v>
      </c>
      <c r="L357" s="90" t="str">
        <f t="shared" si="10"/>
        <v>TỐT</v>
      </c>
      <c r="M357" s="91"/>
    </row>
    <row r="358" spans="1:13" ht="18.75" customHeight="1">
      <c r="A358" s="2">
        <f t="shared" si="11"/>
        <v>347</v>
      </c>
      <c r="B358" s="84">
        <v>2221868947</v>
      </c>
      <c r="C358" s="85" t="s">
        <v>915</v>
      </c>
      <c r="D358" s="86" t="s">
        <v>773</v>
      </c>
      <c r="E358" s="87">
        <v>35962</v>
      </c>
      <c r="F358" s="87" t="s">
        <v>92</v>
      </c>
      <c r="G358" s="88" t="s">
        <v>19</v>
      </c>
      <c r="H358" s="88"/>
      <c r="I358" s="88" t="s">
        <v>237</v>
      </c>
      <c r="J358" s="88"/>
      <c r="K358" s="89">
        <v>85</v>
      </c>
      <c r="L358" s="90" t="str">
        <f t="shared" si="10"/>
        <v>TỐT</v>
      </c>
      <c r="M358" s="91"/>
    </row>
    <row r="359" spans="1:13" ht="18.75" customHeight="1">
      <c r="A359" s="2">
        <f t="shared" si="11"/>
        <v>348</v>
      </c>
      <c r="B359" s="84">
        <v>2221869281</v>
      </c>
      <c r="C359" s="85" t="s">
        <v>916</v>
      </c>
      <c r="D359" s="86" t="s">
        <v>773</v>
      </c>
      <c r="E359" s="87">
        <v>35425</v>
      </c>
      <c r="F359" s="87" t="s">
        <v>92</v>
      </c>
      <c r="G359" s="88" t="s">
        <v>19</v>
      </c>
      <c r="H359" s="88"/>
      <c r="I359" s="88" t="s">
        <v>237</v>
      </c>
      <c r="J359" s="88"/>
      <c r="K359" s="89">
        <v>90</v>
      </c>
      <c r="L359" s="90" t="str">
        <f t="shared" si="10"/>
        <v>X SẮC</v>
      </c>
      <c r="M359" s="91"/>
    </row>
    <row r="360" spans="1:13" ht="18.75" customHeight="1">
      <c r="A360" s="2">
        <f t="shared" si="11"/>
        <v>349</v>
      </c>
      <c r="B360" s="84">
        <v>2220313917</v>
      </c>
      <c r="C360" s="85" t="s">
        <v>436</v>
      </c>
      <c r="D360" s="86" t="s">
        <v>383</v>
      </c>
      <c r="E360" s="87">
        <v>35846</v>
      </c>
      <c r="F360" s="87" t="s">
        <v>92</v>
      </c>
      <c r="G360" s="88" t="s">
        <v>125</v>
      </c>
      <c r="H360" s="88"/>
      <c r="I360" s="88" t="s">
        <v>237</v>
      </c>
      <c r="J360" s="88"/>
      <c r="K360" s="89">
        <v>80</v>
      </c>
      <c r="L360" s="90" t="str">
        <f t="shared" si="10"/>
        <v>TỐT</v>
      </c>
      <c r="M360" s="91"/>
    </row>
    <row r="361" spans="1:13" ht="18.75" customHeight="1">
      <c r="A361" s="2">
        <f t="shared" si="11"/>
        <v>350</v>
      </c>
      <c r="B361" s="84">
        <v>2220863761</v>
      </c>
      <c r="C361" s="85" t="s">
        <v>917</v>
      </c>
      <c r="D361" s="86" t="s">
        <v>619</v>
      </c>
      <c r="E361" s="87">
        <v>35834</v>
      </c>
      <c r="F361" s="87" t="s">
        <v>92</v>
      </c>
      <c r="G361" s="88" t="s">
        <v>125</v>
      </c>
      <c r="H361" s="88"/>
      <c r="I361" s="88" t="s">
        <v>237</v>
      </c>
      <c r="J361" s="88"/>
      <c r="K361" s="89">
        <v>87</v>
      </c>
      <c r="L361" s="90" t="str">
        <f t="shared" si="10"/>
        <v>TỐT</v>
      </c>
      <c r="M361" s="91"/>
    </row>
    <row r="362" spans="1:13" ht="18.75" customHeight="1">
      <c r="A362" s="2">
        <f t="shared" si="11"/>
        <v>351</v>
      </c>
      <c r="B362" s="84">
        <v>2221863872</v>
      </c>
      <c r="C362" s="85" t="s">
        <v>436</v>
      </c>
      <c r="D362" s="86" t="s">
        <v>470</v>
      </c>
      <c r="E362" s="87">
        <v>35675</v>
      </c>
      <c r="F362" s="87" t="s">
        <v>92</v>
      </c>
      <c r="G362" s="88" t="s">
        <v>19</v>
      </c>
      <c r="H362" s="88"/>
      <c r="I362" s="88" t="s">
        <v>237</v>
      </c>
      <c r="J362" s="88"/>
      <c r="K362" s="89">
        <v>87</v>
      </c>
      <c r="L362" s="90" t="str">
        <f t="shared" si="10"/>
        <v>TỐT</v>
      </c>
      <c r="M362" s="91"/>
    </row>
    <row r="363" spans="1:13" ht="18.75" customHeight="1">
      <c r="A363" s="2">
        <f t="shared" si="11"/>
        <v>352</v>
      </c>
      <c r="B363" s="84">
        <v>2220863812</v>
      </c>
      <c r="C363" s="85" t="s">
        <v>918</v>
      </c>
      <c r="D363" s="86" t="s">
        <v>547</v>
      </c>
      <c r="E363" s="87">
        <v>35715</v>
      </c>
      <c r="F363" s="87" t="s">
        <v>92</v>
      </c>
      <c r="G363" s="88" t="s">
        <v>125</v>
      </c>
      <c r="H363" s="88"/>
      <c r="I363" s="88" t="s">
        <v>237</v>
      </c>
      <c r="J363" s="88"/>
      <c r="K363" s="89">
        <v>81</v>
      </c>
      <c r="L363" s="90" t="str">
        <f t="shared" si="10"/>
        <v>TỐT</v>
      </c>
      <c r="M363" s="91"/>
    </row>
    <row r="364" spans="1:13" ht="18.75" customHeight="1">
      <c r="A364" s="2">
        <f t="shared" si="11"/>
        <v>353</v>
      </c>
      <c r="B364" s="84">
        <v>2220863748</v>
      </c>
      <c r="C364" s="85" t="s">
        <v>919</v>
      </c>
      <c r="D364" s="86" t="s">
        <v>345</v>
      </c>
      <c r="E364" s="87">
        <v>35967</v>
      </c>
      <c r="F364" s="87" t="s">
        <v>92</v>
      </c>
      <c r="G364" s="88" t="s">
        <v>125</v>
      </c>
      <c r="H364" s="88"/>
      <c r="I364" s="88" t="s">
        <v>237</v>
      </c>
      <c r="J364" s="88"/>
      <c r="K364" s="89">
        <v>84</v>
      </c>
      <c r="L364" s="90" t="str">
        <f t="shared" si="10"/>
        <v>TỐT</v>
      </c>
      <c r="M364" s="91"/>
    </row>
    <row r="365" spans="1:13" ht="18.75" customHeight="1">
      <c r="A365" s="2">
        <f t="shared" si="11"/>
        <v>354</v>
      </c>
      <c r="B365" s="84">
        <v>2220863755</v>
      </c>
      <c r="C365" s="85" t="s">
        <v>920</v>
      </c>
      <c r="D365" s="86" t="s">
        <v>345</v>
      </c>
      <c r="E365" s="87">
        <v>35879</v>
      </c>
      <c r="F365" s="87" t="s">
        <v>92</v>
      </c>
      <c r="G365" s="88" t="s">
        <v>125</v>
      </c>
      <c r="H365" s="88"/>
      <c r="I365" s="88" t="s">
        <v>237</v>
      </c>
      <c r="J365" s="88"/>
      <c r="K365" s="89">
        <v>84</v>
      </c>
      <c r="L365" s="90" t="str">
        <f t="shared" si="10"/>
        <v>TỐT</v>
      </c>
      <c r="M365" s="91"/>
    </row>
    <row r="366" spans="1:13" ht="18.75" customHeight="1">
      <c r="A366" s="2">
        <f t="shared" si="11"/>
        <v>355</v>
      </c>
      <c r="B366" s="84">
        <v>2220868685</v>
      </c>
      <c r="C366" s="85" t="s">
        <v>921</v>
      </c>
      <c r="D366" s="86" t="s">
        <v>355</v>
      </c>
      <c r="E366" s="87">
        <v>35767</v>
      </c>
      <c r="F366" s="87" t="s">
        <v>92</v>
      </c>
      <c r="G366" s="88" t="s">
        <v>125</v>
      </c>
      <c r="H366" s="88"/>
      <c r="I366" s="88" t="s">
        <v>237</v>
      </c>
      <c r="J366" s="88"/>
      <c r="K366" s="89">
        <v>85</v>
      </c>
      <c r="L366" s="90" t="str">
        <f t="shared" ref="L366:L429" si="12">IF(K366&gt;=90,"X SẮC",IF(K366&gt;=80,"TỐT",IF(K366&gt;=65,"KHÁ",IF(K366&gt;=50,"T.BÌNH",IF(K366&gt;=35,"YẾU","KÉM")))))</f>
        <v>TỐT</v>
      </c>
      <c r="M366" s="91" t="s">
        <v>130</v>
      </c>
    </row>
    <row r="367" spans="1:13" ht="18.75" customHeight="1">
      <c r="A367" s="2">
        <f t="shared" si="11"/>
        <v>356</v>
      </c>
      <c r="B367" s="84">
        <v>2220863834</v>
      </c>
      <c r="C367" s="85" t="s">
        <v>922</v>
      </c>
      <c r="D367" s="86" t="s">
        <v>785</v>
      </c>
      <c r="E367" s="87">
        <v>35769</v>
      </c>
      <c r="F367" s="87" t="s">
        <v>92</v>
      </c>
      <c r="G367" s="88" t="s">
        <v>125</v>
      </c>
      <c r="H367" s="88"/>
      <c r="I367" s="88" t="s">
        <v>237</v>
      </c>
      <c r="J367" s="88"/>
      <c r="K367" s="89">
        <v>82</v>
      </c>
      <c r="L367" s="90" t="str">
        <f t="shared" si="12"/>
        <v>TỐT</v>
      </c>
      <c r="M367" s="91"/>
    </row>
    <row r="368" spans="1:13" ht="18.75" customHeight="1">
      <c r="A368" s="2">
        <f t="shared" si="11"/>
        <v>357</v>
      </c>
      <c r="B368" s="84">
        <v>2220863830</v>
      </c>
      <c r="C368" s="85" t="s">
        <v>238</v>
      </c>
      <c r="D368" s="86" t="s">
        <v>405</v>
      </c>
      <c r="E368" s="87">
        <v>36013</v>
      </c>
      <c r="F368" s="87" t="s">
        <v>92</v>
      </c>
      <c r="G368" s="88" t="s">
        <v>125</v>
      </c>
      <c r="H368" s="88"/>
      <c r="I368" s="88" t="s">
        <v>237</v>
      </c>
      <c r="J368" s="88"/>
      <c r="K368" s="89">
        <v>80</v>
      </c>
      <c r="L368" s="90" t="str">
        <f t="shared" si="12"/>
        <v>TỐT</v>
      </c>
      <c r="M368" s="91"/>
    </row>
    <row r="369" spans="1:13" ht="18.75" customHeight="1">
      <c r="A369" s="2">
        <f t="shared" si="11"/>
        <v>358</v>
      </c>
      <c r="B369" s="84">
        <v>2221863774</v>
      </c>
      <c r="C369" s="85" t="s">
        <v>923</v>
      </c>
      <c r="D369" s="86" t="s">
        <v>483</v>
      </c>
      <c r="E369" s="87">
        <v>36081</v>
      </c>
      <c r="F369" s="87" t="s">
        <v>92</v>
      </c>
      <c r="G369" s="88" t="s">
        <v>19</v>
      </c>
      <c r="H369" s="88"/>
      <c r="I369" s="88" t="s">
        <v>237</v>
      </c>
      <c r="J369" s="88"/>
      <c r="K369" s="89">
        <v>80</v>
      </c>
      <c r="L369" s="90" t="str">
        <f t="shared" si="12"/>
        <v>TỐT</v>
      </c>
      <c r="M369" s="91"/>
    </row>
    <row r="370" spans="1:13" ht="18.75" customHeight="1">
      <c r="A370" s="2">
        <f t="shared" si="11"/>
        <v>359</v>
      </c>
      <c r="B370" s="84">
        <v>2221863796</v>
      </c>
      <c r="C370" s="85" t="s">
        <v>924</v>
      </c>
      <c r="D370" s="86" t="s">
        <v>289</v>
      </c>
      <c r="E370" s="87">
        <v>35900</v>
      </c>
      <c r="F370" s="87" t="s">
        <v>92</v>
      </c>
      <c r="G370" s="88" t="s">
        <v>19</v>
      </c>
      <c r="H370" s="88"/>
      <c r="I370" s="88" t="s">
        <v>237</v>
      </c>
      <c r="J370" s="88"/>
      <c r="K370" s="89">
        <v>75</v>
      </c>
      <c r="L370" s="90" t="str">
        <f t="shared" si="12"/>
        <v>KHÁ</v>
      </c>
      <c r="M370" s="91"/>
    </row>
    <row r="371" spans="1:13" ht="18.75" customHeight="1">
      <c r="A371" s="2">
        <f t="shared" si="11"/>
        <v>360</v>
      </c>
      <c r="B371" s="84">
        <v>2220863835</v>
      </c>
      <c r="C371" s="85" t="s">
        <v>384</v>
      </c>
      <c r="D371" s="86" t="s">
        <v>580</v>
      </c>
      <c r="E371" s="87">
        <v>35794</v>
      </c>
      <c r="F371" s="87" t="s">
        <v>92</v>
      </c>
      <c r="G371" s="88" t="s">
        <v>125</v>
      </c>
      <c r="H371" s="88"/>
      <c r="I371" s="88" t="s">
        <v>237</v>
      </c>
      <c r="J371" s="88"/>
      <c r="K371" s="89">
        <v>85</v>
      </c>
      <c r="L371" s="90" t="str">
        <f t="shared" si="12"/>
        <v>TỐT</v>
      </c>
      <c r="M371" s="91"/>
    </row>
    <row r="372" spans="1:13" ht="18.75" customHeight="1">
      <c r="A372" s="2">
        <f t="shared" si="11"/>
        <v>361</v>
      </c>
      <c r="B372" s="84">
        <v>2220863833</v>
      </c>
      <c r="C372" s="85" t="s">
        <v>925</v>
      </c>
      <c r="D372" s="86" t="s">
        <v>189</v>
      </c>
      <c r="E372" s="87">
        <v>35957</v>
      </c>
      <c r="F372" s="87" t="s">
        <v>92</v>
      </c>
      <c r="G372" s="88" t="s">
        <v>125</v>
      </c>
      <c r="H372" s="88"/>
      <c r="I372" s="88" t="s">
        <v>237</v>
      </c>
      <c r="J372" s="88"/>
      <c r="K372" s="89">
        <v>85</v>
      </c>
      <c r="L372" s="90" t="str">
        <f t="shared" si="12"/>
        <v>TỐT</v>
      </c>
      <c r="M372" s="91"/>
    </row>
    <row r="373" spans="1:13" ht="18.75" customHeight="1">
      <c r="A373" s="2">
        <f t="shared" si="11"/>
        <v>362</v>
      </c>
      <c r="B373" s="84">
        <v>2221863832</v>
      </c>
      <c r="C373" s="85" t="s">
        <v>228</v>
      </c>
      <c r="D373" s="86" t="s">
        <v>613</v>
      </c>
      <c r="E373" s="87">
        <v>35796</v>
      </c>
      <c r="F373" s="87" t="s">
        <v>92</v>
      </c>
      <c r="G373" s="88" t="s">
        <v>19</v>
      </c>
      <c r="H373" s="88"/>
      <c r="I373" s="88" t="s">
        <v>237</v>
      </c>
      <c r="J373" s="88"/>
      <c r="K373" s="89">
        <v>80</v>
      </c>
      <c r="L373" s="90" t="str">
        <f t="shared" si="12"/>
        <v>TỐT</v>
      </c>
      <c r="M373" s="91"/>
    </row>
    <row r="374" spans="1:13" ht="18.75" customHeight="1">
      <c r="A374" s="2">
        <f t="shared" si="11"/>
        <v>363</v>
      </c>
      <c r="B374" s="84">
        <v>2220337976</v>
      </c>
      <c r="C374" s="85" t="s">
        <v>621</v>
      </c>
      <c r="D374" s="86" t="s">
        <v>239</v>
      </c>
      <c r="E374" s="87">
        <v>35889</v>
      </c>
      <c r="F374" s="87" t="s">
        <v>94</v>
      </c>
      <c r="G374" s="88" t="s">
        <v>125</v>
      </c>
      <c r="H374" s="88"/>
      <c r="I374" s="88" t="s">
        <v>237</v>
      </c>
      <c r="J374" s="88"/>
      <c r="K374" s="89">
        <v>85</v>
      </c>
      <c r="L374" s="90" t="str">
        <f t="shared" si="12"/>
        <v>TỐT</v>
      </c>
      <c r="M374" s="91"/>
    </row>
    <row r="375" spans="1:13" ht="18.75" customHeight="1">
      <c r="A375" s="2">
        <f t="shared" si="11"/>
        <v>364</v>
      </c>
      <c r="B375" s="84">
        <v>2220865870</v>
      </c>
      <c r="C375" s="85" t="s">
        <v>622</v>
      </c>
      <c r="D375" s="86" t="s">
        <v>223</v>
      </c>
      <c r="E375" s="87">
        <v>35988</v>
      </c>
      <c r="F375" s="87" t="s">
        <v>94</v>
      </c>
      <c r="G375" s="88" t="s">
        <v>125</v>
      </c>
      <c r="H375" s="88"/>
      <c r="I375" s="88" t="s">
        <v>237</v>
      </c>
      <c r="J375" s="88"/>
      <c r="K375" s="89">
        <v>90</v>
      </c>
      <c r="L375" s="90" t="str">
        <f t="shared" si="12"/>
        <v>X SẮC</v>
      </c>
      <c r="M375" s="91"/>
    </row>
    <row r="376" spans="1:13" ht="18.75" customHeight="1">
      <c r="A376" s="2">
        <f t="shared" si="11"/>
        <v>365</v>
      </c>
      <c r="B376" s="84">
        <v>2220865880</v>
      </c>
      <c r="C376" s="85" t="s">
        <v>623</v>
      </c>
      <c r="D376" s="86" t="s">
        <v>124</v>
      </c>
      <c r="E376" s="87">
        <v>36053</v>
      </c>
      <c r="F376" s="87" t="s">
        <v>94</v>
      </c>
      <c r="G376" s="88" t="s">
        <v>125</v>
      </c>
      <c r="H376" s="88"/>
      <c r="I376" s="88" t="s">
        <v>237</v>
      </c>
      <c r="J376" s="88"/>
      <c r="K376" s="89">
        <v>74</v>
      </c>
      <c r="L376" s="90" t="str">
        <f t="shared" si="12"/>
        <v>KHÁ</v>
      </c>
      <c r="M376" s="91"/>
    </row>
    <row r="377" spans="1:13" ht="18.75" customHeight="1">
      <c r="A377" s="2">
        <f t="shared" si="11"/>
        <v>366</v>
      </c>
      <c r="B377" s="84">
        <v>2220868090</v>
      </c>
      <c r="C377" s="85" t="s">
        <v>624</v>
      </c>
      <c r="D377" s="86" t="s">
        <v>491</v>
      </c>
      <c r="E377" s="87">
        <v>35884</v>
      </c>
      <c r="F377" s="87" t="s">
        <v>94</v>
      </c>
      <c r="G377" s="88" t="s">
        <v>125</v>
      </c>
      <c r="H377" s="88"/>
      <c r="I377" s="88" t="s">
        <v>237</v>
      </c>
      <c r="J377" s="88"/>
      <c r="K377" s="89">
        <v>75</v>
      </c>
      <c r="L377" s="90" t="str">
        <f t="shared" si="12"/>
        <v>KHÁ</v>
      </c>
      <c r="M377" s="91"/>
    </row>
    <row r="378" spans="1:13" ht="18.75" customHeight="1">
      <c r="A378" s="2">
        <f t="shared" si="11"/>
        <v>367</v>
      </c>
      <c r="B378" s="84">
        <v>2221865921</v>
      </c>
      <c r="C378" s="85" t="s">
        <v>625</v>
      </c>
      <c r="D378" s="86" t="s">
        <v>299</v>
      </c>
      <c r="E378" s="87">
        <v>36127</v>
      </c>
      <c r="F378" s="87" t="s">
        <v>94</v>
      </c>
      <c r="G378" s="88" t="s">
        <v>19</v>
      </c>
      <c r="H378" s="88"/>
      <c r="I378" s="88" t="s">
        <v>237</v>
      </c>
      <c r="J378" s="88"/>
      <c r="K378" s="89">
        <v>90</v>
      </c>
      <c r="L378" s="90" t="str">
        <f t="shared" si="12"/>
        <v>X SẮC</v>
      </c>
      <c r="M378" s="91"/>
    </row>
    <row r="379" spans="1:13" ht="18.75" customHeight="1">
      <c r="A379" s="2">
        <f t="shared" si="11"/>
        <v>368</v>
      </c>
      <c r="B379" s="84">
        <v>2221865928</v>
      </c>
      <c r="C379" s="85" t="s">
        <v>626</v>
      </c>
      <c r="D379" s="86" t="s">
        <v>304</v>
      </c>
      <c r="E379" s="87">
        <v>36135</v>
      </c>
      <c r="F379" s="87" t="s">
        <v>94</v>
      </c>
      <c r="G379" s="88" t="s">
        <v>19</v>
      </c>
      <c r="H379" s="88"/>
      <c r="I379" s="88" t="s">
        <v>237</v>
      </c>
      <c r="J379" s="88"/>
      <c r="K379" s="89">
        <v>86</v>
      </c>
      <c r="L379" s="90" t="str">
        <f t="shared" si="12"/>
        <v>TỐT</v>
      </c>
      <c r="M379" s="91"/>
    </row>
    <row r="380" spans="1:13" ht="18.75" customHeight="1">
      <c r="A380" s="2">
        <f t="shared" si="11"/>
        <v>369</v>
      </c>
      <c r="B380" s="84">
        <v>2220865968</v>
      </c>
      <c r="C380" s="85" t="s">
        <v>627</v>
      </c>
      <c r="D380" s="86" t="s">
        <v>383</v>
      </c>
      <c r="E380" s="87">
        <v>35615</v>
      </c>
      <c r="F380" s="87" t="s">
        <v>94</v>
      </c>
      <c r="G380" s="88" t="s">
        <v>125</v>
      </c>
      <c r="H380" s="88"/>
      <c r="I380" s="88" t="s">
        <v>237</v>
      </c>
      <c r="J380" s="88"/>
      <c r="K380" s="89">
        <v>90</v>
      </c>
      <c r="L380" s="90" t="str">
        <f t="shared" si="12"/>
        <v>X SẮC</v>
      </c>
      <c r="M380" s="91"/>
    </row>
    <row r="381" spans="1:13" ht="18.75" customHeight="1">
      <c r="A381" s="2">
        <f t="shared" si="11"/>
        <v>370</v>
      </c>
      <c r="B381" s="84">
        <v>2221865976</v>
      </c>
      <c r="C381" s="85" t="s">
        <v>628</v>
      </c>
      <c r="D381" s="86" t="s">
        <v>395</v>
      </c>
      <c r="E381" s="87">
        <v>36141</v>
      </c>
      <c r="F381" s="87" t="s">
        <v>94</v>
      </c>
      <c r="G381" s="88" t="s">
        <v>19</v>
      </c>
      <c r="H381" s="88"/>
      <c r="I381" s="88" t="s">
        <v>237</v>
      </c>
      <c r="J381" s="88"/>
      <c r="K381" s="89">
        <v>100</v>
      </c>
      <c r="L381" s="90" t="str">
        <f t="shared" si="12"/>
        <v>X SẮC</v>
      </c>
      <c r="M381" s="91"/>
    </row>
    <row r="382" spans="1:13" ht="18.75" customHeight="1">
      <c r="A382" s="2">
        <f t="shared" si="11"/>
        <v>371</v>
      </c>
      <c r="B382" s="84">
        <v>2220865978</v>
      </c>
      <c r="C382" s="85" t="s">
        <v>338</v>
      </c>
      <c r="D382" s="86" t="s">
        <v>379</v>
      </c>
      <c r="E382" s="87">
        <v>36044</v>
      </c>
      <c r="F382" s="87" t="s">
        <v>94</v>
      </c>
      <c r="G382" s="88" t="s">
        <v>125</v>
      </c>
      <c r="H382" s="88"/>
      <c r="I382" s="88" t="s">
        <v>237</v>
      </c>
      <c r="J382" s="88"/>
      <c r="K382" s="89">
        <v>90</v>
      </c>
      <c r="L382" s="90" t="str">
        <f t="shared" si="12"/>
        <v>X SẮC</v>
      </c>
      <c r="M382" s="91"/>
    </row>
    <row r="383" spans="1:13" ht="18.75" customHeight="1">
      <c r="A383" s="2">
        <f t="shared" si="11"/>
        <v>372</v>
      </c>
      <c r="B383" s="84">
        <v>2220865982</v>
      </c>
      <c r="C383" s="85" t="s">
        <v>629</v>
      </c>
      <c r="D383" s="86" t="s">
        <v>630</v>
      </c>
      <c r="E383" s="87">
        <v>36090</v>
      </c>
      <c r="F383" s="87" t="s">
        <v>94</v>
      </c>
      <c r="G383" s="88" t="s">
        <v>125</v>
      </c>
      <c r="H383" s="88"/>
      <c r="I383" s="88" t="s">
        <v>237</v>
      </c>
      <c r="J383" s="88"/>
      <c r="K383" s="89">
        <v>98</v>
      </c>
      <c r="L383" s="90" t="str">
        <f t="shared" si="12"/>
        <v>X SẮC</v>
      </c>
      <c r="M383" s="91"/>
    </row>
    <row r="384" spans="1:13" ht="18.75" customHeight="1">
      <c r="A384" s="2">
        <f t="shared" si="11"/>
        <v>373</v>
      </c>
      <c r="B384" s="84">
        <v>2220868850</v>
      </c>
      <c r="C384" s="85" t="s">
        <v>238</v>
      </c>
      <c r="D384" s="86" t="s">
        <v>631</v>
      </c>
      <c r="E384" s="87">
        <v>36102</v>
      </c>
      <c r="F384" s="87" t="s">
        <v>94</v>
      </c>
      <c r="G384" s="88" t="s">
        <v>125</v>
      </c>
      <c r="H384" s="88"/>
      <c r="I384" s="88" t="s">
        <v>237</v>
      </c>
      <c r="J384" s="88"/>
      <c r="K384" s="89">
        <v>90</v>
      </c>
      <c r="L384" s="90" t="str">
        <f t="shared" si="12"/>
        <v>X SẮC</v>
      </c>
      <c r="M384" s="91"/>
    </row>
    <row r="385" spans="1:14" ht="18.75" customHeight="1">
      <c r="A385" s="2">
        <f t="shared" si="11"/>
        <v>374</v>
      </c>
      <c r="B385" s="84">
        <v>2220865992</v>
      </c>
      <c r="C385" s="85" t="s">
        <v>632</v>
      </c>
      <c r="D385" s="86" t="s">
        <v>402</v>
      </c>
      <c r="E385" s="87">
        <v>35796</v>
      </c>
      <c r="F385" s="87" t="s">
        <v>94</v>
      </c>
      <c r="G385" s="88" t="s">
        <v>125</v>
      </c>
      <c r="H385" s="88"/>
      <c r="I385" s="88" t="s">
        <v>237</v>
      </c>
      <c r="J385" s="88"/>
      <c r="K385" s="89">
        <v>75</v>
      </c>
      <c r="L385" s="90" t="str">
        <f t="shared" si="12"/>
        <v>KHÁ</v>
      </c>
      <c r="M385" s="91"/>
    </row>
    <row r="386" spans="1:14" ht="18.75" customHeight="1">
      <c r="A386" s="2">
        <f t="shared" si="11"/>
        <v>375</v>
      </c>
      <c r="B386" s="84">
        <v>2220866002</v>
      </c>
      <c r="C386" s="85" t="s">
        <v>633</v>
      </c>
      <c r="D386" s="86" t="s">
        <v>387</v>
      </c>
      <c r="E386" s="87">
        <v>35763</v>
      </c>
      <c r="F386" s="87" t="s">
        <v>94</v>
      </c>
      <c r="G386" s="88" t="s">
        <v>125</v>
      </c>
      <c r="H386" s="88"/>
      <c r="I386" s="88" t="s">
        <v>237</v>
      </c>
      <c r="J386" s="88"/>
      <c r="K386" s="89">
        <v>90</v>
      </c>
      <c r="L386" s="90" t="str">
        <f t="shared" si="12"/>
        <v>X SẮC</v>
      </c>
      <c r="M386" s="91"/>
    </row>
    <row r="387" spans="1:14" ht="18.75" customHeight="1">
      <c r="A387" s="2">
        <f t="shared" si="11"/>
        <v>376</v>
      </c>
      <c r="B387" s="84">
        <v>2220866014</v>
      </c>
      <c r="C387" s="85" t="s">
        <v>634</v>
      </c>
      <c r="D387" s="86" t="s">
        <v>267</v>
      </c>
      <c r="E387" s="87">
        <v>35840</v>
      </c>
      <c r="F387" s="87" t="s">
        <v>94</v>
      </c>
      <c r="G387" s="88" t="s">
        <v>125</v>
      </c>
      <c r="H387" s="88"/>
      <c r="I387" s="88" t="s">
        <v>237</v>
      </c>
      <c r="J387" s="88"/>
      <c r="K387" s="89">
        <v>90</v>
      </c>
      <c r="L387" s="90" t="str">
        <f t="shared" si="12"/>
        <v>X SẮC</v>
      </c>
      <c r="M387" s="91"/>
    </row>
    <row r="388" spans="1:14" ht="18.75" customHeight="1">
      <c r="A388" s="2">
        <f t="shared" si="11"/>
        <v>377</v>
      </c>
      <c r="B388" s="84">
        <v>2220866021</v>
      </c>
      <c r="C388" s="85" t="s">
        <v>635</v>
      </c>
      <c r="D388" s="86" t="s">
        <v>636</v>
      </c>
      <c r="E388" s="87">
        <v>36027</v>
      </c>
      <c r="F388" s="87" t="s">
        <v>94</v>
      </c>
      <c r="G388" s="88" t="s">
        <v>125</v>
      </c>
      <c r="H388" s="88"/>
      <c r="I388" s="88" t="s">
        <v>237</v>
      </c>
      <c r="J388" s="88"/>
      <c r="K388" s="89">
        <v>65</v>
      </c>
      <c r="L388" s="90" t="str">
        <f t="shared" si="12"/>
        <v>KHÁ</v>
      </c>
      <c r="M388" s="91"/>
    </row>
    <row r="389" spans="1:14" ht="18.75" customHeight="1">
      <c r="A389" s="2">
        <f t="shared" si="11"/>
        <v>378</v>
      </c>
      <c r="B389" s="84">
        <v>2220866052</v>
      </c>
      <c r="C389" s="85" t="s">
        <v>637</v>
      </c>
      <c r="D389" s="86" t="s">
        <v>148</v>
      </c>
      <c r="E389" s="87">
        <v>35973</v>
      </c>
      <c r="F389" s="87" t="s">
        <v>94</v>
      </c>
      <c r="G389" s="88" t="s">
        <v>125</v>
      </c>
      <c r="H389" s="88"/>
      <c r="I389" s="88" t="s">
        <v>237</v>
      </c>
      <c r="J389" s="88"/>
      <c r="K389" s="89">
        <v>93</v>
      </c>
      <c r="L389" s="90" t="str">
        <f t="shared" si="12"/>
        <v>X SẮC</v>
      </c>
      <c r="M389" s="91"/>
    </row>
    <row r="390" spans="1:14" ht="18.75" customHeight="1">
      <c r="A390" s="2">
        <f t="shared" si="11"/>
        <v>379</v>
      </c>
      <c r="B390" s="84">
        <v>2220866053</v>
      </c>
      <c r="C390" s="85" t="s">
        <v>638</v>
      </c>
      <c r="D390" s="86" t="s">
        <v>148</v>
      </c>
      <c r="E390" s="87">
        <v>35811</v>
      </c>
      <c r="F390" s="87" t="s">
        <v>94</v>
      </c>
      <c r="G390" s="88" t="s">
        <v>125</v>
      </c>
      <c r="H390" s="88"/>
      <c r="I390" s="88" t="s">
        <v>237</v>
      </c>
      <c r="J390" s="88"/>
      <c r="K390" s="89">
        <v>90</v>
      </c>
      <c r="L390" s="90" t="str">
        <f t="shared" si="12"/>
        <v>X SẮC</v>
      </c>
      <c r="M390" s="91"/>
    </row>
    <row r="391" spans="1:14" ht="18.75" customHeight="1">
      <c r="A391" s="2">
        <f t="shared" si="11"/>
        <v>380</v>
      </c>
      <c r="B391" s="84">
        <v>2220866064</v>
      </c>
      <c r="C391" s="85" t="s">
        <v>639</v>
      </c>
      <c r="D391" s="86" t="s">
        <v>158</v>
      </c>
      <c r="E391" s="87">
        <v>35493</v>
      </c>
      <c r="F391" s="87" t="s">
        <v>94</v>
      </c>
      <c r="G391" s="88" t="s">
        <v>125</v>
      </c>
      <c r="H391" s="88"/>
      <c r="I391" s="88" t="s">
        <v>237</v>
      </c>
      <c r="J391" s="88"/>
      <c r="K391" s="89">
        <v>95</v>
      </c>
      <c r="L391" s="90" t="str">
        <f t="shared" si="12"/>
        <v>X SẮC</v>
      </c>
      <c r="M391" s="91"/>
    </row>
    <row r="392" spans="1:14" ht="18.75" customHeight="1">
      <c r="A392" s="2">
        <f t="shared" si="11"/>
        <v>381</v>
      </c>
      <c r="B392" s="84">
        <v>2221866072</v>
      </c>
      <c r="C392" s="85" t="s">
        <v>640</v>
      </c>
      <c r="D392" s="86" t="s">
        <v>168</v>
      </c>
      <c r="E392" s="87">
        <v>33671</v>
      </c>
      <c r="F392" s="87" t="s">
        <v>94</v>
      </c>
      <c r="G392" s="88" t="s">
        <v>19</v>
      </c>
      <c r="H392" s="88" t="s">
        <v>237</v>
      </c>
      <c r="I392" s="88" t="s">
        <v>237</v>
      </c>
      <c r="J392" s="88"/>
      <c r="K392" s="89">
        <v>97</v>
      </c>
      <c r="L392" s="90" t="str">
        <f t="shared" si="12"/>
        <v>X SẮC</v>
      </c>
      <c r="M392" s="91"/>
    </row>
    <row r="393" spans="1:14" ht="18.75" customHeight="1">
      <c r="A393" s="2">
        <f t="shared" si="11"/>
        <v>382</v>
      </c>
      <c r="B393" s="84">
        <v>2221866080</v>
      </c>
      <c r="C393" s="85" t="s">
        <v>641</v>
      </c>
      <c r="D393" s="86" t="s">
        <v>187</v>
      </c>
      <c r="E393" s="87">
        <v>35590</v>
      </c>
      <c r="F393" s="87" t="s">
        <v>94</v>
      </c>
      <c r="G393" s="88" t="s">
        <v>19</v>
      </c>
      <c r="H393" s="88"/>
      <c r="I393" s="88" t="s">
        <v>237</v>
      </c>
      <c r="J393" s="88"/>
      <c r="K393" s="89">
        <v>100</v>
      </c>
      <c r="L393" s="90" t="str">
        <f t="shared" si="12"/>
        <v>X SẮC</v>
      </c>
      <c r="M393" s="91"/>
    </row>
    <row r="394" spans="1:14" ht="18.75" customHeight="1">
      <c r="A394" s="2">
        <f t="shared" si="11"/>
        <v>383</v>
      </c>
      <c r="B394" s="84">
        <v>2220866097</v>
      </c>
      <c r="C394" s="85" t="s">
        <v>253</v>
      </c>
      <c r="D394" s="86" t="s">
        <v>479</v>
      </c>
      <c r="E394" s="87">
        <v>35978</v>
      </c>
      <c r="F394" s="87" t="s">
        <v>94</v>
      </c>
      <c r="G394" s="88" t="s">
        <v>125</v>
      </c>
      <c r="H394" s="88"/>
      <c r="I394" s="88" t="s">
        <v>237</v>
      </c>
      <c r="J394" s="88"/>
      <c r="K394" s="89">
        <v>74</v>
      </c>
      <c r="L394" s="90" t="str">
        <f t="shared" si="12"/>
        <v>KHÁ</v>
      </c>
      <c r="M394" s="91"/>
    </row>
    <row r="395" spans="1:14" ht="18.75" customHeight="1">
      <c r="A395" s="2">
        <f t="shared" si="11"/>
        <v>384</v>
      </c>
      <c r="B395" s="84">
        <v>2220869130</v>
      </c>
      <c r="C395" s="85" t="s">
        <v>642</v>
      </c>
      <c r="D395" s="86" t="s">
        <v>481</v>
      </c>
      <c r="E395" s="87">
        <v>35876</v>
      </c>
      <c r="F395" s="87" t="s">
        <v>94</v>
      </c>
      <c r="G395" s="88" t="s">
        <v>125</v>
      </c>
      <c r="H395" s="88"/>
      <c r="I395" s="88" t="s">
        <v>237</v>
      </c>
      <c r="J395" s="88"/>
      <c r="K395" s="89">
        <v>85</v>
      </c>
      <c r="L395" s="90" t="str">
        <f t="shared" si="12"/>
        <v>TỐT</v>
      </c>
      <c r="M395" s="91"/>
    </row>
    <row r="396" spans="1:14" ht="18.75" customHeight="1">
      <c r="A396" s="2">
        <f t="shared" si="11"/>
        <v>385</v>
      </c>
      <c r="B396" s="84">
        <v>2220866108</v>
      </c>
      <c r="C396" s="85" t="s">
        <v>643</v>
      </c>
      <c r="D396" s="86" t="s">
        <v>644</v>
      </c>
      <c r="E396" s="87">
        <v>36033</v>
      </c>
      <c r="F396" s="87" t="s">
        <v>94</v>
      </c>
      <c r="G396" s="88" t="s">
        <v>125</v>
      </c>
      <c r="H396" s="88"/>
      <c r="I396" s="88" t="s">
        <v>237</v>
      </c>
      <c r="J396" s="88"/>
      <c r="K396" s="89">
        <v>85</v>
      </c>
      <c r="L396" s="90" t="str">
        <f t="shared" si="12"/>
        <v>TỐT</v>
      </c>
      <c r="M396" s="91"/>
    </row>
    <row r="397" spans="1:14" ht="18.75" customHeight="1">
      <c r="A397" s="2">
        <f t="shared" si="11"/>
        <v>386</v>
      </c>
      <c r="B397" s="84">
        <v>2220866110</v>
      </c>
      <c r="C397" s="85" t="s">
        <v>645</v>
      </c>
      <c r="D397" s="86" t="s">
        <v>522</v>
      </c>
      <c r="E397" s="87">
        <v>35556</v>
      </c>
      <c r="F397" s="87" t="s">
        <v>94</v>
      </c>
      <c r="G397" s="88" t="s">
        <v>125</v>
      </c>
      <c r="H397" s="88"/>
      <c r="I397" s="88" t="s">
        <v>237</v>
      </c>
      <c r="J397" s="88"/>
      <c r="K397" s="89">
        <v>90</v>
      </c>
      <c r="L397" s="90" t="str">
        <f t="shared" si="12"/>
        <v>X SẮC</v>
      </c>
      <c r="M397" s="91"/>
    </row>
    <row r="398" spans="1:14" ht="18.75" customHeight="1">
      <c r="A398" s="2">
        <f t="shared" ref="A398:A461" si="13">A397+1</f>
        <v>387</v>
      </c>
      <c r="B398" s="84">
        <v>2220866117</v>
      </c>
      <c r="C398" s="85" t="s">
        <v>646</v>
      </c>
      <c r="D398" s="86" t="s">
        <v>410</v>
      </c>
      <c r="E398" s="87">
        <v>35979</v>
      </c>
      <c r="F398" s="87" t="s">
        <v>94</v>
      </c>
      <c r="G398" s="88" t="s">
        <v>125</v>
      </c>
      <c r="H398" s="88"/>
      <c r="I398" s="88" t="s">
        <v>237</v>
      </c>
      <c r="J398" s="88"/>
      <c r="K398" s="89">
        <v>82</v>
      </c>
      <c r="L398" s="90" t="str">
        <f t="shared" si="12"/>
        <v>TỐT</v>
      </c>
      <c r="M398" s="91"/>
    </row>
    <row r="399" spans="1:14" ht="18.75" customHeight="1">
      <c r="A399" s="2">
        <f t="shared" si="13"/>
        <v>388</v>
      </c>
      <c r="B399" s="84">
        <v>2221115553</v>
      </c>
      <c r="C399" s="85" t="s">
        <v>647</v>
      </c>
      <c r="D399" s="86" t="s">
        <v>648</v>
      </c>
      <c r="E399" s="87">
        <v>35761</v>
      </c>
      <c r="F399" s="87" t="s">
        <v>94</v>
      </c>
      <c r="G399" s="88" t="s">
        <v>19</v>
      </c>
      <c r="H399" s="88"/>
      <c r="I399" s="88" t="s">
        <v>237</v>
      </c>
      <c r="J399" s="88"/>
      <c r="K399" s="89">
        <v>77</v>
      </c>
      <c r="L399" s="90" t="str">
        <f t="shared" si="12"/>
        <v>KHÁ</v>
      </c>
      <c r="M399" s="91"/>
      <c r="N399" s="80" t="s">
        <v>649</v>
      </c>
    </row>
    <row r="400" spans="1:14" ht="18.75" customHeight="1">
      <c r="A400" s="2">
        <f t="shared" si="13"/>
        <v>389</v>
      </c>
      <c r="B400" s="84">
        <v>2220866148</v>
      </c>
      <c r="C400" s="85" t="s">
        <v>529</v>
      </c>
      <c r="D400" s="86" t="s">
        <v>448</v>
      </c>
      <c r="E400" s="87">
        <v>35996</v>
      </c>
      <c r="F400" s="87" t="s">
        <v>94</v>
      </c>
      <c r="G400" s="88" t="s">
        <v>125</v>
      </c>
      <c r="H400" s="88"/>
      <c r="I400" s="88" t="s">
        <v>237</v>
      </c>
      <c r="J400" s="88"/>
      <c r="K400" s="89">
        <v>65</v>
      </c>
      <c r="L400" s="90" t="str">
        <f t="shared" si="12"/>
        <v>KHÁ</v>
      </c>
      <c r="M400" s="91"/>
    </row>
    <row r="401" spans="1:14" ht="18.75" customHeight="1">
      <c r="A401" s="2">
        <f t="shared" si="13"/>
        <v>390</v>
      </c>
      <c r="B401" s="84">
        <v>2220866158</v>
      </c>
      <c r="C401" s="85" t="s">
        <v>650</v>
      </c>
      <c r="D401" s="86" t="s">
        <v>531</v>
      </c>
      <c r="E401" s="87">
        <v>36135</v>
      </c>
      <c r="F401" s="87" t="s">
        <v>94</v>
      </c>
      <c r="G401" s="88" t="s">
        <v>125</v>
      </c>
      <c r="H401" s="88"/>
      <c r="I401" s="88" t="s">
        <v>237</v>
      </c>
      <c r="J401" s="88"/>
      <c r="K401" s="89">
        <v>80</v>
      </c>
      <c r="L401" s="90" t="str">
        <f t="shared" si="12"/>
        <v>TỐT</v>
      </c>
      <c r="M401" s="91"/>
    </row>
    <row r="402" spans="1:14" ht="18.75" customHeight="1">
      <c r="A402" s="2">
        <f t="shared" si="13"/>
        <v>391</v>
      </c>
      <c r="B402" s="84">
        <v>2220865961</v>
      </c>
      <c r="C402" s="85" t="s">
        <v>651</v>
      </c>
      <c r="D402" s="86" t="s">
        <v>390</v>
      </c>
      <c r="E402" s="87">
        <v>35909</v>
      </c>
      <c r="F402" s="87" t="s">
        <v>94</v>
      </c>
      <c r="G402" s="88" t="s">
        <v>125</v>
      </c>
      <c r="H402" s="88"/>
      <c r="I402" s="88" t="s">
        <v>237</v>
      </c>
      <c r="J402" s="88"/>
      <c r="K402" s="89">
        <v>65</v>
      </c>
      <c r="L402" s="90" t="str">
        <f t="shared" si="12"/>
        <v>KHÁ</v>
      </c>
      <c r="M402" s="91"/>
      <c r="N402" s="80" t="s">
        <v>652</v>
      </c>
    </row>
    <row r="403" spans="1:14" ht="18.75" customHeight="1">
      <c r="A403" s="2">
        <f t="shared" si="13"/>
        <v>392</v>
      </c>
      <c r="B403" s="84">
        <v>2221866059</v>
      </c>
      <c r="C403" s="85" t="s">
        <v>653</v>
      </c>
      <c r="D403" s="86" t="s">
        <v>654</v>
      </c>
      <c r="E403" s="87">
        <v>35594</v>
      </c>
      <c r="F403" s="87" t="s">
        <v>94</v>
      </c>
      <c r="G403" s="88" t="s">
        <v>19</v>
      </c>
      <c r="H403" s="88"/>
      <c r="I403" s="88" t="s">
        <v>237</v>
      </c>
      <c r="J403" s="88"/>
      <c r="K403" s="89">
        <v>100</v>
      </c>
      <c r="L403" s="90" t="str">
        <f t="shared" si="12"/>
        <v>X SẮC</v>
      </c>
      <c r="M403" s="91"/>
      <c r="N403" s="80" t="s">
        <v>652</v>
      </c>
    </row>
    <row r="404" spans="1:14" ht="18.75" customHeight="1">
      <c r="A404" s="2">
        <f t="shared" si="13"/>
        <v>393</v>
      </c>
      <c r="B404" s="84">
        <v>2221869197</v>
      </c>
      <c r="C404" s="85" t="s">
        <v>655</v>
      </c>
      <c r="D404" s="86" t="s">
        <v>656</v>
      </c>
      <c r="E404" s="87">
        <v>35683</v>
      </c>
      <c r="F404" s="87" t="s">
        <v>94</v>
      </c>
      <c r="G404" s="88" t="s">
        <v>19</v>
      </c>
      <c r="H404" s="88"/>
      <c r="I404" s="88" t="s">
        <v>237</v>
      </c>
      <c r="J404" s="88"/>
      <c r="K404" s="89">
        <v>80</v>
      </c>
      <c r="L404" s="90" t="str">
        <f t="shared" si="12"/>
        <v>TỐT</v>
      </c>
      <c r="M404" s="91"/>
      <c r="N404" s="80" t="s">
        <v>657</v>
      </c>
    </row>
    <row r="405" spans="1:14" ht="18.75" customHeight="1">
      <c r="A405" s="2">
        <f t="shared" si="13"/>
        <v>394</v>
      </c>
      <c r="B405" s="84">
        <v>2221865952</v>
      </c>
      <c r="C405" s="85" t="s">
        <v>658</v>
      </c>
      <c r="D405" s="86" t="s">
        <v>318</v>
      </c>
      <c r="E405" s="87">
        <v>35592</v>
      </c>
      <c r="F405" s="87" t="s">
        <v>94</v>
      </c>
      <c r="G405" s="88" t="s">
        <v>19</v>
      </c>
      <c r="H405" s="88"/>
      <c r="I405" s="88" t="s">
        <v>237</v>
      </c>
      <c r="J405" s="88"/>
      <c r="K405" s="89">
        <v>78</v>
      </c>
      <c r="L405" s="90" t="str">
        <f t="shared" si="12"/>
        <v>KHÁ</v>
      </c>
      <c r="M405" s="91"/>
      <c r="N405" s="80" t="s">
        <v>652</v>
      </c>
    </row>
    <row r="406" spans="1:14" ht="18.75" customHeight="1">
      <c r="A406" s="2">
        <f t="shared" si="13"/>
        <v>395</v>
      </c>
      <c r="B406" s="84">
        <v>2121869728</v>
      </c>
      <c r="C406" s="85" t="s">
        <v>659</v>
      </c>
      <c r="D406" s="86" t="s">
        <v>373</v>
      </c>
      <c r="E406" s="87">
        <v>34235</v>
      </c>
      <c r="F406" s="87" t="s">
        <v>94</v>
      </c>
      <c r="G406" s="88" t="s">
        <v>19</v>
      </c>
      <c r="H406" s="88"/>
      <c r="I406" s="88"/>
      <c r="J406" s="88"/>
      <c r="K406" s="89">
        <v>0</v>
      </c>
      <c r="L406" s="90" t="str">
        <f t="shared" si="12"/>
        <v>KÉM</v>
      </c>
      <c r="M406" s="91" t="s">
        <v>804</v>
      </c>
    </row>
    <row r="407" spans="1:14" ht="18.75" customHeight="1">
      <c r="A407" s="2">
        <f t="shared" si="13"/>
        <v>396</v>
      </c>
      <c r="B407" s="84">
        <v>2121866144</v>
      </c>
      <c r="C407" s="85" t="s">
        <v>661</v>
      </c>
      <c r="D407" s="86" t="s">
        <v>312</v>
      </c>
      <c r="E407" s="87">
        <v>35524</v>
      </c>
      <c r="F407" s="87" t="s">
        <v>94</v>
      </c>
      <c r="G407" s="88" t="s">
        <v>19</v>
      </c>
      <c r="H407" s="88"/>
      <c r="I407" s="88"/>
      <c r="J407" s="88"/>
      <c r="K407" s="89">
        <v>0</v>
      </c>
      <c r="L407" s="90" t="str">
        <f t="shared" si="12"/>
        <v>KÉM</v>
      </c>
      <c r="M407" s="91" t="s">
        <v>804</v>
      </c>
      <c r="N407" s="80" t="s">
        <v>662</v>
      </c>
    </row>
    <row r="408" spans="1:14" ht="18.75" customHeight="1">
      <c r="A408" s="2">
        <f t="shared" si="13"/>
        <v>397</v>
      </c>
      <c r="B408" s="84">
        <v>2121866212</v>
      </c>
      <c r="C408" s="85" t="s">
        <v>171</v>
      </c>
      <c r="D408" s="86" t="s">
        <v>170</v>
      </c>
      <c r="E408" s="87">
        <v>35730</v>
      </c>
      <c r="F408" s="87" t="s">
        <v>94</v>
      </c>
      <c r="G408" s="88" t="s">
        <v>19</v>
      </c>
      <c r="H408" s="88"/>
      <c r="I408" s="88"/>
      <c r="J408" s="88"/>
      <c r="K408" s="89">
        <v>0</v>
      </c>
      <c r="L408" s="90" t="str">
        <f t="shared" si="12"/>
        <v>KÉM</v>
      </c>
      <c r="M408" s="91" t="s">
        <v>1142</v>
      </c>
      <c r="N408" s="80" t="s">
        <v>663</v>
      </c>
    </row>
    <row r="409" spans="1:14" ht="18.75" customHeight="1">
      <c r="A409" s="2">
        <f t="shared" si="13"/>
        <v>398</v>
      </c>
      <c r="B409" s="84">
        <v>2221863860</v>
      </c>
      <c r="C409" s="85" t="s">
        <v>496</v>
      </c>
      <c r="D409" s="86" t="s">
        <v>304</v>
      </c>
      <c r="E409" s="87">
        <v>36159</v>
      </c>
      <c r="F409" s="87" t="s">
        <v>95</v>
      </c>
      <c r="G409" s="88" t="s">
        <v>19</v>
      </c>
      <c r="H409" s="88"/>
      <c r="I409" s="88" t="s">
        <v>237</v>
      </c>
      <c r="J409" s="88"/>
      <c r="K409" s="89">
        <v>82</v>
      </c>
      <c r="L409" s="90" t="str">
        <f t="shared" si="12"/>
        <v>TỐT</v>
      </c>
      <c r="M409" s="91"/>
    </row>
    <row r="410" spans="1:14" ht="18.75" customHeight="1">
      <c r="A410" s="2">
        <f t="shared" si="13"/>
        <v>399</v>
      </c>
      <c r="B410" s="84">
        <v>2220869207</v>
      </c>
      <c r="C410" s="85" t="s">
        <v>497</v>
      </c>
      <c r="D410" s="86" t="s">
        <v>314</v>
      </c>
      <c r="E410" s="87">
        <v>36048</v>
      </c>
      <c r="F410" s="87" t="s">
        <v>95</v>
      </c>
      <c r="G410" s="88" t="s">
        <v>125</v>
      </c>
      <c r="H410" s="88"/>
      <c r="I410" s="88" t="s">
        <v>237</v>
      </c>
      <c r="J410" s="88"/>
      <c r="K410" s="89">
        <v>0</v>
      </c>
      <c r="L410" s="90" t="str">
        <f t="shared" si="12"/>
        <v>KÉM</v>
      </c>
      <c r="M410" s="91" t="s">
        <v>498</v>
      </c>
    </row>
    <row r="411" spans="1:14" ht="18.75" customHeight="1">
      <c r="A411" s="2">
        <f t="shared" si="13"/>
        <v>400</v>
      </c>
      <c r="B411" s="84">
        <v>2220868311</v>
      </c>
      <c r="C411" s="85" t="s">
        <v>499</v>
      </c>
      <c r="D411" s="86" t="s">
        <v>203</v>
      </c>
      <c r="E411" s="87">
        <v>35690</v>
      </c>
      <c r="F411" s="87" t="s">
        <v>95</v>
      </c>
      <c r="G411" s="88" t="s">
        <v>125</v>
      </c>
      <c r="H411" s="88"/>
      <c r="I411" s="88" t="s">
        <v>237</v>
      </c>
      <c r="J411" s="88"/>
      <c r="K411" s="89">
        <v>87</v>
      </c>
      <c r="L411" s="90" t="str">
        <f t="shared" si="12"/>
        <v>TỐT</v>
      </c>
      <c r="M411" s="91"/>
    </row>
    <row r="412" spans="1:14" ht="18.75" customHeight="1">
      <c r="A412" s="2">
        <f t="shared" si="13"/>
        <v>401</v>
      </c>
      <c r="B412" s="84">
        <v>2220865864</v>
      </c>
      <c r="C412" s="85" t="s">
        <v>500</v>
      </c>
      <c r="D412" s="86" t="s">
        <v>239</v>
      </c>
      <c r="E412" s="87">
        <v>36133</v>
      </c>
      <c r="F412" s="87" t="s">
        <v>95</v>
      </c>
      <c r="G412" s="88" t="s">
        <v>125</v>
      </c>
      <c r="H412" s="88"/>
      <c r="I412" s="88" t="s">
        <v>237</v>
      </c>
      <c r="J412" s="88"/>
      <c r="K412" s="89">
        <v>87</v>
      </c>
      <c r="L412" s="90" t="str">
        <f t="shared" si="12"/>
        <v>TỐT</v>
      </c>
      <c r="M412" s="91"/>
    </row>
    <row r="413" spans="1:14" ht="18.75" customHeight="1">
      <c r="A413" s="2">
        <f t="shared" si="13"/>
        <v>402</v>
      </c>
      <c r="B413" s="84">
        <v>2120867598</v>
      </c>
      <c r="C413" s="85" t="s">
        <v>501</v>
      </c>
      <c r="D413" s="86" t="s">
        <v>15</v>
      </c>
      <c r="E413" s="87">
        <v>35662</v>
      </c>
      <c r="F413" s="87" t="s">
        <v>95</v>
      </c>
      <c r="G413" s="88" t="s">
        <v>125</v>
      </c>
      <c r="H413" s="88"/>
      <c r="I413" s="88" t="s">
        <v>237</v>
      </c>
      <c r="J413" s="88"/>
      <c r="K413" s="89">
        <v>0</v>
      </c>
      <c r="L413" s="90" t="str">
        <f t="shared" si="12"/>
        <v>KÉM</v>
      </c>
      <c r="M413" s="91" t="s">
        <v>1143</v>
      </c>
      <c r="N413" s="80" t="s">
        <v>502</v>
      </c>
    </row>
    <row r="414" spans="1:14" ht="18.75" customHeight="1">
      <c r="A414" s="2">
        <f t="shared" si="13"/>
        <v>403</v>
      </c>
      <c r="B414" s="84">
        <v>2220865884</v>
      </c>
      <c r="C414" s="85" t="s">
        <v>503</v>
      </c>
      <c r="D414" s="86" t="s">
        <v>124</v>
      </c>
      <c r="E414" s="87">
        <v>35941</v>
      </c>
      <c r="F414" s="87" t="s">
        <v>95</v>
      </c>
      <c r="G414" s="88" t="s">
        <v>125</v>
      </c>
      <c r="H414" s="88"/>
      <c r="I414" s="88" t="s">
        <v>237</v>
      </c>
      <c r="J414" s="88"/>
      <c r="K414" s="89">
        <v>79</v>
      </c>
      <c r="L414" s="90" t="str">
        <f t="shared" si="12"/>
        <v>KHÁ</v>
      </c>
      <c r="M414" s="91"/>
    </row>
    <row r="415" spans="1:14" ht="18.75" customHeight="1">
      <c r="A415" s="2">
        <f t="shared" si="13"/>
        <v>404</v>
      </c>
      <c r="B415" s="84">
        <v>2120868136</v>
      </c>
      <c r="C415" s="85" t="s">
        <v>504</v>
      </c>
      <c r="D415" s="86" t="s">
        <v>273</v>
      </c>
      <c r="E415" s="87">
        <v>35739</v>
      </c>
      <c r="F415" s="87" t="s">
        <v>95</v>
      </c>
      <c r="G415" s="88" t="s">
        <v>125</v>
      </c>
      <c r="H415" s="88"/>
      <c r="I415" s="88" t="s">
        <v>237</v>
      </c>
      <c r="J415" s="88"/>
      <c r="K415" s="89">
        <v>66</v>
      </c>
      <c r="L415" s="90" t="str">
        <f t="shared" si="12"/>
        <v>KHÁ</v>
      </c>
      <c r="M415" s="91"/>
    </row>
    <row r="416" spans="1:14" ht="18.75" customHeight="1">
      <c r="A416" s="2">
        <f t="shared" si="13"/>
        <v>405</v>
      </c>
      <c r="B416" s="84">
        <v>2220865904</v>
      </c>
      <c r="C416" s="85" t="s">
        <v>505</v>
      </c>
      <c r="D416" s="86" t="s">
        <v>244</v>
      </c>
      <c r="E416" s="87">
        <v>35947</v>
      </c>
      <c r="F416" s="87" t="s">
        <v>95</v>
      </c>
      <c r="G416" s="88" t="s">
        <v>125</v>
      </c>
      <c r="H416" s="88"/>
      <c r="I416" s="88" t="s">
        <v>237</v>
      </c>
      <c r="J416" s="88"/>
      <c r="K416" s="89">
        <v>87</v>
      </c>
      <c r="L416" s="90" t="str">
        <f t="shared" si="12"/>
        <v>TỐT</v>
      </c>
      <c r="M416" s="91"/>
    </row>
    <row r="417" spans="1:13" ht="18.75" customHeight="1">
      <c r="A417" s="2">
        <f t="shared" si="13"/>
        <v>406</v>
      </c>
      <c r="B417" s="84">
        <v>2220865907</v>
      </c>
      <c r="C417" s="85" t="s">
        <v>506</v>
      </c>
      <c r="D417" s="86" t="s">
        <v>491</v>
      </c>
      <c r="E417" s="87">
        <v>35796</v>
      </c>
      <c r="F417" s="87" t="s">
        <v>95</v>
      </c>
      <c r="G417" s="88" t="s">
        <v>125</v>
      </c>
      <c r="H417" s="88"/>
      <c r="I417" s="88" t="s">
        <v>237</v>
      </c>
      <c r="J417" s="88"/>
      <c r="K417" s="89">
        <v>87</v>
      </c>
      <c r="L417" s="90" t="str">
        <f t="shared" si="12"/>
        <v>TỐT</v>
      </c>
      <c r="M417" s="91"/>
    </row>
    <row r="418" spans="1:13" ht="18.75" customHeight="1">
      <c r="A418" s="2">
        <f t="shared" si="13"/>
        <v>407</v>
      </c>
      <c r="B418" s="84">
        <v>2221865922</v>
      </c>
      <c r="C418" s="85" t="s">
        <v>288</v>
      </c>
      <c r="D418" s="86" t="s">
        <v>299</v>
      </c>
      <c r="E418" s="87">
        <v>36022</v>
      </c>
      <c r="F418" s="87" t="s">
        <v>95</v>
      </c>
      <c r="G418" s="88" t="s">
        <v>19</v>
      </c>
      <c r="H418" s="88"/>
      <c r="I418" s="88" t="s">
        <v>237</v>
      </c>
      <c r="J418" s="88"/>
      <c r="K418" s="89">
        <v>85</v>
      </c>
      <c r="L418" s="90" t="str">
        <f t="shared" si="12"/>
        <v>TỐT</v>
      </c>
      <c r="M418" s="91"/>
    </row>
    <row r="419" spans="1:13" ht="18.75" customHeight="1">
      <c r="A419" s="2">
        <f t="shared" si="13"/>
        <v>408</v>
      </c>
      <c r="B419" s="84">
        <v>2221727304</v>
      </c>
      <c r="C419" s="85" t="s">
        <v>507</v>
      </c>
      <c r="D419" s="86" t="s">
        <v>299</v>
      </c>
      <c r="E419" s="87">
        <v>35348</v>
      </c>
      <c r="F419" s="87" t="s">
        <v>95</v>
      </c>
      <c r="G419" s="88" t="s">
        <v>19</v>
      </c>
      <c r="H419" s="88"/>
      <c r="I419" s="88" t="s">
        <v>237</v>
      </c>
      <c r="J419" s="88"/>
      <c r="K419" s="89">
        <v>97</v>
      </c>
      <c r="L419" s="90" t="str">
        <f t="shared" si="12"/>
        <v>X SẮC</v>
      </c>
      <c r="M419" s="91"/>
    </row>
    <row r="420" spans="1:13" ht="18.75" customHeight="1">
      <c r="A420" s="2">
        <f t="shared" si="13"/>
        <v>409</v>
      </c>
      <c r="B420" s="84">
        <v>2220865929</v>
      </c>
      <c r="C420" s="85" t="s">
        <v>508</v>
      </c>
      <c r="D420" s="86" t="s">
        <v>509</v>
      </c>
      <c r="E420" s="87">
        <v>36137</v>
      </c>
      <c r="F420" s="87" t="s">
        <v>95</v>
      </c>
      <c r="G420" s="88" t="s">
        <v>125</v>
      </c>
      <c r="H420" s="88"/>
      <c r="I420" s="88" t="s">
        <v>237</v>
      </c>
      <c r="J420" s="88"/>
      <c r="K420" s="89">
        <v>90</v>
      </c>
      <c r="L420" s="90" t="str">
        <f t="shared" si="12"/>
        <v>X SẮC</v>
      </c>
      <c r="M420" s="91"/>
    </row>
    <row r="421" spans="1:13" ht="18.75" customHeight="1">
      <c r="A421" s="2">
        <f t="shared" si="13"/>
        <v>410</v>
      </c>
      <c r="B421" s="84">
        <v>2221868137</v>
      </c>
      <c r="C421" s="85" t="s">
        <v>510</v>
      </c>
      <c r="D421" s="86" t="s">
        <v>511</v>
      </c>
      <c r="E421" s="87">
        <v>36107</v>
      </c>
      <c r="F421" s="87" t="s">
        <v>95</v>
      </c>
      <c r="G421" s="88" t="s">
        <v>19</v>
      </c>
      <c r="H421" s="88"/>
      <c r="I421" s="88" t="s">
        <v>237</v>
      </c>
      <c r="J421" s="88"/>
      <c r="K421" s="89">
        <v>97</v>
      </c>
      <c r="L421" s="90" t="str">
        <f t="shared" si="12"/>
        <v>X SẮC</v>
      </c>
      <c r="M421" s="91"/>
    </row>
    <row r="422" spans="1:13" ht="18.75" customHeight="1">
      <c r="A422" s="2">
        <f t="shared" si="13"/>
        <v>411</v>
      </c>
      <c r="B422" s="84">
        <v>2221865940</v>
      </c>
      <c r="C422" s="85" t="s">
        <v>512</v>
      </c>
      <c r="D422" s="86" t="s">
        <v>312</v>
      </c>
      <c r="E422" s="87">
        <v>36094</v>
      </c>
      <c r="F422" s="87" t="s">
        <v>95</v>
      </c>
      <c r="G422" s="88" t="s">
        <v>19</v>
      </c>
      <c r="H422" s="88"/>
      <c r="I422" s="88" t="s">
        <v>237</v>
      </c>
      <c r="J422" s="88"/>
      <c r="K422" s="89">
        <v>71</v>
      </c>
      <c r="L422" s="90" t="str">
        <f t="shared" si="12"/>
        <v>KHÁ</v>
      </c>
      <c r="M422" s="91"/>
    </row>
    <row r="423" spans="1:13" ht="18.75" customHeight="1">
      <c r="A423" s="2">
        <f t="shared" si="13"/>
        <v>412</v>
      </c>
      <c r="B423" s="84">
        <v>2220716807</v>
      </c>
      <c r="C423" s="85" t="s">
        <v>503</v>
      </c>
      <c r="D423" s="86" t="s">
        <v>383</v>
      </c>
      <c r="E423" s="87">
        <v>35848</v>
      </c>
      <c r="F423" s="87" t="s">
        <v>95</v>
      </c>
      <c r="G423" s="88" t="s">
        <v>125</v>
      </c>
      <c r="H423" s="88"/>
      <c r="I423" s="88" t="s">
        <v>237</v>
      </c>
      <c r="J423" s="88"/>
      <c r="K423" s="89">
        <v>100</v>
      </c>
      <c r="L423" s="90" t="str">
        <f t="shared" si="12"/>
        <v>X SẮC</v>
      </c>
      <c r="M423" s="91"/>
    </row>
    <row r="424" spans="1:13" ht="18.75" customHeight="1">
      <c r="A424" s="2">
        <f t="shared" si="13"/>
        <v>413</v>
      </c>
      <c r="B424" s="84">
        <v>2220865980</v>
      </c>
      <c r="C424" s="85" t="s">
        <v>378</v>
      </c>
      <c r="D424" s="86" t="s">
        <v>379</v>
      </c>
      <c r="E424" s="87">
        <v>35751</v>
      </c>
      <c r="F424" s="87" t="s">
        <v>95</v>
      </c>
      <c r="G424" s="88" t="s">
        <v>125</v>
      </c>
      <c r="H424" s="88"/>
      <c r="I424" s="88" t="s">
        <v>237</v>
      </c>
      <c r="J424" s="88"/>
      <c r="K424" s="89">
        <v>87</v>
      </c>
      <c r="L424" s="90" t="str">
        <f t="shared" si="12"/>
        <v>TỐT</v>
      </c>
      <c r="M424" s="91"/>
    </row>
    <row r="425" spans="1:13" ht="18.75" customHeight="1">
      <c r="A425" s="2">
        <f t="shared" si="13"/>
        <v>414</v>
      </c>
      <c r="B425" s="84">
        <v>2220868492</v>
      </c>
      <c r="C425" s="85" t="s">
        <v>513</v>
      </c>
      <c r="D425" s="86" t="s">
        <v>385</v>
      </c>
      <c r="E425" s="87">
        <v>36157</v>
      </c>
      <c r="F425" s="87" t="s">
        <v>95</v>
      </c>
      <c r="G425" s="88" t="s">
        <v>125</v>
      </c>
      <c r="H425" s="88"/>
      <c r="I425" s="88" t="s">
        <v>237</v>
      </c>
      <c r="J425" s="88"/>
      <c r="K425" s="89">
        <v>87</v>
      </c>
      <c r="L425" s="90" t="str">
        <f t="shared" si="12"/>
        <v>TỐT</v>
      </c>
      <c r="M425" s="91"/>
    </row>
    <row r="426" spans="1:13" ht="18.75" customHeight="1">
      <c r="A426" s="2">
        <f t="shared" si="13"/>
        <v>415</v>
      </c>
      <c r="B426" s="84">
        <v>2221868186</v>
      </c>
      <c r="C426" s="85" t="s">
        <v>514</v>
      </c>
      <c r="D426" s="86" t="s">
        <v>515</v>
      </c>
      <c r="E426" s="87">
        <v>35713</v>
      </c>
      <c r="F426" s="87" t="s">
        <v>95</v>
      </c>
      <c r="G426" s="88" t="s">
        <v>19</v>
      </c>
      <c r="H426" s="88"/>
      <c r="I426" s="88" t="s">
        <v>237</v>
      </c>
      <c r="J426" s="88"/>
      <c r="K426" s="89">
        <v>86</v>
      </c>
      <c r="L426" s="90" t="str">
        <f t="shared" si="12"/>
        <v>TỐT</v>
      </c>
      <c r="M426" s="91"/>
    </row>
    <row r="427" spans="1:13" ht="18.75" customHeight="1">
      <c r="A427" s="2">
        <f t="shared" si="13"/>
        <v>416</v>
      </c>
      <c r="B427" s="84">
        <v>2221869189</v>
      </c>
      <c r="C427" s="85" t="s">
        <v>381</v>
      </c>
      <c r="D427" s="86" t="s">
        <v>351</v>
      </c>
      <c r="E427" s="87">
        <v>35903</v>
      </c>
      <c r="F427" s="87" t="s">
        <v>95</v>
      </c>
      <c r="G427" s="88" t="s">
        <v>19</v>
      </c>
      <c r="H427" s="88"/>
      <c r="I427" s="88" t="s">
        <v>237</v>
      </c>
      <c r="J427" s="88"/>
      <c r="K427" s="89">
        <v>87</v>
      </c>
      <c r="L427" s="90" t="str">
        <f t="shared" si="12"/>
        <v>TỐT</v>
      </c>
      <c r="M427" s="91"/>
    </row>
    <row r="428" spans="1:13" ht="18.75" customHeight="1">
      <c r="A428" s="2">
        <f t="shared" si="13"/>
        <v>417</v>
      </c>
      <c r="B428" s="84">
        <v>2220866044</v>
      </c>
      <c r="C428" s="85" t="s">
        <v>516</v>
      </c>
      <c r="D428" s="86" t="s">
        <v>128</v>
      </c>
      <c r="E428" s="87">
        <v>36052</v>
      </c>
      <c r="F428" s="87" t="s">
        <v>95</v>
      </c>
      <c r="G428" s="88" t="s">
        <v>125</v>
      </c>
      <c r="H428" s="88"/>
      <c r="I428" s="88" t="s">
        <v>237</v>
      </c>
      <c r="J428" s="88"/>
      <c r="K428" s="89">
        <v>86</v>
      </c>
      <c r="L428" s="90" t="str">
        <f t="shared" si="12"/>
        <v>TỐT</v>
      </c>
      <c r="M428" s="91"/>
    </row>
    <row r="429" spans="1:13" ht="18.75" customHeight="1">
      <c r="A429" s="2">
        <f t="shared" si="13"/>
        <v>418</v>
      </c>
      <c r="B429" s="84">
        <v>2220866088</v>
      </c>
      <c r="C429" s="85" t="s">
        <v>517</v>
      </c>
      <c r="D429" s="86" t="s">
        <v>518</v>
      </c>
      <c r="E429" s="87">
        <v>36125</v>
      </c>
      <c r="F429" s="87" t="s">
        <v>95</v>
      </c>
      <c r="G429" s="88" t="s">
        <v>125</v>
      </c>
      <c r="H429" s="88"/>
      <c r="I429" s="88" t="s">
        <v>237</v>
      </c>
      <c r="J429" s="88"/>
      <c r="K429" s="89">
        <v>87</v>
      </c>
      <c r="L429" s="90" t="str">
        <f t="shared" si="12"/>
        <v>TỐT</v>
      </c>
      <c r="M429" s="91"/>
    </row>
    <row r="430" spans="1:13" ht="18.75" customHeight="1">
      <c r="A430" s="2">
        <f t="shared" si="13"/>
        <v>419</v>
      </c>
      <c r="B430" s="84">
        <v>2220866090</v>
      </c>
      <c r="C430" s="85" t="s">
        <v>357</v>
      </c>
      <c r="D430" s="86" t="s">
        <v>518</v>
      </c>
      <c r="E430" s="87">
        <v>36109</v>
      </c>
      <c r="F430" s="87" t="s">
        <v>95</v>
      </c>
      <c r="G430" s="88" t="s">
        <v>125</v>
      </c>
      <c r="H430" s="88"/>
      <c r="I430" s="88" t="s">
        <v>237</v>
      </c>
      <c r="J430" s="88"/>
      <c r="K430" s="89">
        <v>84</v>
      </c>
      <c r="L430" s="90" t="str">
        <f t="shared" ref="L430:L493" si="14">IF(K430&gt;=90,"X SẮC",IF(K430&gt;=80,"TỐT",IF(K430&gt;=65,"KHÁ",IF(K430&gt;=50,"T.BÌNH",IF(K430&gt;=35,"YẾU","KÉM")))))</f>
        <v>TỐT</v>
      </c>
      <c r="M430" s="91"/>
    </row>
    <row r="431" spans="1:13" ht="18.75" customHeight="1">
      <c r="A431" s="2">
        <f t="shared" si="13"/>
        <v>420</v>
      </c>
      <c r="B431" s="84">
        <v>2220866096</v>
      </c>
      <c r="C431" s="85" t="s">
        <v>519</v>
      </c>
      <c r="D431" s="86" t="s">
        <v>479</v>
      </c>
      <c r="E431" s="87">
        <v>35647</v>
      </c>
      <c r="F431" s="87" t="s">
        <v>95</v>
      </c>
      <c r="G431" s="88" t="s">
        <v>125</v>
      </c>
      <c r="H431" s="88"/>
      <c r="I431" s="88" t="s">
        <v>237</v>
      </c>
      <c r="J431" s="88"/>
      <c r="K431" s="89">
        <v>77</v>
      </c>
      <c r="L431" s="90" t="str">
        <f t="shared" si="14"/>
        <v>KHÁ</v>
      </c>
      <c r="M431" s="91"/>
    </row>
    <row r="432" spans="1:13" ht="18.75" customHeight="1">
      <c r="A432" s="2">
        <f t="shared" si="13"/>
        <v>421</v>
      </c>
      <c r="B432" s="84">
        <v>2220866099</v>
      </c>
      <c r="C432" s="85" t="s">
        <v>185</v>
      </c>
      <c r="D432" s="86" t="s">
        <v>520</v>
      </c>
      <c r="E432" s="87">
        <v>36017</v>
      </c>
      <c r="F432" s="87" t="s">
        <v>95</v>
      </c>
      <c r="G432" s="88" t="s">
        <v>125</v>
      </c>
      <c r="H432" s="88"/>
      <c r="I432" s="88" t="s">
        <v>237</v>
      </c>
      <c r="J432" s="88"/>
      <c r="K432" s="89">
        <v>90</v>
      </c>
      <c r="L432" s="90" t="str">
        <f t="shared" si="14"/>
        <v>X SẮC</v>
      </c>
      <c r="M432" s="91"/>
    </row>
    <row r="433" spans="1:14" ht="18.75" customHeight="1">
      <c r="A433" s="2">
        <f t="shared" si="13"/>
        <v>422</v>
      </c>
      <c r="B433" s="84">
        <v>2220866104</v>
      </c>
      <c r="C433" s="85" t="s">
        <v>185</v>
      </c>
      <c r="D433" s="86" t="s">
        <v>405</v>
      </c>
      <c r="E433" s="87">
        <v>35774</v>
      </c>
      <c r="F433" s="87" t="s">
        <v>95</v>
      </c>
      <c r="G433" s="88" t="s">
        <v>125</v>
      </c>
      <c r="H433" s="88"/>
      <c r="I433" s="88" t="s">
        <v>237</v>
      </c>
      <c r="J433" s="88"/>
      <c r="K433" s="89">
        <v>100</v>
      </c>
      <c r="L433" s="90" t="str">
        <f t="shared" si="14"/>
        <v>X SẮC</v>
      </c>
      <c r="M433" s="91"/>
    </row>
    <row r="434" spans="1:14" ht="18.75" customHeight="1">
      <c r="A434" s="2">
        <f t="shared" si="13"/>
        <v>423</v>
      </c>
      <c r="B434" s="84">
        <v>2220866111</v>
      </c>
      <c r="C434" s="85" t="s">
        <v>521</v>
      </c>
      <c r="D434" s="86" t="s">
        <v>522</v>
      </c>
      <c r="E434" s="87">
        <v>35810</v>
      </c>
      <c r="F434" s="87" t="s">
        <v>95</v>
      </c>
      <c r="G434" s="88" t="s">
        <v>125</v>
      </c>
      <c r="H434" s="88"/>
      <c r="I434" s="88" t="s">
        <v>237</v>
      </c>
      <c r="J434" s="88"/>
      <c r="K434" s="89">
        <v>87</v>
      </c>
      <c r="L434" s="90" t="str">
        <f t="shared" si="14"/>
        <v>TỐT</v>
      </c>
      <c r="M434" s="91"/>
    </row>
    <row r="435" spans="1:14" ht="18.75" customHeight="1">
      <c r="A435" s="2">
        <f t="shared" si="13"/>
        <v>424</v>
      </c>
      <c r="B435" s="84">
        <v>2220866116</v>
      </c>
      <c r="C435" s="85" t="s">
        <v>523</v>
      </c>
      <c r="D435" s="86" t="s">
        <v>410</v>
      </c>
      <c r="E435" s="87">
        <v>36124</v>
      </c>
      <c r="F435" s="87" t="s">
        <v>95</v>
      </c>
      <c r="G435" s="88" t="s">
        <v>125</v>
      </c>
      <c r="H435" s="88"/>
      <c r="I435" s="88" t="s">
        <v>237</v>
      </c>
      <c r="J435" s="88"/>
      <c r="K435" s="89">
        <v>87</v>
      </c>
      <c r="L435" s="90" t="str">
        <f t="shared" si="14"/>
        <v>TỐT</v>
      </c>
      <c r="M435" s="91"/>
    </row>
    <row r="436" spans="1:14" ht="18.75" customHeight="1">
      <c r="A436" s="2">
        <f t="shared" si="13"/>
        <v>425</v>
      </c>
      <c r="B436" s="84">
        <v>2221866131</v>
      </c>
      <c r="C436" s="85" t="s">
        <v>524</v>
      </c>
      <c r="D436" s="86" t="s">
        <v>525</v>
      </c>
      <c r="E436" s="87">
        <v>36123</v>
      </c>
      <c r="F436" s="87" t="s">
        <v>95</v>
      </c>
      <c r="G436" s="88" t="s">
        <v>19</v>
      </c>
      <c r="H436" s="88"/>
      <c r="I436" s="88" t="s">
        <v>237</v>
      </c>
      <c r="J436" s="88"/>
      <c r="K436" s="89">
        <v>84</v>
      </c>
      <c r="L436" s="90" t="str">
        <f t="shared" si="14"/>
        <v>TỐT</v>
      </c>
      <c r="M436" s="91"/>
    </row>
    <row r="437" spans="1:14" ht="18.75" customHeight="1">
      <c r="A437" s="2">
        <f t="shared" si="13"/>
        <v>426</v>
      </c>
      <c r="B437" s="84">
        <v>2221866132</v>
      </c>
      <c r="C437" s="85" t="s">
        <v>526</v>
      </c>
      <c r="D437" s="86" t="s">
        <v>289</v>
      </c>
      <c r="E437" s="87">
        <v>35814</v>
      </c>
      <c r="F437" s="87" t="s">
        <v>95</v>
      </c>
      <c r="G437" s="88" t="s">
        <v>19</v>
      </c>
      <c r="H437" s="88"/>
      <c r="I437" s="88" t="s">
        <v>237</v>
      </c>
      <c r="J437" s="88"/>
      <c r="K437" s="89">
        <v>87</v>
      </c>
      <c r="L437" s="90" t="str">
        <f t="shared" si="14"/>
        <v>TỐT</v>
      </c>
      <c r="M437" s="91"/>
    </row>
    <row r="438" spans="1:14" ht="18.75" customHeight="1">
      <c r="A438" s="2">
        <f t="shared" si="13"/>
        <v>427</v>
      </c>
      <c r="B438" s="84">
        <v>2220338003</v>
      </c>
      <c r="C438" s="85" t="s">
        <v>527</v>
      </c>
      <c r="D438" s="86" t="s">
        <v>429</v>
      </c>
      <c r="E438" s="87">
        <v>35950</v>
      </c>
      <c r="F438" s="87" t="s">
        <v>95</v>
      </c>
      <c r="G438" s="88" t="s">
        <v>125</v>
      </c>
      <c r="H438" s="88"/>
      <c r="I438" s="88" t="s">
        <v>237</v>
      </c>
      <c r="J438" s="88"/>
      <c r="K438" s="89">
        <v>87</v>
      </c>
      <c r="L438" s="90" t="str">
        <f t="shared" si="14"/>
        <v>TỐT</v>
      </c>
      <c r="M438" s="91"/>
    </row>
    <row r="439" spans="1:14" ht="18.75" customHeight="1">
      <c r="A439" s="2">
        <f t="shared" si="13"/>
        <v>428</v>
      </c>
      <c r="B439" s="84">
        <v>2220868165</v>
      </c>
      <c r="C439" s="85" t="s">
        <v>528</v>
      </c>
      <c r="D439" s="86" t="s">
        <v>446</v>
      </c>
      <c r="E439" s="87">
        <v>35796</v>
      </c>
      <c r="F439" s="87" t="s">
        <v>95</v>
      </c>
      <c r="G439" s="88" t="s">
        <v>125</v>
      </c>
      <c r="H439" s="88"/>
      <c r="I439" s="88" t="s">
        <v>237</v>
      </c>
      <c r="J439" s="88"/>
      <c r="K439" s="89">
        <v>74</v>
      </c>
      <c r="L439" s="90" t="str">
        <f t="shared" si="14"/>
        <v>KHÁ</v>
      </c>
      <c r="M439" s="91"/>
    </row>
    <row r="440" spans="1:14" ht="18.75" customHeight="1">
      <c r="A440" s="2">
        <f t="shared" si="13"/>
        <v>429</v>
      </c>
      <c r="B440" s="84">
        <v>2220866146</v>
      </c>
      <c r="C440" s="85" t="s">
        <v>529</v>
      </c>
      <c r="D440" s="86" t="s">
        <v>448</v>
      </c>
      <c r="E440" s="87">
        <v>35537</v>
      </c>
      <c r="F440" s="87" t="s">
        <v>95</v>
      </c>
      <c r="G440" s="88" t="s">
        <v>125</v>
      </c>
      <c r="H440" s="88"/>
      <c r="I440" s="88" t="s">
        <v>237</v>
      </c>
      <c r="J440" s="88"/>
      <c r="K440" s="89">
        <v>83</v>
      </c>
      <c r="L440" s="90" t="str">
        <f t="shared" si="14"/>
        <v>TỐT</v>
      </c>
      <c r="M440" s="91"/>
    </row>
    <row r="441" spans="1:14" ht="18.75" customHeight="1">
      <c r="A441" s="2">
        <f t="shared" si="13"/>
        <v>430</v>
      </c>
      <c r="B441" s="84">
        <v>2220866159</v>
      </c>
      <c r="C441" s="85" t="s">
        <v>530</v>
      </c>
      <c r="D441" s="86" t="s">
        <v>531</v>
      </c>
      <c r="E441" s="87">
        <v>35923</v>
      </c>
      <c r="F441" s="87" t="s">
        <v>95</v>
      </c>
      <c r="G441" s="88" t="s">
        <v>125</v>
      </c>
      <c r="H441" s="88"/>
      <c r="I441" s="88" t="s">
        <v>237</v>
      </c>
      <c r="J441" s="88"/>
      <c r="K441" s="89">
        <v>87</v>
      </c>
      <c r="L441" s="90" t="str">
        <f t="shared" si="14"/>
        <v>TỐT</v>
      </c>
      <c r="M441" s="91"/>
    </row>
    <row r="442" spans="1:14" ht="18.75" customHeight="1">
      <c r="A442" s="2">
        <f t="shared" si="13"/>
        <v>431</v>
      </c>
      <c r="B442" s="84">
        <v>2120866255</v>
      </c>
      <c r="C442" s="85" t="s">
        <v>374</v>
      </c>
      <c r="D442" s="86" t="s">
        <v>532</v>
      </c>
      <c r="E442" s="87">
        <v>35683</v>
      </c>
      <c r="F442" s="87" t="s">
        <v>95</v>
      </c>
      <c r="G442" s="88" t="s">
        <v>125</v>
      </c>
      <c r="H442" s="88"/>
      <c r="I442" s="88" t="s">
        <v>237</v>
      </c>
      <c r="J442" s="88"/>
      <c r="K442" s="89">
        <v>0</v>
      </c>
      <c r="L442" s="90" t="str">
        <f t="shared" si="14"/>
        <v>KÉM</v>
      </c>
      <c r="M442" s="91" t="s">
        <v>1142</v>
      </c>
      <c r="N442" s="80" t="s">
        <v>533</v>
      </c>
    </row>
    <row r="443" spans="1:14" ht="18.75" customHeight="1">
      <c r="A443" s="2">
        <f t="shared" si="13"/>
        <v>432</v>
      </c>
      <c r="B443" s="84">
        <v>2221865856</v>
      </c>
      <c r="C443" s="85" t="s">
        <v>534</v>
      </c>
      <c r="D443" s="86" t="s">
        <v>120</v>
      </c>
      <c r="E443" s="87">
        <v>36017</v>
      </c>
      <c r="F443" s="87" t="s">
        <v>96</v>
      </c>
      <c r="G443" s="88" t="s">
        <v>19</v>
      </c>
      <c r="H443" s="88"/>
      <c r="I443" s="88"/>
      <c r="J443" s="88"/>
      <c r="K443" s="89">
        <v>97</v>
      </c>
      <c r="L443" s="90" t="str">
        <f t="shared" si="14"/>
        <v>X SẮC</v>
      </c>
      <c r="M443" s="91"/>
    </row>
    <row r="444" spans="1:14" ht="18.75" customHeight="1">
      <c r="A444" s="2">
        <f t="shared" si="13"/>
        <v>433</v>
      </c>
      <c r="B444" s="84">
        <v>2220865854</v>
      </c>
      <c r="C444" s="85" t="s">
        <v>192</v>
      </c>
      <c r="D444" s="86" t="s">
        <v>120</v>
      </c>
      <c r="E444" s="87">
        <v>35681</v>
      </c>
      <c r="F444" s="87" t="s">
        <v>96</v>
      </c>
      <c r="G444" s="88" t="s">
        <v>125</v>
      </c>
      <c r="H444" s="88"/>
      <c r="I444" s="88"/>
      <c r="J444" s="88"/>
      <c r="K444" s="89">
        <v>75</v>
      </c>
      <c r="L444" s="90" t="str">
        <f t="shared" si="14"/>
        <v>KHÁ</v>
      </c>
      <c r="M444" s="91"/>
    </row>
    <row r="445" spans="1:14" ht="18.75" customHeight="1">
      <c r="A445" s="2">
        <f t="shared" si="13"/>
        <v>434</v>
      </c>
      <c r="B445" s="84">
        <v>2221865861</v>
      </c>
      <c r="C445" s="85" t="s">
        <v>535</v>
      </c>
      <c r="D445" s="86" t="s">
        <v>213</v>
      </c>
      <c r="E445" s="87">
        <v>35432</v>
      </c>
      <c r="F445" s="87" t="s">
        <v>96</v>
      </c>
      <c r="G445" s="88" t="s">
        <v>19</v>
      </c>
      <c r="H445" s="88"/>
      <c r="I445" s="88"/>
      <c r="J445" s="88"/>
      <c r="K445" s="89">
        <v>91</v>
      </c>
      <c r="L445" s="90" t="str">
        <f t="shared" si="14"/>
        <v>X SẮC</v>
      </c>
      <c r="M445" s="91"/>
    </row>
    <row r="446" spans="1:14" ht="18.75" customHeight="1">
      <c r="A446" s="2">
        <f t="shared" si="13"/>
        <v>435</v>
      </c>
      <c r="B446" s="84">
        <v>2220865863</v>
      </c>
      <c r="C446" s="85" t="s">
        <v>536</v>
      </c>
      <c r="D446" s="86" t="s">
        <v>239</v>
      </c>
      <c r="E446" s="87">
        <v>36141</v>
      </c>
      <c r="F446" s="87" t="s">
        <v>96</v>
      </c>
      <c r="G446" s="88" t="s">
        <v>125</v>
      </c>
      <c r="H446" s="88"/>
      <c r="I446" s="88"/>
      <c r="J446" s="88"/>
      <c r="K446" s="89">
        <v>97</v>
      </c>
      <c r="L446" s="90" t="str">
        <f t="shared" si="14"/>
        <v>X SẮC</v>
      </c>
      <c r="M446" s="91"/>
    </row>
    <row r="447" spans="1:14" ht="18.75" customHeight="1">
      <c r="A447" s="2">
        <f t="shared" si="13"/>
        <v>436</v>
      </c>
      <c r="B447" s="84">
        <v>2220865874</v>
      </c>
      <c r="C447" s="85" t="s">
        <v>537</v>
      </c>
      <c r="D447" s="86" t="s">
        <v>246</v>
      </c>
      <c r="E447" s="87">
        <v>35846</v>
      </c>
      <c r="F447" s="87" t="s">
        <v>96</v>
      </c>
      <c r="G447" s="88" t="s">
        <v>125</v>
      </c>
      <c r="H447" s="88"/>
      <c r="I447" s="88"/>
      <c r="J447" s="88"/>
      <c r="K447" s="89">
        <v>77</v>
      </c>
      <c r="L447" s="90" t="str">
        <f t="shared" si="14"/>
        <v>KHÁ</v>
      </c>
      <c r="M447" s="91"/>
    </row>
    <row r="448" spans="1:14" ht="18.75" customHeight="1">
      <c r="A448" s="2">
        <f t="shared" si="13"/>
        <v>437</v>
      </c>
      <c r="B448" s="84">
        <v>2221865878</v>
      </c>
      <c r="C448" s="85" t="s">
        <v>538</v>
      </c>
      <c r="D448" s="86" t="s">
        <v>261</v>
      </c>
      <c r="E448" s="87">
        <v>35822</v>
      </c>
      <c r="F448" s="87" t="s">
        <v>96</v>
      </c>
      <c r="G448" s="88" t="s">
        <v>19</v>
      </c>
      <c r="H448" s="88"/>
      <c r="I448" s="88"/>
      <c r="J448" s="88"/>
      <c r="K448" s="89">
        <v>85</v>
      </c>
      <c r="L448" s="90" t="str">
        <f t="shared" si="14"/>
        <v>TỐT</v>
      </c>
      <c r="M448" s="91"/>
    </row>
    <row r="449" spans="1:13" ht="18.75" customHeight="1">
      <c r="A449" s="2">
        <f t="shared" si="13"/>
        <v>438</v>
      </c>
      <c r="B449" s="84">
        <v>2221217488</v>
      </c>
      <c r="C449" s="85" t="s">
        <v>539</v>
      </c>
      <c r="D449" s="86" t="s">
        <v>249</v>
      </c>
      <c r="E449" s="87">
        <v>35965</v>
      </c>
      <c r="F449" s="87" t="s">
        <v>96</v>
      </c>
      <c r="G449" s="88">
        <v>194586372</v>
      </c>
      <c r="H449" s="88"/>
      <c r="I449" s="88"/>
      <c r="J449" s="88"/>
      <c r="K449" s="89">
        <v>82</v>
      </c>
      <c r="L449" s="90" t="str">
        <f t="shared" si="14"/>
        <v>TỐT</v>
      </c>
      <c r="M449" s="91"/>
    </row>
    <row r="450" spans="1:13" ht="18.75" customHeight="1">
      <c r="A450" s="2">
        <f t="shared" si="13"/>
        <v>439</v>
      </c>
      <c r="B450" s="84">
        <v>2221865889</v>
      </c>
      <c r="C450" s="85" t="s">
        <v>540</v>
      </c>
      <c r="D450" s="86" t="s">
        <v>285</v>
      </c>
      <c r="E450" s="87">
        <v>35815</v>
      </c>
      <c r="F450" s="87" t="s">
        <v>96</v>
      </c>
      <c r="G450" s="88" t="s">
        <v>19</v>
      </c>
      <c r="H450" s="88"/>
      <c r="I450" s="88"/>
      <c r="J450" s="88"/>
      <c r="K450" s="89">
        <v>85</v>
      </c>
      <c r="L450" s="90" t="str">
        <f t="shared" si="14"/>
        <v>TỐT</v>
      </c>
      <c r="M450" s="91"/>
    </row>
    <row r="451" spans="1:13" ht="18.75" customHeight="1">
      <c r="A451" s="2">
        <f t="shared" si="13"/>
        <v>440</v>
      </c>
      <c r="B451" s="84">
        <v>2220865909</v>
      </c>
      <c r="C451" s="85" t="s">
        <v>521</v>
      </c>
      <c r="D451" s="86" t="s">
        <v>283</v>
      </c>
      <c r="E451" s="87">
        <v>35977</v>
      </c>
      <c r="F451" s="87" t="s">
        <v>96</v>
      </c>
      <c r="G451" s="88" t="s">
        <v>125</v>
      </c>
      <c r="H451" s="88"/>
      <c r="I451" s="88"/>
      <c r="J451" s="88"/>
      <c r="K451" s="89">
        <v>85</v>
      </c>
      <c r="L451" s="90" t="str">
        <f t="shared" si="14"/>
        <v>TỐT</v>
      </c>
      <c r="M451" s="91"/>
    </row>
    <row r="452" spans="1:13" ht="18.75" customHeight="1">
      <c r="A452" s="2">
        <f t="shared" si="13"/>
        <v>441</v>
      </c>
      <c r="B452" s="84">
        <v>2220865913</v>
      </c>
      <c r="C452" s="85" t="s">
        <v>541</v>
      </c>
      <c r="D452" s="86" t="s">
        <v>279</v>
      </c>
      <c r="E452" s="87">
        <v>35943</v>
      </c>
      <c r="F452" s="87" t="s">
        <v>96</v>
      </c>
      <c r="G452" s="88" t="s">
        <v>125</v>
      </c>
      <c r="H452" s="88"/>
      <c r="I452" s="88"/>
      <c r="J452" s="88"/>
      <c r="K452" s="89">
        <v>75</v>
      </c>
      <c r="L452" s="90" t="str">
        <f t="shared" si="14"/>
        <v>KHÁ</v>
      </c>
      <c r="M452" s="91"/>
    </row>
    <row r="453" spans="1:13" ht="18.75" customHeight="1">
      <c r="A453" s="2">
        <f t="shared" si="13"/>
        <v>442</v>
      </c>
      <c r="B453" s="84">
        <v>2221869619</v>
      </c>
      <c r="C453" s="85" t="s">
        <v>542</v>
      </c>
      <c r="D453" s="86" t="s">
        <v>295</v>
      </c>
      <c r="E453" s="87">
        <v>35907</v>
      </c>
      <c r="F453" s="87" t="s">
        <v>96</v>
      </c>
      <c r="G453" s="88" t="s">
        <v>19</v>
      </c>
      <c r="H453" s="88"/>
      <c r="I453" s="88"/>
      <c r="J453" s="88"/>
      <c r="K453" s="89">
        <v>75</v>
      </c>
      <c r="L453" s="90" t="str">
        <f t="shared" si="14"/>
        <v>KHÁ</v>
      </c>
      <c r="M453" s="91"/>
    </row>
    <row r="454" spans="1:13" ht="18.75" customHeight="1">
      <c r="A454" s="2">
        <f t="shared" si="13"/>
        <v>443</v>
      </c>
      <c r="B454" s="84">
        <v>2221865939</v>
      </c>
      <c r="C454" s="85" t="s">
        <v>137</v>
      </c>
      <c r="D454" s="86" t="s">
        <v>312</v>
      </c>
      <c r="E454" s="87">
        <v>35818</v>
      </c>
      <c r="F454" s="87" t="s">
        <v>96</v>
      </c>
      <c r="G454" s="88" t="s">
        <v>19</v>
      </c>
      <c r="H454" s="88"/>
      <c r="I454" s="88"/>
      <c r="J454" s="88"/>
      <c r="K454" s="89">
        <v>85</v>
      </c>
      <c r="L454" s="90" t="str">
        <f t="shared" si="14"/>
        <v>TỐT</v>
      </c>
      <c r="M454" s="91"/>
    </row>
    <row r="455" spans="1:13" ht="18.75" customHeight="1">
      <c r="A455" s="2">
        <f t="shared" si="13"/>
        <v>444</v>
      </c>
      <c r="B455" s="84">
        <v>2221865941</v>
      </c>
      <c r="C455" s="85" t="s">
        <v>305</v>
      </c>
      <c r="D455" s="86" t="s">
        <v>312</v>
      </c>
      <c r="E455" s="87">
        <v>35983</v>
      </c>
      <c r="F455" s="87" t="s">
        <v>96</v>
      </c>
      <c r="G455" s="88" t="s">
        <v>19</v>
      </c>
      <c r="H455" s="88"/>
      <c r="I455" s="88"/>
      <c r="J455" s="88"/>
      <c r="K455" s="89">
        <v>82</v>
      </c>
      <c r="L455" s="90" t="str">
        <f t="shared" si="14"/>
        <v>TỐT</v>
      </c>
      <c r="M455" s="91"/>
    </row>
    <row r="456" spans="1:13" ht="18.75" customHeight="1">
      <c r="A456" s="2">
        <f t="shared" si="13"/>
        <v>445</v>
      </c>
      <c r="B456" s="84">
        <v>2220865960</v>
      </c>
      <c r="C456" s="85" t="s">
        <v>521</v>
      </c>
      <c r="D456" s="86" t="s">
        <v>390</v>
      </c>
      <c r="E456" s="87">
        <v>35956</v>
      </c>
      <c r="F456" s="87" t="s">
        <v>96</v>
      </c>
      <c r="G456" s="88" t="s">
        <v>125</v>
      </c>
      <c r="H456" s="88"/>
      <c r="I456" s="88"/>
      <c r="J456" s="88"/>
      <c r="K456" s="89">
        <v>87</v>
      </c>
      <c r="L456" s="90" t="str">
        <f t="shared" si="14"/>
        <v>TỐT</v>
      </c>
      <c r="M456" s="91"/>
    </row>
    <row r="457" spans="1:13" ht="18.75" customHeight="1">
      <c r="A457" s="2">
        <f t="shared" si="13"/>
        <v>446</v>
      </c>
      <c r="B457" s="84">
        <v>2220868118</v>
      </c>
      <c r="C457" s="85" t="s">
        <v>423</v>
      </c>
      <c r="D457" s="86" t="s">
        <v>543</v>
      </c>
      <c r="E457" s="87">
        <v>35806</v>
      </c>
      <c r="F457" s="87" t="s">
        <v>96</v>
      </c>
      <c r="G457" s="88" t="s">
        <v>125</v>
      </c>
      <c r="H457" s="88"/>
      <c r="I457" s="88"/>
      <c r="J457" s="88"/>
      <c r="K457" s="89">
        <v>82</v>
      </c>
      <c r="L457" s="90" t="str">
        <f t="shared" si="14"/>
        <v>TỐT</v>
      </c>
      <c r="M457" s="91"/>
    </row>
    <row r="458" spans="1:13" ht="18.75" customHeight="1">
      <c r="A458" s="2">
        <f t="shared" si="13"/>
        <v>447</v>
      </c>
      <c r="B458" s="84">
        <v>2220865967</v>
      </c>
      <c r="C458" s="85" t="s">
        <v>544</v>
      </c>
      <c r="D458" s="86" t="s">
        <v>383</v>
      </c>
      <c r="E458" s="87">
        <v>35212</v>
      </c>
      <c r="F458" s="87" t="s">
        <v>96</v>
      </c>
      <c r="G458" s="88" t="s">
        <v>125</v>
      </c>
      <c r="H458" s="88"/>
      <c r="I458" s="88"/>
      <c r="J458" s="88"/>
      <c r="K458" s="89">
        <v>80</v>
      </c>
      <c r="L458" s="90" t="str">
        <f t="shared" si="14"/>
        <v>TỐT</v>
      </c>
      <c r="M458" s="91"/>
    </row>
    <row r="459" spans="1:13" ht="18.75" customHeight="1">
      <c r="A459" s="2">
        <f t="shared" si="13"/>
        <v>448</v>
      </c>
      <c r="B459" s="84">
        <v>2221865975</v>
      </c>
      <c r="C459" s="85" t="s">
        <v>545</v>
      </c>
      <c r="D459" s="86" t="s">
        <v>546</v>
      </c>
      <c r="E459" s="87">
        <v>36029</v>
      </c>
      <c r="F459" s="87" t="s">
        <v>96</v>
      </c>
      <c r="G459" s="88" t="s">
        <v>19</v>
      </c>
      <c r="H459" s="88"/>
      <c r="I459" s="88"/>
      <c r="J459" s="88"/>
      <c r="K459" s="89">
        <v>95</v>
      </c>
      <c r="L459" s="90" t="str">
        <f t="shared" si="14"/>
        <v>X SẮC</v>
      </c>
      <c r="M459" s="91"/>
    </row>
    <row r="460" spans="1:13" ht="18.75" customHeight="1">
      <c r="A460" s="2">
        <f t="shared" si="13"/>
        <v>449</v>
      </c>
      <c r="B460" s="84">
        <v>2220865979</v>
      </c>
      <c r="C460" s="85" t="s">
        <v>253</v>
      </c>
      <c r="D460" s="86" t="s">
        <v>379</v>
      </c>
      <c r="E460" s="87">
        <v>35977</v>
      </c>
      <c r="F460" s="87" t="s">
        <v>96</v>
      </c>
      <c r="G460" s="88" t="s">
        <v>125</v>
      </c>
      <c r="H460" s="88"/>
      <c r="I460" s="88"/>
      <c r="J460" s="88"/>
      <c r="K460" s="89">
        <v>80</v>
      </c>
      <c r="L460" s="90" t="str">
        <f t="shared" si="14"/>
        <v>TỐT</v>
      </c>
      <c r="M460" s="91"/>
    </row>
    <row r="461" spans="1:13" ht="18.75" customHeight="1">
      <c r="A461" s="2">
        <f t="shared" si="13"/>
        <v>450</v>
      </c>
      <c r="B461" s="84">
        <v>2220865996</v>
      </c>
      <c r="C461" s="85" t="s">
        <v>253</v>
      </c>
      <c r="D461" s="86" t="s">
        <v>547</v>
      </c>
      <c r="E461" s="87">
        <v>36089</v>
      </c>
      <c r="F461" s="87" t="s">
        <v>96</v>
      </c>
      <c r="G461" s="88" t="s">
        <v>125</v>
      </c>
      <c r="H461" s="88"/>
      <c r="I461" s="88"/>
      <c r="J461" s="88"/>
      <c r="K461" s="89">
        <v>77</v>
      </c>
      <c r="L461" s="90" t="str">
        <f t="shared" si="14"/>
        <v>KHÁ</v>
      </c>
      <c r="M461" s="91"/>
    </row>
    <row r="462" spans="1:13" ht="18.75" customHeight="1">
      <c r="A462" s="2">
        <f t="shared" ref="A462:A525" si="15">A461+1</f>
        <v>451</v>
      </c>
      <c r="B462" s="84">
        <v>2221865998</v>
      </c>
      <c r="C462" s="85" t="s">
        <v>548</v>
      </c>
      <c r="D462" s="86" t="s">
        <v>19</v>
      </c>
      <c r="E462" s="87">
        <v>35920</v>
      </c>
      <c r="F462" s="87" t="s">
        <v>96</v>
      </c>
      <c r="G462" s="88" t="s">
        <v>19</v>
      </c>
      <c r="H462" s="88"/>
      <c r="I462" s="88"/>
      <c r="J462" s="88"/>
      <c r="K462" s="89">
        <v>85</v>
      </c>
      <c r="L462" s="90" t="str">
        <f t="shared" si="14"/>
        <v>TỐT</v>
      </c>
      <c r="M462" s="91"/>
    </row>
    <row r="463" spans="1:13" ht="18.75" customHeight="1">
      <c r="A463" s="2">
        <f t="shared" si="15"/>
        <v>452</v>
      </c>
      <c r="B463" s="84">
        <v>2220866004</v>
      </c>
      <c r="C463" s="85" t="s">
        <v>549</v>
      </c>
      <c r="D463" s="86" t="s">
        <v>387</v>
      </c>
      <c r="E463" s="87">
        <v>36077</v>
      </c>
      <c r="F463" s="87" t="s">
        <v>96</v>
      </c>
      <c r="G463" s="88" t="s">
        <v>125</v>
      </c>
      <c r="H463" s="88"/>
      <c r="I463" s="88"/>
      <c r="J463" s="88"/>
      <c r="K463" s="89">
        <v>82</v>
      </c>
      <c r="L463" s="90" t="str">
        <f t="shared" si="14"/>
        <v>TỐT</v>
      </c>
      <c r="M463" s="91"/>
    </row>
    <row r="464" spans="1:13" ht="18.75" customHeight="1">
      <c r="A464" s="2">
        <f t="shared" si="15"/>
        <v>453</v>
      </c>
      <c r="B464" s="84">
        <v>2220866025</v>
      </c>
      <c r="C464" s="85" t="s">
        <v>550</v>
      </c>
      <c r="D464" s="86" t="s">
        <v>336</v>
      </c>
      <c r="E464" s="87">
        <v>35828</v>
      </c>
      <c r="F464" s="87" t="s">
        <v>96</v>
      </c>
      <c r="G464" s="88" t="s">
        <v>125</v>
      </c>
      <c r="H464" s="88"/>
      <c r="I464" s="88"/>
      <c r="J464" s="88"/>
      <c r="K464" s="89">
        <v>87</v>
      </c>
      <c r="L464" s="90" t="str">
        <f t="shared" si="14"/>
        <v>TỐT</v>
      </c>
      <c r="M464" s="91"/>
    </row>
    <row r="465" spans="1:13" ht="18.75" customHeight="1">
      <c r="A465" s="2">
        <f t="shared" si="15"/>
        <v>454</v>
      </c>
      <c r="B465" s="84">
        <v>2220866026</v>
      </c>
      <c r="C465" s="85" t="s">
        <v>551</v>
      </c>
      <c r="D465" s="86" t="s">
        <v>336</v>
      </c>
      <c r="E465" s="87">
        <v>36008</v>
      </c>
      <c r="F465" s="87" t="s">
        <v>96</v>
      </c>
      <c r="G465" s="88" t="s">
        <v>125</v>
      </c>
      <c r="H465" s="88"/>
      <c r="I465" s="88"/>
      <c r="J465" s="88"/>
      <c r="K465" s="89">
        <v>0</v>
      </c>
      <c r="L465" s="90" t="str">
        <f t="shared" si="14"/>
        <v>KÉM</v>
      </c>
      <c r="M465" s="91" t="s">
        <v>997</v>
      </c>
    </row>
    <row r="466" spans="1:13" ht="18.75" customHeight="1">
      <c r="A466" s="2">
        <f t="shared" si="15"/>
        <v>455</v>
      </c>
      <c r="B466" s="84">
        <v>2221866041</v>
      </c>
      <c r="C466" s="85" t="s">
        <v>281</v>
      </c>
      <c r="D466" s="86" t="s">
        <v>368</v>
      </c>
      <c r="E466" s="87">
        <v>35462</v>
      </c>
      <c r="F466" s="87" t="s">
        <v>96</v>
      </c>
      <c r="G466" s="88" t="s">
        <v>19</v>
      </c>
      <c r="H466" s="88"/>
      <c r="I466" s="88"/>
      <c r="J466" s="88"/>
      <c r="K466" s="89">
        <v>80</v>
      </c>
      <c r="L466" s="90" t="str">
        <f t="shared" si="14"/>
        <v>TỐT</v>
      </c>
      <c r="M466" s="91"/>
    </row>
    <row r="467" spans="1:13" ht="18.75" customHeight="1">
      <c r="A467" s="2">
        <f t="shared" si="15"/>
        <v>456</v>
      </c>
      <c r="B467" s="84">
        <v>2220868700</v>
      </c>
      <c r="C467" s="85" t="s">
        <v>553</v>
      </c>
      <c r="D467" s="86" t="s">
        <v>128</v>
      </c>
      <c r="E467" s="87">
        <v>35837</v>
      </c>
      <c r="F467" s="87" t="s">
        <v>96</v>
      </c>
      <c r="G467" s="88" t="s">
        <v>125</v>
      </c>
      <c r="H467" s="88"/>
      <c r="I467" s="88"/>
      <c r="J467" s="88"/>
      <c r="K467" s="89">
        <v>81</v>
      </c>
      <c r="L467" s="90" t="str">
        <f t="shared" si="14"/>
        <v>TỐT</v>
      </c>
      <c r="M467" s="91"/>
    </row>
    <row r="468" spans="1:13" ht="18.75" customHeight="1">
      <c r="A468" s="2">
        <f t="shared" si="15"/>
        <v>457</v>
      </c>
      <c r="B468" s="84">
        <v>2220866046</v>
      </c>
      <c r="C468" s="85" t="s">
        <v>554</v>
      </c>
      <c r="D468" s="86" t="s">
        <v>128</v>
      </c>
      <c r="E468" s="87">
        <v>35902</v>
      </c>
      <c r="F468" s="87" t="s">
        <v>96</v>
      </c>
      <c r="G468" s="88" t="s">
        <v>125</v>
      </c>
      <c r="H468" s="88"/>
      <c r="I468" s="88"/>
      <c r="J468" s="88"/>
      <c r="K468" s="89">
        <v>84</v>
      </c>
      <c r="L468" s="90" t="str">
        <f t="shared" si="14"/>
        <v>TỐT</v>
      </c>
      <c r="M468" s="91"/>
    </row>
    <row r="469" spans="1:13" ht="18.75" customHeight="1">
      <c r="A469" s="2">
        <f t="shared" si="15"/>
        <v>458</v>
      </c>
      <c r="B469" s="84">
        <v>2221866062</v>
      </c>
      <c r="C469" s="85" t="s">
        <v>224</v>
      </c>
      <c r="D469" s="86" t="s">
        <v>156</v>
      </c>
      <c r="E469" s="87">
        <v>35936</v>
      </c>
      <c r="F469" s="87" t="s">
        <v>96</v>
      </c>
      <c r="G469" s="88" t="s">
        <v>19</v>
      </c>
      <c r="H469" s="88"/>
      <c r="I469" s="88"/>
      <c r="J469" s="88"/>
      <c r="K469" s="89">
        <v>85</v>
      </c>
      <c r="L469" s="90" t="str">
        <f t="shared" si="14"/>
        <v>TỐT</v>
      </c>
      <c r="M469" s="91"/>
    </row>
    <row r="470" spans="1:13" ht="18.75" customHeight="1">
      <c r="A470" s="2">
        <f t="shared" si="15"/>
        <v>459</v>
      </c>
      <c r="B470" s="84">
        <v>2220866100</v>
      </c>
      <c r="C470" s="85" t="s">
        <v>555</v>
      </c>
      <c r="D470" s="86" t="s">
        <v>520</v>
      </c>
      <c r="E470" s="87">
        <v>35787</v>
      </c>
      <c r="F470" s="87" t="s">
        <v>96</v>
      </c>
      <c r="G470" s="88" t="s">
        <v>125</v>
      </c>
      <c r="H470" s="88"/>
      <c r="I470" s="88"/>
      <c r="J470" s="88"/>
      <c r="K470" s="89">
        <v>87</v>
      </c>
      <c r="L470" s="90" t="str">
        <f t="shared" si="14"/>
        <v>TỐT</v>
      </c>
      <c r="M470" s="91"/>
    </row>
    <row r="471" spans="1:13" ht="18.75" customHeight="1">
      <c r="A471" s="2">
        <f t="shared" si="15"/>
        <v>460</v>
      </c>
      <c r="B471" s="84">
        <v>2220866119</v>
      </c>
      <c r="C471" s="85" t="s">
        <v>331</v>
      </c>
      <c r="D471" s="86" t="s">
        <v>410</v>
      </c>
      <c r="E471" s="87">
        <v>35637</v>
      </c>
      <c r="F471" s="87" t="s">
        <v>96</v>
      </c>
      <c r="G471" s="88" t="s">
        <v>125</v>
      </c>
      <c r="H471" s="88"/>
      <c r="I471" s="88"/>
      <c r="J471" s="88"/>
      <c r="K471" s="89">
        <v>97</v>
      </c>
      <c r="L471" s="90" t="str">
        <f t="shared" si="14"/>
        <v>X SẮC</v>
      </c>
      <c r="M471" s="91"/>
    </row>
    <row r="472" spans="1:13" ht="18.75" customHeight="1">
      <c r="A472" s="2">
        <f t="shared" si="15"/>
        <v>461</v>
      </c>
      <c r="B472" s="84">
        <v>2220717183</v>
      </c>
      <c r="C472" s="85" t="s">
        <v>556</v>
      </c>
      <c r="D472" s="86" t="s">
        <v>86</v>
      </c>
      <c r="E472" s="87">
        <v>36015</v>
      </c>
      <c r="F472" s="87" t="s">
        <v>96</v>
      </c>
      <c r="G472" s="88" t="s">
        <v>125</v>
      </c>
      <c r="H472" s="88"/>
      <c r="I472" s="88"/>
      <c r="J472" s="88"/>
      <c r="K472" s="89">
        <v>87</v>
      </c>
      <c r="L472" s="90" t="str">
        <f t="shared" si="14"/>
        <v>TỐT</v>
      </c>
      <c r="M472" s="91"/>
    </row>
    <row r="473" spans="1:13" ht="18.75" customHeight="1">
      <c r="A473" s="2">
        <f t="shared" si="15"/>
        <v>462</v>
      </c>
      <c r="B473" s="84">
        <v>2220869573</v>
      </c>
      <c r="C473" s="85" t="s">
        <v>253</v>
      </c>
      <c r="D473" s="86" t="s">
        <v>531</v>
      </c>
      <c r="E473" s="87">
        <v>35518</v>
      </c>
      <c r="F473" s="87" t="s">
        <v>96</v>
      </c>
      <c r="G473" s="88" t="s">
        <v>125</v>
      </c>
      <c r="H473" s="88"/>
      <c r="I473" s="88"/>
      <c r="J473" s="88"/>
      <c r="K473" s="89">
        <v>80</v>
      </c>
      <c r="L473" s="90" t="str">
        <f t="shared" si="14"/>
        <v>TỐT</v>
      </c>
      <c r="M473" s="91"/>
    </row>
    <row r="474" spans="1:13" ht="18.75" customHeight="1">
      <c r="A474" s="2">
        <f t="shared" si="15"/>
        <v>463</v>
      </c>
      <c r="B474" s="84">
        <v>2121867793</v>
      </c>
      <c r="C474" s="85" t="s">
        <v>557</v>
      </c>
      <c r="D474" s="86" t="s">
        <v>312</v>
      </c>
      <c r="E474" s="87">
        <v>35718</v>
      </c>
      <c r="F474" s="87" t="s">
        <v>96</v>
      </c>
      <c r="G474" s="88" t="s">
        <v>19</v>
      </c>
      <c r="H474" s="88"/>
      <c r="I474" s="88"/>
      <c r="J474" s="88"/>
      <c r="K474" s="89">
        <v>0</v>
      </c>
      <c r="L474" s="90" t="str">
        <f t="shared" si="14"/>
        <v>KÉM</v>
      </c>
      <c r="M474" s="91" t="s">
        <v>1144</v>
      </c>
    </row>
    <row r="475" spans="1:13" ht="18.75" customHeight="1">
      <c r="A475" s="2">
        <f t="shared" si="15"/>
        <v>464</v>
      </c>
      <c r="B475" s="84">
        <v>2221865851</v>
      </c>
      <c r="C475" s="85" t="s">
        <v>559</v>
      </c>
      <c r="D475" s="86" t="s">
        <v>18</v>
      </c>
      <c r="E475" s="87">
        <v>36071</v>
      </c>
      <c r="F475" s="87" t="s">
        <v>99</v>
      </c>
      <c r="G475" s="88" t="s">
        <v>19</v>
      </c>
      <c r="H475" s="88"/>
      <c r="I475" s="88" t="s">
        <v>237</v>
      </c>
      <c r="J475" s="88"/>
      <c r="K475" s="89">
        <v>85</v>
      </c>
      <c r="L475" s="90" t="str">
        <f t="shared" si="14"/>
        <v>TỐT</v>
      </c>
      <c r="M475" s="91"/>
    </row>
    <row r="476" spans="1:13" ht="18.75" customHeight="1">
      <c r="A476" s="2">
        <f t="shared" si="15"/>
        <v>465</v>
      </c>
      <c r="B476" s="84">
        <v>2221868732</v>
      </c>
      <c r="C476" s="85" t="s">
        <v>560</v>
      </c>
      <c r="D476" s="86" t="s">
        <v>120</v>
      </c>
      <c r="E476" s="87">
        <v>35987</v>
      </c>
      <c r="F476" s="87" t="s">
        <v>99</v>
      </c>
      <c r="G476" s="88" t="s">
        <v>19</v>
      </c>
      <c r="H476" s="88"/>
      <c r="I476" s="88" t="s">
        <v>237</v>
      </c>
      <c r="J476" s="88"/>
      <c r="K476" s="89">
        <v>97</v>
      </c>
      <c r="L476" s="90" t="str">
        <f t="shared" si="14"/>
        <v>X SẮC</v>
      </c>
      <c r="M476" s="91"/>
    </row>
    <row r="477" spans="1:13" ht="18.75" customHeight="1">
      <c r="A477" s="2">
        <f t="shared" si="15"/>
        <v>466</v>
      </c>
      <c r="B477" s="84">
        <v>2220865894</v>
      </c>
      <c r="C477" s="85" t="s">
        <v>561</v>
      </c>
      <c r="D477" s="86" t="s">
        <v>251</v>
      </c>
      <c r="E477" s="87">
        <v>36057</v>
      </c>
      <c r="F477" s="87" t="s">
        <v>99</v>
      </c>
      <c r="G477" s="88" t="s">
        <v>125</v>
      </c>
      <c r="H477" s="88"/>
      <c r="I477" s="88" t="s">
        <v>237</v>
      </c>
      <c r="J477" s="88"/>
      <c r="K477" s="89">
        <v>81</v>
      </c>
      <c r="L477" s="90" t="str">
        <f t="shared" si="14"/>
        <v>TỐT</v>
      </c>
      <c r="M477" s="91"/>
    </row>
    <row r="478" spans="1:13" ht="18.75" customHeight="1">
      <c r="A478" s="2">
        <f t="shared" si="15"/>
        <v>467</v>
      </c>
      <c r="B478" s="84">
        <v>2220865903</v>
      </c>
      <c r="C478" s="85" t="s">
        <v>562</v>
      </c>
      <c r="D478" s="86" t="s">
        <v>244</v>
      </c>
      <c r="E478" s="87">
        <v>35964</v>
      </c>
      <c r="F478" s="87" t="s">
        <v>99</v>
      </c>
      <c r="G478" s="88" t="s">
        <v>125</v>
      </c>
      <c r="H478" s="88"/>
      <c r="I478" s="88" t="s">
        <v>237</v>
      </c>
      <c r="J478" s="88"/>
      <c r="K478" s="89">
        <v>85</v>
      </c>
      <c r="L478" s="90" t="str">
        <f t="shared" si="14"/>
        <v>TỐT</v>
      </c>
      <c r="M478" s="91"/>
    </row>
    <row r="479" spans="1:13" ht="18.75" customHeight="1">
      <c r="A479" s="2">
        <f t="shared" si="15"/>
        <v>468</v>
      </c>
      <c r="B479" s="84">
        <v>2220865915</v>
      </c>
      <c r="C479" s="85" t="s">
        <v>563</v>
      </c>
      <c r="D479" s="86" t="s">
        <v>297</v>
      </c>
      <c r="E479" s="87">
        <v>36151</v>
      </c>
      <c r="F479" s="87" t="s">
        <v>99</v>
      </c>
      <c r="G479" s="88" t="s">
        <v>125</v>
      </c>
      <c r="H479" s="88"/>
      <c r="I479" s="88" t="s">
        <v>237</v>
      </c>
      <c r="J479" s="88"/>
      <c r="K479" s="89">
        <v>90</v>
      </c>
      <c r="L479" s="90" t="str">
        <f t="shared" si="14"/>
        <v>X SẮC</v>
      </c>
      <c r="M479" s="91"/>
    </row>
    <row r="480" spans="1:13" ht="18.75" customHeight="1">
      <c r="A480" s="2">
        <f t="shared" si="15"/>
        <v>469</v>
      </c>
      <c r="B480" s="84">
        <v>2220865918</v>
      </c>
      <c r="C480" s="85" t="s">
        <v>296</v>
      </c>
      <c r="D480" s="86" t="s">
        <v>297</v>
      </c>
      <c r="E480" s="87">
        <v>36024</v>
      </c>
      <c r="F480" s="87" t="s">
        <v>99</v>
      </c>
      <c r="G480" s="88" t="s">
        <v>125</v>
      </c>
      <c r="H480" s="88"/>
      <c r="I480" s="88" t="s">
        <v>237</v>
      </c>
      <c r="J480" s="88"/>
      <c r="K480" s="89">
        <v>87</v>
      </c>
      <c r="L480" s="90" t="str">
        <f t="shared" si="14"/>
        <v>TỐT</v>
      </c>
      <c r="M480" s="91"/>
    </row>
    <row r="481" spans="1:13" ht="18.75" customHeight="1">
      <c r="A481" s="2">
        <f t="shared" si="15"/>
        <v>470</v>
      </c>
      <c r="B481" s="84">
        <v>2221865934</v>
      </c>
      <c r="C481" s="85" t="s">
        <v>564</v>
      </c>
      <c r="D481" s="86" t="s">
        <v>308</v>
      </c>
      <c r="E481" s="87">
        <v>35243</v>
      </c>
      <c r="F481" s="87" t="s">
        <v>99</v>
      </c>
      <c r="G481" s="88" t="s">
        <v>19</v>
      </c>
      <c r="H481" s="88"/>
      <c r="I481" s="88"/>
      <c r="J481" s="88"/>
      <c r="K481" s="89">
        <v>0</v>
      </c>
      <c r="L481" s="90" t="str">
        <f t="shared" si="14"/>
        <v>KÉM</v>
      </c>
      <c r="M481" s="91" t="s">
        <v>1144</v>
      </c>
    </row>
    <row r="482" spans="1:13" ht="18.75" customHeight="1">
      <c r="A482" s="2">
        <f t="shared" si="15"/>
        <v>471</v>
      </c>
      <c r="B482" s="84">
        <v>2221865943</v>
      </c>
      <c r="C482" s="85" t="s">
        <v>566</v>
      </c>
      <c r="D482" s="86" t="s">
        <v>312</v>
      </c>
      <c r="E482" s="87">
        <v>35806</v>
      </c>
      <c r="F482" s="87" t="s">
        <v>99</v>
      </c>
      <c r="G482" s="88" t="s">
        <v>19</v>
      </c>
      <c r="H482" s="88"/>
      <c r="I482" s="88" t="s">
        <v>237</v>
      </c>
      <c r="J482" s="88"/>
      <c r="K482" s="89">
        <v>97</v>
      </c>
      <c r="L482" s="90" t="str">
        <f t="shared" si="14"/>
        <v>X SẮC</v>
      </c>
      <c r="M482" s="91"/>
    </row>
    <row r="483" spans="1:13" ht="18.75" customHeight="1">
      <c r="A483" s="2">
        <f t="shared" si="15"/>
        <v>472</v>
      </c>
      <c r="B483" s="84">
        <v>2220865950</v>
      </c>
      <c r="C483" s="85" t="s">
        <v>374</v>
      </c>
      <c r="D483" s="86" t="s">
        <v>567</v>
      </c>
      <c r="E483" s="87">
        <v>35849</v>
      </c>
      <c r="F483" s="87" t="s">
        <v>99</v>
      </c>
      <c r="G483" s="88" t="s">
        <v>125</v>
      </c>
      <c r="H483" s="88"/>
      <c r="I483" s="88" t="s">
        <v>237</v>
      </c>
      <c r="J483" s="88"/>
      <c r="K483" s="89">
        <v>87</v>
      </c>
      <c r="L483" s="90" t="str">
        <f t="shared" si="14"/>
        <v>TỐT</v>
      </c>
      <c r="M483" s="91"/>
    </row>
    <row r="484" spans="1:13" ht="18.75" customHeight="1">
      <c r="A484" s="2">
        <f t="shared" si="15"/>
        <v>473</v>
      </c>
      <c r="B484" s="84">
        <v>2221865985</v>
      </c>
      <c r="C484" s="85" t="s">
        <v>568</v>
      </c>
      <c r="D484" s="86" t="s">
        <v>470</v>
      </c>
      <c r="E484" s="87">
        <v>35529</v>
      </c>
      <c r="F484" s="87" t="s">
        <v>99</v>
      </c>
      <c r="G484" s="88" t="s">
        <v>19</v>
      </c>
      <c r="H484" s="88"/>
      <c r="I484" s="88"/>
      <c r="J484" s="88"/>
      <c r="K484" s="89">
        <v>87</v>
      </c>
      <c r="L484" s="90" t="str">
        <f t="shared" si="14"/>
        <v>TỐT</v>
      </c>
      <c r="M484" s="91"/>
    </row>
    <row r="485" spans="1:13" ht="18.75" customHeight="1">
      <c r="A485" s="2">
        <f t="shared" si="15"/>
        <v>474</v>
      </c>
      <c r="B485" s="84">
        <v>2220866000</v>
      </c>
      <c r="C485" s="85" t="s">
        <v>569</v>
      </c>
      <c r="D485" s="86" t="s">
        <v>387</v>
      </c>
      <c r="E485" s="87">
        <v>35795</v>
      </c>
      <c r="F485" s="87" t="s">
        <v>99</v>
      </c>
      <c r="G485" s="88" t="s">
        <v>125</v>
      </c>
      <c r="H485" s="88"/>
      <c r="I485" s="88" t="s">
        <v>237</v>
      </c>
      <c r="J485" s="88"/>
      <c r="K485" s="89">
        <v>97</v>
      </c>
      <c r="L485" s="90" t="str">
        <f t="shared" si="14"/>
        <v>X SẮC</v>
      </c>
      <c r="M485" s="91"/>
    </row>
    <row r="486" spans="1:13" ht="18.75" customHeight="1">
      <c r="A486" s="2">
        <f t="shared" si="15"/>
        <v>475</v>
      </c>
      <c r="B486" s="84">
        <v>2220866005</v>
      </c>
      <c r="C486" s="85" t="s">
        <v>253</v>
      </c>
      <c r="D486" s="86" t="s">
        <v>387</v>
      </c>
      <c r="E486" s="87">
        <v>36078</v>
      </c>
      <c r="F486" s="87" t="s">
        <v>99</v>
      </c>
      <c r="G486" s="88" t="s">
        <v>125</v>
      </c>
      <c r="H486" s="88"/>
      <c r="I486" s="88" t="s">
        <v>237</v>
      </c>
      <c r="J486" s="88"/>
      <c r="K486" s="89">
        <v>87</v>
      </c>
      <c r="L486" s="90" t="str">
        <f t="shared" si="14"/>
        <v>TỐT</v>
      </c>
      <c r="M486" s="91"/>
    </row>
    <row r="487" spans="1:13" ht="18.75" customHeight="1">
      <c r="A487" s="2">
        <f t="shared" si="15"/>
        <v>476</v>
      </c>
      <c r="B487" s="84">
        <v>2220866016</v>
      </c>
      <c r="C487" s="85" t="s">
        <v>253</v>
      </c>
      <c r="D487" s="86" t="s">
        <v>373</v>
      </c>
      <c r="E487" s="87">
        <v>35807</v>
      </c>
      <c r="F487" s="87" t="s">
        <v>99</v>
      </c>
      <c r="G487" s="88" t="s">
        <v>125</v>
      </c>
      <c r="H487" s="88"/>
      <c r="I487" s="88" t="s">
        <v>237</v>
      </c>
      <c r="J487" s="88"/>
      <c r="K487" s="89">
        <v>87</v>
      </c>
      <c r="L487" s="90" t="str">
        <f t="shared" si="14"/>
        <v>TỐT</v>
      </c>
      <c r="M487" s="91"/>
    </row>
    <row r="488" spans="1:13" ht="18.75" customHeight="1">
      <c r="A488" s="2">
        <f t="shared" si="15"/>
        <v>477</v>
      </c>
      <c r="B488" s="84">
        <v>2221866050</v>
      </c>
      <c r="C488" s="85" t="s">
        <v>570</v>
      </c>
      <c r="D488" s="86" t="s">
        <v>571</v>
      </c>
      <c r="E488" s="87">
        <v>35733</v>
      </c>
      <c r="F488" s="87" t="s">
        <v>99</v>
      </c>
      <c r="G488" s="88" t="s">
        <v>19</v>
      </c>
      <c r="H488" s="88"/>
      <c r="I488" s="88" t="s">
        <v>237</v>
      </c>
      <c r="J488" s="88"/>
      <c r="K488" s="89">
        <v>0</v>
      </c>
      <c r="L488" s="90" t="str">
        <f t="shared" si="14"/>
        <v>KÉM</v>
      </c>
      <c r="M488" s="91" t="s">
        <v>997</v>
      </c>
    </row>
    <row r="489" spans="1:13" ht="18.75" customHeight="1">
      <c r="A489" s="2">
        <f t="shared" si="15"/>
        <v>478</v>
      </c>
      <c r="B489" s="84">
        <v>2220868788</v>
      </c>
      <c r="C489" s="85" t="s">
        <v>572</v>
      </c>
      <c r="D489" s="86" t="s">
        <v>158</v>
      </c>
      <c r="E489" s="87">
        <v>35957</v>
      </c>
      <c r="F489" s="87" t="s">
        <v>99</v>
      </c>
      <c r="G489" s="88" t="s">
        <v>125</v>
      </c>
      <c r="H489" s="88"/>
      <c r="I489" s="88" t="s">
        <v>237</v>
      </c>
      <c r="J489" s="88"/>
      <c r="K489" s="89">
        <v>97</v>
      </c>
      <c r="L489" s="90" t="str">
        <f t="shared" si="14"/>
        <v>X SẮC</v>
      </c>
      <c r="M489" s="91"/>
    </row>
    <row r="490" spans="1:13" ht="18.75" customHeight="1">
      <c r="A490" s="2">
        <f t="shared" si="15"/>
        <v>479</v>
      </c>
      <c r="B490" s="84">
        <v>2220866115</v>
      </c>
      <c r="C490" s="85" t="s">
        <v>573</v>
      </c>
      <c r="D490" s="86" t="s">
        <v>522</v>
      </c>
      <c r="E490" s="87">
        <v>35947</v>
      </c>
      <c r="F490" s="87" t="s">
        <v>99</v>
      </c>
      <c r="G490" s="88" t="s">
        <v>125</v>
      </c>
      <c r="H490" s="88"/>
      <c r="I490" s="88" t="s">
        <v>237</v>
      </c>
      <c r="J490" s="88"/>
      <c r="K490" s="89">
        <v>87</v>
      </c>
      <c r="L490" s="90" t="str">
        <f t="shared" si="14"/>
        <v>TỐT</v>
      </c>
      <c r="M490" s="91"/>
    </row>
    <row r="491" spans="1:13" ht="18.75" customHeight="1">
      <c r="A491" s="2">
        <f t="shared" si="15"/>
        <v>480</v>
      </c>
      <c r="B491" s="84">
        <v>2221866130</v>
      </c>
      <c r="C491" s="85" t="s">
        <v>574</v>
      </c>
      <c r="D491" s="86" t="s">
        <v>575</v>
      </c>
      <c r="E491" s="87">
        <v>36117</v>
      </c>
      <c r="F491" s="87" t="s">
        <v>99</v>
      </c>
      <c r="G491" s="88" t="s">
        <v>19</v>
      </c>
      <c r="H491" s="88"/>
      <c r="I491" s="88" t="s">
        <v>237</v>
      </c>
      <c r="J491" s="88"/>
      <c r="K491" s="89">
        <v>97</v>
      </c>
      <c r="L491" s="90" t="str">
        <f t="shared" si="14"/>
        <v>X SẮC</v>
      </c>
      <c r="M491" s="91"/>
    </row>
    <row r="492" spans="1:13" ht="18.75" customHeight="1">
      <c r="A492" s="2">
        <f t="shared" si="15"/>
        <v>481</v>
      </c>
      <c r="B492" s="84">
        <v>2221869178</v>
      </c>
      <c r="C492" s="85" t="s">
        <v>576</v>
      </c>
      <c r="D492" s="86" t="s">
        <v>575</v>
      </c>
      <c r="E492" s="87">
        <v>34057</v>
      </c>
      <c r="F492" s="87" t="s">
        <v>99</v>
      </c>
      <c r="G492" s="88" t="s">
        <v>19</v>
      </c>
      <c r="H492" s="88"/>
      <c r="I492" s="88" t="s">
        <v>237</v>
      </c>
      <c r="J492" s="88"/>
      <c r="K492" s="89">
        <v>0</v>
      </c>
      <c r="L492" s="90" t="str">
        <f t="shared" si="14"/>
        <v>KÉM</v>
      </c>
      <c r="M492" s="91" t="s">
        <v>997</v>
      </c>
    </row>
    <row r="493" spans="1:13" ht="18.75" customHeight="1">
      <c r="A493" s="2">
        <f t="shared" si="15"/>
        <v>482</v>
      </c>
      <c r="B493" s="84">
        <v>2220866133</v>
      </c>
      <c r="C493" s="85" t="s">
        <v>578</v>
      </c>
      <c r="D493" s="86" t="s">
        <v>289</v>
      </c>
      <c r="E493" s="87">
        <v>35796</v>
      </c>
      <c r="F493" s="87" t="s">
        <v>99</v>
      </c>
      <c r="G493" s="88" t="s">
        <v>125</v>
      </c>
      <c r="H493" s="88"/>
      <c r="I493" s="88" t="s">
        <v>237</v>
      </c>
      <c r="J493" s="88"/>
      <c r="K493" s="89">
        <v>87</v>
      </c>
      <c r="L493" s="90" t="str">
        <f t="shared" si="14"/>
        <v>TỐT</v>
      </c>
      <c r="M493" s="91"/>
    </row>
    <row r="494" spans="1:13" ht="18.75" customHeight="1">
      <c r="A494" s="2">
        <f t="shared" si="15"/>
        <v>483</v>
      </c>
      <c r="B494" s="84">
        <v>2220717129</v>
      </c>
      <c r="C494" s="85" t="s">
        <v>579</v>
      </c>
      <c r="D494" s="86" t="s">
        <v>580</v>
      </c>
      <c r="E494" s="87">
        <v>35980</v>
      </c>
      <c r="F494" s="87" t="s">
        <v>99</v>
      </c>
      <c r="G494" s="88" t="s">
        <v>125</v>
      </c>
      <c r="H494" s="88"/>
      <c r="I494" s="88" t="s">
        <v>237</v>
      </c>
      <c r="J494" s="88"/>
      <c r="K494" s="89">
        <v>90</v>
      </c>
      <c r="L494" s="90" t="str">
        <f t="shared" ref="L494:L557" si="16">IF(K494&gt;=90,"X SẮC",IF(K494&gt;=80,"TỐT",IF(K494&gt;=65,"KHÁ",IF(K494&gt;=50,"T.BÌNH",IF(K494&gt;=35,"YẾU","KÉM")))))</f>
        <v>X SẮC</v>
      </c>
      <c r="M494" s="91"/>
    </row>
    <row r="495" spans="1:13" ht="18.75" customHeight="1">
      <c r="A495" s="2">
        <f t="shared" si="15"/>
        <v>484</v>
      </c>
      <c r="B495" s="84">
        <v>2220866137</v>
      </c>
      <c r="C495" s="85" t="s">
        <v>581</v>
      </c>
      <c r="D495" s="86" t="s">
        <v>429</v>
      </c>
      <c r="E495" s="87">
        <v>35826</v>
      </c>
      <c r="F495" s="87" t="s">
        <v>99</v>
      </c>
      <c r="G495" s="88" t="s">
        <v>125</v>
      </c>
      <c r="H495" s="88"/>
      <c r="I495" s="88" t="s">
        <v>237</v>
      </c>
      <c r="J495" s="88"/>
      <c r="K495" s="89">
        <v>87</v>
      </c>
      <c r="L495" s="90" t="str">
        <f t="shared" si="16"/>
        <v>TỐT</v>
      </c>
      <c r="M495" s="91"/>
    </row>
    <row r="496" spans="1:13" ht="18.75" customHeight="1">
      <c r="A496" s="2">
        <f t="shared" si="15"/>
        <v>485</v>
      </c>
      <c r="B496" s="84">
        <v>2220866153</v>
      </c>
      <c r="C496" s="85" t="s">
        <v>582</v>
      </c>
      <c r="D496" s="86" t="s">
        <v>86</v>
      </c>
      <c r="E496" s="87">
        <v>35886</v>
      </c>
      <c r="F496" s="87" t="s">
        <v>99</v>
      </c>
      <c r="G496" s="88" t="s">
        <v>125</v>
      </c>
      <c r="H496" s="88"/>
      <c r="I496" s="88" t="s">
        <v>237</v>
      </c>
      <c r="J496" s="88"/>
      <c r="K496" s="89">
        <v>87</v>
      </c>
      <c r="L496" s="90" t="str">
        <f t="shared" si="16"/>
        <v>TỐT</v>
      </c>
      <c r="M496" s="91"/>
    </row>
    <row r="497" spans="1:13" ht="18.75" customHeight="1">
      <c r="A497" s="2">
        <f t="shared" si="15"/>
        <v>486</v>
      </c>
      <c r="B497" s="84">
        <v>2220866155</v>
      </c>
      <c r="C497" s="85" t="s">
        <v>583</v>
      </c>
      <c r="D497" s="86" t="s">
        <v>584</v>
      </c>
      <c r="E497" s="87">
        <v>35353</v>
      </c>
      <c r="F497" s="87" t="s">
        <v>99</v>
      </c>
      <c r="G497" s="88" t="s">
        <v>125</v>
      </c>
      <c r="H497" s="88"/>
      <c r="I497" s="88" t="s">
        <v>237</v>
      </c>
      <c r="J497" s="88"/>
      <c r="K497" s="89">
        <v>97</v>
      </c>
      <c r="L497" s="90" t="str">
        <f t="shared" si="16"/>
        <v>X SẮC</v>
      </c>
      <c r="M497" s="91"/>
    </row>
    <row r="498" spans="1:13" ht="18.75" customHeight="1">
      <c r="A498" s="2">
        <f t="shared" si="15"/>
        <v>487</v>
      </c>
      <c r="B498" s="84">
        <v>2220863754</v>
      </c>
      <c r="C498" s="85" t="s">
        <v>585</v>
      </c>
      <c r="D498" s="86" t="s">
        <v>518</v>
      </c>
      <c r="E498" s="87">
        <v>35855</v>
      </c>
      <c r="F498" s="87" t="s">
        <v>99</v>
      </c>
      <c r="G498" s="88" t="s">
        <v>125</v>
      </c>
      <c r="H498" s="88"/>
      <c r="I498" s="88" t="s">
        <v>237</v>
      </c>
      <c r="J498" s="88"/>
      <c r="K498" s="89">
        <v>87</v>
      </c>
      <c r="L498" s="90" t="str">
        <f t="shared" si="16"/>
        <v>TỐT</v>
      </c>
      <c r="M498" s="91"/>
    </row>
    <row r="499" spans="1:13" ht="18.75" customHeight="1">
      <c r="A499" s="2">
        <f t="shared" si="15"/>
        <v>488</v>
      </c>
      <c r="B499" s="84">
        <v>2221863839</v>
      </c>
      <c r="C499" s="85" t="s">
        <v>280</v>
      </c>
      <c r="D499" s="86" t="s">
        <v>347</v>
      </c>
      <c r="E499" s="87">
        <v>35807</v>
      </c>
      <c r="F499" s="87" t="s">
        <v>99</v>
      </c>
      <c r="G499" s="88" t="s">
        <v>19</v>
      </c>
      <c r="H499" s="88"/>
      <c r="I499" s="88" t="s">
        <v>237</v>
      </c>
      <c r="J499" s="88"/>
      <c r="K499" s="89">
        <v>84</v>
      </c>
      <c r="L499" s="90" t="str">
        <f t="shared" si="16"/>
        <v>TỐT</v>
      </c>
      <c r="M499" s="91"/>
    </row>
    <row r="500" spans="1:13" ht="18.75" customHeight="1">
      <c r="A500" s="2">
        <f t="shared" si="15"/>
        <v>489</v>
      </c>
      <c r="B500" s="84">
        <v>2220866001</v>
      </c>
      <c r="C500" s="85" t="s">
        <v>586</v>
      </c>
      <c r="D500" s="86" t="s">
        <v>387</v>
      </c>
      <c r="E500" s="87">
        <v>36007</v>
      </c>
      <c r="F500" s="87" t="s">
        <v>99</v>
      </c>
      <c r="G500" s="88" t="s">
        <v>125</v>
      </c>
      <c r="H500" s="88"/>
      <c r="I500" s="88" t="s">
        <v>237</v>
      </c>
      <c r="J500" s="88"/>
      <c r="K500" s="89">
        <v>87</v>
      </c>
      <c r="L500" s="90" t="str">
        <f t="shared" si="16"/>
        <v>TỐT</v>
      </c>
      <c r="M500" s="91"/>
    </row>
    <row r="501" spans="1:13" ht="18.75" customHeight="1">
      <c r="A501" s="2">
        <f t="shared" si="15"/>
        <v>490</v>
      </c>
      <c r="B501" s="84">
        <v>2220865925</v>
      </c>
      <c r="C501" s="85" t="s">
        <v>587</v>
      </c>
      <c r="D501" s="86" t="s">
        <v>426</v>
      </c>
      <c r="E501" s="87">
        <v>35843</v>
      </c>
      <c r="F501" s="87" t="s">
        <v>99</v>
      </c>
      <c r="G501" s="88" t="s">
        <v>125</v>
      </c>
      <c r="H501" s="88"/>
      <c r="I501" s="88" t="s">
        <v>237</v>
      </c>
      <c r="J501" s="88"/>
      <c r="K501" s="89">
        <v>90</v>
      </c>
      <c r="L501" s="90" t="str">
        <f t="shared" si="16"/>
        <v>X SẮC</v>
      </c>
      <c r="M501" s="91"/>
    </row>
    <row r="502" spans="1:13" ht="18.75" customHeight="1">
      <c r="A502" s="2">
        <f t="shared" si="15"/>
        <v>491</v>
      </c>
      <c r="B502" s="84">
        <v>2220217464</v>
      </c>
      <c r="C502" s="85" t="s">
        <v>588</v>
      </c>
      <c r="D502" s="86" t="s">
        <v>209</v>
      </c>
      <c r="E502" s="87">
        <v>35958</v>
      </c>
      <c r="F502" s="87" t="s">
        <v>100</v>
      </c>
      <c r="G502" s="88" t="s">
        <v>125</v>
      </c>
      <c r="H502" s="88"/>
      <c r="I502" s="88" t="s">
        <v>237</v>
      </c>
      <c r="J502" s="88"/>
      <c r="K502" s="89">
        <v>87</v>
      </c>
      <c r="L502" s="90" t="str">
        <f t="shared" si="16"/>
        <v>TỐT</v>
      </c>
      <c r="M502" s="91"/>
    </row>
    <row r="503" spans="1:13" ht="18.75" customHeight="1">
      <c r="A503" s="2">
        <f t="shared" si="15"/>
        <v>492</v>
      </c>
      <c r="B503" s="84">
        <v>2221865852</v>
      </c>
      <c r="C503" s="85" t="s">
        <v>589</v>
      </c>
      <c r="D503" s="86" t="s">
        <v>590</v>
      </c>
      <c r="E503" s="87">
        <v>35355</v>
      </c>
      <c r="F503" s="87" t="s">
        <v>100</v>
      </c>
      <c r="G503" s="88" t="s">
        <v>19</v>
      </c>
      <c r="H503" s="88"/>
      <c r="I503" s="88"/>
      <c r="J503" s="88"/>
      <c r="K503" s="89">
        <v>0</v>
      </c>
      <c r="L503" s="90" t="str">
        <f t="shared" si="16"/>
        <v>KÉM</v>
      </c>
      <c r="M503" s="91"/>
    </row>
    <row r="504" spans="1:13" ht="18.75" customHeight="1">
      <c r="A504" s="2">
        <f t="shared" si="15"/>
        <v>493</v>
      </c>
      <c r="B504" s="84">
        <v>2221868495</v>
      </c>
      <c r="C504" s="85" t="s">
        <v>591</v>
      </c>
      <c r="D504" s="86" t="s">
        <v>120</v>
      </c>
      <c r="E504" s="87">
        <v>34721</v>
      </c>
      <c r="F504" s="87" t="s">
        <v>100</v>
      </c>
      <c r="G504" s="88" t="s">
        <v>19</v>
      </c>
      <c r="H504" s="88"/>
      <c r="I504" s="88"/>
      <c r="J504" s="88"/>
      <c r="K504" s="89">
        <v>0</v>
      </c>
      <c r="L504" s="90" t="str">
        <f t="shared" si="16"/>
        <v>KÉM</v>
      </c>
      <c r="M504" s="91"/>
    </row>
    <row r="505" spans="1:13" ht="18.75" customHeight="1">
      <c r="A505" s="2">
        <f t="shared" si="15"/>
        <v>494</v>
      </c>
      <c r="B505" s="84">
        <v>2220865858</v>
      </c>
      <c r="C505" s="85" t="s">
        <v>592</v>
      </c>
      <c r="D505" s="86" t="s">
        <v>203</v>
      </c>
      <c r="E505" s="87">
        <v>36072</v>
      </c>
      <c r="F505" s="87" t="s">
        <v>100</v>
      </c>
      <c r="G505" s="88" t="s">
        <v>125</v>
      </c>
      <c r="H505" s="88"/>
      <c r="I505" s="88"/>
      <c r="J505" s="88"/>
      <c r="K505" s="89">
        <v>80</v>
      </c>
      <c r="L505" s="90" t="str">
        <f t="shared" si="16"/>
        <v>TỐT</v>
      </c>
      <c r="M505" s="91"/>
    </row>
    <row r="506" spans="1:13" ht="18.75" customHeight="1">
      <c r="A506" s="2">
        <f t="shared" si="15"/>
        <v>495</v>
      </c>
      <c r="B506" s="84">
        <v>2220865862</v>
      </c>
      <c r="C506" s="85" t="s">
        <v>238</v>
      </c>
      <c r="D506" s="86" t="s">
        <v>239</v>
      </c>
      <c r="E506" s="87">
        <v>35889</v>
      </c>
      <c r="F506" s="87" t="s">
        <v>100</v>
      </c>
      <c r="G506" s="88" t="s">
        <v>125</v>
      </c>
      <c r="H506" s="88"/>
      <c r="I506" s="88"/>
      <c r="J506" s="88"/>
      <c r="K506" s="89">
        <v>98</v>
      </c>
      <c r="L506" s="90" t="str">
        <f t="shared" si="16"/>
        <v>X SẮC</v>
      </c>
      <c r="M506" s="91"/>
    </row>
    <row r="507" spans="1:13" ht="18.75" customHeight="1">
      <c r="A507" s="2">
        <f t="shared" si="15"/>
        <v>496</v>
      </c>
      <c r="B507" s="84">
        <v>2220865882</v>
      </c>
      <c r="C507" s="85" t="s">
        <v>593</v>
      </c>
      <c r="D507" s="86" t="s">
        <v>124</v>
      </c>
      <c r="E507" s="87">
        <v>35925</v>
      </c>
      <c r="F507" s="87" t="s">
        <v>100</v>
      </c>
      <c r="G507" s="88" t="s">
        <v>125</v>
      </c>
      <c r="H507" s="88"/>
      <c r="I507" s="88"/>
      <c r="J507" s="88"/>
      <c r="K507" s="89">
        <v>82</v>
      </c>
      <c r="L507" s="90" t="str">
        <f t="shared" si="16"/>
        <v>TỐT</v>
      </c>
      <c r="M507" s="91"/>
    </row>
    <row r="508" spans="1:13" ht="18.75" customHeight="1">
      <c r="A508" s="2">
        <f t="shared" si="15"/>
        <v>497</v>
      </c>
      <c r="B508" s="84">
        <v>2221865888</v>
      </c>
      <c r="C508" s="85" t="s">
        <v>594</v>
      </c>
      <c r="D508" s="86" t="s">
        <v>285</v>
      </c>
      <c r="E508" s="87">
        <v>35802</v>
      </c>
      <c r="F508" s="87" t="s">
        <v>100</v>
      </c>
      <c r="G508" s="88" t="s">
        <v>19</v>
      </c>
      <c r="H508" s="88"/>
      <c r="I508" s="88"/>
      <c r="J508" s="88"/>
      <c r="K508" s="89">
        <v>90</v>
      </c>
      <c r="L508" s="90" t="str">
        <f t="shared" si="16"/>
        <v>X SẮC</v>
      </c>
      <c r="M508" s="91"/>
    </row>
    <row r="509" spans="1:13" ht="18.75" customHeight="1">
      <c r="A509" s="2">
        <f t="shared" si="15"/>
        <v>498</v>
      </c>
      <c r="B509" s="84">
        <v>2220865898</v>
      </c>
      <c r="C509" s="85" t="s">
        <v>595</v>
      </c>
      <c r="D509" s="86" t="s">
        <v>458</v>
      </c>
      <c r="E509" s="87">
        <v>35875</v>
      </c>
      <c r="F509" s="87" t="s">
        <v>100</v>
      </c>
      <c r="G509" s="88" t="s">
        <v>125</v>
      </c>
      <c r="H509" s="88"/>
      <c r="I509" s="88"/>
      <c r="J509" s="88"/>
      <c r="K509" s="89">
        <v>98</v>
      </c>
      <c r="L509" s="90" t="str">
        <f t="shared" si="16"/>
        <v>X SẮC</v>
      </c>
      <c r="M509" s="91"/>
    </row>
    <row r="510" spans="1:13" ht="18.75" customHeight="1">
      <c r="A510" s="2">
        <f t="shared" si="15"/>
        <v>499</v>
      </c>
      <c r="B510" s="84">
        <v>2220865899</v>
      </c>
      <c r="C510" s="85" t="s">
        <v>596</v>
      </c>
      <c r="D510" s="86" t="s">
        <v>458</v>
      </c>
      <c r="E510" s="87">
        <v>35884</v>
      </c>
      <c r="F510" s="87" t="s">
        <v>100</v>
      </c>
      <c r="G510" s="88" t="s">
        <v>125</v>
      </c>
      <c r="H510" s="88"/>
      <c r="I510" s="88"/>
      <c r="J510" s="88"/>
      <c r="K510" s="89">
        <v>87</v>
      </c>
      <c r="L510" s="90" t="str">
        <f t="shared" si="16"/>
        <v>TỐT</v>
      </c>
      <c r="M510" s="91"/>
    </row>
    <row r="511" spans="1:13" ht="18.75" customHeight="1">
      <c r="A511" s="2">
        <f t="shared" si="15"/>
        <v>500</v>
      </c>
      <c r="B511" s="84">
        <v>2220865919</v>
      </c>
      <c r="C511" s="85" t="s">
        <v>597</v>
      </c>
      <c r="D511" s="86" t="s">
        <v>598</v>
      </c>
      <c r="E511" s="87">
        <v>35810</v>
      </c>
      <c r="F511" s="87" t="s">
        <v>100</v>
      </c>
      <c r="G511" s="88" t="s">
        <v>125</v>
      </c>
      <c r="H511" s="88"/>
      <c r="I511" s="88"/>
      <c r="J511" s="88"/>
      <c r="K511" s="89">
        <v>0</v>
      </c>
      <c r="L511" s="90" t="str">
        <f t="shared" si="16"/>
        <v>KÉM</v>
      </c>
      <c r="M511" s="91"/>
    </row>
    <row r="512" spans="1:13" ht="18.75" customHeight="1">
      <c r="A512" s="2">
        <f t="shared" si="15"/>
        <v>501</v>
      </c>
      <c r="B512" s="84">
        <v>2220865938</v>
      </c>
      <c r="C512" s="85" t="s">
        <v>599</v>
      </c>
      <c r="D512" s="86" t="s">
        <v>420</v>
      </c>
      <c r="E512" s="87">
        <v>35687</v>
      </c>
      <c r="F512" s="87" t="s">
        <v>100</v>
      </c>
      <c r="G512" s="88" t="s">
        <v>125</v>
      </c>
      <c r="H512" s="88"/>
      <c r="I512" s="88"/>
      <c r="J512" s="88"/>
      <c r="K512" s="89">
        <v>87</v>
      </c>
      <c r="L512" s="90" t="str">
        <f t="shared" si="16"/>
        <v>TỐT</v>
      </c>
      <c r="M512" s="91"/>
    </row>
    <row r="513" spans="1:14" ht="18.75" customHeight="1">
      <c r="A513" s="2">
        <f t="shared" si="15"/>
        <v>502</v>
      </c>
      <c r="B513" s="84">
        <v>2220865994</v>
      </c>
      <c r="C513" s="85" t="s">
        <v>600</v>
      </c>
      <c r="D513" s="86" t="s">
        <v>402</v>
      </c>
      <c r="E513" s="87">
        <v>35882</v>
      </c>
      <c r="F513" s="87" t="s">
        <v>100</v>
      </c>
      <c r="G513" s="88" t="s">
        <v>125</v>
      </c>
      <c r="H513" s="88"/>
      <c r="I513" s="88"/>
      <c r="J513" s="88"/>
      <c r="K513" s="89">
        <v>82</v>
      </c>
      <c r="L513" s="90" t="str">
        <f t="shared" si="16"/>
        <v>TỐT</v>
      </c>
      <c r="M513" s="91"/>
    </row>
    <row r="514" spans="1:14" ht="18.75" customHeight="1">
      <c r="A514" s="2">
        <f t="shared" si="15"/>
        <v>503</v>
      </c>
      <c r="B514" s="84">
        <v>2221869396</v>
      </c>
      <c r="C514" s="85" t="s">
        <v>601</v>
      </c>
      <c r="D514" s="86" t="s">
        <v>19</v>
      </c>
      <c r="E514" s="87">
        <v>35704</v>
      </c>
      <c r="F514" s="87" t="s">
        <v>100</v>
      </c>
      <c r="G514" s="88" t="s">
        <v>19</v>
      </c>
      <c r="H514" s="88"/>
      <c r="I514" s="88"/>
      <c r="J514" s="88"/>
      <c r="K514" s="89">
        <v>87</v>
      </c>
      <c r="L514" s="90" t="str">
        <f t="shared" si="16"/>
        <v>TỐT</v>
      </c>
      <c r="M514" s="91"/>
    </row>
    <row r="515" spans="1:14" ht="18.75" customHeight="1">
      <c r="A515" s="2">
        <f t="shared" si="15"/>
        <v>504</v>
      </c>
      <c r="B515" s="84">
        <v>2221217601</v>
      </c>
      <c r="C515" s="85" t="s">
        <v>307</v>
      </c>
      <c r="D515" s="86" t="s">
        <v>341</v>
      </c>
      <c r="E515" s="87">
        <v>35861</v>
      </c>
      <c r="F515" s="87" t="s">
        <v>100</v>
      </c>
      <c r="G515" s="88" t="s">
        <v>19</v>
      </c>
      <c r="H515" s="88"/>
      <c r="I515" s="88"/>
      <c r="J515" s="88"/>
      <c r="K515" s="89">
        <v>87</v>
      </c>
      <c r="L515" s="90" t="str">
        <f t="shared" si="16"/>
        <v>TỐT</v>
      </c>
      <c r="M515" s="91"/>
    </row>
    <row r="516" spans="1:14" ht="18.75" customHeight="1">
      <c r="A516" s="2">
        <f t="shared" si="15"/>
        <v>505</v>
      </c>
      <c r="B516" s="84">
        <v>2220866030</v>
      </c>
      <c r="C516" s="85" t="s">
        <v>253</v>
      </c>
      <c r="D516" s="86" t="s">
        <v>602</v>
      </c>
      <c r="E516" s="87">
        <v>36024</v>
      </c>
      <c r="F516" s="87" t="s">
        <v>100</v>
      </c>
      <c r="G516" s="88" t="s">
        <v>125</v>
      </c>
      <c r="H516" s="88"/>
      <c r="I516" s="88"/>
      <c r="J516" s="88"/>
      <c r="K516" s="89">
        <v>85</v>
      </c>
      <c r="L516" s="90" t="str">
        <f t="shared" si="16"/>
        <v>TỐT</v>
      </c>
      <c r="M516" s="91"/>
      <c r="N516" s="80" t="s">
        <v>603</v>
      </c>
    </row>
    <row r="517" spans="1:14" ht="18.75" customHeight="1">
      <c r="A517" s="2">
        <f t="shared" si="15"/>
        <v>506</v>
      </c>
      <c r="B517" s="84">
        <v>2220866032</v>
      </c>
      <c r="C517" s="85" t="s">
        <v>159</v>
      </c>
      <c r="D517" s="86" t="s">
        <v>349</v>
      </c>
      <c r="E517" s="87">
        <v>35803</v>
      </c>
      <c r="F517" s="87" t="s">
        <v>100</v>
      </c>
      <c r="G517" s="88" t="s">
        <v>125</v>
      </c>
      <c r="H517" s="88"/>
      <c r="I517" s="88"/>
      <c r="J517" s="88"/>
      <c r="K517" s="89">
        <v>87</v>
      </c>
      <c r="L517" s="90" t="str">
        <f t="shared" si="16"/>
        <v>TỐT</v>
      </c>
      <c r="M517" s="91"/>
    </row>
    <row r="518" spans="1:14" ht="18.75" customHeight="1">
      <c r="A518" s="2">
        <f t="shared" si="15"/>
        <v>507</v>
      </c>
      <c r="B518" s="84">
        <v>2220869540</v>
      </c>
      <c r="C518" s="85" t="s">
        <v>604</v>
      </c>
      <c r="D518" s="86" t="s">
        <v>349</v>
      </c>
      <c r="E518" s="87">
        <v>35905</v>
      </c>
      <c r="F518" s="87" t="s">
        <v>100</v>
      </c>
      <c r="G518" s="88" t="s">
        <v>125</v>
      </c>
      <c r="H518" s="88"/>
      <c r="I518" s="88"/>
      <c r="J518" s="88"/>
      <c r="K518" s="89">
        <v>87</v>
      </c>
      <c r="L518" s="90" t="str">
        <f t="shared" si="16"/>
        <v>TỐT</v>
      </c>
      <c r="M518" s="91"/>
    </row>
    <row r="519" spans="1:14" ht="18.75" customHeight="1">
      <c r="A519" s="2">
        <f t="shared" si="15"/>
        <v>508</v>
      </c>
      <c r="B519" s="84">
        <v>2221866035</v>
      </c>
      <c r="C519" s="85" t="s">
        <v>350</v>
      </c>
      <c r="D519" s="86" t="s">
        <v>351</v>
      </c>
      <c r="E519" s="87">
        <v>35810</v>
      </c>
      <c r="F519" s="87" t="s">
        <v>100</v>
      </c>
      <c r="G519" s="88" t="s">
        <v>19</v>
      </c>
      <c r="H519" s="88"/>
      <c r="I519" s="88"/>
      <c r="J519" s="88"/>
      <c r="K519" s="89">
        <v>87</v>
      </c>
      <c r="L519" s="90" t="str">
        <f t="shared" si="16"/>
        <v>TỐT</v>
      </c>
      <c r="M519" s="91"/>
    </row>
    <row r="520" spans="1:14" ht="18.75" customHeight="1">
      <c r="A520" s="2">
        <f t="shared" si="15"/>
        <v>509</v>
      </c>
      <c r="B520" s="84">
        <v>2221869650</v>
      </c>
      <c r="C520" s="85" t="s">
        <v>605</v>
      </c>
      <c r="D520" s="86" t="s">
        <v>347</v>
      </c>
      <c r="E520" s="87">
        <v>35001</v>
      </c>
      <c r="F520" s="87" t="s">
        <v>100</v>
      </c>
      <c r="G520" s="88" t="s">
        <v>19</v>
      </c>
      <c r="H520" s="88"/>
      <c r="I520" s="88"/>
      <c r="J520" s="88"/>
      <c r="K520" s="89">
        <v>87</v>
      </c>
      <c r="L520" s="90" t="str">
        <f t="shared" si="16"/>
        <v>TỐT</v>
      </c>
      <c r="M520" s="91"/>
      <c r="N520" s="80" t="s">
        <v>606</v>
      </c>
    </row>
    <row r="521" spans="1:14" ht="18.75" customHeight="1">
      <c r="A521" s="2">
        <f t="shared" si="15"/>
        <v>510</v>
      </c>
      <c r="B521" s="84">
        <v>2220866039</v>
      </c>
      <c r="C521" s="85" t="s">
        <v>607</v>
      </c>
      <c r="D521" s="86" t="s">
        <v>347</v>
      </c>
      <c r="E521" s="87">
        <v>36131</v>
      </c>
      <c r="F521" s="87" t="s">
        <v>100</v>
      </c>
      <c r="G521" s="88" t="s">
        <v>19</v>
      </c>
      <c r="H521" s="88"/>
      <c r="I521" s="88"/>
      <c r="J521" s="88"/>
      <c r="K521" s="89">
        <v>87</v>
      </c>
      <c r="L521" s="90" t="str">
        <f t="shared" si="16"/>
        <v>TỐT</v>
      </c>
      <c r="M521" s="91"/>
    </row>
    <row r="522" spans="1:14" ht="18.75" customHeight="1">
      <c r="A522" s="2">
        <f t="shared" si="15"/>
        <v>511</v>
      </c>
      <c r="B522" s="84">
        <v>2220866076</v>
      </c>
      <c r="C522" s="85" t="s">
        <v>497</v>
      </c>
      <c r="D522" s="86" t="s">
        <v>176</v>
      </c>
      <c r="E522" s="87">
        <v>35796</v>
      </c>
      <c r="F522" s="87" t="s">
        <v>100</v>
      </c>
      <c r="G522" s="88" t="s">
        <v>125</v>
      </c>
      <c r="H522" s="88"/>
      <c r="I522" s="88"/>
      <c r="J522" s="88"/>
      <c r="K522" s="89">
        <v>84</v>
      </c>
      <c r="L522" s="90" t="str">
        <f t="shared" si="16"/>
        <v>TỐT</v>
      </c>
      <c r="M522" s="91"/>
    </row>
    <row r="523" spans="1:14" ht="18.75" customHeight="1">
      <c r="A523" s="2">
        <f t="shared" si="15"/>
        <v>512</v>
      </c>
      <c r="B523" s="84">
        <v>2220866075</v>
      </c>
      <c r="C523" s="85" t="s">
        <v>608</v>
      </c>
      <c r="D523" s="86" t="s">
        <v>176</v>
      </c>
      <c r="E523" s="87">
        <v>35968</v>
      </c>
      <c r="F523" s="87" t="s">
        <v>100</v>
      </c>
      <c r="G523" s="88" t="s">
        <v>125</v>
      </c>
      <c r="H523" s="88"/>
      <c r="I523" s="88"/>
      <c r="J523" s="88"/>
      <c r="K523" s="89">
        <v>87</v>
      </c>
      <c r="L523" s="90" t="str">
        <f t="shared" si="16"/>
        <v>TỐT</v>
      </c>
      <c r="M523" s="91"/>
    </row>
    <row r="524" spans="1:14" ht="18.75" customHeight="1">
      <c r="A524" s="2">
        <f t="shared" si="15"/>
        <v>513</v>
      </c>
      <c r="B524" s="84">
        <v>2221217661</v>
      </c>
      <c r="C524" s="85" t="s">
        <v>350</v>
      </c>
      <c r="D524" s="86" t="s">
        <v>609</v>
      </c>
      <c r="E524" s="87">
        <v>35098</v>
      </c>
      <c r="F524" s="87" t="s">
        <v>100</v>
      </c>
      <c r="G524" s="88" t="s">
        <v>19</v>
      </c>
      <c r="H524" s="88"/>
      <c r="I524" s="88"/>
      <c r="J524" s="88"/>
      <c r="K524" s="89">
        <v>0</v>
      </c>
      <c r="L524" s="90" t="str">
        <f t="shared" si="16"/>
        <v>KÉM</v>
      </c>
      <c r="M524" s="91"/>
    </row>
    <row r="525" spans="1:14" ht="18.75" customHeight="1">
      <c r="A525" s="2">
        <f t="shared" si="15"/>
        <v>514</v>
      </c>
      <c r="B525" s="84">
        <v>2220866114</v>
      </c>
      <c r="C525" s="85" t="s">
        <v>423</v>
      </c>
      <c r="D525" s="86" t="s">
        <v>522</v>
      </c>
      <c r="E525" s="87">
        <v>35820</v>
      </c>
      <c r="F525" s="87" t="s">
        <v>100</v>
      </c>
      <c r="G525" s="88" t="s">
        <v>125</v>
      </c>
      <c r="H525" s="88"/>
      <c r="I525" s="88"/>
      <c r="J525" s="88"/>
      <c r="K525" s="89">
        <v>82</v>
      </c>
      <c r="L525" s="90" t="str">
        <f t="shared" si="16"/>
        <v>TỐT</v>
      </c>
      <c r="M525" s="91"/>
    </row>
    <row r="526" spans="1:14" ht="18.75" customHeight="1">
      <c r="A526" s="2">
        <f t="shared" ref="A526:A589" si="17">A525+1</f>
        <v>515</v>
      </c>
      <c r="B526" s="84">
        <v>2220866138</v>
      </c>
      <c r="C526" s="85" t="s">
        <v>610</v>
      </c>
      <c r="D526" s="86" t="s">
        <v>429</v>
      </c>
      <c r="E526" s="87">
        <v>35872</v>
      </c>
      <c r="F526" s="87" t="s">
        <v>100</v>
      </c>
      <c r="G526" s="88" t="s">
        <v>125</v>
      </c>
      <c r="H526" s="88"/>
      <c r="I526" s="88"/>
      <c r="J526" s="88"/>
      <c r="K526" s="89">
        <v>82</v>
      </c>
      <c r="L526" s="90" t="str">
        <f t="shared" si="16"/>
        <v>TỐT</v>
      </c>
      <c r="M526" s="91"/>
    </row>
    <row r="527" spans="1:14" ht="18.75" customHeight="1">
      <c r="A527" s="2">
        <f t="shared" si="17"/>
        <v>516</v>
      </c>
      <c r="B527" s="84">
        <v>2221866142</v>
      </c>
      <c r="C527" s="85" t="s">
        <v>611</v>
      </c>
      <c r="D527" s="86" t="s">
        <v>487</v>
      </c>
      <c r="E527" s="87">
        <v>35748</v>
      </c>
      <c r="F527" s="87" t="s">
        <v>100</v>
      </c>
      <c r="G527" s="88" t="s">
        <v>19</v>
      </c>
      <c r="H527" s="88"/>
      <c r="I527" s="88"/>
      <c r="J527" s="88"/>
      <c r="K527" s="89">
        <v>82</v>
      </c>
      <c r="L527" s="90" t="str">
        <f t="shared" si="16"/>
        <v>TỐT</v>
      </c>
      <c r="M527" s="91"/>
    </row>
    <row r="528" spans="1:14" ht="18.75" customHeight="1">
      <c r="A528" s="2">
        <f t="shared" si="17"/>
        <v>517</v>
      </c>
      <c r="B528" s="84">
        <v>2221866144</v>
      </c>
      <c r="C528" s="85" t="s">
        <v>612</v>
      </c>
      <c r="D528" s="86" t="s">
        <v>613</v>
      </c>
      <c r="E528" s="87">
        <v>36088</v>
      </c>
      <c r="F528" s="87" t="s">
        <v>100</v>
      </c>
      <c r="G528" s="88" t="s">
        <v>19</v>
      </c>
      <c r="H528" s="88"/>
      <c r="I528" s="88"/>
      <c r="J528" s="88"/>
      <c r="K528" s="89">
        <v>87</v>
      </c>
      <c r="L528" s="90" t="str">
        <f t="shared" si="16"/>
        <v>TỐT</v>
      </c>
      <c r="M528" s="91"/>
    </row>
    <row r="529" spans="1:13" ht="18.75" customHeight="1">
      <c r="A529" s="2">
        <f t="shared" si="17"/>
        <v>518</v>
      </c>
      <c r="B529" s="84">
        <v>2220866160</v>
      </c>
      <c r="C529" s="85" t="s">
        <v>614</v>
      </c>
      <c r="D529" s="86" t="s">
        <v>531</v>
      </c>
      <c r="E529" s="87">
        <v>35517</v>
      </c>
      <c r="F529" s="87" t="s">
        <v>100</v>
      </c>
      <c r="G529" s="88" t="s">
        <v>125</v>
      </c>
      <c r="H529" s="88"/>
      <c r="I529" s="88"/>
      <c r="J529" s="88"/>
      <c r="K529" s="89">
        <v>87</v>
      </c>
      <c r="L529" s="90" t="str">
        <f t="shared" si="16"/>
        <v>TỐT</v>
      </c>
      <c r="M529" s="91"/>
    </row>
    <row r="530" spans="1:13" ht="18.75" customHeight="1">
      <c r="A530" s="2">
        <f t="shared" si="17"/>
        <v>519</v>
      </c>
      <c r="B530" s="84" t="s">
        <v>615</v>
      </c>
      <c r="C530" s="85" t="s">
        <v>616</v>
      </c>
      <c r="D530" s="86" t="s">
        <v>491</v>
      </c>
      <c r="E530" s="87">
        <v>36140</v>
      </c>
      <c r="F530" s="87" t="s">
        <v>100</v>
      </c>
      <c r="G530" s="88" t="s">
        <v>125</v>
      </c>
      <c r="H530" s="88"/>
      <c r="I530" s="88"/>
      <c r="J530" s="88"/>
      <c r="K530" s="89">
        <v>84</v>
      </c>
      <c r="L530" s="90" t="str">
        <f t="shared" si="16"/>
        <v>TỐT</v>
      </c>
      <c r="M530" s="91"/>
    </row>
    <row r="531" spans="1:13" ht="18.75" customHeight="1">
      <c r="A531" s="2">
        <f t="shared" si="17"/>
        <v>520</v>
      </c>
      <c r="B531" s="84" t="s">
        <v>617</v>
      </c>
      <c r="C531" s="85" t="s">
        <v>618</v>
      </c>
      <c r="D531" s="86" t="s">
        <v>619</v>
      </c>
      <c r="E531" s="87">
        <v>35420</v>
      </c>
      <c r="F531" s="87" t="s">
        <v>100</v>
      </c>
      <c r="G531" s="88" t="s">
        <v>125</v>
      </c>
      <c r="H531" s="88"/>
      <c r="I531" s="88"/>
      <c r="J531" s="88"/>
      <c r="K531" s="89">
        <v>77</v>
      </c>
      <c r="L531" s="90" t="str">
        <f t="shared" si="16"/>
        <v>KHÁ</v>
      </c>
      <c r="M531" s="91"/>
    </row>
    <row r="532" spans="1:13" ht="18.75" customHeight="1">
      <c r="A532" s="2">
        <f t="shared" si="17"/>
        <v>521</v>
      </c>
      <c r="B532" s="84">
        <v>2120867342</v>
      </c>
      <c r="C532" s="85" t="s">
        <v>620</v>
      </c>
      <c r="D532" s="86" t="s">
        <v>402</v>
      </c>
      <c r="E532" s="87">
        <v>35078</v>
      </c>
      <c r="F532" s="87" t="s">
        <v>100</v>
      </c>
      <c r="G532" s="88" t="s">
        <v>125</v>
      </c>
      <c r="H532" s="88"/>
      <c r="I532" s="88"/>
      <c r="J532" s="88"/>
      <c r="K532" s="89">
        <v>87</v>
      </c>
      <c r="L532" s="90" t="str">
        <f t="shared" si="16"/>
        <v>TỐT</v>
      </c>
      <c r="M532" s="91"/>
    </row>
    <row r="533" spans="1:13" ht="18.75" customHeight="1">
      <c r="A533" s="2">
        <f t="shared" si="17"/>
        <v>522</v>
      </c>
      <c r="B533" s="84">
        <v>2221868367</v>
      </c>
      <c r="C533" s="85" t="s">
        <v>418</v>
      </c>
      <c r="D533" s="86" t="s">
        <v>170</v>
      </c>
      <c r="E533" s="87">
        <v>35274</v>
      </c>
      <c r="F533" s="87" t="s">
        <v>101</v>
      </c>
      <c r="G533" s="88" t="s">
        <v>19</v>
      </c>
      <c r="H533" s="88"/>
      <c r="I533" s="88" t="s">
        <v>180</v>
      </c>
      <c r="J533" s="88"/>
      <c r="K533" s="89">
        <v>75</v>
      </c>
      <c r="L533" s="90" t="str">
        <f t="shared" si="16"/>
        <v>KHÁ</v>
      </c>
      <c r="M533" s="91"/>
    </row>
    <row r="534" spans="1:13" ht="18.75" customHeight="1">
      <c r="A534" s="2">
        <f t="shared" si="17"/>
        <v>523</v>
      </c>
      <c r="B534" s="84">
        <v>2220316205</v>
      </c>
      <c r="C534" s="85" t="s">
        <v>419</v>
      </c>
      <c r="D534" s="86" t="s">
        <v>420</v>
      </c>
      <c r="E534" s="87">
        <v>36121</v>
      </c>
      <c r="F534" s="87" t="s">
        <v>101</v>
      </c>
      <c r="G534" s="88" t="s">
        <v>125</v>
      </c>
      <c r="H534" s="88"/>
      <c r="I534" s="88" t="s">
        <v>180</v>
      </c>
      <c r="J534" s="88"/>
      <c r="K534" s="89">
        <v>77</v>
      </c>
      <c r="L534" s="90" t="str">
        <f t="shared" si="16"/>
        <v>KHÁ</v>
      </c>
      <c r="M534" s="91"/>
    </row>
    <row r="535" spans="1:13" ht="18.75" customHeight="1">
      <c r="A535" s="2">
        <f t="shared" si="17"/>
        <v>524</v>
      </c>
      <c r="B535" s="84">
        <v>2220865867</v>
      </c>
      <c r="C535" s="85" t="s">
        <v>421</v>
      </c>
      <c r="D535" s="86" t="s">
        <v>422</v>
      </c>
      <c r="E535" s="87">
        <v>35965</v>
      </c>
      <c r="F535" s="87" t="s">
        <v>101</v>
      </c>
      <c r="G535" s="88" t="s">
        <v>19</v>
      </c>
      <c r="H535" s="88"/>
      <c r="I535" s="88" t="s">
        <v>180</v>
      </c>
      <c r="J535" s="88"/>
      <c r="K535" s="89">
        <v>80</v>
      </c>
      <c r="L535" s="90" t="str">
        <f t="shared" si="16"/>
        <v>TỐT</v>
      </c>
      <c r="M535" s="91"/>
    </row>
    <row r="536" spans="1:13" ht="18.75" customHeight="1">
      <c r="A536" s="2">
        <f t="shared" si="17"/>
        <v>525</v>
      </c>
      <c r="B536" s="84">
        <v>2220865890</v>
      </c>
      <c r="C536" s="85" t="s">
        <v>423</v>
      </c>
      <c r="D536" s="86" t="s">
        <v>251</v>
      </c>
      <c r="E536" s="87">
        <v>35940</v>
      </c>
      <c r="F536" s="87" t="s">
        <v>101</v>
      </c>
      <c r="G536" s="88" t="s">
        <v>125</v>
      </c>
      <c r="H536" s="88"/>
      <c r="I536" s="88" t="s">
        <v>180</v>
      </c>
      <c r="J536" s="88"/>
      <c r="K536" s="89">
        <v>85</v>
      </c>
      <c r="L536" s="90" t="str">
        <f t="shared" si="16"/>
        <v>TỐT</v>
      </c>
      <c r="M536" s="91"/>
    </row>
    <row r="537" spans="1:13" ht="18.75" customHeight="1">
      <c r="A537" s="2">
        <f t="shared" si="17"/>
        <v>526</v>
      </c>
      <c r="B537" s="84">
        <v>2220865891</v>
      </c>
      <c r="C537" s="85" t="s">
        <v>424</v>
      </c>
      <c r="D537" s="86" t="s">
        <v>251</v>
      </c>
      <c r="E537" s="87">
        <v>35923</v>
      </c>
      <c r="F537" s="87" t="s">
        <v>101</v>
      </c>
      <c r="G537" s="88" t="s">
        <v>125</v>
      </c>
      <c r="H537" s="88"/>
      <c r="I537" s="88" t="s">
        <v>180</v>
      </c>
      <c r="J537" s="88"/>
      <c r="K537" s="89">
        <v>77</v>
      </c>
      <c r="L537" s="90" t="str">
        <f t="shared" si="16"/>
        <v>KHÁ</v>
      </c>
      <c r="M537" s="91"/>
    </row>
    <row r="538" spans="1:13" ht="18.75" customHeight="1">
      <c r="A538" s="2">
        <f t="shared" si="17"/>
        <v>527</v>
      </c>
      <c r="B538" s="84">
        <v>2220865905</v>
      </c>
      <c r="C538" s="85" t="s">
        <v>425</v>
      </c>
      <c r="D538" s="86" t="s">
        <v>271</v>
      </c>
      <c r="E538" s="87">
        <v>36094</v>
      </c>
      <c r="F538" s="87" t="s">
        <v>101</v>
      </c>
      <c r="G538" s="88" t="s">
        <v>125</v>
      </c>
      <c r="H538" s="88"/>
      <c r="I538" s="88" t="s">
        <v>180</v>
      </c>
      <c r="J538" s="88"/>
      <c r="K538" s="89">
        <v>87</v>
      </c>
      <c r="L538" s="90" t="str">
        <f t="shared" si="16"/>
        <v>TỐT</v>
      </c>
      <c r="M538" s="91"/>
    </row>
    <row r="539" spans="1:13" ht="18.75" customHeight="1">
      <c r="A539" s="2">
        <f t="shared" si="17"/>
        <v>528</v>
      </c>
      <c r="B539" s="84">
        <v>2220865924</v>
      </c>
      <c r="C539" s="85" t="s">
        <v>253</v>
      </c>
      <c r="D539" s="86" t="s">
        <v>426</v>
      </c>
      <c r="E539" s="87">
        <v>35882</v>
      </c>
      <c r="F539" s="87" t="s">
        <v>101</v>
      </c>
      <c r="G539" s="88" t="s">
        <v>125</v>
      </c>
      <c r="H539" s="88"/>
      <c r="I539" s="88" t="s">
        <v>180</v>
      </c>
      <c r="J539" s="88"/>
      <c r="K539" s="89">
        <v>87</v>
      </c>
      <c r="L539" s="90" t="str">
        <f t="shared" si="16"/>
        <v>TỐT</v>
      </c>
      <c r="M539" s="91"/>
    </row>
    <row r="540" spans="1:13" ht="18.75" customHeight="1">
      <c r="A540" s="2">
        <f t="shared" si="17"/>
        <v>529</v>
      </c>
      <c r="B540" s="84">
        <v>2220865989</v>
      </c>
      <c r="C540" s="85" t="s">
        <v>427</v>
      </c>
      <c r="D540" s="86" t="s">
        <v>402</v>
      </c>
      <c r="E540" s="87">
        <v>36030</v>
      </c>
      <c r="F540" s="87" t="s">
        <v>101</v>
      </c>
      <c r="G540" s="88" t="s">
        <v>125</v>
      </c>
      <c r="H540" s="88"/>
      <c r="I540" s="88" t="s">
        <v>180</v>
      </c>
      <c r="J540" s="88"/>
      <c r="K540" s="89">
        <v>80</v>
      </c>
      <c r="L540" s="90" t="str">
        <f t="shared" si="16"/>
        <v>TỐT</v>
      </c>
      <c r="M540" s="91"/>
    </row>
    <row r="541" spans="1:13" ht="18.75" customHeight="1">
      <c r="A541" s="2">
        <f t="shared" si="17"/>
        <v>530</v>
      </c>
      <c r="B541" s="84">
        <v>2220866010</v>
      </c>
      <c r="C541" s="85" t="s">
        <v>409</v>
      </c>
      <c r="D541" s="86" t="s">
        <v>355</v>
      </c>
      <c r="E541" s="87">
        <v>35935</v>
      </c>
      <c r="F541" s="87" t="s">
        <v>101</v>
      </c>
      <c r="G541" s="88" t="s">
        <v>125</v>
      </c>
      <c r="H541" s="88"/>
      <c r="I541" s="88" t="s">
        <v>180</v>
      </c>
      <c r="J541" s="88"/>
      <c r="K541" s="89">
        <v>80</v>
      </c>
      <c r="L541" s="90" t="str">
        <f t="shared" si="16"/>
        <v>TỐT</v>
      </c>
      <c r="M541" s="91"/>
    </row>
    <row r="542" spans="1:13" ht="18.75" customHeight="1">
      <c r="A542" s="2">
        <f t="shared" si="17"/>
        <v>531</v>
      </c>
      <c r="B542" s="84">
        <v>2220866074</v>
      </c>
      <c r="C542" s="85" t="s">
        <v>193</v>
      </c>
      <c r="D542" s="86" t="s">
        <v>176</v>
      </c>
      <c r="E542" s="87">
        <v>35481</v>
      </c>
      <c r="F542" s="87" t="s">
        <v>101</v>
      </c>
      <c r="G542" s="88" t="s">
        <v>125</v>
      </c>
      <c r="H542" s="88"/>
      <c r="I542" s="88" t="s">
        <v>180</v>
      </c>
      <c r="J542" s="88"/>
      <c r="K542" s="89">
        <v>80</v>
      </c>
      <c r="L542" s="90" t="str">
        <f t="shared" si="16"/>
        <v>TỐT</v>
      </c>
      <c r="M542" s="91"/>
    </row>
    <row r="543" spans="1:13" ht="18.75" customHeight="1">
      <c r="A543" s="2">
        <f t="shared" si="17"/>
        <v>532</v>
      </c>
      <c r="B543" s="84">
        <v>2220866136</v>
      </c>
      <c r="C543" s="85" t="s">
        <v>428</v>
      </c>
      <c r="D543" s="86" t="s">
        <v>429</v>
      </c>
      <c r="E543" s="87">
        <v>35810</v>
      </c>
      <c r="F543" s="87" t="s">
        <v>101</v>
      </c>
      <c r="G543" s="88" t="s">
        <v>125</v>
      </c>
      <c r="H543" s="88"/>
      <c r="I543" s="88" t="s">
        <v>180</v>
      </c>
      <c r="J543" s="88"/>
      <c r="K543" s="89">
        <v>78</v>
      </c>
      <c r="L543" s="90" t="str">
        <f t="shared" si="16"/>
        <v>KHÁ</v>
      </c>
      <c r="M543" s="91"/>
    </row>
    <row r="544" spans="1:13" ht="18.75" customHeight="1">
      <c r="A544" s="2">
        <f t="shared" si="17"/>
        <v>533</v>
      </c>
      <c r="B544" s="84">
        <v>2220866152</v>
      </c>
      <c r="C544" s="85" t="s">
        <v>430</v>
      </c>
      <c r="D544" s="86" t="s">
        <v>431</v>
      </c>
      <c r="E544" s="87">
        <v>36145</v>
      </c>
      <c r="F544" s="87" t="s">
        <v>101</v>
      </c>
      <c r="G544" s="88" t="s">
        <v>125</v>
      </c>
      <c r="H544" s="88"/>
      <c r="I544" s="88" t="s">
        <v>180</v>
      </c>
      <c r="J544" s="88"/>
      <c r="K544" s="89">
        <v>85</v>
      </c>
      <c r="L544" s="90" t="str">
        <f t="shared" si="16"/>
        <v>TỐT</v>
      </c>
      <c r="M544" s="91"/>
    </row>
    <row r="545" spans="1:13" ht="18.75" customHeight="1">
      <c r="A545" s="2">
        <f t="shared" si="17"/>
        <v>534</v>
      </c>
      <c r="B545" s="84">
        <v>2220868484</v>
      </c>
      <c r="C545" s="85" t="s">
        <v>344</v>
      </c>
      <c r="D545" s="86" t="s">
        <v>345</v>
      </c>
      <c r="E545" s="87">
        <v>35878</v>
      </c>
      <c r="F545" s="87" t="s">
        <v>101</v>
      </c>
      <c r="G545" s="88" t="s">
        <v>125</v>
      </c>
      <c r="H545" s="88"/>
      <c r="I545" s="88" t="s">
        <v>180</v>
      </c>
      <c r="J545" s="88"/>
      <c r="K545" s="89">
        <v>87</v>
      </c>
      <c r="L545" s="90" t="str">
        <f t="shared" si="16"/>
        <v>TỐT</v>
      </c>
      <c r="M545" s="91"/>
    </row>
    <row r="546" spans="1:13" ht="18.75" customHeight="1">
      <c r="A546" s="2">
        <f t="shared" si="17"/>
        <v>535</v>
      </c>
      <c r="B546" s="84">
        <v>2220868814</v>
      </c>
      <c r="C546" s="85" t="s">
        <v>414</v>
      </c>
      <c r="D546" s="86" t="s">
        <v>410</v>
      </c>
      <c r="E546" s="87">
        <v>35797</v>
      </c>
      <c r="F546" s="87" t="s">
        <v>101</v>
      </c>
      <c r="G546" s="88" t="s">
        <v>125</v>
      </c>
      <c r="H546" s="88"/>
      <c r="I546" s="88" t="s">
        <v>180</v>
      </c>
      <c r="J546" s="88"/>
      <c r="K546" s="89">
        <v>80</v>
      </c>
      <c r="L546" s="90" t="str">
        <f t="shared" si="16"/>
        <v>TỐT</v>
      </c>
      <c r="M546" s="91"/>
    </row>
    <row r="547" spans="1:13" ht="18.75" customHeight="1">
      <c r="A547" s="2">
        <f t="shared" si="17"/>
        <v>536</v>
      </c>
      <c r="B547" s="84">
        <v>2220869342</v>
      </c>
      <c r="C547" s="85" t="s">
        <v>432</v>
      </c>
      <c r="D547" s="86" t="s">
        <v>433</v>
      </c>
      <c r="E547" s="87">
        <v>35965</v>
      </c>
      <c r="F547" s="87" t="s">
        <v>101</v>
      </c>
      <c r="G547" s="88" t="s">
        <v>125</v>
      </c>
      <c r="H547" s="88"/>
      <c r="I547" s="88" t="s">
        <v>180</v>
      </c>
      <c r="J547" s="88"/>
      <c r="K547" s="89">
        <v>87</v>
      </c>
      <c r="L547" s="90" t="str">
        <f t="shared" si="16"/>
        <v>TỐT</v>
      </c>
      <c r="M547" s="91"/>
    </row>
    <row r="548" spans="1:13" ht="18.75" customHeight="1">
      <c r="A548" s="2">
        <f t="shared" si="17"/>
        <v>537</v>
      </c>
      <c r="B548" s="84">
        <v>2221128742</v>
      </c>
      <c r="C548" s="85" t="s">
        <v>434</v>
      </c>
      <c r="D548" s="86" t="s">
        <v>156</v>
      </c>
      <c r="E548" s="87">
        <v>36101</v>
      </c>
      <c r="F548" s="87" t="s">
        <v>101</v>
      </c>
      <c r="G548" s="88" t="s">
        <v>19</v>
      </c>
      <c r="H548" s="88"/>
      <c r="I548" s="88" t="s">
        <v>180</v>
      </c>
      <c r="J548" s="88"/>
      <c r="K548" s="89">
        <v>80</v>
      </c>
      <c r="L548" s="90" t="str">
        <f t="shared" si="16"/>
        <v>TỐT</v>
      </c>
      <c r="M548" s="91"/>
    </row>
    <row r="549" spans="1:13" ht="18.75" customHeight="1">
      <c r="A549" s="2">
        <f t="shared" si="17"/>
        <v>538</v>
      </c>
      <c r="B549" s="84">
        <v>2221348013</v>
      </c>
      <c r="C549" s="85" t="s">
        <v>435</v>
      </c>
      <c r="D549" s="86" t="s">
        <v>382</v>
      </c>
      <c r="E549" s="87">
        <v>35958</v>
      </c>
      <c r="F549" s="87" t="s">
        <v>101</v>
      </c>
      <c r="G549" s="88" t="s">
        <v>19</v>
      </c>
      <c r="H549" s="88"/>
      <c r="I549" s="88" t="s">
        <v>180</v>
      </c>
      <c r="J549" s="88"/>
      <c r="K549" s="89">
        <v>80</v>
      </c>
      <c r="L549" s="90" t="str">
        <f t="shared" si="16"/>
        <v>TỐT</v>
      </c>
      <c r="M549" s="91"/>
    </row>
    <row r="550" spans="1:13" ht="18.75" customHeight="1">
      <c r="A550" s="2">
        <f t="shared" si="17"/>
        <v>539</v>
      </c>
      <c r="B550" s="84">
        <v>2221863869</v>
      </c>
      <c r="C550" s="85" t="s">
        <v>436</v>
      </c>
      <c r="D550" s="86" t="s">
        <v>249</v>
      </c>
      <c r="E550" s="87">
        <v>35891</v>
      </c>
      <c r="F550" s="87" t="s">
        <v>101</v>
      </c>
      <c r="G550" s="88" t="s">
        <v>19</v>
      </c>
      <c r="H550" s="88"/>
      <c r="I550" s="88" t="s">
        <v>180</v>
      </c>
      <c r="J550" s="88"/>
      <c r="K550" s="89">
        <v>100</v>
      </c>
      <c r="L550" s="90" t="str">
        <f t="shared" si="16"/>
        <v>X SẮC</v>
      </c>
      <c r="M550" s="91"/>
    </row>
    <row r="551" spans="1:13" ht="18.75" customHeight="1">
      <c r="A551" s="2">
        <f t="shared" si="17"/>
        <v>540</v>
      </c>
      <c r="B551" s="84">
        <v>2221865879</v>
      </c>
      <c r="C551" s="85" t="s">
        <v>437</v>
      </c>
      <c r="D551" s="86" t="s">
        <v>261</v>
      </c>
      <c r="E551" s="87">
        <v>35967</v>
      </c>
      <c r="F551" s="87" t="s">
        <v>101</v>
      </c>
      <c r="G551" s="88" t="s">
        <v>19</v>
      </c>
      <c r="H551" s="88"/>
      <c r="I551" s="88" t="s">
        <v>180</v>
      </c>
      <c r="J551" s="88"/>
      <c r="K551" s="89">
        <v>80</v>
      </c>
      <c r="L551" s="90" t="str">
        <f t="shared" si="16"/>
        <v>TỐT</v>
      </c>
      <c r="M551" s="91"/>
    </row>
    <row r="552" spans="1:13" ht="18.75" customHeight="1">
      <c r="A552" s="2">
        <f t="shared" si="17"/>
        <v>541</v>
      </c>
      <c r="B552" s="84">
        <v>2221865923</v>
      </c>
      <c r="C552" s="85" t="s">
        <v>288</v>
      </c>
      <c r="D552" s="86" t="s">
        <v>299</v>
      </c>
      <c r="E552" s="87">
        <v>35446</v>
      </c>
      <c r="F552" s="87" t="s">
        <v>101</v>
      </c>
      <c r="G552" s="88" t="s">
        <v>19</v>
      </c>
      <c r="H552" s="88"/>
      <c r="I552" s="88" t="s">
        <v>180</v>
      </c>
      <c r="J552" s="88"/>
      <c r="K552" s="89">
        <v>85</v>
      </c>
      <c r="L552" s="90" t="str">
        <f t="shared" si="16"/>
        <v>TỐT</v>
      </c>
      <c r="M552" s="91"/>
    </row>
    <row r="553" spans="1:13" ht="18.75" customHeight="1">
      <c r="A553" s="2">
        <f t="shared" si="17"/>
        <v>542</v>
      </c>
      <c r="B553" s="84">
        <v>2221865935</v>
      </c>
      <c r="C553" s="85" t="s">
        <v>350</v>
      </c>
      <c r="D553" s="86" t="s">
        <v>308</v>
      </c>
      <c r="E553" s="87">
        <v>36088</v>
      </c>
      <c r="F553" s="87" t="s">
        <v>101</v>
      </c>
      <c r="G553" s="88" t="s">
        <v>19</v>
      </c>
      <c r="H553" s="88"/>
      <c r="I553" s="88" t="s">
        <v>180</v>
      </c>
      <c r="J553" s="88"/>
      <c r="K553" s="89">
        <v>87</v>
      </c>
      <c r="L553" s="90" t="str">
        <f t="shared" si="16"/>
        <v>TỐT</v>
      </c>
      <c r="M553" s="91"/>
    </row>
    <row r="554" spans="1:13" ht="18.75" customHeight="1">
      <c r="A554" s="2">
        <f t="shared" si="17"/>
        <v>543</v>
      </c>
      <c r="B554" s="84">
        <v>2221865955</v>
      </c>
      <c r="C554" s="85" t="s">
        <v>438</v>
      </c>
      <c r="D554" s="86" t="s">
        <v>325</v>
      </c>
      <c r="E554" s="87">
        <v>35688</v>
      </c>
      <c r="F554" s="87" t="s">
        <v>101</v>
      </c>
      <c r="G554" s="88" t="s">
        <v>19</v>
      </c>
      <c r="H554" s="88"/>
      <c r="I554" s="88" t="s">
        <v>180</v>
      </c>
      <c r="J554" s="88"/>
      <c r="K554" s="89">
        <v>97</v>
      </c>
      <c r="L554" s="90" t="str">
        <f t="shared" si="16"/>
        <v>X SẮC</v>
      </c>
      <c r="M554" s="91"/>
    </row>
    <row r="555" spans="1:13" ht="18.75" customHeight="1">
      <c r="A555" s="2">
        <f t="shared" si="17"/>
        <v>544</v>
      </c>
      <c r="B555" s="84">
        <v>2221866040</v>
      </c>
      <c r="C555" s="85" t="s">
        <v>439</v>
      </c>
      <c r="D555" s="86" t="s">
        <v>347</v>
      </c>
      <c r="E555" s="87">
        <v>35842</v>
      </c>
      <c r="F555" s="87" t="s">
        <v>101</v>
      </c>
      <c r="G555" s="88" t="s">
        <v>19</v>
      </c>
      <c r="H555" s="88"/>
      <c r="I555" s="88" t="s">
        <v>180</v>
      </c>
      <c r="J555" s="88"/>
      <c r="K555" s="89">
        <v>85</v>
      </c>
      <c r="L555" s="90" t="str">
        <f t="shared" si="16"/>
        <v>TỐT</v>
      </c>
      <c r="M555" s="91"/>
    </row>
    <row r="556" spans="1:13" ht="18.75" customHeight="1">
      <c r="A556" s="2">
        <f t="shared" si="17"/>
        <v>545</v>
      </c>
      <c r="B556" s="84">
        <v>2221866092</v>
      </c>
      <c r="C556" s="85" t="s">
        <v>440</v>
      </c>
      <c r="D556" s="86" t="s">
        <v>441</v>
      </c>
      <c r="E556" s="87">
        <v>35947</v>
      </c>
      <c r="F556" s="87" t="s">
        <v>101</v>
      </c>
      <c r="G556" s="88" t="s">
        <v>19</v>
      </c>
      <c r="H556" s="88"/>
      <c r="I556" s="88" t="s">
        <v>180</v>
      </c>
      <c r="J556" s="88"/>
      <c r="K556" s="89">
        <v>80</v>
      </c>
      <c r="L556" s="90" t="str">
        <f t="shared" si="16"/>
        <v>TỐT</v>
      </c>
      <c r="M556" s="91"/>
    </row>
    <row r="557" spans="1:13" ht="18.75" customHeight="1">
      <c r="A557" s="2">
        <f t="shared" si="17"/>
        <v>546</v>
      </c>
      <c r="B557" s="84">
        <v>2221868144</v>
      </c>
      <c r="C557" s="85" t="s">
        <v>442</v>
      </c>
      <c r="D557" s="86" t="s">
        <v>375</v>
      </c>
      <c r="E557" s="87">
        <v>35907</v>
      </c>
      <c r="F557" s="87" t="s">
        <v>101</v>
      </c>
      <c r="G557" s="88" t="s">
        <v>19</v>
      </c>
      <c r="H557" s="88"/>
      <c r="I557" s="88" t="s">
        <v>180</v>
      </c>
      <c r="J557" s="88"/>
      <c r="K557" s="89">
        <v>87</v>
      </c>
      <c r="L557" s="90" t="str">
        <f t="shared" si="16"/>
        <v>TỐT</v>
      </c>
      <c r="M557" s="91"/>
    </row>
    <row r="558" spans="1:13" ht="18.75" customHeight="1">
      <c r="A558" s="2">
        <f t="shared" si="17"/>
        <v>547</v>
      </c>
      <c r="B558" s="84">
        <v>2221868734</v>
      </c>
      <c r="C558" s="85" t="s">
        <v>443</v>
      </c>
      <c r="D558" s="86" t="s">
        <v>261</v>
      </c>
      <c r="E558" s="87">
        <v>35843</v>
      </c>
      <c r="F558" s="87" t="s">
        <v>101</v>
      </c>
      <c r="G558" s="88" t="s">
        <v>19</v>
      </c>
      <c r="H558" s="88"/>
      <c r="I558" s="88" t="s">
        <v>180</v>
      </c>
      <c r="J558" s="88"/>
      <c r="K558" s="89">
        <v>85</v>
      </c>
      <c r="L558" s="90" t="str">
        <f t="shared" ref="L558:L620" si="18">IF(K558&gt;=90,"X SẮC",IF(K558&gt;=80,"TỐT",IF(K558&gt;=65,"KHÁ",IF(K558&gt;=50,"T.BÌNH",IF(K558&gt;=35,"YẾU","KÉM")))))</f>
        <v>TỐT</v>
      </c>
      <c r="M558" s="91"/>
    </row>
    <row r="559" spans="1:13" ht="18.75" customHeight="1">
      <c r="A559" s="2">
        <f t="shared" si="17"/>
        <v>548</v>
      </c>
      <c r="B559" s="84">
        <v>2221868847</v>
      </c>
      <c r="C559" s="85" t="s">
        <v>137</v>
      </c>
      <c r="D559" s="86" t="s">
        <v>170</v>
      </c>
      <c r="E559" s="87">
        <v>35944</v>
      </c>
      <c r="F559" s="87" t="s">
        <v>101</v>
      </c>
      <c r="G559" s="88" t="s">
        <v>19</v>
      </c>
      <c r="H559" s="88"/>
      <c r="I559" s="88" t="s">
        <v>180</v>
      </c>
      <c r="J559" s="88"/>
      <c r="K559" s="89">
        <v>87</v>
      </c>
      <c r="L559" s="90" t="str">
        <f t="shared" si="18"/>
        <v>TỐT</v>
      </c>
      <c r="M559" s="91"/>
    </row>
    <row r="560" spans="1:13" ht="18.75" customHeight="1">
      <c r="A560" s="2">
        <f t="shared" si="17"/>
        <v>549</v>
      </c>
      <c r="B560" s="84">
        <v>2221868853</v>
      </c>
      <c r="C560" s="85" t="s">
        <v>444</v>
      </c>
      <c r="D560" s="86" t="s">
        <v>249</v>
      </c>
      <c r="E560" s="87">
        <v>36019</v>
      </c>
      <c r="F560" s="87" t="s">
        <v>101</v>
      </c>
      <c r="G560" s="88" t="s">
        <v>19</v>
      </c>
      <c r="H560" s="88"/>
      <c r="I560" s="88" t="s">
        <v>180</v>
      </c>
      <c r="J560" s="88"/>
      <c r="K560" s="89">
        <v>80</v>
      </c>
      <c r="L560" s="90" t="str">
        <f t="shared" si="18"/>
        <v>TỐT</v>
      </c>
      <c r="M560" s="91"/>
    </row>
    <row r="561" spans="1:14" ht="18.75" customHeight="1">
      <c r="A561" s="2">
        <f t="shared" si="17"/>
        <v>550</v>
      </c>
      <c r="B561" s="84">
        <v>2220863792</v>
      </c>
      <c r="C561" s="85" t="s">
        <v>445</v>
      </c>
      <c r="D561" s="86" t="s">
        <v>446</v>
      </c>
      <c r="E561" s="87">
        <v>36045</v>
      </c>
      <c r="F561" s="87" t="s">
        <v>101</v>
      </c>
      <c r="G561" s="88" t="s">
        <v>125</v>
      </c>
      <c r="H561" s="88"/>
      <c r="I561" s="88" t="s">
        <v>180</v>
      </c>
      <c r="J561" s="88"/>
      <c r="K561" s="89">
        <v>85</v>
      </c>
      <c r="L561" s="90" t="str">
        <f t="shared" si="18"/>
        <v>TỐT</v>
      </c>
      <c r="M561" s="91"/>
    </row>
    <row r="562" spans="1:14" ht="18.75" customHeight="1">
      <c r="A562" s="2">
        <f t="shared" si="17"/>
        <v>551</v>
      </c>
      <c r="B562" s="84">
        <v>2321377863</v>
      </c>
      <c r="C562" s="85" t="s">
        <v>693</v>
      </c>
      <c r="D562" s="86" t="s">
        <v>575</v>
      </c>
      <c r="E562" s="87">
        <v>36455</v>
      </c>
      <c r="F562" s="87" t="s">
        <v>102</v>
      </c>
      <c r="G562" s="88" t="s">
        <v>19</v>
      </c>
      <c r="H562" s="88"/>
      <c r="I562" s="88"/>
      <c r="J562" s="88"/>
      <c r="K562" s="89">
        <v>71</v>
      </c>
      <c r="L562" s="90" t="str">
        <f t="shared" si="18"/>
        <v>KHÁ</v>
      </c>
      <c r="M562" s="91"/>
      <c r="N562" s="80" t="s">
        <v>758</v>
      </c>
    </row>
    <row r="563" spans="1:14" ht="18.75" customHeight="1">
      <c r="A563" s="2">
        <f t="shared" si="17"/>
        <v>552</v>
      </c>
      <c r="B563" s="84">
        <v>2320377874</v>
      </c>
      <c r="C563" s="85" t="s">
        <v>759</v>
      </c>
      <c r="D563" s="86" t="s">
        <v>120</v>
      </c>
      <c r="E563" s="87">
        <v>36458</v>
      </c>
      <c r="F563" s="87" t="s">
        <v>102</v>
      </c>
      <c r="G563" s="88" t="s">
        <v>125</v>
      </c>
      <c r="H563" s="88"/>
      <c r="I563" s="88"/>
      <c r="J563" s="88"/>
      <c r="K563" s="89">
        <v>72</v>
      </c>
      <c r="L563" s="90" t="str">
        <f t="shared" si="18"/>
        <v>KHÁ</v>
      </c>
      <c r="M563" s="91"/>
    </row>
    <row r="564" spans="1:14" ht="18.75" customHeight="1">
      <c r="A564" s="2">
        <f t="shared" si="17"/>
        <v>553</v>
      </c>
      <c r="B564" s="84">
        <v>2320860343</v>
      </c>
      <c r="C564" s="85" t="s">
        <v>760</v>
      </c>
      <c r="D564" s="86" t="s">
        <v>203</v>
      </c>
      <c r="E564" s="87">
        <v>36471</v>
      </c>
      <c r="F564" s="87" t="s">
        <v>102</v>
      </c>
      <c r="G564" s="88" t="s">
        <v>125</v>
      </c>
      <c r="H564" s="88"/>
      <c r="I564" s="88"/>
      <c r="J564" s="88"/>
      <c r="K564" s="89">
        <v>72</v>
      </c>
      <c r="L564" s="90" t="str">
        <f t="shared" si="18"/>
        <v>KHÁ</v>
      </c>
      <c r="M564" s="91"/>
    </row>
    <row r="565" spans="1:14" ht="18.75" customHeight="1">
      <c r="A565" s="2">
        <f t="shared" si="17"/>
        <v>554</v>
      </c>
      <c r="B565" s="84">
        <v>2321864892</v>
      </c>
      <c r="C565" s="85" t="s">
        <v>761</v>
      </c>
      <c r="D565" s="86" t="s">
        <v>217</v>
      </c>
      <c r="E565" s="87">
        <v>36169</v>
      </c>
      <c r="F565" s="87" t="s">
        <v>102</v>
      </c>
      <c r="G565" s="88" t="s">
        <v>19</v>
      </c>
      <c r="H565" s="88"/>
      <c r="I565" s="88"/>
      <c r="J565" s="88"/>
      <c r="K565" s="89">
        <v>87</v>
      </c>
      <c r="L565" s="90" t="str">
        <f t="shared" si="18"/>
        <v>TỐT</v>
      </c>
      <c r="M565" s="91"/>
    </row>
    <row r="566" spans="1:14" ht="18.75" customHeight="1">
      <c r="A566" s="2">
        <f t="shared" si="17"/>
        <v>555</v>
      </c>
      <c r="B566" s="84">
        <v>2320864712</v>
      </c>
      <c r="C566" s="85" t="s">
        <v>762</v>
      </c>
      <c r="D566" s="86" t="s">
        <v>239</v>
      </c>
      <c r="E566" s="87">
        <v>36358</v>
      </c>
      <c r="F566" s="87" t="s">
        <v>102</v>
      </c>
      <c r="G566" s="88" t="s">
        <v>125</v>
      </c>
      <c r="H566" s="88"/>
      <c r="I566" s="88"/>
      <c r="J566" s="88"/>
      <c r="K566" s="89">
        <v>85</v>
      </c>
      <c r="L566" s="90" t="str">
        <f t="shared" si="18"/>
        <v>TỐT</v>
      </c>
      <c r="M566" s="91"/>
    </row>
    <row r="567" spans="1:14" ht="18.75" customHeight="1">
      <c r="A567" s="2">
        <f t="shared" si="17"/>
        <v>556</v>
      </c>
      <c r="B567" s="84">
        <v>2320377823</v>
      </c>
      <c r="C567" s="85" t="s">
        <v>763</v>
      </c>
      <c r="D567" s="86" t="s">
        <v>251</v>
      </c>
      <c r="E567" s="87">
        <v>36227</v>
      </c>
      <c r="F567" s="87" t="s">
        <v>102</v>
      </c>
      <c r="G567" s="88" t="s">
        <v>125</v>
      </c>
      <c r="H567" s="88"/>
      <c r="I567" s="88"/>
      <c r="J567" s="88"/>
      <c r="K567" s="89">
        <v>87</v>
      </c>
      <c r="L567" s="90" t="str">
        <f t="shared" si="18"/>
        <v>TỐT</v>
      </c>
      <c r="M567" s="91"/>
    </row>
    <row r="568" spans="1:14" ht="18.75" customHeight="1">
      <c r="A568" s="2">
        <f t="shared" si="17"/>
        <v>557</v>
      </c>
      <c r="B568" s="84">
        <v>2320377750</v>
      </c>
      <c r="C568" s="85" t="s">
        <v>764</v>
      </c>
      <c r="D568" s="86" t="s">
        <v>252</v>
      </c>
      <c r="E568" s="87">
        <v>36237</v>
      </c>
      <c r="F568" s="87" t="s">
        <v>102</v>
      </c>
      <c r="G568" s="88" t="s">
        <v>125</v>
      </c>
      <c r="H568" s="88"/>
      <c r="I568" s="88"/>
      <c r="J568" s="88"/>
      <c r="K568" s="89">
        <v>89</v>
      </c>
      <c r="L568" s="90" t="str">
        <f t="shared" si="18"/>
        <v>TỐT</v>
      </c>
      <c r="M568" s="91"/>
    </row>
    <row r="569" spans="1:14" ht="18.75" customHeight="1">
      <c r="A569" s="2">
        <f t="shared" si="17"/>
        <v>558</v>
      </c>
      <c r="B569" s="84">
        <v>2320862931</v>
      </c>
      <c r="C569" s="85" t="s">
        <v>765</v>
      </c>
      <c r="D569" s="86" t="s">
        <v>426</v>
      </c>
      <c r="E569" s="87">
        <v>36454</v>
      </c>
      <c r="F569" s="87" t="s">
        <v>102</v>
      </c>
      <c r="G569" s="88" t="s">
        <v>125</v>
      </c>
      <c r="H569" s="88"/>
      <c r="I569" s="88"/>
      <c r="J569" s="88"/>
      <c r="K569" s="89">
        <v>71</v>
      </c>
      <c r="L569" s="90" t="str">
        <f t="shared" si="18"/>
        <v>KHÁ</v>
      </c>
      <c r="M569" s="91"/>
    </row>
    <row r="570" spans="1:14" ht="18.75" customHeight="1">
      <c r="A570" s="2">
        <f t="shared" si="17"/>
        <v>559</v>
      </c>
      <c r="B570" s="84">
        <v>2320716872</v>
      </c>
      <c r="C570" s="85" t="s">
        <v>766</v>
      </c>
      <c r="D570" s="86" t="s">
        <v>509</v>
      </c>
      <c r="E570" s="87">
        <v>36175</v>
      </c>
      <c r="F570" s="87" t="s">
        <v>102</v>
      </c>
      <c r="G570" s="88" t="s">
        <v>125</v>
      </c>
      <c r="H570" s="88"/>
      <c r="I570" s="88"/>
      <c r="J570" s="88"/>
      <c r="K570" s="89">
        <v>82</v>
      </c>
      <c r="L570" s="90" t="str">
        <f t="shared" si="18"/>
        <v>TỐT</v>
      </c>
      <c r="M570" s="91"/>
    </row>
    <row r="571" spans="1:14" ht="18.75" customHeight="1">
      <c r="A571" s="2">
        <f t="shared" si="17"/>
        <v>560</v>
      </c>
      <c r="B571" s="84">
        <v>2320860762</v>
      </c>
      <c r="C571" s="85" t="s">
        <v>767</v>
      </c>
      <c r="D571" s="86" t="s">
        <v>314</v>
      </c>
      <c r="E571" s="87">
        <v>36256</v>
      </c>
      <c r="F571" s="87" t="s">
        <v>102</v>
      </c>
      <c r="G571" s="88" t="s">
        <v>125</v>
      </c>
      <c r="H571" s="88"/>
      <c r="I571" s="88"/>
      <c r="J571" s="88"/>
      <c r="K571" s="89">
        <v>84</v>
      </c>
      <c r="L571" s="90" t="str">
        <f t="shared" si="18"/>
        <v>TỐT</v>
      </c>
      <c r="M571" s="91"/>
    </row>
    <row r="572" spans="1:14" ht="18.75" customHeight="1">
      <c r="A572" s="2">
        <f t="shared" si="17"/>
        <v>561</v>
      </c>
      <c r="B572" s="84">
        <v>2320865032</v>
      </c>
      <c r="C572" s="85" t="s">
        <v>768</v>
      </c>
      <c r="D572" s="86" t="s">
        <v>314</v>
      </c>
      <c r="E572" s="87">
        <v>36239</v>
      </c>
      <c r="F572" s="87" t="s">
        <v>102</v>
      </c>
      <c r="G572" s="88" t="s">
        <v>125</v>
      </c>
      <c r="H572" s="88"/>
      <c r="I572" s="88"/>
      <c r="J572" s="88"/>
      <c r="K572" s="89">
        <v>88</v>
      </c>
      <c r="L572" s="90" t="str">
        <f t="shared" si="18"/>
        <v>TỐT</v>
      </c>
      <c r="M572" s="91"/>
      <c r="N572" s="80" t="s">
        <v>769</v>
      </c>
    </row>
    <row r="573" spans="1:14" ht="18.75" customHeight="1">
      <c r="A573" s="2">
        <f t="shared" si="17"/>
        <v>562</v>
      </c>
      <c r="B573" s="84">
        <v>2320377756</v>
      </c>
      <c r="C573" s="85" t="s">
        <v>667</v>
      </c>
      <c r="D573" s="86" t="s">
        <v>770</v>
      </c>
      <c r="E573" s="87">
        <v>36452</v>
      </c>
      <c r="F573" s="87" t="s">
        <v>102</v>
      </c>
      <c r="G573" s="88" t="s">
        <v>125</v>
      </c>
      <c r="H573" s="88"/>
      <c r="I573" s="88"/>
      <c r="J573" s="88"/>
      <c r="K573" s="89">
        <v>80</v>
      </c>
      <c r="L573" s="90" t="str">
        <f t="shared" si="18"/>
        <v>TỐT</v>
      </c>
      <c r="M573" s="91"/>
    </row>
    <row r="574" spans="1:14" ht="18.75" customHeight="1">
      <c r="A574" s="2">
        <f t="shared" si="17"/>
        <v>563</v>
      </c>
      <c r="B574" s="84">
        <v>2321862934</v>
      </c>
      <c r="C574" s="85" t="s">
        <v>771</v>
      </c>
      <c r="D574" s="86" t="s">
        <v>321</v>
      </c>
      <c r="E574" s="87">
        <v>36510</v>
      </c>
      <c r="F574" s="87" t="s">
        <v>102</v>
      </c>
      <c r="G574" s="88" t="s">
        <v>19</v>
      </c>
      <c r="H574" s="88"/>
      <c r="I574" s="88"/>
      <c r="J574" s="88"/>
      <c r="K574" s="89">
        <v>87</v>
      </c>
      <c r="L574" s="90" t="str">
        <f t="shared" si="18"/>
        <v>TỐT</v>
      </c>
      <c r="M574" s="91"/>
    </row>
    <row r="575" spans="1:14" ht="18.75" customHeight="1">
      <c r="A575" s="2">
        <f t="shared" si="17"/>
        <v>564</v>
      </c>
      <c r="B575" s="84">
        <v>2321242201</v>
      </c>
      <c r="C575" s="85" t="s">
        <v>772</v>
      </c>
      <c r="D575" s="86" t="s">
        <v>773</v>
      </c>
      <c r="E575" s="87">
        <v>36165</v>
      </c>
      <c r="F575" s="87" t="s">
        <v>102</v>
      </c>
      <c r="G575" s="88" t="s">
        <v>19</v>
      </c>
      <c r="H575" s="88"/>
      <c r="I575" s="88"/>
      <c r="J575" s="88"/>
      <c r="K575" s="89">
        <v>68</v>
      </c>
      <c r="L575" s="90" t="str">
        <f t="shared" si="18"/>
        <v>KHÁ</v>
      </c>
      <c r="M575" s="91"/>
    </row>
    <row r="576" spans="1:14" ht="18.75" customHeight="1">
      <c r="A576" s="2">
        <f t="shared" si="17"/>
        <v>565</v>
      </c>
      <c r="B576" s="84">
        <v>23208610008</v>
      </c>
      <c r="C576" s="85" t="s">
        <v>774</v>
      </c>
      <c r="D576" s="86" t="s">
        <v>466</v>
      </c>
      <c r="E576" s="87">
        <v>36443</v>
      </c>
      <c r="F576" s="87" t="s">
        <v>102</v>
      </c>
      <c r="G576" s="88" t="s">
        <v>125</v>
      </c>
      <c r="H576" s="88"/>
      <c r="I576" s="88"/>
      <c r="J576" s="88"/>
      <c r="K576" s="89">
        <v>85</v>
      </c>
      <c r="L576" s="90" t="str">
        <f t="shared" si="18"/>
        <v>TỐT</v>
      </c>
      <c r="M576" s="91"/>
    </row>
    <row r="577" spans="1:14" ht="18.75" customHeight="1">
      <c r="A577" s="2">
        <f t="shared" si="17"/>
        <v>566</v>
      </c>
      <c r="B577" s="84">
        <v>2320377834</v>
      </c>
      <c r="C577" s="85" t="s">
        <v>775</v>
      </c>
      <c r="D577" s="86" t="s">
        <v>399</v>
      </c>
      <c r="E577" s="87">
        <v>36315</v>
      </c>
      <c r="F577" s="87" t="s">
        <v>102</v>
      </c>
      <c r="G577" s="88" t="s">
        <v>125</v>
      </c>
      <c r="H577" s="88"/>
      <c r="I577" s="88"/>
      <c r="J577" s="88"/>
      <c r="K577" s="89">
        <v>85</v>
      </c>
      <c r="L577" s="90" t="str">
        <f t="shared" si="18"/>
        <v>TỐT</v>
      </c>
      <c r="M577" s="91"/>
    </row>
    <row r="578" spans="1:14" ht="18.75" customHeight="1">
      <c r="A578" s="2">
        <f t="shared" si="17"/>
        <v>567</v>
      </c>
      <c r="B578" s="84">
        <v>2320377683</v>
      </c>
      <c r="C578" s="85" t="s">
        <v>776</v>
      </c>
      <c r="D578" s="86" t="s">
        <v>402</v>
      </c>
      <c r="E578" s="87">
        <v>36293</v>
      </c>
      <c r="F578" s="87" t="s">
        <v>102</v>
      </c>
      <c r="G578" s="88" t="s">
        <v>125</v>
      </c>
      <c r="H578" s="88"/>
      <c r="I578" s="88"/>
      <c r="J578" s="88"/>
      <c r="K578" s="89">
        <v>90</v>
      </c>
      <c r="L578" s="90" t="str">
        <f t="shared" si="18"/>
        <v>X SẮC</v>
      </c>
      <c r="M578" s="91"/>
    </row>
    <row r="579" spans="1:14" ht="18.75" customHeight="1">
      <c r="A579" s="2">
        <f t="shared" si="17"/>
        <v>568</v>
      </c>
      <c r="B579" s="84">
        <v>2321377651</v>
      </c>
      <c r="C579" s="85" t="s">
        <v>777</v>
      </c>
      <c r="D579" s="86" t="s">
        <v>19</v>
      </c>
      <c r="E579" s="87">
        <v>36210</v>
      </c>
      <c r="F579" s="87" t="s">
        <v>102</v>
      </c>
      <c r="G579" s="88" t="s">
        <v>19</v>
      </c>
      <c r="H579" s="88"/>
      <c r="I579" s="88"/>
      <c r="J579" s="88"/>
      <c r="K579" s="89">
        <v>87</v>
      </c>
      <c r="L579" s="90" t="str">
        <f t="shared" si="18"/>
        <v>TỐT</v>
      </c>
      <c r="M579" s="91"/>
    </row>
    <row r="580" spans="1:14" ht="18.75" customHeight="1">
      <c r="A580" s="2">
        <f t="shared" si="17"/>
        <v>569</v>
      </c>
      <c r="B580" s="84">
        <v>2320377643</v>
      </c>
      <c r="C580" s="85" t="s">
        <v>708</v>
      </c>
      <c r="D580" s="86" t="s">
        <v>231</v>
      </c>
      <c r="E580" s="87">
        <v>36303</v>
      </c>
      <c r="F580" s="87" t="s">
        <v>102</v>
      </c>
      <c r="G580" s="88" t="s">
        <v>125</v>
      </c>
      <c r="H580" s="88"/>
      <c r="I580" s="88"/>
      <c r="J580" s="88"/>
      <c r="K580" s="89">
        <v>85</v>
      </c>
      <c r="L580" s="90" t="str">
        <f t="shared" si="18"/>
        <v>TỐT</v>
      </c>
      <c r="M580" s="91"/>
      <c r="N580" s="80" t="s">
        <v>769</v>
      </c>
    </row>
    <row r="581" spans="1:14" ht="18.75" customHeight="1">
      <c r="A581" s="2">
        <f t="shared" si="17"/>
        <v>570</v>
      </c>
      <c r="B581" s="84">
        <v>2320864895</v>
      </c>
      <c r="C581" s="85" t="s">
        <v>778</v>
      </c>
      <c r="D581" s="86" t="s">
        <v>345</v>
      </c>
      <c r="E581" s="87">
        <v>36479</v>
      </c>
      <c r="F581" s="87" t="s">
        <v>102</v>
      </c>
      <c r="G581" s="88" t="s">
        <v>125</v>
      </c>
      <c r="H581" s="88"/>
      <c r="I581" s="88"/>
      <c r="J581" s="88"/>
      <c r="K581" s="89">
        <v>98</v>
      </c>
      <c r="L581" s="90" t="str">
        <f t="shared" si="18"/>
        <v>X SẮC</v>
      </c>
      <c r="M581" s="91"/>
    </row>
    <row r="582" spans="1:14" ht="18.75" customHeight="1">
      <c r="A582" s="2">
        <f t="shared" si="17"/>
        <v>571</v>
      </c>
      <c r="B582" s="84">
        <v>2320377877</v>
      </c>
      <c r="C582" s="85" t="s">
        <v>779</v>
      </c>
      <c r="D582" s="86" t="s">
        <v>267</v>
      </c>
      <c r="E582" s="87">
        <v>36373</v>
      </c>
      <c r="F582" s="87" t="s">
        <v>102</v>
      </c>
      <c r="G582" s="88" t="s">
        <v>125</v>
      </c>
      <c r="H582" s="88"/>
      <c r="I582" s="88"/>
      <c r="J582" s="88"/>
      <c r="K582" s="89">
        <v>85</v>
      </c>
      <c r="L582" s="90" t="str">
        <f t="shared" si="18"/>
        <v>TỐT</v>
      </c>
      <c r="M582" s="91"/>
    </row>
    <row r="583" spans="1:14" ht="18.75" customHeight="1">
      <c r="A583" s="2">
        <f t="shared" si="17"/>
        <v>572</v>
      </c>
      <c r="B583" s="84">
        <v>2320377883</v>
      </c>
      <c r="C583" s="85" t="s">
        <v>780</v>
      </c>
      <c r="D583" s="86" t="s">
        <v>349</v>
      </c>
      <c r="E583" s="87">
        <v>36293</v>
      </c>
      <c r="F583" s="87" t="s">
        <v>102</v>
      </c>
      <c r="G583" s="88" t="s">
        <v>125</v>
      </c>
      <c r="H583" s="88"/>
      <c r="I583" s="88"/>
      <c r="J583" s="88"/>
      <c r="K583" s="89">
        <v>72</v>
      </c>
      <c r="L583" s="90" t="str">
        <f t="shared" si="18"/>
        <v>KHÁ</v>
      </c>
      <c r="M583" s="91"/>
    </row>
    <row r="584" spans="1:14" ht="18.75" customHeight="1">
      <c r="A584" s="2">
        <f t="shared" si="17"/>
        <v>573</v>
      </c>
      <c r="B584" s="84">
        <v>2321864795</v>
      </c>
      <c r="C584" s="85" t="s">
        <v>781</v>
      </c>
      <c r="D584" s="86" t="s">
        <v>492</v>
      </c>
      <c r="E584" s="87">
        <v>36306</v>
      </c>
      <c r="F584" s="87" t="s">
        <v>102</v>
      </c>
      <c r="G584" s="88" t="s">
        <v>19</v>
      </c>
      <c r="H584" s="88"/>
      <c r="I584" s="88"/>
      <c r="J584" s="88"/>
      <c r="K584" s="89">
        <v>85</v>
      </c>
      <c r="L584" s="90" t="str">
        <f t="shared" si="18"/>
        <v>TỐT</v>
      </c>
      <c r="M584" s="91"/>
    </row>
    <row r="585" spans="1:14" ht="18.75" customHeight="1">
      <c r="A585" s="2">
        <f t="shared" si="17"/>
        <v>574</v>
      </c>
      <c r="B585" s="84">
        <v>2320377814</v>
      </c>
      <c r="C585" s="85" t="s">
        <v>782</v>
      </c>
      <c r="D585" s="86" t="s">
        <v>128</v>
      </c>
      <c r="E585" s="87">
        <v>36428</v>
      </c>
      <c r="F585" s="87" t="s">
        <v>102</v>
      </c>
      <c r="G585" s="88" t="s">
        <v>125</v>
      </c>
      <c r="H585" s="88"/>
      <c r="I585" s="88"/>
      <c r="J585" s="88"/>
      <c r="K585" s="89">
        <v>87</v>
      </c>
      <c r="L585" s="90" t="str">
        <f t="shared" si="18"/>
        <v>TỐT</v>
      </c>
      <c r="M585" s="91"/>
    </row>
    <row r="586" spans="1:14" ht="18.75" customHeight="1">
      <c r="A586" s="2">
        <f t="shared" si="17"/>
        <v>575</v>
      </c>
      <c r="B586" s="84">
        <v>2320377849</v>
      </c>
      <c r="C586" s="85" t="s">
        <v>674</v>
      </c>
      <c r="D586" s="86" t="s">
        <v>148</v>
      </c>
      <c r="E586" s="87">
        <v>36298</v>
      </c>
      <c r="F586" s="87" t="s">
        <v>102</v>
      </c>
      <c r="G586" s="88" t="s">
        <v>125</v>
      </c>
      <c r="H586" s="88"/>
      <c r="I586" s="88"/>
      <c r="J586" s="88"/>
      <c r="K586" s="89">
        <v>85</v>
      </c>
      <c r="L586" s="90" t="str">
        <f t="shared" si="18"/>
        <v>TỐT</v>
      </c>
      <c r="M586" s="91"/>
    </row>
    <row r="587" spans="1:14" ht="18.75" customHeight="1">
      <c r="A587" s="2">
        <f t="shared" si="17"/>
        <v>576</v>
      </c>
      <c r="B587" s="84">
        <v>2321377878</v>
      </c>
      <c r="C587" s="85" t="s">
        <v>783</v>
      </c>
      <c r="D587" s="86" t="s">
        <v>163</v>
      </c>
      <c r="E587" s="87">
        <v>36361</v>
      </c>
      <c r="F587" s="87" t="s">
        <v>102</v>
      </c>
      <c r="G587" s="88" t="s">
        <v>19</v>
      </c>
      <c r="H587" s="88"/>
      <c r="I587" s="88"/>
      <c r="J587" s="88"/>
      <c r="K587" s="89">
        <v>81</v>
      </c>
      <c r="L587" s="90" t="str">
        <f t="shared" si="18"/>
        <v>TỐT</v>
      </c>
      <c r="M587" s="91"/>
    </row>
    <row r="588" spans="1:14" ht="18.75" customHeight="1">
      <c r="A588" s="2">
        <f t="shared" si="17"/>
        <v>577</v>
      </c>
      <c r="B588" s="84">
        <v>2320862405</v>
      </c>
      <c r="C588" s="85" t="s">
        <v>784</v>
      </c>
      <c r="D588" s="86" t="s">
        <v>785</v>
      </c>
      <c r="E588" s="87">
        <v>36205</v>
      </c>
      <c r="F588" s="87" t="s">
        <v>102</v>
      </c>
      <c r="G588" s="88" t="s">
        <v>125</v>
      </c>
      <c r="H588" s="88"/>
      <c r="I588" s="88"/>
      <c r="J588" s="88"/>
      <c r="K588" s="89">
        <v>84</v>
      </c>
      <c r="L588" s="90" t="str">
        <f t="shared" si="18"/>
        <v>TỐT</v>
      </c>
      <c r="M588" s="91"/>
    </row>
    <row r="589" spans="1:14" ht="18.75" customHeight="1">
      <c r="A589" s="2">
        <f t="shared" si="17"/>
        <v>578</v>
      </c>
      <c r="B589" s="84">
        <v>23208612189</v>
      </c>
      <c r="C589" s="85" t="s">
        <v>786</v>
      </c>
      <c r="D589" s="86" t="s">
        <v>176</v>
      </c>
      <c r="E589" s="87">
        <v>36438</v>
      </c>
      <c r="F589" s="87" t="s">
        <v>102</v>
      </c>
      <c r="G589" s="88" t="s">
        <v>125</v>
      </c>
      <c r="H589" s="88"/>
      <c r="I589" s="88"/>
      <c r="J589" s="88"/>
      <c r="K589" s="89">
        <v>77</v>
      </c>
      <c r="L589" s="90" t="str">
        <f t="shared" si="18"/>
        <v>KHÁ</v>
      </c>
      <c r="M589" s="91"/>
    </row>
    <row r="590" spans="1:14" ht="18.75" customHeight="1">
      <c r="A590" s="2">
        <f t="shared" ref="A590:A653" si="19">A589+1</f>
        <v>579</v>
      </c>
      <c r="B590" s="84">
        <v>2320377770</v>
      </c>
      <c r="C590" s="85" t="s">
        <v>787</v>
      </c>
      <c r="D590" s="86" t="s">
        <v>518</v>
      </c>
      <c r="E590" s="87">
        <v>36161</v>
      </c>
      <c r="F590" s="87" t="s">
        <v>102</v>
      </c>
      <c r="G590" s="88" t="s">
        <v>125</v>
      </c>
      <c r="H590" s="88"/>
      <c r="I590" s="88"/>
      <c r="J590" s="88"/>
      <c r="K590" s="89">
        <v>95</v>
      </c>
      <c r="L590" s="90" t="str">
        <f t="shared" si="18"/>
        <v>X SẮC</v>
      </c>
      <c r="M590" s="91"/>
    </row>
    <row r="591" spans="1:14" ht="18.75" customHeight="1">
      <c r="A591" s="2">
        <f t="shared" si="19"/>
        <v>580</v>
      </c>
      <c r="B591" s="84">
        <v>2320864054</v>
      </c>
      <c r="C591" s="85" t="s">
        <v>788</v>
      </c>
      <c r="D591" s="86" t="s">
        <v>479</v>
      </c>
      <c r="E591" s="87">
        <v>36251</v>
      </c>
      <c r="F591" s="87" t="s">
        <v>102</v>
      </c>
      <c r="G591" s="88" t="s">
        <v>125</v>
      </c>
      <c r="H591" s="88"/>
      <c r="I591" s="88"/>
      <c r="J591" s="88"/>
      <c r="K591" s="89">
        <v>98</v>
      </c>
      <c r="L591" s="90" t="str">
        <f t="shared" si="18"/>
        <v>X SẮC</v>
      </c>
      <c r="M591" s="91"/>
    </row>
    <row r="592" spans="1:14" ht="18.75" customHeight="1">
      <c r="A592" s="2">
        <f t="shared" si="19"/>
        <v>581</v>
      </c>
      <c r="B592" s="84">
        <v>2320377742</v>
      </c>
      <c r="C592" s="85" t="s">
        <v>789</v>
      </c>
      <c r="D592" s="86" t="s">
        <v>520</v>
      </c>
      <c r="E592" s="87">
        <v>36466</v>
      </c>
      <c r="F592" s="87" t="s">
        <v>102</v>
      </c>
      <c r="G592" s="88" t="s">
        <v>125</v>
      </c>
      <c r="H592" s="88"/>
      <c r="I592" s="88"/>
      <c r="J592" s="88"/>
      <c r="K592" s="89">
        <v>73</v>
      </c>
      <c r="L592" s="90" t="str">
        <f t="shared" si="18"/>
        <v>KHÁ</v>
      </c>
      <c r="M592" s="91"/>
    </row>
    <row r="593" spans="1:14" ht="18.75" customHeight="1">
      <c r="A593" s="2">
        <f t="shared" si="19"/>
        <v>582</v>
      </c>
      <c r="B593" s="84">
        <v>23208611664</v>
      </c>
      <c r="C593" s="85" t="s">
        <v>790</v>
      </c>
      <c r="D593" s="86" t="s">
        <v>481</v>
      </c>
      <c r="E593" s="87">
        <v>36161</v>
      </c>
      <c r="F593" s="87" t="s">
        <v>102</v>
      </c>
      <c r="G593" s="88" t="s">
        <v>125</v>
      </c>
      <c r="H593" s="88"/>
      <c r="I593" s="88"/>
      <c r="J593" s="88"/>
      <c r="K593" s="89">
        <v>81</v>
      </c>
      <c r="L593" s="90" t="str">
        <f t="shared" si="18"/>
        <v>TỐT</v>
      </c>
      <c r="M593" s="91"/>
    </row>
    <row r="594" spans="1:14" ht="18.75" customHeight="1">
      <c r="A594" s="2">
        <f t="shared" si="19"/>
        <v>583</v>
      </c>
      <c r="B594" s="84">
        <v>23218612053</v>
      </c>
      <c r="C594" s="85" t="s">
        <v>791</v>
      </c>
      <c r="D594" s="86" t="s">
        <v>236</v>
      </c>
      <c r="E594" s="87">
        <v>36288</v>
      </c>
      <c r="F594" s="87" t="s">
        <v>102</v>
      </c>
      <c r="G594" s="88" t="s">
        <v>19</v>
      </c>
      <c r="H594" s="88"/>
      <c r="I594" s="88"/>
      <c r="J594" s="88"/>
      <c r="K594" s="89">
        <v>87</v>
      </c>
      <c r="L594" s="90" t="str">
        <f t="shared" si="18"/>
        <v>TỐT</v>
      </c>
      <c r="M594" s="91"/>
    </row>
    <row r="595" spans="1:14" ht="18.75" customHeight="1">
      <c r="A595" s="2">
        <f t="shared" si="19"/>
        <v>584</v>
      </c>
      <c r="B595" s="84">
        <v>2321869651</v>
      </c>
      <c r="C595" s="85" t="s">
        <v>792</v>
      </c>
      <c r="D595" s="86" t="s">
        <v>793</v>
      </c>
      <c r="E595" s="87">
        <v>35983</v>
      </c>
      <c r="F595" s="87" t="s">
        <v>102</v>
      </c>
      <c r="G595" s="88" t="s">
        <v>19</v>
      </c>
      <c r="H595" s="88"/>
      <c r="I595" s="88"/>
      <c r="J595" s="88"/>
      <c r="K595" s="89">
        <v>64</v>
      </c>
      <c r="L595" s="90" t="str">
        <f t="shared" si="18"/>
        <v>T.BÌNH</v>
      </c>
      <c r="M595" s="91"/>
    </row>
    <row r="596" spans="1:14" ht="18.75" customHeight="1">
      <c r="A596" s="2">
        <f t="shared" si="19"/>
        <v>585</v>
      </c>
      <c r="B596" s="84">
        <v>2320371492</v>
      </c>
      <c r="C596" s="85" t="s">
        <v>794</v>
      </c>
      <c r="D596" s="86" t="s">
        <v>522</v>
      </c>
      <c r="E596" s="87">
        <v>36325</v>
      </c>
      <c r="F596" s="87" t="s">
        <v>102</v>
      </c>
      <c r="G596" s="88" t="s">
        <v>125</v>
      </c>
      <c r="H596" s="88"/>
      <c r="I596" s="88"/>
      <c r="J596" s="88"/>
      <c r="K596" s="89">
        <v>84</v>
      </c>
      <c r="L596" s="90" t="str">
        <f t="shared" si="18"/>
        <v>TỐT</v>
      </c>
      <c r="M596" s="91"/>
    </row>
    <row r="597" spans="1:14" ht="18.75" customHeight="1">
      <c r="A597" s="2">
        <f t="shared" si="19"/>
        <v>586</v>
      </c>
      <c r="B597" s="84">
        <v>2320377806</v>
      </c>
      <c r="C597" s="85" t="s">
        <v>795</v>
      </c>
      <c r="D597" s="86" t="s">
        <v>410</v>
      </c>
      <c r="E597" s="87">
        <v>36401</v>
      </c>
      <c r="F597" s="87" t="s">
        <v>102</v>
      </c>
      <c r="G597" s="88" t="s">
        <v>125</v>
      </c>
      <c r="H597" s="88"/>
      <c r="I597" s="88"/>
      <c r="J597" s="88"/>
      <c r="K597" s="89">
        <v>84</v>
      </c>
      <c r="L597" s="90" t="str">
        <f t="shared" si="18"/>
        <v>TỐT</v>
      </c>
      <c r="M597" s="91"/>
    </row>
    <row r="598" spans="1:14" ht="18.75" customHeight="1">
      <c r="A598" s="2">
        <f t="shared" si="19"/>
        <v>587</v>
      </c>
      <c r="B598" s="84">
        <v>2320377707</v>
      </c>
      <c r="C598" s="85" t="s">
        <v>796</v>
      </c>
      <c r="D598" s="86" t="s">
        <v>429</v>
      </c>
      <c r="E598" s="87">
        <v>36176</v>
      </c>
      <c r="F598" s="87" t="s">
        <v>102</v>
      </c>
      <c r="G598" s="88" t="s">
        <v>125</v>
      </c>
      <c r="H598" s="88"/>
      <c r="I598" s="88"/>
      <c r="J598" s="88"/>
      <c r="K598" s="89">
        <v>98</v>
      </c>
      <c r="L598" s="90" t="str">
        <f t="shared" si="18"/>
        <v>X SẮC</v>
      </c>
      <c r="M598" s="91"/>
    </row>
    <row r="599" spans="1:14" ht="18.75" customHeight="1">
      <c r="A599" s="2">
        <f t="shared" si="19"/>
        <v>588</v>
      </c>
      <c r="B599" s="84">
        <v>2320716847</v>
      </c>
      <c r="C599" s="85" t="s">
        <v>797</v>
      </c>
      <c r="D599" s="86" t="s">
        <v>446</v>
      </c>
      <c r="E599" s="87">
        <v>36409</v>
      </c>
      <c r="F599" s="87" t="s">
        <v>102</v>
      </c>
      <c r="G599" s="88" t="s">
        <v>125</v>
      </c>
      <c r="H599" s="88"/>
      <c r="I599" s="88"/>
      <c r="J599" s="88"/>
      <c r="K599" s="89">
        <v>88</v>
      </c>
      <c r="L599" s="90" t="str">
        <f t="shared" si="18"/>
        <v>TỐT</v>
      </c>
      <c r="M599" s="91"/>
    </row>
    <row r="600" spans="1:14" ht="18.75" customHeight="1">
      <c r="A600" s="2">
        <f t="shared" si="19"/>
        <v>589</v>
      </c>
      <c r="B600" s="84">
        <v>2220863737</v>
      </c>
      <c r="C600" s="85" t="s">
        <v>798</v>
      </c>
      <c r="D600" s="86" t="s">
        <v>522</v>
      </c>
      <c r="E600" s="87">
        <v>35896</v>
      </c>
      <c r="F600" s="87" t="s">
        <v>102</v>
      </c>
      <c r="G600" s="88" t="s">
        <v>125</v>
      </c>
      <c r="H600" s="88"/>
      <c r="I600" s="88"/>
      <c r="J600" s="88"/>
      <c r="K600" s="89">
        <v>0</v>
      </c>
      <c r="L600" s="90" t="str">
        <f t="shared" si="18"/>
        <v>KÉM</v>
      </c>
      <c r="M600" s="91"/>
      <c r="N600" s="80" t="s">
        <v>799</v>
      </c>
    </row>
    <row r="601" spans="1:14" ht="18.75" customHeight="1">
      <c r="A601" s="2">
        <f t="shared" si="19"/>
        <v>590</v>
      </c>
      <c r="B601" s="84">
        <v>2220866022</v>
      </c>
      <c r="C601" s="85" t="s">
        <v>800</v>
      </c>
      <c r="D601" s="86" t="s">
        <v>336</v>
      </c>
      <c r="E601" s="87">
        <v>35950</v>
      </c>
      <c r="F601" s="87" t="s">
        <v>102</v>
      </c>
      <c r="G601" s="88" t="s">
        <v>125</v>
      </c>
      <c r="H601" s="88"/>
      <c r="I601" s="88"/>
      <c r="J601" s="88"/>
      <c r="K601" s="89">
        <v>0</v>
      </c>
      <c r="L601" s="90" t="str">
        <f t="shared" si="18"/>
        <v>KÉM</v>
      </c>
      <c r="M601" s="91"/>
      <c r="N601" s="80" t="s">
        <v>801</v>
      </c>
    </row>
    <row r="602" spans="1:14" ht="18.75" customHeight="1">
      <c r="A602" s="2">
        <f t="shared" si="19"/>
        <v>591</v>
      </c>
      <c r="B602" s="84">
        <v>2321377844</v>
      </c>
      <c r="C602" s="85" t="s">
        <v>664</v>
      </c>
      <c r="D602" s="86" t="s">
        <v>261</v>
      </c>
      <c r="E602" s="87">
        <v>36507</v>
      </c>
      <c r="F602" s="87" t="s">
        <v>104</v>
      </c>
      <c r="G602" s="88" t="s">
        <v>19</v>
      </c>
      <c r="H602" s="88"/>
      <c r="I602" s="88"/>
      <c r="J602" s="88"/>
      <c r="K602" s="89">
        <v>0</v>
      </c>
      <c r="L602" s="90" t="str">
        <f t="shared" si="18"/>
        <v>KÉM</v>
      </c>
      <c r="M602" s="91"/>
      <c r="N602" s="80" t="s">
        <v>665</v>
      </c>
    </row>
    <row r="603" spans="1:14" ht="18.75" customHeight="1">
      <c r="A603" s="2">
        <f t="shared" si="19"/>
        <v>592</v>
      </c>
      <c r="B603" s="84">
        <v>2320377935</v>
      </c>
      <c r="C603" s="85" t="s">
        <v>666</v>
      </c>
      <c r="D603" s="86" t="s">
        <v>120</v>
      </c>
      <c r="E603" s="87">
        <v>36420</v>
      </c>
      <c r="F603" s="87" t="s">
        <v>104</v>
      </c>
      <c r="G603" s="88" t="s">
        <v>125</v>
      </c>
      <c r="H603" s="88"/>
      <c r="I603" s="88"/>
      <c r="J603" s="88"/>
      <c r="K603" s="89">
        <v>71</v>
      </c>
      <c r="L603" s="90" t="str">
        <f t="shared" si="18"/>
        <v>KHÁ</v>
      </c>
      <c r="M603" s="91"/>
    </row>
    <row r="604" spans="1:14" ht="18.75" customHeight="1">
      <c r="A604" s="2">
        <f t="shared" si="19"/>
        <v>593</v>
      </c>
      <c r="B604" s="84">
        <v>2320377713</v>
      </c>
      <c r="C604" s="85" t="s">
        <v>667</v>
      </c>
      <c r="D604" s="86" t="s">
        <v>209</v>
      </c>
      <c r="E604" s="87">
        <v>36418</v>
      </c>
      <c r="F604" s="87" t="s">
        <v>104</v>
      </c>
      <c r="G604" s="88" t="s">
        <v>125</v>
      </c>
      <c r="H604" s="88"/>
      <c r="I604" s="88"/>
      <c r="J604" s="88"/>
      <c r="K604" s="89">
        <v>85</v>
      </c>
      <c r="L604" s="90" t="str">
        <f t="shared" si="18"/>
        <v>TỐT</v>
      </c>
      <c r="M604" s="91"/>
    </row>
    <row r="605" spans="1:14" ht="18.75" customHeight="1">
      <c r="A605" s="2">
        <f t="shared" si="19"/>
        <v>594</v>
      </c>
      <c r="B605" s="84">
        <v>2321377708</v>
      </c>
      <c r="C605" s="85" t="s">
        <v>668</v>
      </c>
      <c r="D605" s="86" t="s">
        <v>669</v>
      </c>
      <c r="E605" s="87">
        <v>36175</v>
      </c>
      <c r="F605" s="87" t="s">
        <v>104</v>
      </c>
      <c r="G605" s="88" t="s">
        <v>19</v>
      </c>
      <c r="H605" s="88"/>
      <c r="I605" s="88"/>
      <c r="J605" s="88"/>
      <c r="K605" s="89">
        <v>90</v>
      </c>
      <c r="L605" s="90" t="str">
        <f t="shared" si="18"/>
        <v>X SẮC</v>
      </c>
      <c r="M605" s="91"/>
    </row>
    <row r="606" spans="1:14" ht="18.75" customHeight="1">
      <c r="A606" s="2">
        <f t="shared" si="19"/>
        <v>595</v>
      </c>
      <c r="B606" s="84">
        <v>2321377784</v>
      </c>
      <c r="C606" s="85" t="s">
        <v>670</v>
      </c>
      <c r="D606" s="86" t="s">
        <v>261</v>
      </c>
      <c r="E606" s="87">
        <v>36476</v>
      </c>
      <c r="F606" s="87" t="s">
        <v>104</v>
      </c>
      <c r="G606" s="88" t="s">
        <v>19</v>
      </c>
      <c r="H606" s="88"/>
      <c r="I606" s="88"/>
      <c r="J606" s="88"/>
      <c r="K606" s="89">
        <v>86</v>
      </c>
      <c r="L606" s="90" t="str">
        <f t="shared" si="18"/>
        <v>TỐT</v>
      </c>
      <c r="M606" s="91"/>
    </row>
    <row r="607" spans="1:14" ht="18.75" customHeight="1">
      <c r="A607" s="2">
        <f t="shared" si="19"/>
        <v>596</v>
      </c>
      <c r="B607" s="84">
        <v>2320862404</v>
      </c>
      <c r="C607" s="85" t="s">
        <v>671</v>
      </c>
      <c r="D607" s="86" t="s">
        <v>124</v>
      </c>
      <c r="E607" s="87">
        <v>36281</v>
      </c>
      <c r="F607" s="87" t="s">
        <v>104</v>
      </c>
      <c r="G607" s="88" t="s">
        <v>125</v>
      </c>
      <c r="H607" s="88"/>
      <c r="I607" s="88"/>
      <c r="J607" s="88"/>
      <c r="K607" s="89">
        <v>87</v>
      </c>
      <c r="L607" s="90" t="str">
        <f t="shared" si="18"/>
        <v>TỐT</v>
      </c>
      <c r="M607" s="91"/>
    </row>
    <row r="608" spans="1:14" ht="18.75" customHeight="1">
      <c r="A608" s="2">
        <f t="shared" si="19"/>
        <v>597</v>
      </c>
      <c r="B608" s="84">
        <v>2320377725</v>
      </c>
      <c r="C608" s="85" t="s">
        <v>672</v>
      </c>
      <c r="D608" s="86" t="s">
        <v>297</v>
      </c>
      <c r="E608" s="87">
        <v>36437</v>
      </c>
      <c r="F608" s="87" t="s">
        <v>104</v>
      </c>
      <c r="G608" s="88" t="s">
        <v>125</v>
      </c>
      <c r="H608" s="88"/>
      <c r="I608" s="88"/>
      <c r="J608" s="88"/>
      <c r="K608" s="89">
        <v>0</v>
      </c>
      <c r="L608" s="90" t="str">
        <f t="shared" si="18"/>
        <v>KÉM</v>
      </c>
      <c r="M608" s="91"/>
      <c r="N608" s="80" t="s">
        <v>673</v>
      </c>
    </row>
    <row r="609" spans="1:14" ht="18.75" customHeight="1">
      <c r="A609" s="2">
        <f t="shared" si="19"/>
        <v>598</v>
      </c>
      <c r="B609" s="84">
        <v>2320860786</v>
      </c>
      <c r="C609" s="85" t="s">
        <v>674</v>
      </c>
      <c r="D609" s="86" t="s">
        <v>297</v>
      </c>
      <c r="E609" s="87">
        <v>36172</v>
      </c>
      <c r="F609" s="87" t="s">
        <v>104</v>
      </c>
      <c r="G609" s="88" t="s">
        <v>125</v>
      </c>
      <c r="H609" s="88"/>
      <c r="I609" s="88"/>
      <c r="J609" s="88"/>
      <c r="K609" s="89">
        <v>86</v>
      </c>
      <c r="L609" s="90" t="str">
        <f t="shared" si="18"/>
        <v>TỐT</v>
      </c>
      <c r="M609" s="91"/>
    </row>
    <row r="610" spans="1:14" ht="18.75" customHeight="1">
      <c r="A610" s="2">
        <f t="shared" si="19"/>
        <v>599</v>
      </c>
      <c r="B610" s="84">
        <v>2321869616</v>
      </c>
      <c r="C610" s="85" t="s">
        <v>675</v>
      </c>
      <c r="D610" s="86" t="s">
        <v>297</v>
      </c>
      <c r="E610" s="87">
        <v>36267</v>
      </c>
      <c r="F610" s="87" t="s">
        <v>104</v>
      </c>
      <c r="G610" s="88" t="s">
        <v>19</v>
      </c>
      <c r="H610" s="88"/>
      <c r="I610" s="88"/>
      <c r="J610" s="88"/>
      <c r="K610" s="89">
        <v>0</v>
      </c>
      <c r="L610" s="90" t="str">
        <f t="shared" si="18"/>
        <v>KÉM</v>
      </c>
      <c r="M610" s="91"/>
      <c r="N610" s="80" t="s">
        <v>676</v>
      </c>
    </row>
    <row r="611" spans="1:14" ht="18.75" customHeight="1">
      <c r="A611" s="2">
        <f t="shared" si="19"/>
        <v>600</v>
      </c>
      <c r="B611" s="84">
        <v>2321862929</v>
      </c>
      <c r="C611" s="85" t="s">
        <v>677</v>
      </c>
      <c r="D611" s="86" t="s">
        <v>299</v>
      </c>
      <c r="E611" s="87">
        <v>36479</v>
      </c>
      <c r="F611" s="87" t="s">
        <v>104</v>
      </c>
      <c r="G611" s="88" t="s">
        <v>19</v>
      </c>
      <c r="H611" s="88"/>
      <c r="I611" s="88"/>
      <c r="J611" s="88"/>
      <c r="K611" s="89">
        <v>85</v>
      </c>
      <c r="L611" s="90" t="str">
        <f t="shared" si="18"/>
        <v>TỐT</v>
      </c>
      <c r="M611" s="91"/>
      <c r="N611" s="80" t="s">
        <v>678</v>
      </c>
    </row>
    <row r="612" spans="1:14" ht="18.75" customHeight="1">
      <c r="A612" s="2">
        <f t="shared" si="19"/>
        <v>601</v>
      </c>
      <c r="B612" s="84">
        <v>2321862930</v>
      </c>
      <c r="C612" s="85" t="s">
        <v>679</v>
      </c>
      <c r="D612" s="86" t="s">
        <v>299</v>
      </c>
      <c r="E612" s="87">
        <v>36204</v>
      </c>
      <c r="F612" s="87" t="s">
        <v>104</v>
      </c>
      <c r="G612" s="88" t="s">
        <v>19</v>
      </c>
      <c r="H612" s="88"/>
      <c r="I612" s="88"/>
      <c r="J612" s="88"/>
      <c r="K612" s="89">
        <v>79</v>
      </c>
      <c r="L612" s="90" t="str">
        <f t="shared" si="18"/>
        <v>KHÁ</v>
      </c>
      <c r="M612" s="91"/>
    </row>
    <row r="613" spans="1:14" ht="18.75" customHeight="1">
      <c r="A613" s="2">
        <f t="shared" si="19"/>
        <v>602</v>
      </c>
      <c r="B613" s="84">
        <v>2320863668</v>
      </c>
      <c r="C613" s="85" t="s">
        <v>680</v>
      </c>
      <c r="D613" s="86" t="s">
        <v>426</v>
      </c>
      <c r="E613" s="87">
        <v>36452</v>
      </c>
      <c r="F613" s="87" t="s">
        <v>104</v>
      </c>
      <c r="G613" s="88" t="s">
        <v>125</v>
      </c>
      <c r="H613" s="88"/>
      <c r="I613" s="88"/>
      <c r="J613" s="88"/>
      <c r="K613" s="89">
        <v>88</v>
      </c>
      <c r="L613" s="90" t="str">
        <f t="shared" si="18"/>
        <v>TỐT</v>
      </c>
      <c r="M613" s="91"/>
    </row>
    <row r="614" spans="1:14" ht="18.75" customHeight="1">
      <c r="A614" s="2">
        <f t="shared" si="19"/>
        <v>603</v>
      </c>
      <c r="B614" s="84">
        <v>2321865064</v>
      </c>
      <c r="C614" s="85" t="s">
        <v>681</v>
      </c>
      <c r="D614" s="86" t="s">
        <v>258</v>
      </c>
      <c r="E614" s="87">
        <v>36371</v>
      </c>
      <c r="F614" s="87" t="s">
        <v>104</v>
      </c>
      <c r="G614" s="88" t="s">
        <v>19</v>
      </c>
      <c r="H614" s="88"/>
      <c r="I614" s="88"/>
      <c r="J614" s="88"/>
      <c r="K614" s="89">
        <v>72</v>
      </c>
      <c r="L614" s="90" t="str">
        <f t="shared" si="18"/>
        <v>KHÁ</v>
      </c>
      <c r="M614" s="91"/>
    </row>
    <row r="615" spans="1:14" ht="18.75" customHeight="1">
      <c r="A615" s="2">
        <f t="shared" si="19"/>
        <v>604</v>
      </c>
      <c r="B615" s="84">
        <v>2321377719</v>
      </c>
      <c r="C615" s="85" t="s">
        <v>682</v>
      </c>
      <c r="D615" s="86" t="s">
        <v>304</v>
      </c>
      <c r="E615" s="87">
        <v>36434</v>
      </c>
      <c r="F615" s="87" t="s">
        <v>104</v>
      </c>
      <c r="G615" s="88" t="s">
        <v>19</v>
      </c>
      <c r="H615" s="88"/>
      <c r="I615" s="88"/>
      <c r="J615" s="88"/>
      <c r="K615" s="89">
        <v>87</v>
      </c>
      <c r="L615" s="90" t="str">
        <f t="shared" si="18"/>
        <v>TỐT</v>
      </c>
      <c r="M615" s="91"/>
    </row>
    <row r="616" spans="1:14" ht="18.75" customHeight="1">
      <c r="A616" s="2">
        <f t="shared" si="19"/>
        <v>605</v>
      </c>
      <c r="B616" s="84">
        <v>2321862933</v>
      </c>
      <c r="C616" s="85" t="s">
        <v>683</v>
      </c>
      <c r="D616" s="86" t="s">
        <v>304</v>
      </c>
      <c r="E616" s="87">
        <v>36498</v>
      </c>
      <c r="F616" s="87" t="s">
        <v>104</v>
      </c>
      <c r="G616" s="88" t="s">
        <v>19</v>
      </c>
      <c r="H616" s="88"/>
      <c r="I616" s="88"/>
      <c r="J616" s="88"/>
      <c r="K616" s="89">
        <v>72</v>
      </c>
      <c r="L616" s="90" t="str">
        <f t="shared" si="18"/>
        <v>KHÁ</v>
      </c>
      <c r="M616" s="91"/>
    </row>
    <row r="617" spans="1:14" ht="18.75" customHeight="1">
      <c r="A617" s="2">
        <f t="shared" si="19"/>
        <v>606</v>
      </c>
      <c r="B617" s="84">
        <v>2320862686</v>
      </c>
      <c r="C617" s="85" t="s">
        <v>684</v>
      </c>
      <c r="D617" s="86" t="s">
        <v>332</v>
      </c>
      <c r="E617" s="87">
        <v>36412</v>
      </c>
      <c r="F617" s="87" t="s">
        <v>104</v>
      </c>
      <c r="G617" s="88" t="s">
        <v>125</v>
      </c>
      <c r="H617" s="88"/>
      <c r="I617" s="88"/>
      <c r="J617" s="88"/>
      <c r="K617" s="89">
        <v>84</v>
      </c>
      <c r="L617" s="90" t="str">
        <f t="shared" si="18"/>
        <v>TỐT</v>
      </c>
      <c r="M617" s="91"/>
    </row>
    <row r="618" spans="1:14" ht="18.75" customHeight="1">
      <c r="A618" s="2">
        <f t="shared" si="19"/>
        <v>607</v>
      </c>
      <c r="B618" s="84">
        <v>2321864048</v>
      </c>
      <c r="C618" s="85" t="s">
        <v>685</v>
      </c>
      <c r="D618" s="86" t="s">
        <v>686</v>
      </c>
      <c r="E618" s="87">
        <v>36325</v>
      </c>
      <c r="F618" s="87" t="s">
        <v>104</v>
      </c>
      <c r="G618" s="88" t="s">
        <v>19</v>
      </c>
      <c r="H618" s="88"/>
      <c r="I618" s="88"/>
      <c r="J618" s="88"/>
      <c r="K618" s="89">
        <v>67</v>
      </c>
      <c r="L618" s="90" t="str">
        <f t="shared" si="18"/>
        <v>KHÁ</v>
      </c>
      <c r="M618" s="91"/>
    </row>
    <row r="619" spans="1:14" ht="18.75" customHeight="1">
      <c r="A619" s="2">
        <f t="shared" si="19"/>
        <v>608</v>
      </c>
      <c r="B619" s="84">
        <v>2320312947</v>
      </c>
      <c r="C619" s="85" t="s">
        <v>687</v>
      </c>
      <c r="D619" s="86" t="s">
        <v>383</v>
      </c>
      <c r="E619" s="87">
        <v>36183</v>
      </c>
      <c r="F619" s="87" t="s">
        <v>104</v>
      </c>
      <c r="G619" s="88" t="s">
        <v>125</v>
      </c>
      <c r="H619" s="88"/>
      <c r="I619" s="88"/>
      <c r="J619" s="88"/>
      <c r="K619" s="89">
        <v>0</v>
      </c>
      <c r="L619" s="90" t="str">
        <f t="shared" si="18"/>
        <v>KÉM</v>
      </c>
      <c r="M619" s="91"/>
      <c r="N619" s="80" t="s">
        <v>688</v>
      </c>
    </row>
    <row r="620" spans="1:14" ht="18.75" customHeight="1">
      <c r="A620" s="2">
        <f t="shared" si="19"/>
        <v>609</v>
      </c>
      <c r="B620" s="84">
        <v>23208612468</v>
      </c>
      <c r="C620" s="85" t="s">
        <v>689</v>
      </c>
      <c r="D620" s="86" t="s">
        <v>383</v>
      </c>
      <c r="E620" s="87" t="s">
        <v>690</v>
      </c>
      <c r="F620" s="87" t="s">
        <v>104</v>
      </c>
      <c r="G620" s="88" t="s">
        <v>125</v>
      </c>
      <c r="H620" s="88"/>
      <c r="I620" s="88"/>
      <c r="J620" s="88"/>
      <c r="K620" s="89">
        <v>0</v>
      </c>
      <c r="L620" s="90" t="str">
        <f t="shared" si="18"/>
        <v>KÉM</v>
      </c>
      <c r="M620" s="91"/>
      <c r="N620" s="80" t="s">
        <v>691</v>
      </c>
    </row>
    <row r="621" spans="1:14" ht="18.75" customHeight="1">
      <c r="A621" s="2">
        <f t="shared" si="19"/>
        <v>610</v>
      </c>
      <c r="B621" s="84">
        <v>2321377790</v>
      </c>
      <c r="C621" s="85" t="s">
        <v>692</v>
      </c>
      <c r="D621" s="86" t="s">
        <v>399</v>
      </c>
      <c r="E621" s="87">
        <v>36386</v>
      </c>
      <c r="F621" s="87" t="s">
        <v>104</v>
      </c>
      <c r="G621" s="88" t="s">
        <v>19</v>
      </c>
      <c r="H621" s="88"/>
      <c r="I621" s="88"/>
      <c r="J621" s="88"/>
      <c r="K621" s="89">
        <v>87</v>
      </c>
      <c r="L621" s="90" t="str">
        <f t="shared" ref="L621:L758" si="20">IF(K621&gt;=90,"X SẮC",IF(K621&gt;=80,"TỐT",IF(K621&gt;=65,"KHÁ",IF(K621&gt;=50,"T.BÌNH",IF(K621&gt;=35,"YẾU","KÉM")))))</f>
        <v>TỐT</v>
      </c>
      <c r="M621" s="91"/>
    </row>
    <row r="622" spans="1:14" ht="18.75" customHeight="1">
      <c r="A622" s="2">
        <f t="shared" si="19"/>
        <v>611</v>
      </c>
      <c r="B622" s="84">
        <v>2321377754</v>
      </c>
      <c r="C622" s="85" t="s">
        <v>693</v>
      </c>
      <c r="D622" s="86" t="s">
        <v>395</v>
      </c>
      <c r="E622" s="87">
        <v>36473</v>
      </c>
      <c r="F622" s="87" t="s">
        <v>104</v>
      </c>
      <c r="G622" s="88" t="s">
        <v>19</v>
      </c>
      <c r="H622" s="88"/>
      <c r="I622" s="88"/>
      <c r="J622" s="88"/>
      <c r="K622" s="89">
        <v>70</v>
      </c>
      <c r="L622" s="90" t="str">
        <f t="shared" si="20"/>
        <v>KHÁ</v>
      </c>
      <c r="M622" s="91"/>
    </row>
    <row r="623" spans="1:14" ht="18.75" customHeight="1">
      <c r="A623" s="2">
        <f t="shared" si="19"/>
        <v>612</v>
      </c>
      <c r="B623" s="84">
        <v>2320377820</v>
      </c>
      <c r="C623" s="85" t="s">
        <v>694</v>
      </c>
      <c r="D623" s="86" t="s">
        <v>387</v>
      </c>
      <c r="E623" s="87">
        <v>36251</v>
      </c>
      <c r="F623" s="87" t="s">
        <v>104</v>
      </c>
      <c r="G623" s="88" t="s">
        <v>125</v>
      </c>
      <c r="H623" s="88"/>
      <c r="I623" s="88"/>
      <c r="J623" s="88"/>
      <c r="K623" s="89">
        <v>87</v>
      </c>
      <c r="L623" s="90" t="str">
        <f t="shared" si="20"/>
        <v>TỐT</v>
      </c>
      <c r="M623" s="91"/>
    </row>
    <row r="624" spans="1:14" ht="18.75" customHeight="1">
      <c r="A624" s="2">
        <f t="shared" si="19"/>
        <v>613</v>
      </c>
      <c r="B624" s="84">
        <v>2320863164</v>
      </c>
      <c r="C624" s="85" t="s">
        <v>695</v>
      </c>
      <c r="D624" s="86" t="s">
        <v>387</v>
      </c>
      <c r="E624" s="87">
        <v>35802</v>
      </c>
      <c r="F624" s="87" t="s">
        <v>104</v>
      </c>
      <c r="G624" s="88" t="s">
        <v>125</v>
      </c>
      <c r="H624" s="88"/>
      <c r="I624" s="88"/>
      <c r="J624" s="88"/>
      <c r="K624" s="89">
        <v>72</v>
      </c>
      <c r="L624" s="90" t="str">
        <f t="shared" si="20"/>
        <v>KHÁ</v>
      </c>
      <c r="M624" s="91"/>
    </row>
    <row r="625" spans="1:13" ht="18.75" customHeight="1">
      <c r="A625" s="2">
        <f t="shared" si="19"/>
        <v>614</v>
      </c>
      <c r="B625" s="84">
        <v>2320377799</v>
      </c>
      <c r="C625" s="85" t="s">
        <v>696</v>
      </c>
      <c r="D625" s="86" t="s">
        <v>231</v>
      </c>
      <c r="E625" s="87">
        <v>36417</v>
      </c>
      <c r="F625" s="87" t="s">
        <v>104</v>
      </c>
      <c r="G625" s="88" t="s">
        <v>125</v>
      </c>
      <c r="H625" s="88"/>
      <c r="I625" s="88"/>
      <c r="J625" s="88"/>
      <c r="K625" s="89">
        <v>88</v>
      </c>
      <c r="L625" s="90" t="str">
        <f t="shared" si="20"/>
        <v>TỐT</v>
      </c>
      <c r="M625" s="91"/>
    </row>
    <row r="626" spans="1:13" ht="18.75" customHeight="1">
      <c r="A626" s="2">
        <f t="shared" si="19"/>
        <v>615</v>
      </c>
      <c r="B626" s="84">
        <v>2320377906</v>
      </c>
      <c r="C626" s="85" t="s">
        <v>697</v>
      </c>
      <c r="D626" s="86" t="s">
        <v>698</v>
      </c>
      <c r="E626" s="87">
        <v>36281</v>
      </c>
      <c r="F626" s="87" t="s">
        <v>104</v>
      </c>
      <c r="G626" s="88" t="s">
        <v>125</v>
      </c>
      <c r="H626" s="88"/>
      <c r="I626" s="88"/>
      <c r="J626" s="88"/>
      <c r="K626" s="89">
        <v>87</v>
      </c>
      <c r="L626" s="90" t="str">
        <f t="shared" si="20"/>
        <v>TỐT</v>
      </c>
      <c r="M626" s="91"/>
    </row>
    <row r="627" spans="1:13" ht="18.75" customHeight="1">
      <c r="A627" s="2">
        <f t="shared" si="19"/>
        <v>616</v>
      </c>
      <c r="B627" s="84">
        <v>2320863167</v>
      </c>
      <c r="C627" s="85" t="s">
        <v>699</v>
      </c>
      <c r="D627" s="86" t="s">
        <v>128</v>
      </c>
      <c r="E627" s="87">
        <v>36506</v>
      </c>
      <c r="F627" s="87" t="s">
        <v>104</v>
      </c>
      <c r="G627" s="88" t="s">
        <v>125</v>
      </c>
      <c r="H627" s="88"/>
      <c r="I627" s="88"/>
      <c r="J627" s="88"/>
      <c r="K627" s="89">
        <v>87</v>
      </c>
      <c r="L627" s="90" t="str">
        <f t="shared" si="20"/>
        <v>TỐT</v>
      </c>
      <c r="M627" s="91"/>
    </row>
    <row r="628" spans="1:13" ht="18.75" customHeight="1">
      <c r="A628" s="2">
        <f t="shared" si="19"/>
        <v>617</v>
      </c>
      <c r="B628" s="84">
        <v>2321377807</v>
      </c>
      <c r="C628" s="85" t="s">
        <v>700</v>
      </c>
      <c r="D628" s="86" t="s">
        <v>136</v>
      </c>
      <c r="E628" s="87">
        <v>36223</v>
      </c>
      <c r="F628" s="87" t="s">
        <v>104</v>
      </c>
      <c r="G628" s="88" t="s">
        <v>19</v>
      </c>
      <c r="H628" s="88"/>
      <c r="I628" s="88"/>
      <c r="J628" s="88"/>
      <c r="K628" s="89">
        <v>80</v>
      </c>
      <c r="L628" s="90" t="str">
        <f t="shared" si="20"/>
        <v>TỐT</v>
      </c>
      <c r="M628" s="91"/>
    </row>
    <row r="629" spans="1:13" ht="18.75" customHeight="1">
      <c r="A629" s="2">
        <f t="shared" si="19"/>
        <v>618</v>
      </c>
      <c r="B629" s="84">
        <v>2321864623</v>
      </c>
      <c r="C629" s="85" t="s">
        <v>701</v>
      </c>
      <c r="D629" s="86" t="s">
        <v>654</v>
      </c>
      <c r="E629" s="87">
        <v>36338</v>
      </c>
      <c r="F629" s="87" t="s">
        <v>104</v>
      </c>
      <c r="G629" s="88" t="s">
        <v>19</v>
      </c>
      <c r="H629" s="88"/>
      <c r="I629" s="88"/>
      <c r="J629" s="88"/>
      <c r="K629" s="89">
        <v>87</v>
      </c>
      <c r="L629" s="90" t="str">
        <f t="shared" si="20"/>
        <v>TỐT</v>
      </c>
      <c r="M629" s="91"/>
    </row>
    <row r="630" spans="1:13" ht="18.75" customHeight="1">
      <c r="A630" s="2">
        <f t="shared" si="19"/>
        <v>619</v>
      </c>
      <c r="B630" s="84">
        <v>2320864625</v>
      </c>
      <c r="C630" s="85" t="s">
        <v>702</v>
      </c>
      <c r="D630" s="86" t="s">
        <v>229</v>
      </c>
      <c r="E630" s="87">
        <v>36321</v>
      </c>
      <c r="F630" s="87" t="s">
        <v>104</v>
      </c>
      <c r="G630" s="88" t="s">
        <v>125</v>
      </c>
      <c r="H630" s="88"/>
      <c r="I630" s="88"/>
      <c r="J630" s="88"/>
      <c r="K630" s="89">
        <v>84</v>
      </c>
      <c r="L630" s="90" t="str">
        <f t="shared" si="20"/>
        <v>TỐT</v>
      </c>
      <c r="M630" s="91"/>
    </row>
    <row r="631" spans="1:13" ht="18.75" customHeight="1">
      <c r="A631" s="2">
        <f t="shared" si="19"/>
        <v>620</v>
      </c>
      <c r="B631" s="84">
        <v>2320377715</v>
      </c>
      <c r="C631" s="85" t="s">
        <v>703</v>
      </c>
      <c r="D631" s="86" t="s">
        <v>176</v>
      </c>
      <c r="E631" s="87">
        <v>36200</v>
      </c>
      <c r="F631" s="87" t="s">
        <v>104</v>
      </c>
      <c r="G631" s="88" t="s">
        <v>125</v>
      </c>
      <c r="H631" s="88"/>
      <c r="I631" s="88"/>
      <c r="J631" s="88"/>
      <c r="K631" s="89">
        <v>87</v>
      </c>
      <c r="L631" s="90" t="str">
        <f t="shared" si="20"/>
        <v>TỐT</v>
      </c>
      <c r="M631" s="91"/>
    </row>
    <row r="632" spans="1:13" ht="18.75" customHeight="1">
      <c r="A632" s="2">
        <f t="shared" si="19"/>
        <v>621</v>
      </c>
      <c r="B632" s="84">
        <v>2320860908</v>
      </c>
      <c r="C632" s="85" t="s">
        <v>704</v>
      </c>
      <c r="D632" s="86" t="s">
        <v>176</v>
      </c>
      <c r="E632" s="87">
        <v>36389</v>
      </c>
      <c r="F632" s="87" t="s">
        <v>104</v>
      </c>
      <c r="G632" s="88" t="s">
        <v>125</v>
      </c>
      <c r="H632" s="88"/>
      <c r="I632" s="88"/>
      <c r="J632" s="88"/>
      <c r="K632" s="89">
        <v>74</v>
      </c>
      <c r="L632" s="90" t="str">
        <f t="shared" si="20"/>
        <v>KHÁ</v>
      </c>
      <c r="M632" s="91"/>
    </row>
    <row r="633" spans="1:13" ht="18.75" customHeight="1">
      <c r="A633" s="2">
        <f t="shared" si="19"/>
        <v>622</v>
      </c>
      <c r="B633" s="84">
        <v>2321377930</v>
      </c>
      <c r="C633" s="85" t="s">
        <v>705</v>
      </c>
      <c r="D633" s="86" t="s">
        <v>706</v>
      </c>
      <c r="E633" s="87">
        <v>36345</v>
      </c>
      <c r="F633" s="87" t="s">
        <v>104</v>
      </c>
      <c r="G633" s="88" t="s">
        <v>19</v>
      </c>
      <c r="H633" s="88"/>
      <c r="I633" s="88"/>
      <c r="J633" s="88"/>
      <c r="K633" s="89">
        <v>80</v>
      </c>
      <c r="L633" s="90" t="str">
        <f t="shared" si="20"/>
        <v>TỐT</v>
      </c>
      <c r="M633" s="91"/>
    </row>
    <row r="634" spans="1:13" ht="18.75" customHeight="1">
      <c r="A634" s="2">
        <f t="shared" si="19"/>
        <v>623</v>
      </c>
      <c r="B634" s="84">
        <v>2320863169</v>
      </c>
      <c r="C634" s="85" t="s">
        <v>707</v>
      </c>
      <c r="D634" s="86" t="s">
        <v>522</v>
      </c>
      <c r="E634" s="87">
        <v>36401</v>
      </c>
      <c r="F634" s="87" t="s">
        <v>104</v>
      </c>
      <c r="G634" s="88" t="s">
        <v>125</v>
      </c>
      <c r="H634" s="88"/>
      <c r="I634" s="88"/>
      <c r="J634" s="88"/>
      <c r="K634" s="89">
        <v>85</v>
      </c>
      <c r="L634" s="90" t="str">
        <f t="shared" si="20"/>
        <v>TỐT</v>
      </c>
      <c r="M634" s="91"/>
    </row>
    <row r="635" spans="1:13" ht="18.75" customHeight="1">
      <c r="A635" s="2">
        <f t="shared" si="19"/>
        <v>624</v>
      </c>
      <c r="B635" s="84">
        <v>2320377858</v>
      </c>
      <c r="C635" s="85" t="s">
        <v>708</v>
      </c>
      <c r="D635" s="86" t="s">
        <v>429</v>
      </c>
      <c r="E635" s="87">
        <v>36457</v>
      </c>
      <c r="F635" s="87" t="s">
        <v>104</v>
      </c>
      <c r="G635" s="88" t="s">
        <v>125</v>
      </c>
      <c r="H635" s="88"/>
      <c r="I635" s="88"/>
      <c r="J635" s="88"/>
      <c r="K635" s="89">
        <v>89</v>
      </c>
      <c r="L635" s="90" t="str">
        <f t="shared" si="20"/>
        <v>TỐT</v>
      </c>
      <c r="M635" s="91"/>
    </row>
    <row r="636" spans="1:13" ht="18.75" customHeight="1">
      <c r="A636" s="2">
        <f t="shared" si="19"/>
        <v>625</v>
      </c>
      <c r="B636" s="84">
        <v>2320864629</v>
      </c>
      <c r="C636" s="85" t="s">
        <v>709</v>
      </c>
      <c r="D636" s="86" t="s">
        <v>429</v>
      </c>
      <c r="E636" s="87">
        <v>36379</v>
      </c>
      <c r="F636" s="87" t="s">
        <v>104</v>
      </c>
      <c r="G636" s="88" t="s">
        <v>125</v>
      </c>
      <c r="H636" s="88"/>
      <c r="I636" s="88"/>
      <c r="J636" s="88"/>
      <c r="K636" s="89">
        <v>98</v>
      </c>
      <c r="L636" s="90" t="str">
        <f t="shared" si="20"/>
        <v>X SẮC</v>
      </c>
      <c r="M636" s="91"/>
    </row>
    <row r="637" spans="1:13" ht="18.75" customHeight="1">
      <c r="A637" s="2">
        <f t="shared" si="19"/>
        <v>626</v>
      </c>
      <c r="B637" s="84">
        <v>2320377669</v>
      </c>
      <c r="C637" s="85" t="s">
        <v>710</v>
      </c>
      <c r="D637" s="86" t="s">
        <v>189</v>
      </c>
      <c r="E637" s="87">
        <v>36413</v>
      </c>
      <c r="F637" s="87" t="s">
        <v>104</v>
      </c>
      <c r="G637" s="88" t="s">
        <v>125</v>
      </c>
      <c r="H637" s="88"/>
      <c r="I637" s="88"/>
      <c r="J637" s="88"/>
      <c r="K637" s="89">
        <v>86</v>
      </c>
      <c r="L637" s="90" t="str">
        <f t="shared" si="20"/>
        <v>TỐT</v>
      </c>
      <c r="M637" s="91"/>
    </row>
    <row r="638" spans="1:13" ht="18.75" customHeight="1">
      <c r="A638" s="2">
        <f t="shared" si="19"/>
        <v>627</v>
      </c>
      <c r="B638" s="84">
        <v>2320864957</v>
      </c>
      <c r="C638" s="85" t="s">
        <v>711</v>
      </c>
      <c r="D638" s="86" t="s">
        <v>189</v>
      </c>
      <c r="E638" s="87">
        <v>36494</v>
      </c>
      <c r="F638" s="87" t="s">
        <v>104</v>
      </c>
      <c r="G638" s="88" t="s">
        <v>125</v>
      </c>
      <c r="H638" s="88"/>
      <c r="I638" s="88"/>
      <c r="J638" s="88"/>
      <c r="K638" s="89">
        <v>87</v>
      </c>
      <c r="L638" s="90" t="str">
        <f t="shared" si="20"/>
        <v>TỐT</v>
      </c>
      <c r="M638" s="91"/>
    </row>
    <row r="639" spans="1:13" ht="18.75" customHeight="1">
      <c r="A639" s="2">
        <f t="shared" si="19"/>
        <v>628</v>
      </c>
      <c r="B639" s="84">
        <v>2320377789</v>
      </c>
      <c r="C639" s="85" t="s">
        <v>712</v>
      </c>
      <c r="D639" s="86" t="s">
        <v>713</v>
      </c>
      <c r="E639" s="87">
        <v>36239</v>
      </c>
      <c r="F639" s="87" t="s">
        <v>104</v>
      </c>
      <c r="G639" s="88" t="s">
        <v>125</v>
      </c>
      <c r="H639" s="88"/>
      <c r="I639" s="88"/>
      <c r="J639" s="88"/>
      <c r="K639" s="89">
        <v>88</v>
      </c>
      <c r="L639" s="90" t="str">
        <f t="shared" si="20"/>
        <v>TỐT</v>
      </c>
      <c r="M639" s="91"/>
    </row>
    <row r="640" spans="1:13" ht="18.75" customHeight="1">
      <c r="A640" s="2">
        <f t="shared" si="19"/>
        <v>629</v>
      </c>
      <c r="B640" s="84">
        <v>23218611321</v>
      </c>
      <c r="C640" s="85" t="s">
        <v>714</v>
      </c>
      <c r="D640" s="86" t="s">
        <v>325</v>
      </c>
      <c r="E640" s="87">
        <v>36225</v>
      </c>
      <c r="F640" s="87" t="s">
        <v>104</v>
      </c>
      <c r="G640" s="88" t="s">
        <v>19</v>
      </c>
      <c r="H640" s="88"/>
      <c r="I640" s="88"/>
      <c r="J640" s="88"/>
      <c r="K640" s="89">
        <v>67</v>
      </c>
      <c r="L640" s="90" t="str">
        <f t="shared" si="20"/>
        <v>KHÁ</v>
      </c>
      <c r="M640" s="91"/>
    </row>
    <row r="641" spans="1:13" ht="18.75" customHeight="1">
      <c r="A641" s="2">
        <f t="shared" si="19"/>
        <v>630</v>
      </c>
      <c r="B641" s="84">
        <v>2321714417</v>
      </c>
      <c r="C641" s="85" t="s">
        <v>715</v>
      </c>
      <c r="D641" s="86" t="s">
        <v>325</v>
      </c>
      <c r="E641" s="87">
        <v>36339</v>
      </c>
      <c r="F641" s="87" t="s">
        <v>105</v>
      </c>
      <c r="G641" s="88" t="s">
        <v>19</v>
      </c>
      <c r="H641" s="88"/>
      <c r="I641" s="88"/>
      <c r="J641" s="88"/>
      <c r="K641" s="89">
        <v>0</v>
      </c>
      <c r="L641" s="90" t="str">
        <f t="shared" si="20"/>
        <v>KÉM</v>
      </c>
      <c r="M641" s="91" t="s">
        <v>997</v>
      </c>
    </row>
    <row r="642" spans="1:13" ht="18.75" customHeight="1">
      <c r="A642" s="2">
        <f t="shared" si="19"/>
        <v>631</v>
      </c>
      <c r="B642" s="84">
        <v>2320869822</v>
      </c>
      <c r="C642" s="85" t="s">
        <v>717</v>
      </c>
      <c r="D642" s="86" t="s">
        <v>148</v>
      </c>
      <c r="E642" s="87">
        <v>36466</v>
      </c>
      <c r="F642" s="87" t="s">
        <v>105</v>
      </c>
      <c r="G642" s="88" t="s">
        <v>125</v>
      </c>
      <c r="H642" s="88"/>
      <c r="I642" s="88"/>
      <c r="J642" s="88"/>
      <c r="K642" s="89">
        <v>0</v>
      </c>
      <c r="L642" s="90" t="str">
        <f t="shared" si="20"/>
        <v>KÉM</v>
      </c>
      <c r="M642" s="91" t="s">
        <v>997</v>
      </c>
    </row>
    <row r="643" spans="1:13" ht="18.75" customHeight="1">
      <c r="A643" s="2">
        <f t="shared" si="19"/>
        <v>632</v>
      </c>
      <c r="B643" s="84">
        <v>2321377897</v>
      </c>
      <c r="C643" s="85" t="s">
        <v>719</v>
      </c>
      <c r="D643" s="86" t="s">
        <v>334</v>
      </c>
      <c r="E643" s="87">
        <v>35911</v>
      </c>
      <c r="F643" s="87" t="s">
        <v>105</v>
      </c>
      <c r="G643" s="88" t="s">
        <v>19</v>
      </c>
      <c r="H643" s="88"/>
      <c r="I643" s="88"/>
      <c r="J643" s="88"/>
      <c r="K643" s="89">
        <v>0</v>
      </c>
      <c r="L643" s="90" t="str">
        <f t="shared" si="20"/>
        <v>KÉM</v>
      </c>
      <c r="M643" s="91" t="s">
        <v>997</v>
      </c>
    </row>
    <row r="644" spans="1:13" ht="18.75" customHeight="1">
      <c r="A644" s="2">
        <f t="shared" si="19"/>
        <v>633</v>
      </c>
      <c r="B644" s="84">
        <v>2321864046</v>
      </c>
      <c r="C644" s="85" t="s">
        <v>720</v>
      </c>
      <c r="D644" s="86" t="s">
        <v>721</v>
      </c>
      <c r="E644" s="87">
        <v>35859</v>
      </c>
      <c r="F644" s="87" t="s">
        <v>105</v>
      </c>
      <c r="G644" s="88" t="s">
        <v>19</v>
      </c>
      <c r="H644" s="88"/>
      <c r="I644" s="88"/>
      <c r="J644" s="88"/>
      <c r="K644" s="89">
        <v>87</v>
      </c>
      <c r="L644" s="90" t="str">
        <f t="shared" si="20"/>
        <v>TỐT</v>
      </c>
      <c r="M644" s="91"/>
    </row>
    <row r="645" spans="1:13" ht="18.75" customHeight="1">
      <c r="A645" s="2">
        <f t="shared" si="19"/>
        <v>634</v>
      </c>
      <c r="B645" s="84">
        <v>2320377782</v>
      </c>
      <c r="C645" s="85" t="s">
        <v>722</v>
      </c>
      <c r="D645" s="86" t="s">
        <v>213</v>
      </c>
      <c r="E645" s="87">
        <v>36066</v>
      </c>
      <c r="F645" s="87" t="s">
        <v>105</v>
      </c>
      <c r="G645" s="88" t="s">
        <v>125</v>
      </c>
      <c r="H645" s="88"/>
      <c r="I645" s="88"/>
      <c r="J645" s="88"/>
      <c r="K645" s="89">
        <v>97</v>
      </c>
      <c r="L645" s="90" t="str">
        <f t="shared" si="20"/>
        <v>X SẮC</v>
      </c>
      <c r="M645" s="91"/>
    </row>
    <row r="646" spans="1:13" ht="18.75" customHeight="1">
      <c r="A646" s="2">
        <f t="shared" si="19"/>
        <v>635</v>
      </c>
      <c r="B646" s="84">
        <v>23218610254</v>
      </c>
      <c r="C646" s="85" t="s">
        <v>723</v>
      </c>
      <c r="D646" s="86" t="s">
        <v>422</v>
      </c>
      <c r="E646" s="87">
        <v>36409</v>
      </c>
      <c r="F646" s="87" t="s">
        <v>105</v>
      </c>
      <c r="G646" s="88" t="s">
        <v>19</v>
      </c>
      <c r="H646" s="88"/>
      <c r="I646" s="88"/>
      <c r="J646" s="88"/>
      <c r="K646" s="89">
        <v>85</v>
      </c>
      <c r="L646" s="90" t="str">
        <f t="shared" si="20"/>
        <v>TỐT</v>
      </c>
      <c r="M646" s="91"/>
    </row>
    <row r="647" spans="1:13" ht="18.75" customHeight="1">
      <c r="A647" s="2">
        <f t="shared" si="19"/>
        <v>636</v>
      </c>
      <c r="B647" s="84">
        <v>2321863751</v>
      </c>
      <c r="C647" s="85" t="s">
        <v>724</v>
      </c>
      <c r="D647" s="86" t="s">
        <v>227</v>
      </c>
      <c r="E647" s="87">
        <v>35888</v>
      </c>
      <c r="F647" s="87" t="s">
        <v>105</v>
      </c>
      <c r="G647" s="88" t="s">
        <v>19</v>
      </c>
      <c r="H647" s="88"/>
      <c r="I647" s="88"/>
      <c r="J647" s="88"/>
      <c r="K647" s="89">
        <v>85</v>
      </c>
      <c r="L647" s="90" t="str">
        <f t="shared" si="20"/>
        <v>TỐT</v>
      </c>
      <c r="M647" s="91"/>
    </row>
    <row r="648" spans="1:13" ht="18.75" customHeight="1">
      <c r="A648" s="2">
        <f t="shared" si="19"/>
        <v>637</v>
      </c>
      <c r="B648" s="84">
        <v>2320862928</v>
      </c>
      <c r="C648" s="85" t="s">
        <v>725</v>
      </c>
      <c r="D648" s="86" t="s">
        <v>246</v>
      </c>
      <c r="E648" s="87">
        <v>36221</v>
      </c>
      <c r="F648" s="87" t="s">
        <v>105</v>
      </c>
      <c r="G648" s="88" t="s">
        <v>125</v>
      </c>
      <c r="H648" s="88"/>
      <c r="I648" s="88"/>
      <c r="J648" s="88"/>
      <c r="K648" s="89">
        <v>85</v>
      </c>
      <c r="L648" s="90" t="str">
        <f t="shared" si="20"/>
        <v>TỐT</v>
      </c>
      <c r="M648" s="91"/>
    </row>
    <row r="649" spans="1:13" ht="18.75" customHeight="1">
      <c r="A649" s="2">
        <f t="shared" si="19"/>
        <v>638</v>
      </c>
      <c r="B649" s="84">
        <v>2321122718</v>
      </c>
      <c r="C649" s="85" t="s">
        <v>726</v>
      </c>
      <c r="D649" s="86" t="s">
        <v>285</v>
      </c>
      <c r="E649" s="87">
        <v>36368</v>
      </c>
      <c r="F649" s="87" t="s">
        <v>105</v>
      </c>
      <c r="G649" s="88" t="s">
        <v>19</v>
      </c>
      <c r="H649" s="88"/>
      <c r="I649" s="88"/>
      <c r="J649" s="88"/>
      <c r="K649" s="89">
        <v>70</v>
      </c>
      <c r="L649" s="90" t="str">
        <f t="shared" si="20"/>
        <v>KHÁ</v>
      </c>
      <c r="M649" s="91"/>
    </row>
    <row r="650" spans="1:13" ht="18.75" customHeight="1">
      <c r="A650" s="2">
        <f t="shared" si="19"/>
        <v>639</v>
      </c>
      <c r="B650" s="84">
        <v>2320377787</v>
      </c>
      <c r="C650" s="85" t="s">
        <v>727</v>
      </c>
      <c r="D650" s="86" t="s">
        <v>728</v>
      </c>
      <c r="E650" s="87">
        <v>36381</v>
      </c>
      <c r="F650" s="87" t="s">
        <v>105</v>
      </c>
      <c r="G650" s="88" t="s">
        <v>125</v>
      </c>
      <c r="H650" s="88"/>
      <c r="I650" s="88"/>
      <c r="J650" s="88"/>
      <c r="K650" s="89">
        <v>87</v>
      </c>
      <c r="L650" s="90" t="str">
        <f t="shared" si="20"/>
        <v>TỐT</v>
      </c>
      <c r="M650" s="91"/>
    </row>
    <row r="651" spans="1:13" ht="18.75" customHeight="1">
      <c r="A651" s="2">
        <f t="shared" si="19"/>
        <v>640</v>
      </c>
      <c r="B651" s="84">
        <v>23218610924</v>
      </c>
      <c r="C651" s="85" t="s">
        <v>668</v>
      </c>
      <c r="D651" s="86" t="s">
        <v>299</v>
      </c>
      <c r="E651" s="87">
        <v>36192</v>
      </c>
      <c r="F651" s="87" t="s">
        <v>105</v>
      </c>
      <c r="G651" s="88" t="s">
        <v>19</v>
      </c>
      <c r="H651" s="88"/>
      <c r="I651" s="88"/>
      <c r="J651" s="88"/>
      <c r="K651" s="89">
        <v>0</v>
      </c>
      <c r="L651" s="90" t="str">
        <f t="shared" si="20"/>
        <v>KÉM</v>
      </c>
      <c r="M651" s="91" t="s">
        <v>997</v>
      </c>
    </row>
    <row r="652" spans="1:13" ht="18.75" customHeight="1">
      <c r="A652" s="2">
        <f t="shared" si="19"/>
        <v>641</v>
      </c>
      <c r="B652" s="84">
        <v>2321863158</v>
      </c>
      <c r="C652" s="85" t="s">
        <v>729</v>
      </c>
      <c r="D652" s="86" t="s">
        <v>312</v>
      </c>
      <c r="E652" s="87">
        <v>36323</v>
      </c>
      <c r="F652" s="87" t="s">
        <v>105</v>
      </c>
      <c r="G652" s="88" t="s">
        <v>19</v>
      </c>
      <c r="H652" s="88"/>
      <c r="I652" s="88"/>
      <c r="J652" s="88"/>
      <c r="K652" s="89">
        <v>0</v>
      </c>
      <c r="L652" s="90" t="str">
        <f t="shared" si="20"/>
        <v>KÉM</v>
      </c>
      <c r="M652" s="91" t="s">
        <v>997</v>
      </c>
    </row>
    <row r="653" spans="1:13" ht="18.75" customHeight="1">
      <c r="A653" s="2">
        <f t="shared" si="19"/>
        <v>642</v>
      </c>
      <c r="B653" s="84">
        <v>2320377801</v>
      </c>
      <c r="C653" s="85" t="s">
        <v>730</v>
      </c>
      <c r="D653" s="86" t="s">
        <v>383</v>
      </c>
      <c r="E653" s="87">
        <v>36314</v>
      </c>
      <c r="F653" s="87" t="s">
        <v>105</v>
      </c>
      <c r="G653" s="88" t="s">
        <v>125</v>
      </c>
      <c r="H653" s="88"/>
      <c r="I653" s="88"/>
      <c r="J653" s="88"/>
      <c r="K653" s="89">
        <v>85</v>
      </c>
      <c r="L653" s="90" t="str">
        <f t="shared" si="20"/>
        <v>TỐT</v>
      </c>
      <c r="M653" s="91"/>
    </row>
    <row r="654" spans="1:13" ht="18.75" customHeight="1">
      <c r="A654" s="2">
        <f t="shared" ref="A654:A717" si="21">A653+1</f>
        <v>643</v>
      </c>
      <c r="B654" s="84">
        <v>2320377876</v>
      </c>
      <c r="C654" s="85" t="s">
        <v>731</v>
      </c>
      <c r="D654" s="86" t="s">
        <v>383</v>
      </c>
      <c r="E654" s="87">
        <v>36256</v>
      </c>
      <c r="F654" s="87" t="s">
        <v>105</v>
      </c>
      <c r="G654" s="88" t="s">
        <v>125</v>
      </c>
      <c r="H654" s="88"/>
      <c r="I654" s="88"/>
      <c r="J654" s="88"/>
      <c r="K654" s="89">
        <v>85</v>
      </c>
      <c r="L654" s="90" t="str">
        <f t="shared" si="20"/>
        <v>TỐT</v>
      </c>
      <c r="M654" s="91"/>
    </row>
    <row r="655" spans="1:13" ht="18.75" customHeight="1">
      <c r="A655" s="2">
        <f t="shared" si="21"/>
        <v>644</v>
      </c>
      <c r="B655" s="84">
        <v>2321371484</v>
      </c>
      <c r="C655" s="85" t="s">
        <v>732</v>
      </c>
      <c r="D655" s="86" t="s">
        <v>733</v>
      </c>
      <c r="E655" s="87">
        <v>35722</v>
      </c>
      <c r="F655" s="87" t="s">
        <v>105</v>
      </c>
      <c r="G655" s="88" t="s">
        <v>19</v>
      </c>
      <c r="H655" s="88"/>
      <c r="I655" s="88"/>
      <c r="J655" s="88"/>
      <c r="K655" s="89">
        <v>75</v>
      </c>
      <c r="L655" s="90" t="str">
        <f t="shared" si="20"/>
        <v>KHÁ</v>
      </c>
      <c r="M655" s="91"/>
    </row>
    <row r="656" spans="1:13" ht="18.75" customHeight="1">
      <c r="A656" s="2">
        <f t="shared" si="21"/>
        <v>645</v>
      </c>
      <c r="B656" s="84">
        <v>2321865280</v>
      </c>
      <c r="C656" s="85" t="s">
        <v>734</v>
      </c>
      <c r="D656" s="86" t="s">
        <v>382</v>
      </c>
      <c r="E656" s="87">
        <v>36342</v>
      </c>
      <c r="F656" s="87" t="s">
        <v>105</v>
      </c>
      <c r="G656" s="88" t="s">
        <v>19</v>
      </c>
      <c r="H656" s="88"/>
      <c r="I656" s="88"/>
      <c r="J656" s="88"/>
      <c r="K656" s="89">
        <v>0</v>
      </c>
      <c r="L656" s="90" t="str">
        <f t="shared" si="20"/>
        <v>KÉM</v>
      </c>
      <c r="M656" s="91" t="s">
        <v>997</v>
      </c>
    </row>
    <row r="657" spans="1:14" ht="18.75" customHeight="1">
      <c r="A657" s="2">
        <f t="shared" si="21"/>
        <v>646</v>
      </c>
      <c r="B657" s="84">
        <v>2320860586</v>
      </c>
      <c r="C657" s="85" t="s">
        <v>735</v>
      </c>
      <c r="D657" s="86" t="s">
        <v>379</v>
      </c>
      <c r="E657" s="87">
        <v>36397</v>
      </c>
      <c r="F657" s="87" t="s">
        <v>105</v>
      </c>
      <c r="G657" s="88" t="s">
        <v>125</v>
      </c>
      <c r="H657" s="88"/>
      <c r="I657" s="88"/>
      <c r="J657" s="88"/>
      <c r="K657" s="89">
        <v>80</v>
      </c>
      <c r="L657" s="90" t="str">
        <f t="shared" si="20"/>
        <v>TỐT</v>
      </c>
      <c r="M657" s="91"/>
    </row>
    <row r="658" spans="1:14" ht="18.75" customHeight="1">
      <c r="A658" s="2">
        <f t="shared" si="21"/>
        <v>647</v>
      </c>
      <c r="B658" s="84">
        <v>2321869985</v>
      </c>
      <c r="C658" s="85" t="s">
        <v>736</v>
      </c>
      <c r="D658" s="86" t="s">
        <v>737</v>
      </c>
      <c r="E658" s="87">
        <v>36327</v>
      </c>
      <c r="F658" s="87" t="s">
        <v>105</v>
      </c>
      <c r="G658" s="88" t="s">
        <v>19</v>
      </c>
      <c r="H658" s="88"/>
      <c r="I658" s="88"/>
      <c r="J658" s="88"/>
      <c r="K658" s="89">
        <v>80</v>
      </c>
      <c r="L658" s="90" t="str">
        <f t="shared" si="20"/>
        <v>TỐT</v>
      </c>
      <c r="M658" s="91"/>
    </row>
    <row r="659" spans="1:14" ht="18.75" customHeight="1">
      <c r="A659" s="2">
        <f t="shared" si="21"/>
        <v>648</v>
      </c>
      <c r="B659" s="84">
        <v>2320377819</v>
      </c>
      <c r="C659" s="85" t="s">
        <v>738</v>
      </c>
      <c r="D659" s="86" t="s">
        <v>630</v>
      </c>
      <c r="E659" s="87">
        <v>36483</v>
      </c>
      <c r="F659" s="87" t="s">
        <v>105</v>
      </c>
      <c r="G659" s="88" t="s">
        <v>125</v>
      </c>
      <c r="H659" s="88"/>
      <c r="I659" s="88"/>
      <c r="J659" s="88"/>
      <c r="K659" s="89">
        <v>72</v>
      </c>
      <c r="L659" s="90" t="str">
        <f t="shared" si="20"/>
        <v>KHÁ</v>
      </c>
      <c r="M659" s="91"/>
    </row>
    <row r="660" spans="1:14" ht="18.75" customHeight="1">
      <c r="A660" s="2">
        <f t="shared" si="21"/>
        <v>649</v>
      </c>
      <c r="B660" s="84">
        <v>2321377662</v>
      </c>
      <c r="C660" s="85" t="s">
        <v>739</v>
      </c>
      <c r="D660" s="86" t="s">
        <v>470</v>
      </c>
      <c r="E660" s="87">
        <v>36073</v>
      </c>
      <c r="F660" s="87" t="s">
        <v>105</v>
      </c>
      <c r="G660" s="88" t="s">
        <v>19</v>
      </c>
      <c r="H660" s="88"/>
      <c r="I660" s="88"/>
      <c r="J660" s="88"/>
      <c r="K660" s="89">
        <v>97</v>
      </c>
      <c r="L660" s="90" t="str">
        <f t="shared" si="20"/>
        <v>X SẮC</v>
      </c>
      <c r="M660" s="91"/>
    </row>
    <row r="661" spans="1:14" ht="18.75" customHeight="1">
      <c r="A661" s="2">
        <f t="shared" si="21"/>
        <v>650</v>
      </c>
      <c r="B661" s="84">
        <v>2320377688</v>
      </c>
      <c r="C661" s="85" t="s">
        <v>740</v>
      </c>
      <c r="D661" s="86" t="s">
        <v>267</v>
      </c>
      <c r="E661" s="87">
        <v>36256</v>
      </c>
      <c r="F661" s="87" t="s">
        <v>105</v>
      </c>
      <c r="G661" s="88" t="s">
        <v>125</v>
      </c>
      <c r="H661" s="88"/>
      <c r="I661" s="88"/>
      <c r="J661" s="88"/>
      <c r="K661" s="89">
        <v>85</v>
      </c>
      <c r="L661" s="90" t="str">
        <f t="shared" si="20"/>
        <v>TỐT</v>
      </c>
      <c r="M661" s="91"/>
    </row>
    <row r="662" spans="1:14" ht="18.75" customHeight="1">
      <c r="A662" s="2">
        <f t="shared" si="21"/>
        <v>651</v>
      </c>
      <c r="B662" s="84">
        <v>2321377699</v>
      </c>
      <c r="C662" s="85" t="s">
        <v>734</v>
      </c>
      <c r="D662" s="86" t="s">
        <v>373</v>
      </c>
      <c r="E662" s="87">
        <v>36058</v>
      </c>
      <c r="F662" s="87" t="s">
        <v>105</v>
      </c>
      <c r="G662" s="88" t="s">
        <v>19</v>
      </c>
      <c r="H662" s="88"/>
      <c r="I662" s="88"/>
      <c r="J662" s="88"/>
      <c r="K662" s="89">
        <v>87</v>
      </c>
      <c r="L662" s="90" t="str">
        <f t="shared" si="20"/>
        <v>TỐT</v>
      </c>
      <c r="M662" s="91"/>
    </row>
    <row r="663" spans="1:14" ht="18.75" customHeight="1">
      <c r="A663" s="2">
        <f t="shared" si="21"/>
        <v>652</v>
      </c>
      <c r="B663" s="84">
        <v>2320717157</v>
      </c>
      <c r="C663" s="85" t="s">
        <v>741</v>
      </c>
      <c r="D663" s="86" t="s">
        <v>343</v>
      </c>
      <c r="E663" s="87">
        <v>36247</v>
      </c>
      <c r="F663" s="87" t="s">
        <v>105</v>
      </c>
      <c r="G663" s="88" t="s">
        <v>125</v>
      </c>
      <c r="H663" s="88"/>
      <c r="I663" s="88"/>
      <c r="J663" s="88"/>
      <c r="K663" s="89">
        <v>85</v>
      </c>
      <c r="L663" s="90" t="str">
        <f t="shared" si="20"/>
        <v>TỐT</v>
      </c>
      <c r="M663" s="91"/>
    </row>
    <row r="664" spans="1:14" ht="18.75" customHeight="1">
      <c r="A664" s="2">
        <f t="shared" si="21"/>
        <v>653</v>
      </c>
      <c r="B664" s="84">
        <v>2320864050</v>
      </c>
      <c r="C664" s="85" t="s">
        <v>742</v>
      </c>
      <c r="D664" s="86" t="s">
        <v>343</v>
      </c>
      <c r="E664" s="87">
        <v>36244</v>
      </c>
      <c r="F664" s="87" t="s">
        <v>105</v>
      </c>
      <c r="G664" s="88" t="s">
        <v>125</v>
      </c>
      <c r="H664" s="88"/>
      <c r="I664" s="88"/>
      <c r="J664" s="88"/>
      <c r="K664" s="89">
        <v>87</v>
      </c>
      <c r="L664" s="90" t="str">
        <f t="shared" si="20"/>
        <v>TỐT</v>
      </c>
      <c r="M664" s="91"/>
    </row>
    <row r="665" spans="1:14" ht="18.75" customHeight="1">
      <c r="A665" s="2">
        <f t="shared" si="21"/>
        <v>654</v>
      </c>
      <c r="B665" s="84">
        <v>2320377791</v>
      </c>
      <c r="C665" s="85" t="s">
        <v>743</v>
      </c>
      <c r="D665" s="86" t="s">
        <v>336</v>
      </c>
      <c r="E665" s="87">
        <v>36484</v>
      </c>
      <c r="F665" s="87" t="s">
        <v>105</v>
      </c>
      <c r="G665" s="88" t="s">
        <v>125</v>
      </c>
      <c r="H665" s="88"/>
      <c r="I665" s="88"/>
      <c r="J665" s="88"/>
      <c r="K665" s="89">
        <v>85</v>
      </c>
      <c r="L665" s="90" t="str">
        <f t="shared" si="20"/>
        <v>TỐT</v>
      </c>
      <c r="M665" s="91"/>
    </row>
    <row r="666" spans="1:14" ht="18.75" customHeight="1">
      <c r="A666" s="2">
        <f t="shared" si="21"/>
        <v>655</v>
      </c>
      <c r="B666" s="84">
        <v>2320862938</v>
      </c>
      <c r="C666" s="85" t="s">
        <v>744</v>
      </c>
      <c r="D666" s="86" t="s">
        <v>336</v>
      </c>
      <c r="E666" s="87">
        <v>36468</v>
      </c>
      <c r="F666" s="87" t="s">
        <v>105</v>
      </c>
      <c r="G666" s="88" t="s">
        <v>125</v>
      </c>
      <c r="H666" s="88"/>
      <c r="I666" s="88"/>
      <c r="J666" s="88"/>
      <c r="K666" s="89">
        <v>0</v>
      </c>
      <c r="L666" s="90" t="str">
        <f t="shared" si="20"/>
        <v>KÉM</v>
      </c>
      <c r="M666" s="91" t="s">
        <v>1144</v>
      </c>
      <c r="N666" s="80" t="s">
        <v>558</v>
      </c>
    </row>
    <row r="667" spans="1:14" ht="18.75" customHeight="1">
      <c r="A667" s="2">
        <f t="shared" si="21"/>
        <v>656</v>
      </c>
      <c r="B667" s="84">
        <v>2320371488</v>
      </c>
      <c r="C667" s="85" t="s">
        <v>745</v>
      </c>
      <c r="D667" s="86" t="s">
        <v>143</v>
      </c>
      <c r="E667" s="87">
        <v>36369</v>
      </c>
      <c r="F667" s="87" t="s">
        <v>105</v>
      </c>
      <c r="G667" s="88" t="s">
        <v>125</v>
      </c>
      <c r="H667" s="88"/>
      <c r="I667" s="88"/>
      <c r="J667" s="88"/>
      <c r="K667" s="89">
        <v>90</v>
      </c>
      <c r="L667" s="90" t="str">
        <f t="shared" si="20"/>
        <v>X SẮC</v>
      </c>
      <c r="M667" s="91"/>
    </row>
    <row r="668" spans="1:14" ht="18.75" customHeight="1">
      <c r="A668" s="2">
        <f t="shared" si="21"/>
        <v>657</v>
      </c>
      <c r="B668" s="84">
        <v>2320377841</v>
      </c>
      <c r="C668" s="85" t="s">
        <v>746</v>
      </c>
      <c r="D668" s="86" t="s">
        <v>148</v>
      </c>
      <c r="E668" s="87">
        <v>36489</v>
      </c>
      <c r="F668" s="87" t="s">
        <v>105</v>
      </c>
      <c r="G668" s="88" t="s">
        <v>125</v>
      </c>
      <c r="H668" s="88"/>
      <c r="I668" s="88"/>
      <c r="J668" s="88"/>
      <c r="K668" s="89">
        <v>85</v>
      </c>
      <c r="L668" s="90" t="str">
        <f t="shared" si="20"/>
        <v>TỐT</v>
      </c>
      <c r="M668" s="91"/>
    </row>
    <row r="669" spans="1:14" ht="18.75" customHeight="1">
      <c r="A669" s="2">
        <f t="shared" si="21"/>
        <v>658</v>
      </c>
      <c r="B669" s="84">
        <v>2320865057</v>
      </c>
      <c r="C669" s="85" t="s">
        <v>747</v>
      </c>
      <c r="D669" s="86" t="s">
        <v>158</v>
      </c>
      <c r="E669" s="87">
        <v>36246</v>
      </c>
      <c r="F669" s="87" t="s">
        <v>105</v>
      </c>
      <c r="G669" s="88" t="s">
        <v>125</v>
      </c>
      <c r="H669" s="88"/>
      <c r="I669" s="88"/>
      <c r="J669" s="88"/>
      <c r="K669" s="89">
        <v>0</v>
      </c>
      <c r="L669" s="90" t="str">
        <f t="shared" si="20"/>
        <v>KÉM</v>
      </c>
      <c r="M669" s="91" t="s">
        <v>1144</v>
      </c>
    </row>
    <row r="670" spans="1:14" ht="18.75" customHeight="1">
      <c r="A670" s="2">
        <f t="shared" si="21"/>
        <v>659</v>
      </c>
      <c r="B670" s="84">
        <v>23218610380</v>
      </c>
      <c r="C670" s="85" t="s">
        <v>748</v>
      </c>
      <c r="D670" s="86" t="s">
        <v>187</v>
      </c>
      <c r="E670" s="87">
        <v>36392</v>
      </c>
      <c r="F670" s="87" t="s">
        <v>105</v>
      </c>
      <c r="G670" s="88" t="s">
        <v>19</v>
      </c>
      <c r="H670" s="88"/>
      <c r="I670" s="88"/>
      <c r="J670" s="88"/>
      <c r="K670" s="89">
        <v>70</v>
      </c>
      <c r="L670" s="90" t="str">
        <f t="shared" si="20"/>
        <v>KHÁ</v>
      </c>
      <c r="M670" s="91"/>
    </row>
    <row r="671" spans="1:14" ht="18.75" customHeight="1">
      <c r="A671" s="2">
        <f t="shared" si="21"/>
        <v>660</v>
      </c>
      <c r="B671" s="84">
        <v>2321213037</v>
      </c>
      <c r="C671" s="85" t="s">
        <v>749</v>
      </c>
      <c r="D671" s="86" t="s">
        <v>609</v>
      </c>
      <c r="E671" s="87">
        <v>36410</v>
      </c>
      <c r="F671" s="87" t="s">
        <v>105</v>
      </c>
      <c r="G671" s="88" t="s">
        <v>19</v>
      </c>
      <c r="H671" s="88"/>
      <c r="I671" s="88"/>
      <c r="J671" s="88"/>
      <c r="K671" s="89">
        <v>87</v>
      </c>
      <c r="L671" s="90" t="str">
        <f t="shared" si="20"/>
        <v>TỐT</v>
      </c>
      <c r="M671" s="91"/>
    </row>
    <row r="672" spans="1:14" ht="18.75" customHeight="1">
      <c r="A672" s="2">
        <f t="shared" si="21"/>
        <v>661</v>
      </c>
      <c r="B672" s="84">
        <v>2320377856</v>
      </c>
      <c r="C672" s="85" t="s">
        <v>750</v>
      </c>
      <c r="D672" s="86" t="s">
        <v>479</v>
      </c>
      <c r="E672" s="87">
        <v>36329</v>
      </c>
      <c r="F672" s="87" t="s">
        <v>105</v>
      </c>
      <c r="G672" s="88" t="s">
        <v>125</v>
      </c>
      <c r="H672" s="88"/>
      <c r="I672" s="88"/>
      <c r="J672" s="88"/>
      <c r="K672" s="89">
        <v>87</v>
      </c>
      <c r="L672" s="90" t="str">
        <f t="shared" si="20"/>
        <v>TỐT</v>
      </c>
      <c r="M672" s="91"/>
    </row>
    <row r="673" spans="1:13" ht="18.75" customHeight="1">
      <c r="A673" s="2">
        <f t="shared" si="21"/>
        <v>662</v>
      </c>
      <c r="B673" s="84">
        <v>2320863675</v>
      </c>
      <c r="C673" s="85" t="s">
        <v>751</v>
      </c>
      <c r="D673" s="86" t="s">
        <v>522</v>
      </c>
      <c r="E673" s="87">
        <v>36502</v>
      </c>
      <c r="F673" s="87" t="s">
        <v>105</v>
      </c>
      <c r="G673" s="88" t="s">
        <v>125</v>
      </c>
      <c r="H673" s="88"/>
      <c r="I673" s="88"/>
      <c r="J673" s="88"/>
      <c r="K673" s="89">
        <v>85</v>
      </c>
      <c r="L673" s="90" t="str">
        <f t="shared" si="20"/>
        <v>TỐT</v>
      </c>
      <c r="M673" s="91"/>
    </row>
    <row r="674" spans="1:13" ht="18.75" customHeight="1">
      <c r="A674" s="2">
        <f t="shared" si="21"/>
        <v>663</v>
      </c>
      <c r="B674" s="84">
        <v>2320377857</v>
      </c>
      <c r="C674" s="85" t="s">
        <v>680</v>
      </c>
      <c r="D674" s="86" t="s">
        <v>289</v>
      </c>
      <c r="E674" s="87">
        <v>36404</v>
      </c>
      <c r="F674" s="87" t="s">
        <v>105</v>
      </c>
      <c r="G674" s="88" t="s">
        <v>125</v>
      </c>
      <c r="H674" s="88"/>
      <c r="I674" s="88"/>
      <c r="J674" s="88"/>
      <c r="K674" s="89">
        <v>85</v>
      </c>
      <c r="L674" s="90" t="str">
        <f t="shared" si="20"/>
        <v>TỐT</v>
      </c>
      <c r="M674" s="91"/>
    </row>
    <row r="675" spans="1:13" ht="18.75" customHeight="1">
      <c r="A675" s="2">
        <f t="shared" si="21"/>
        <v>664</v>
      </c>
      <c r="B675" s="84">
        <v>2321862944</v>
      </c>
      <c r="C675" s="85" t="s">
        <v>752</v>
      </c>
      <c r="D675" s="86" t="s">
        <v>334</v>
      </c>
      <c r="E675" s="87">
        <v>36015</v>
      </c>
      <c r="F675" s="87" t="s">
        <v>105</v>
      </c>
      <c r="G675" s="88" t="s">
        <v>19</v>
      </c>
      <c r="H675" s="88"/>
      <c r="I675" s="88"/>
      <c r="J675" s="88"/>
      <c r="K675" s="89">
        <v>87</v>
      </c>
      <c r="L675" s="90" t="str">
        <f t="shared" si="20"/>
        <v>TỐT</v>
      </c>
      <c r="M675" s="91"/>
    </row>
    <row r="676" spans="1:13" ht="18.75" customHeight="1">
      <c r="A676" s="2">
        <f t="shared" si="21"/>
        <v>665</v>
      </c>
      <c r="B676" s="84">
        <v>2321377726</v>
      </c>
      <c r="C676" s="85" t="s">
        <v>753</v>
      </c>
      <c r="D676" s="86" t="s">
        <v>754</v>
      </c>
      <c r="E676" s="87">
        <v>36162</v>
      </c>
      <c r="F676" s="87" t="s">
        <v>105</v>
      </c>
      <c r="G676" s="88" t="s">
        <v>19</v>
      </c>
      <c r="H676" s="88"/>
      <c r="I676" s="88"/>
      <c r="J676" s="88"/>
      <c r="K676" s="89">
        <v>77</v>
      </c>
      <c r="L676" s="90" t="str">
        <f t="shared" si="20"/>
        <v>KHÁ</v>
      </c>
      <c r="M676" s="91"/>
    </row>
    <row r="677" spans="1:13" ht="18.75" customHeight="1">
      <c r="A677" s="2">
        <f t="shared" si="21"/>
        <v>666</v>
      </c>
      <c r="B677" s="84">
        <v>2320377919</v>
      </c>
      <c r="C677" s="85" t="s">
        <v>755</v>
      </c>
      <c r="D677" s="86" t="s">
        <v>189</v>
      </c>
      <c r="E677" s="87">
        <v>36365</v>
      </c>
      <c r="F677" s="87" t="s">
        <v>105</v>
      </c>
      <c r="G677" s="88" t="s">
        <v>125</v>
      </c>
      <c r="H677" s="88"/>
      <c r="I677" s="88"/>
      <c r="J677" s="88"/>
      <c r="K677" s="89">
        <v>97</v>
      </c>
      <c r="L677" s="90" t="str">
        <f t="shared" si="20"/>
        <v>X SẮC</v>
      </c>
      <c r="M677" s="91"/>
    </row>
    <row r="678" spans="1:13" ht="18.75" customHeight="1">
      <c r="A678" s="2">
        <f t="shared" si="21"/>
        <v>667</v>
      </c>
      <c r="B678" s="84">
        <v>2321865281</v>
      </c>
      <c r="C678" s="85" t="s">
        <v>756</v>
      </c>
      <c r="D678" s="86" t="s">
        <v>656</v>
      </c>
      <c r="E678" s="87">
        <v>36271</v>
      </c>
      <c r="F678" s="87" t="s">
        <v>105</v>
      </c>
      <c r="G678" s="88" t="s">
        <v>19</v>
      </c>
      <c r="H678" s="88"/>
      <c r="I678" s="88"/>
      <c r="J678" s="88"/>
      <c r="K678" s="89">
        <v>85</v>
      </c>
      <c r="L678" s="90" t="str">
        <f t="shared" si="20"/>
        <v>TỐT</v>
      </c>
      <c r="M678" s="91"/>
    </row>
    <row r="679" spans="1:13" ht="18.75" customHeight="1">
      <c r="A679" s="2">
        <f t="shared" si="21"/>
        <v>668</v>
      </c>
      <c r="B679" s="84">
        <v>2221865872</v>
      </c>
      <c r="C679" s="85" t="s">
        <v>206</v>
      </c>
      <c r="D679" s="86" t="s">
        <v>227</v>
      </c>
      <c r="E679" s="87">
        <v>35821</v>
      </c>
      <c r="F679" s="87" t="s">
        <v>105</v>
      </c>
      <c r="G679" s="88" t="s">
        <v>19</v>
      </c>
      <c r="H679" s="88"/>
      <c r="I679" s="88"/>
      <c r="J679" s="88"/>
      <c r="K679" s="89">
        <v>0</v>
      </c>
      <c r="L679" s="90" t="str">
        <f t="shared" si="20"/>
        <v>KÉM</v>
      </c>
      <c r="M679" s="91" t="s">
        <v>1144</v>
      </c>
    </row>
    <row r="680" spans="1:13" ht="18.75" customHeight="1">
      <c r="A680" s="2">
        <f t="shared" si="21"/>
        <v>669</v>
      </c>
      <c r="B680" s="84">
        <v>2220217542</v>
      </c>
      <c r="C680" s="85" t="s">
        <v>757</v>
      </c>
      <c r="D680" s="86" t="s">
        <v>314</v>
      </c>
      <c r="E680" s="87">
        <v>36006</v>
      </c>
      <c r="F680" s="87" t="s">
        <v>105</v>
      </c>
      <c r="G680" s="88" t="s">
        <v>125</v>
      </c>
      <c r="H680" s="88"/>
      <c r="I680" s="88"/>
      <c r="J680" s="88"/>
      <c r="K680" s="89">
        <v>0</v>
      </c>
      <c r="L680" s="90" t="str">
        <f t="shared" si="20"/>
        <v>KÉM</v>
      </c>
      <c r="M680" s="91" t="s">
        <v>1144</v>
      </c>
    </row>
    <row r="681" spans="1:13" ht="18.75" customHeight="1">
      <c r="A681" s="2">
        <f t="shared" si="21"/>
        <v>670</v>
      </c>
      <c r="B681" s="84">
        <v>2321863753</v>
      </c>
      <c r="C681" s="85" t="s">
        <v>1213</v>
      </c>
      <c r="D681" s="86" t="s">
        <v>1214</v>
      </c>
      <c r="E681" s="87">
        <v>36388</v>
      </c>
      <c r="F681" s="87" t="s">
        <v>106</v>
      </c>
      <c r="G681" s="88" t="s">
        <v>19</v>
      </c>
      <c r="H681" s="88"/>
      <c r="I681" s="88" t="s">
        <v>180</v>
      </c>
      <c r="J681" s="88"/>
      <c r="K681" s="89">
        <v>0</v>
      </c>
      <c r="L681" s="90" t="str">
        <f>IF(K681&gt;=90,"X SẮC",IF(K681&gt;=80,"TỐT",IF(K681&gt;=65,"KHÁ",IF(K681&gt;=50,"T.BÌNH",IF(K681&gt;=35,"YẾU","KÉM")))))</f>
        <v>KÉM</v>
      </c>
      <c r="M681" s="91" t="s">
        <v>1215</v>
      </c>
    </row>
    <row r="682" spans="1:13" ht="18.75" customHeight="1">
      <c r="A682" s="2">
        <f t="shared" si="21"/>
        <v>671</v>
      </c>
      <c r="B682" s="84">
        <v>23218612060</v>
      </c>
      <c r="C682" s="85" t="s">
        <v>1216</v>
      </c>
      <c r="D682" s="86" t="s">
        <v>413</v>
      </c>
      <c r="E682" s="87">
        <v>36265</v>
      </c>
      <c r="F682" s="87" t="s">
        <v>106</v>
      </c>
      <c r="G682" s="88" t="s">
        <v>19</v>
      </c>
      <c r="H682" s="88"/>
      <c r="I682" s="88" t="s">
        <v>180</v>
      </c>
      <c r="J682" s="88"/>
      <c r="K682" s="89">
        <v>0</v>
      </c>
      <c r="L682" s="90" t="str">
        <f t="shared" ref="L682:L714" si="22">IF(K682&gt;=90,"X SẮC",IF(K682&gt;=80,"TỐT",IF(K682&gt;=65,"KHÁ",IF(K682&gt;=50,"T.BÌNH",IF(K682&gt;=35,"YẾU","KÉM")))))</f>
        <v>KÉM</v>
      </c>
      <c r="M682" s="91" t="s">
        <v>1217</v>
      </c>
    </row>
    <row r="683" spans="1:13" ht="18.75" customHeight="1">
      <c r="A683" s="2">
        <f t="shared" si="21"/>
        <v>672</v>
      </c>
      <c r="B683" s="84">
        <v>2320864045</v>
      </c>
      <c r="C683" s="85" t="s">
        <v>1218</v>
      </c>
      <c r="D683" s="86" t="s">
        <v>120</v>
      </c>
      <c r="E683" s="87">
        <v>36287</v>
      </c>
      <c r="F683" s="87" t="s">
        <v>106</v>
      </c>
      <c r="G683" s="88" t="s">
        <v>125</v>
      </c>
      <c r="H683" s="88"/>
      <c r="I683" s="88" t="s">
        <v>180</v>
      </c>
      <c r="J683" s="88"/>
      <c r="K683" s="89">
        <v>97</v>
      </c>
      <c r="L683" s="90" t="str">
        <f t="shared" si="22"/>
        <v>X SẮC</v>
      </c>
      <c r="M683" s="91"/>
    </row>
    <row r="684" spans="1:13" ht="18.75" customHeight="1">
      <c r="A684" s="2">
        <f t="shared" si="21"/>
        <v>673</v>
      </c>
      <c r="B684" s="84">
        <v>23208610309</v>
      </c>
      <c r="C684" s="85" t="s">
        <v>1219</v>
      </c>
      <c r="D684" s="86" t="s">
        <v>293</v>
      </c>
      <c r="E684" s="87">
        <v>36376</v>
      </c>
      <c r="F684" s="87" t="s">
        <v>106</v>
      </c>
      <c r="G684" s="88" t="s">
        <v>125</v>
      </c>
      <c r="H684" s="88"/>
      <c r="I684" s="88" t="s">
        <v>180</v>
      </c>
      <c r="J684" s="88"/>
      <c r="K684" s="89">
        <v>87</v>
      </c>
      <c r="L684" s="90" t="str">
        <f t="shared" si="22"/>
        <v>TỐT</v>
      </c>
      <c r="M684" s="91"/>
    </row>
    <row r="685" spans="1:13" ht="18.75" customHeight="1">
      <c r="A685" s="2">
        <f t="shared" si="21"/>
        <v>674</v>
      </c>
      <c r="B685" s="84">
        <v>23218610377</v>
      </c>
      <c r="C685" s="85" t="s">
        <v>1220</v>
      </c>
      <c r="D685" s="86" t="s">
        <v>261</v>
      </c>
      <c r="E685" s="87">
        <v>36403</v>
      </c>
      <c r="F685" s="87" t="s">
        <v>106</v>
      </c>
      <c r="G685" s="88" t="s">
        <v>19</v>
      </c>
      <c r="H685" s="88"/>
      <c r="I685" s="88" t="s">
        <v>180</v>
      </c>
      <c r="J685" s="88"/>
      <c r="K685" s="89">
        <v>87</v>
      </c>
      <c r="L685" s="90" t="str">
        <f t="shared" si="22"/>
        <v>TỐT</v>
      </c>
      <c r="M685" s="91"/>
    </row>
    <row r="686" spans="1:13" ht="18.75" customHeight="1">
      <c r="A686" s="2">
        <f t="shared" si="21"/>
        <v>675</v>
      </c>
      <c r="B686" s="84">
        <v>2320861377</v>
      </c>
      <c r="C686" s="85" t="s">
        <v>809</v>
      </c>
      <c r="D686" s="86" t="s">
        <v>458</v>
      </c>
      <c r="E686" s="87">
        <v>36352</v>
      </c>
      <c r="F686" s="87" t="s">
        <v>106</v>
      </c>
      <c r="G686" s="88" t="s">
        <v>125</v>
      </c>
      <c r="H686" s="88"/>
      <c r="I686" s="88" t="s">
        <v>180</v>
      </c>
      <c r="J686" s="88"/>
      <c r="K686" s="89">
        <v>0</v>
      </c>
      <c r="L686" s="90" t="str">
        <f t="shared" si="22"/>
        <v>KÉM</v>
      </c>
      <c r="M686" s="91" t="s">
        <v>1221</v>
      </c>
    </row>
    <row r="687" spans="1:13" ht="18.75" customHeight="1">
      <c r="A687" s="2">
        <f t="shared" si="21"/>
        <v>676</v>
      </c>
      <c r="B687" s="84">
        <v>23208612167</v>
      </c>
      <c r="C687" s="85" t="s">
        <v>1222</v>
      </c>
      <c r="D687" s="86" t="s">
        <v>297</v>
      </c>
      <c r="E687" s="87">
        <v>36321</v>
      </c>
      <c r="F687" s="87" t="s">
        <v>106</v>
      </c>
      <c r="G687" s="88" t="s">
        <v>1104</v>
      </c>
      <c r="H687" s="88"/>
      <c r="I687" s="88" t="s">
        <v>180</v>
      </c>
      <c r="J687" s="88"/>
      <c r="K687" s="89">
        <v>87</v>
      </c>
      <c r="L687" s="90" t="str">
        <f t="shared" si="22"/>
        <v>TỐT</v>
      </c>
      <c r="M687" s="91"/>
    </row>
    <row r="688" spans="1:13" ht="18.75" customHeight="1">
      <c r="A688" s="2">
        <f t="shared" si="21"/>
        <v>677</v>
      </c>
      <c r="B688" s="84">
        <v>23208610352</v>
      </c>
      <c r="C688" s="85" t="s">
        <v>1223</v>
      </c>
      <c r="D688" s="86" t="s">
        <v>304</v>
      </c>
      <c r="E688" s="87">
        <v>36222</v>
      </c>
      <c r="F688" s="87" t="s">
        <v>106</v>
      </c>
      <c r="G688" s="88" t="s">
        <v>125</v>
      </c>
      <c r="H688" s="88"/>
      <c r="I688" s="88" t="s">
        <v>180</v>
      </c>
      <c r="J688" s="88"/>
      <c r="K688" s="89">
        <v>87</v>
      </c>
      <c r="L688" s="90" t="str">
        <f t="shared" si="22"/>
        <v>TỐT</v>
      </c>
      <c r="M688" s="91"/>
    </row>
    <row r="689" spans="1:13" ht="18.75" customHeight="1">
      <c r="A689" s="2">
        <f t="shared" si="21"/>
        <v>678</v>
      </c>
      <c r="B689" s="84">
        <v>2321860587</v>
      </c>
      <c r="C689" s="85" t="s">
        <v>1224</v>
      </c>
      <c r="D689" s="86" t="s">
        <v>304</v>
      </c>
      <c r="E689" s="87">
        <v>36389</v>
      </c>
      <c r="F689" s="87" t="s">
        <v>106</v>
      </c>
      <c r="G689" s="88" t="s">
        <v>19</v>
      </c>
      <c r="H689" s="88"/>
      <c r="I689" s="88" t="s">
        <v>180</v>
      </c>
      <c r="J689" s="88"/>
      <c r="K689" s="89">
        <v>87</v>
      </c>
      <c r="L689" s="90" t="str">
        <f t="shared" si="22"/>
        <v>TỐT</v>
      </c>
      <c r="M689" s="91"/>
    </row>
    <row r="690" spans="1:13" ht="18.75" customHeight="1">
      <c r="A690" s="2">
        <f t="shared" si="21"/>
        <v>679</v>
      </c>
      <c r="B690" s="84">
        <v>23218611095</v>
      </c>
      <c r="C690" s="85" t="s">
        <v>1225</v>
      </c>
      <c r="D690" s="86" t="s">
        <v>304</v>
      </c>
      <c r="E690" s="87">
        <v>36242</v>
      </c>
      <c r="F690" s="87" t="s">
        <v>106</v>
      </c>
      <c r="G690" s="88" t="s">
        <v>19</v>
      </c>
      <c r="H690" s="88"/>
      <c r="I690" s="88" t="s">
        <v>180</v>
      </c>
      <c r="J690" s="88"/>
      <c r="K690" s="89">
        <v>87</v>
      </c>
      <c r="L690" s="90" t="str">
        <f t="shared" si="22"/>
        <v>TỐT</v>
      </c>
      <c r="M690" s="91"/>
    </row>
    <row r="691" spans="1:13" ht="18.75" customHeight="1">
      <c r="A691" s="2">
        <f t="shared" si="21"/>
        <v>680</v>
      </c>
      <c r="B691" s="84">
        <v>2320863752</v>
      </c>
      <c r="C691" s="85" t="s">
        <v>1226</v>
      </c>
      <c r="D691" s="86" t="s">
        <v>420</v>
      </c>
      <c r="E691" s="87">
        <v>36441</v>
      </c>
      <c r="F691" s="87" t="s">
        <v>106</v>
      </c>
      <c r="G691" s="88" t="s">
        <v>125</v>
      </c>
      <c r="H691" s="88"/>
      <c r="I691" s="88" t="s">
        <v>180</v>
      </c>
      <c r="J691" s="88"/>
      <c r="K691" s="89">
        <v>77</v>
      </c>
      <c r="L691" s="90" t="str">
        <f t="shared" si="22"/>
        <v>KHÁ</v>
      </c>
      <c r="M691" s="91"/>
    </row>
    <row r="692" spans="1:13" ht="18.75" customHeight="1">
      <c r="A692" s="2">
        <f t="shared" si="21"/>
        <v>681</v>
      </c>
      <c r="B692" s="84">
        <v>23208611987</v>
      </c>
      <c r="C692" s="85" t="s">
        <v>1227</v>
      </c>
      <c r="D692" s="86" t="s">
        <v>1228</v>
      </c>
      <c r="E692" s="87">
        <v>36179</v>
      </c>
      <c r="F692" s="87" t="s">
        <v>106</v>
      </c>
      <c r="G692" s="88" t="s">
        <v>125</v>
      </c>
      <c r="H692" s="88"/>
      <c r="I692" s="88" t="s">
        <v>180</v>
      </c>
      <c r="J692" s="88"/>
      <c r="K692" s="89">
        <v>87</v>
      </c>
      <c r="L692" s="90" t="str">
        <f t="shared" si="22"/>
        <v>TỐT</v>
      </c>
      <c r="M692" s="91"/>
    </row>
    <row r="693" spans="1:13" ht="18.75" customHeight="1">
      <c r="A693" s="2">
        <f t="shared" si="21"/>
        <v>682</v>
      </c>
      <c r="B693" s="84">
        <v>23218611938</v>
      </c>
      <c r="C693" s="85" t="s">
        <v>1229</v>
      </c>
      <c r="D693" s="86" t="s">
        <v>1230</v>
      </c>
      <c r="E693" s="87">
        <v>36391</v>
      </c>
      <c r="F693" s="87" t="s">
        <v>106</v>
      </c>
      <c r="G693" s="88" t="s">
        <v>19</v>
      </c>
      <c r="H693" s="88"/>
      <c r="I693" s="88" t="s">
        <v>180</v>
      </c>
      <c r="J693" s="88"/>
      <c r="K693" s="89">
        <v>90</v>
      </c>
      <c r="L693" s="90" t="str">
        <f t="shared" si="22"/>
        <v>X SẮC</v>
      </c>
      <c r="M693" s="91"/>
    </row>
    <row r="694" spans="1:13" ht="18.75" customHeight="1">
      <c r="A694" s="2">
        <f t="shared" si="21"/>
        <v>683</v>
      </c>
      <c r="B694" s="84">
        <v>23218611705</v>
      </c>
      <c r="C694" s="85" t="s">
        <v>1231</v>
      </c>
      <c r="D694" s="86" t="s">
        <v>325</v>
      </c>
      <c r="E694" s="87">
        <v>36496</v>
      </c>
      <c r="F694" s="87" t="s">
        <v>106</v>
      </c>
      <c r="G694" s="88" t="s">
        <v>19</v>
      </c>
      <c r="H694" s="88"/>
      <c r="I694" s="88" t="s">
        <v>180</v>
      </c>
      <c r="J694" s="88"/>
      <c r="K694" s="89">
        <v>87</v>
      </c>
      <c r="L694" s="90" t="str">
        <f t="shared" si="22"/>
        <v>TỐT</v>
      </c>
      <c r="M694" s="91"/>
    </row>
    <row r="695" spans="1:13" ht="18.75" customHeight="1">
      <c r="A695" s="2">
        <f t="shared" si="21"/>
        <v>684</v>
      </c>
      <c r="B695" s="84">
        <v>23218611356</v>
      </c>
      <c r="C695" s="85" t="s">
        <v>1220</v>
      </c>
      <c r="D695" s="86" t="s">
        <v>329</v>
      </c>
      <c r="E695" s="87">
        <v>36466</v>
      </c>
      <c r="F695" s="87" t="s">
        <v>106</v>
      </c>
      <c r="G695" s="88" t="s">
        <v>19</v>
      </c>
      <c r="H695" s="88"/>
      <c r="I695" s="88" t="s">
        <v>180</v>
      </c>
      <c r="J695" s="88"/>
      <c r="K695" s="89">
        <v>0</v>
      </c>
      <c r="L695" s="90" t="str">
        <f t="shared" si="22"/>
        <v>KÉM</v>
      </c>
      <c r="M695" s="91" t="s">
        <v>1232</v>
      </c>
    </row>
    <row r="696" spans="1:13" ht="18.75" customHeight="1">
      <c r="A696" s="2">
        <f t="shared" si="21"/>
        <v>685</v>
      </c>
      <c r="B696" s="84">
        <v>23208611734</v>
      </c>
      <c r="C696" s="85" t="s">
        <v>1233</v>
      </c>
      <c r="D696" s="86" t="s">
        <v>827</v>
      </c>
      <c r="E696" s="87">
        <v>36220</v>
      </c>
      <c r="F696" s="87" t="s">
        <v>106</v>
      </c>
      <c r="G696" s="88" t="s">
        <v>125</v>
      </c>
      <c r="H696" s="88"/>
      <c r="I696" s="88" t="s">
        <v>180</v>
      </c>
      <c r="J696" s="88"/>
      <c r="K696" s="89">
        <v>90</v>
      </c>
      <c r="L696" s="90" t="str">
        <f t="shared" si="22"/>
        <v>X SẮC</v>
      </c>
      <c r="M696" s="91"/>
    </row>
    <row r="697" spans="1:13" ht="18.75" customHeight="1">
      <c r="A697" s="2">
        <f t="shared" si="21"/>
        <v>686</v>
      </c>
      <c r="B697" s="84">
        <v>23208610417</v>
      </c>
      <c r="C697" s="85" t="s">
        <v>1234</v>
      </c>
      <c r="D697" s="86" t="s">
        <v>402</v>
      </c>
      <c r="E697" s="87">
        <v>36381</v>
      </c>
      <c r="F697" s="87" t="s">
        <v>106</v>
      </c>
      <c r="G697" s="88" t="s">
        <v>125</v>
      </c>
      <c r="H697" s="88"/>
      <c r="I697" s="88" t="s">
        <v>180</v>
      </c>
      <c r="J697" s="88"/>
      <c r="K697" s="89">
        <v>90</v>
      </c>
      <c r="L697" s="90" t="str">
        <f t="shared" si="22"/>
        <v>X SẮC</v>
      </c>
      <c r="M697" s="91"/>
    </row>
    <row r="698" spans="1:13" ht="18.75" customHeight="1">
      <c r="A698" s="2">
        <f t="shared" si="21"/>
        <v>687</v>
      </c>
      <c r="B698" s="84">
        <v>23208611949</v>
      </c>
      <c r="C698" s="85" t="s">
        <v>1235</v>
      </c>
      <c r="D698" s="86" t="s">
        <v>385</v>
      </c>
      <c r="E698" s="87">
        <v>34055</v>
      </c>
      <c r="F698" s="87" t="s">
        <v>106</v>
      </c>
      <c r="G698" s="88" t="s">
        <v>125</v>
      </c>
      <c r="H698" s="88"/>
      <c r="I698" s="88" t="s">
        <v>180</v>
      </c>
      <c r="J698" s="88"/>
      <c r="K698" s="89">
        <v>0</v>
      </c>
      <c r="L698" s="90" t="str">
        <f t="shared" si="22"/>
        <v>KÉM</v>
      </c>
      <c r="M698" s="91" t="s">
        <v>1236</v>
      </c>
    </row>
    <row r="699" spans="1:13" ht="18.75" customHeight="1">
      <c r="A699" s="2">
        <f t="shared" si="21"/>
        <v>688</v>
      </c>
      <c r="B699" s="84">
        <v>2320862937</v>
      </c>
      <c r="C699" s="85" t="s">
        <v>1237</v>
      </c>
      <c r="D699" s="86" t="s">
        <v>336</v>
      </c>
      <c r="E699" s="87">
        <v>35807</v>
      </c>
      <c r="F699" s="87" t="s">
        <v>106</v>
      </c>
      <c r="G699" s="88" t="s">
        <v>125</v>
      </c>
      <c r="H699" s="88"/>
      <c r="I699" s="88" t="s">
        <v>180</v>
      </c>
      <c r="J699" s="88"/>
      <c r="K699" s="89">
        <v>98</v>
      </c>
      <c r="L699" s="90" t="str">
        <f t="shared" si="22"/>
        <v>X SẮC</v>
      </c>
      <c r="M699" s="91"/>
    </row>
    <row r="700" spans="1:13" ht="18.75" customHeight="1">
      <c r="A700" s="2">
        <f t="shared" si="21"/>
        <v>689</v>
      </c>
      <c r="B700" s="84">
        <v>23208612029</v>
      </c>
      <c r="C700" s="85" t="s">
        <v>936</v>
      </c>
      <c r="D700" s="86" t="s">
        <v>961</v>
      </c>
      <c r="E700" s="87">
        <v>35506</v>
      </c>
      <c r="F700" s="87" t="s">
        <v>106</v>
      </c>
      <c r="G700" s="88" t="s">
        <v>125</v>
      </c>
      <c r="H700" s="88"/>
      <c r="I700" s="88" t="s">
        <v>180</v>
      </c>
      <c r="J700" s="88"/>
      <c r="K700" s="89">
        <v>77</v>
      </c>
      <c r="L700" s="90" t="str">
        <f t="shared" si="22"/>
        <v>KHÁ</v>
      </c>
      <c r="M700" s="91"/>
    </row>
    <row r="701" spans="1:13" ht="18.75" customHeight="1">
      <c r="A701" s="2">
        <f t="shared" si="21"/>
        <v>690</v>
      </c>
      <c r="B701" s="84">
        <v>2320864051</v>
      </c>
      <c r="C701" s="85" t="s">
        <v>809</v>
      </c>
      <c r="D701" s="86" t="s">
        <v>158</v>
      </c>
      <c r="E701" s="87">
        <v>35852</v>
      </c>
      <c r="F701" s="87" t="s">
        <v>106</v>
      </c>
      <c r="G701" s="88" t="s">
        <v>125</v>
      </c>
      <c r="H701" s="88"/>
      <c r="I701" s="88" t="s">
        <v>180</v>
      </c>
      <c r="J701" s="88"/>
      <c r="K701" s="89">
        <v>0</v>
      </c>
      <c r="L701" s="90" t="str">
        <f t="shared" si="22"/>
        <v>KÉM</v>
      </c>
      <c r="M701" s="91" t="s">
        <v>1238</v>
      </c>
    </row>
    <row r="702" spans="1:13" ht="18.75" customHeight="1">
      <c r="A702" s="2">
        <f t="shared" si="21"/>
        <v>691</v>
      </c>
      <c r="B702" s="84">
        <v>23218611021</v>
      </c>
      <c r="C702" s="85" t="s">
        <v>982</v>
      </c>
      <c r="D702" s="86" t="s">
        <v>229</v>
      </c>
      <c r="E702" s="87">
        <v>36231</v>
      </c>
      <c r="F702" s="87" t="s">
        <v>106</v>
      </c>
      <c r="G702" s="88" t="s">
        <v>19</v>
      </c>
      <c r="H702" s="88"/>
      <c r="I702" s="88" t="s">
        <v>180</v>
      </c>
      <c r="J702" s="88"/>
      <c r="K702" s="89">
        <v>77</v>
      </c>
      <c r="L702" s="90" t="str">
        <f t="shared" si="22"/>
        <v>KHÁ</v>
      </c>
      <c r="M702" s="91"/>
    </row>
    <row r="703" spans="1:13" ht="18.75" customHeight="1">
      <c r="A703" s="2">
        <f t="shared" si="21"/>
        <v>692</v>
      </c>
      <c r="B703" s="84">
        <v>2320862941</v>
      </c>
      <c r="C703" s="85" t="s">
        <v>1239</v>
      </c>
      <c r="D703" s="86" t="s">
        <v>176</v>
      </c>
      <c r="E703" s="87">
        <v>36199</v>
      </c>
      <c r="F703" s="87" t="s">
        <v>106</v>
      </c>
      <c r="G703" s="88" t="s">
        <v>125</v>
      </c>
      <c r="H703" s="88"/>
      <c r="I703" s="88" t="s">
        <v>180</v>
      </c>
      <c r="J703" s="88"/>
      <c r="K703" s="89">
        <v>77</v>
      </c>
      <c r="L703" s="90" t="str">
        <f t="shared" si="22"/>
        <v>KHÁ</v>
      </c>
      <c r="M703" s="91"/>
    </row>
    <row r="704" spans="1:13" ht="18.75" customHeight="1">
      <c r="A704" s="2">
        <f t="shared" si="21"/>
        <v>693</v>
      </c>
      <c r="B704" s="84">
        <v>23218610659</v>
      </c>
      <c r="C704" s="85" t="s">
        <v>1240</v>
      </c>
      <c r="D704" s="86" t="s">
        <v>891</v>
      </c>
      <c r="E704" s="87">
        <v>36360</v>
      </c>
      <c r="F704" s="87" t="s">
        <v>106</v>
      </c>
      <c r="G704" s="88" t="s">
        <v>19</v>
      </c>
      <c r="H704" s="88"/>
      <c r="I704" s="88" t="s">
        <v>180</v>
      </c>
      <c r="J704" s="88"/>
      <c r="K704" s="89">
        <v>77</v>
      </c>
      <c r="L704" s="90" t="str">
        <f t="shared" si="22"/>
        <v>KHÁ</v>
      </c>
      <c r="M704" s="91"/>
    </row>
    <row r="705" spans="1:13" ht="18.75" customHeight="1">
      <c r="A705" s="2">
        <f t="shared" si="21"/>
        <v>694</v>
      </c>
      <c r="B705" s="84">
        <v>23218611355</v>
      </c>
      <c r="C705" s="85" t="s">
        <v>982</v>
      </c>
      <c r="D705" s="86" t="s">
        <v>441</v>
      </c>
      <c r="E705" s="87">
        <v>36197</v>
      </c>
      <c r="F705" s="87" t="s">
        <v>106</v>
      </c>
      <c r="G705" s="88" t="s">
        <v>19</v>
      </c>
      <c r="H705" s="88"/>
      <c r="I705" s="88" t="s">
        <v>180</v>
      </c>
      <c r="J705" s="88"/>
      <c r="K705" s="89">
        <v>77</v>
      </c>
      <c r="L705" s="90" t="str">
        <f t="shared" si="22"/>
        <v>KHÁ</v>
      </c>
      <c r="M705" s="91"/>
    </row>
    <row r="706" spans="1:13" ht="18.75" customHeight="1">
      <c r="A706" s="2">
        <f t="shared" si="21"/>
        <v>695</v>
      </c>
      <c r="B706" s="84">
        <v>23218610155</v>
      </c>
      <c r="C706" s="85" t="s">
        <v>1119</v>
      </c>
      <c r="D706" s="86" t="s">
        <v>236</v>
      </c>
      <c r="E706" s="87">
        <v>36109</v>
      </c>
      <c r="F706" s="87" t="s">
        <v>106</v>
      </c>
      <c r="G706" s="88" t="s">
        <v>19</v>
      </c>
      <c r="H706" s="88"/>
      <c r="I706" s="88" t="s">
        <v>180</v>
      </c>
      <c r="J706" s="88"/>
      <c r="K706" s="89">
        <v>87</v>
      </c>
      <c r="L706" s="90" t="str">
        <f t="shared" si="22"/>
        <v>TỐT</v>
      </c>
      <c r="M706" s="91"/>
    </row>
    <row r="707" spans="1:13" ht="18.75" customHeight="1">
      <c r="A707" s="2">
        <f t="shared" si="21"/>
        <v>696</v>
      </c>
      <c r="B707" s="84">
        <v>2321864055</v>
      </c>
      <c r="C707" s="85" t="s">
        <v>1241</v>
      </c>
      <c r="D707" s="86" t="s">
        <v>236</v>
      </c>
      <c r="E707" s="87">
        <v>36147</v>
      </c>
      <c r="F707" s="87" t="s">
        <v>106</v>
      </c>
      <c r="G707" s="88" t="s">
        <v>19</v>
      </c>
      <c r="H707" s="88"/>
      <c r="I707" s="88" t="s">
        <v>180</v>
      </c>
      <c r="J707" s="88"/>
      <c r="K707" s="89">
        <v>75</v>
      </c>
      <c r="L707" s="90" t="str">
        <f t="shared" si="22"/>
        <v>KHÁ</v>
      </c>
      <c r="M707" s="91"/>
    </row>
    <row r="708" spans="1:13" ht="18.75" customHeight="1">
      <c r="A708" s="2">
        <f t="shared" si="21"/>
        <v>697</v>
      </c>
      <c r="B708" s="84">
        <v>23218610378</v>
      </c>
      <c r="C708" s="85" t="s">
        <v>1242</v>
      </c>
      <c r="D708" s="86" t="s">
        <v>1243</v>
      </c>
      <c r="E708" s="87">
        <v>36423</v>
      </c>
      <c r="F708" s="87" t="s">
        <v>106</v>
      </c>
      <c r="G708" s="88" t="s">
        <v>19</v>
      </c>
      <c r="H708" s="88"/>
      <c r="I708" s="88" t="s">
        <v>180</v>
      </c>
      <c r="J708" s="88"/>
      <c r="K708" s="89">
        <v>87</v>
      </c>
      <c r="L708" s="90" t="str">
        <f t="shared" si="22"/>
        <v>TỐT</v>
      </c>
      <c r="M708" s="91"/>
    </row>
    <row r="709" spans="1:13" ht="18.75" customHeight="1">
      <c r="A709" s="2">
        <f t="shared" si="21"/>
        <v>698</v>
      </c>
      <c r="B709" s="84">
        <v>2321860509</v>
      </c>
      <c r="C709" s="85" t="s">
        <v>1244</v>
      </c>
      <c r="D709" s="86" t="s">
        <v>1245</v>
      </c>
      <c r="E709" s="87">
        <v>35836</v>
      </c>
      <c r="F709" s="87" t="s">
        <v>106</v>
      </c>
      <c r="G709" s="88" t="s">
        <v>19</v>
      </c>
      <c r="H709" s="88"/>
      <c r="I709" s="88" t="s">
        <v>180</v>
      </c>
      <c r="J709" s="88"/>
      <c r="K709" s="89">
        <v>87</v>
      </c>
      <c r="L709" s="90" t="str">
        <f t="shared" si="22"/>
        <v>TỐT</v>
      </c>
      <c r="M709" s="91"/>
    </row>
    <row r="710" spans="1:13" ht="18.75" customHeight="1">
      <c r="A710" s="2">
        <f t="shared" si="21"/>
        <v>699</v>
      </c>
      <c r="B710" s="84">
        <v>2320861586</v>
      </c>
      <c r="C710" s="85" t="s">
        <v>809</v>
      </c>
      <c r="D710" s="86" t="s">
        <v>410</v>
      </c>
      <c r="E710" s="87">
        <v>36240</v>
      </c>
      <c r="F710" s="87" t="s">
        <v>106</v>
      </c>
      <c r="G710" s="88" t="s">
        <v>125</v>
      </c>
      <c r="H710" s="88"/>
      <c r="I710" s="88" t="s">
        <v>180</v>
      </c>
      <c r="J710" s="88"/>
      <c r="K710" s="89">
        <v>0</v>
      </c>
      <c r="L710" s="90" t="str">
        <f t="shared" si="22"/>
        <v>KÉM</v>
      </c>
      <c r="M710" s="91" t="s">
        <v>1246</v>
      </c>
    </row>
    <row r="711" spans="1:13" ht="18.75" customHeight="1">
      <c r="A711" s="2">
        <f t="shared" si="21"/>
        <v>700</v>
      </c>
      <c r="B711" s="84">
        <v>23218611046</v>
      </c>
      <c r="C711" s="85" t="s">
        <v>1247</v>
      </c>
      <c r="D711" s="86" t="s">
        <v>334</v>
      </c>
      <c r="E711" s="87">
        <v>36408</v>
      </c>
      <c r="F711" s="87" t="s">
        <v>106</v>
      </c>
      <c r="G711" s="88" t="s">
        <v>19</v>
      </c>
      <c r="H711" s="88"/>
      <c r="I711" s="88" t="s">
        <v>180</v>
      </c>
      <c r="J711" s="88"/>
      <c r="K711" s="89">
        <v>97</v>
      </c>
      <c r="L711" s="90" t="str">
        <f t="shared" si="22"/>
        <v>X SẮC</v>
      </c>
      <c r="M711" s="91"/>
    </row>
    <row r="712" spans="1:13" ht="18.75" customHeight="1">
      <c r="A712" s="2">
        <f t="shared" si="21"/>
        <v>701</v>
      </c>
      <c r="B712" s="84">
        <v>2321862690</v>
      </c>
      <c r="C712" s="85" t="s">
        <v>1224</v>
      </c>
      <c r="D712" s="86" t="s">
        <v>334</v>
      </c>
      <c r="E712" s="87">
        <v>35626</v>
      </c>
      <c r="F712" s="87" t="s">
        <v>106</v>
      </c>
      <c r="G712" s="88" t="s">
        <v>19</v>
      </c>
      <c r="H712" s="88"/>
      <c r="I712" s="88" t="s">
        <v>180</v>
      </c>
      <c r="J712" s="88"/>
      <c r="K712" s="89">
        <v>77</v>
      </c>
      <c r="L712" s="90" t="str">
        <f t="shared" si="22"/>
        <v>KHÁ</v>
      </c>
      <c r="M712" s="91"/>
    </row>
    <row r="713" spans="1:13" ht="18.75" customHeight="1">
      <c r="A713" s="2">
        <f t="shared" si="21"/>
        <v>702</v>
      </c>
      <c r="B713" s="84">
        <v>23203410503</v>
      </c>
      <c r="C713" s="85" t="s">
        <v>1248</v>
      </c>
      <c r="D713" s="86" t="s">
        <v>448</v>
      </c>
      <c r="E713" s="87">
        <v>36439</v>
      </c>
      <c r="F713" s="87" t="s">
        <v>106</v>
      </c>
      <c r="G713" s="88" t="s">
        <v>125</v>
      </c>
      <c r="H713" s="88"/>
      <c r="I713" s="88" t="s">
        <v>180</v>
      </c>
      <c r="J713" s="88"/>
      <c r="K713" s="89">
        <v>0</v>
      </c>
      <c r="L713" s="90" t="str">
        <f t="shared" si="22"/>
        <v>KÉM</v>
      </c>
      <c r="M713" s="91" t="s">
        <v>1249</v>
      </c>
    </row>
    <row r="714" spans="1:13" ht="18.75" customHeight="1">
      <c r="A714" s="2">
        <f t="shared" si="21"/>
        <v>703</v>
      </c>
      <c r="B714" s="84">
        <v>23208612023</v>
      </c>
      <c r="C714" s="85" t="s">
        <v>1250</v>
      </c>
      <c r="D714" s="86" t="s">
        <v>448</v>
      </c>
      <c r="E714" s="87">
        <v>36170</v>
      </c>
      <c r="F714" s="87" t="s">
        <v>106</v>
      </c>
      <c r="G714" s="88" t="s">
        <v>125</v>
      </c>
      <c r="H714" s="88"/>
      <c r="I714" s="88" t="s">
        <v>180</v>
      </c>
      <c r="J714" s="88"/>
      <c r="K714" s="89">
        <v>90</v>
      </c>
      <c r="L714" s="90" t="str">
        <f t="shared" si="22"/>
        <v>X SẮC</v>
      </c>
      <c r="M714" s="91"/>
    </row>
    <row r="715" spans="1:13" ht="18.75" customHeight="1">
      <c r="A715" s="2">
        <f t="shared" si="21"/>
        <v>704</v>
      </c>
      <c r="B715" s="84">
        <v>23218612493</v>
      </c>
      <c r="C715" s="85" t="s">
        <v>1148</v>
      </c>
      <c r="D715" s="86" t="s">
        <v>721</v>
      </c>
      <c r="E715" s="87">
        <v>35540</v>
      </c>
      <c r="F715" s="87" t="s">
        <v>107</v>
      </c>
      <c r="G715" s="88" t="s">
        <v>19</v>
      </c>
      <c r="H715" s="88"/>
      <c r="I715" s="88" t="s">
        <v>237</v>
      </c>
      <c r="J715" s="88"/>
      <c r="K715" s="89">
        <v>60</v>
      </c>
      <c r="L715" s="90" t="str">
        <f>IF(K715&gt;=90,"X SẮC",IF(K715&gt;=80,"TỐT",IF(K715&gt;=65,"KHÁ",IF(K715&gt;=50,"T.BÌNH",IF(K715&gt;=35,"YẾU","KÉM")))))</f>
        <v>T.BÌNH</v>
      </c>
      <c r="M715" s="91"/>
    </row>
    <row r="716" spans="1:13" ht="18.75" customHeight="1">
      <c r="A716" s="2">
        <f t="shared" si="21"/>
        <v>705</v>
      </c>
      <c r="B716" s="84">
        <v>2320861804</v>
      </c>
      <c r="C716" s="85" t="s">
        <v>1149</v>
      </c>
      <c r="D716" s="86" t="s">
        <v>590</v>
      </c>
      <c r="E716" s="87">
        <v>36263</v>
      </c>
      <c r="F716" s="87" t="s">
        <v>107</v>
      </c>
      <c r="G716" s="88" t="s">
        <v>125</v>
      </c>
      <c r="H716" s="88"/>
      <c r="I716" s="88" t="s">
        <v>237</v>
      </c>
      <c r="J716" s="88"/>
      <c r="K716" s="89">
        <v>81</v>
      </c>
      <c r="L716" s="90" t="str">
        <f t="shared" ref="L716:L754" si="23">IF(K716&gt;=90,"X SẮC",IF(K716&gt;=80,"TỐT",IF(K716&gt;=65,"KHÁ",IF(K716&gt;=50,"T.BÌNH",IF(K716&gt;=35,"YẾU","KÉM")))))</f>
        <v>TỐT</v>
      </c>
      <c r="M716" s="91"/>
    </row>
    <row r="717" spans="1:13" ht="18.75" customHeight="1">
      <c r="A717" s="2">
        <f t="shared" si="21"/>
        <v>706</v>
      </c>
      <c r="B717" s="84">
        <v>23208611621</v>
      </c>
      <c r="C717" s="85" t="s">
        <v>808</v>
      </c>
      <c r="D717" s="86" t="s">
        <v>120</v>
      </c>
      <c r="E717" s="87">
        <v>36194</v>
      </c>
      <c r="F717" s="87" t="s">
        <v>107</v>
      </c>
      <c r="G717" s="88" t="s">
        <v>125</v>
      </c>
      <c r="H717" s="88"/>
      <c r="I717" s="88" t="s">
        <v>237</v>
      </c>
      <c r="J717" s="88"/>
      <c r="K717" s="89">
        <v>74</v>
      </c>
      <c r="L717" s="90" t="str">
        <f t="shared" si="23"/>
        <v>KHÁ</v>
      </c>
      <c r="M717" s="91"/>
    </row>
    <row r="718" spans="1:13" ht="18.75" customHeight="1">
      <c r="A718" s="2">
        <f t="shared" ref="A718:A781" si="24">A717+1</f>
        <v>707</v>
      </c>
      <c r="B718" s="84">
        <v>2320862390</v>
      </c>
      <c r="C718" s="85" t="s">
        <v>1150</v>
      </c>
      <c r="D718" s="86" t="s">
        <v>120</v>
      </c>
      <c r="E718" s="87">
        <v>35388</v>
      </c>
      <c r="F718" s="87" t="s">
        <v>107</v>
      </c>
      <c r="G718" s="88" t="s">
        <v>125</v>
      </c>
      <c r="H718" s="88"/>
      <c r="I718" s="88" t="s">
        <v>237</v>
      </c>
      <c r="J718" s="88"/>
      <c r="K718" s="89">
        <v>81</v>
      </c>
      <c r="L718" s="90" t="str">
        <f t="shared" si="23"/>
        <v>TỐT</v>
      </c>
      <c r="M718" s="91"/>
    </row>
    <row r="719" spans="1:13" ht="18.75" customHeight="1">
      <c r="A719" s="2">
        <f t="shared" si="24"/>
        <v>708</v>
      </c>
      <c r="B719" s="84">
        <v>2320865451</v>
      </c>
      <c r="C719" s="85" t="s">
        <v>1151</v>
      </c>
      <c r="D719" s="86" t="s">
        <v>120</v>
      </c>
      <c r="E719" s="87">
        <v>36243</v>
      </c>
      <c r="F719" s="87" t="s">
        <v>107</v>
      </c>
      <c r="G719" s="88" t="s">
        <v>125</v>
      </c>
      <c r="H719" s="88"/>
      <c r="I719" s="88" t="s">
        <v>237</v>
      </c>
      <c r="J719" s="88"/>
      <c r="K719" s="89">
        <v>90</v>
      </c>
      <c r="L719" s="90" t="str">
        <f t="shared" si="23"/>
        <v>X SẮC</v>
      </c>
      <c r="M719" s="91"/>
    </row>
    <row r="720" spans="1:13" ht="18.75" customHeight="1">
      <c r="A720" s="2">
        <f t="shared" si="24"/>
        <v>709</v>
      </c>
      <c r="B720" s="84">
        <v>2321862389</v>
      </c>
      <c r="C720" s="85" t="s">
        <v>1152</v>
      </c>
      <c r="D720" s="86" t="s">
        <v>120</v>
      </c>
      <c r="E720" s="87">
        <v>35169</v>
      </c>
      <c r="F720" s="87" t="s">
        <v>107</v>
      </c>
      <c r="G720" s="88" t="s">
        <v>19</v>
      </c>
      <c r="H720" s="88"/>
      <c r="I720" s="88" t="s">
        <v>237</v>
      </c>
      <c r="J720" s="88"/>
      <c r="K720" s="89">
        <v>66</v>
      </c>
      <c r="L720" s="90" t="str">
        <f t="shared" si="23"/>
        <v>KHÁ</v>
      </c>
      <c r="M720" s="91"/>
    </row>
    <row r="721" spans="1:13" ht="18.75" customHeight="1">
      <c r="A721" s="2">
        <f t="shared" si="24"/>
        <v>710</v>
      </c>
      <c r="B721" s="84">
        <v>23218611584</v>
      </c>
      <c r="C721" s="85" t="s">
        <v>1153</v>
      </c>
      <c r="D721" s="86" t="s">
        <v>221</v>
      </c>
      <c r="E721" s="87">
        <v>36398</v>
      </c>
      <c r="F721" s="87" t="s">
        <v>107</v>
      </c>
      <c r="G721" s="88" t="s">
        <v>19</v>
      </c>
      <c r="H721" s="88"/>
      <c r="I721" s="88" t="s">
        <v>237</v>
      </c>
      <c r="J721" s="88"/>
      <c r="K721" s="89">
        <v>87</v>
      </c>
      <c r="L721" s="90" t="str">
        <f t="shared" si="23"/>
        <v>TỐT</v>
      </c>
      <c r="M721" s="91"/>
    </row>
    <row r="722" spans="1:13" ht="18.75" customHeight="1">
      <c r="A722" s="2">
        <f t="shared" si="24"/>
        <v>711</v>
      </c>
      <c r="B722" s="84">
        <v>2321864616</v>
      </c>
      <c r="C722" s="85" t="s">
        <v>1154</v>
      </c>
      <c r="D722" s="86" t="s">
        <v>422</v>
      </c>
      <c r="E722" s="87">
        <v>36388</v>
      </c>
      <c r="F722" s="87" t="s">
        <v>107</v>
      </c>
      <c r="G722" s="88" t="s">
        <v>19</v>
      </c>
      <c r="H722" s="88"/>
      <c r="I722" s="88" t="s">
        <v>237</v>
      </c>
      <c r="J722" s="88"/>
      <c r="K722" s="89">
        <v>85</v>
      </c>
      <c r="L722" s="90" t="str">
        <f t="shared" si="23"/>
        <v>TỐT</v>
      </c>
      <c r="M722" s="91"/>
    </row>
    <row r="723" spans="1:13" ht="18.75" customHeight="1">
      <c r="A723" s="2">
        <f t="shared" si="24"/>
        <v>712</v>
      </c>
      <c r="B723" s="84">
        <v>2321862927</v>
      </c>
      <c r="C723" s="85" t="s">
        <v>963</v>
      </c>
      <c r="D723" s="86" t="s">
        <v>223</v>
      </c>
      <c r="E723" s="87">
        <v>36474</v>
      </c>
      <c r="F723" s="87" t="s">
        <v>107</v>
      </c>
      <c r="G723" s="88" t="s">
        <v>19</v>
      </c>
      <c r="H723" s="88"/>
      <c r="I723" s="88" t="s">
        <v>237</v>
      </c>
      <c r="J723" s="88"/>
      <c r="K723" s="89">
        <v>76</v>
      </c>
      <c r="L723" s="90" t="str">
        <f t="shared" si="23"/>
        <v>KHÁ</v>
      </c>
      <c r="M723" s="91"/>
    </row>
    <row r="724" spans="1:13" ht="18.75" customHeight="1">
      <c r="A724" s="2">
        <f t="shared" si="24"/>
        <v>713</v>
      </c>
      <c r="B724" s="84">
        <v>23218611248</v>
      </c>
      <c r="C724" s="85" t="s">
        <v>753</v>
      </c>
      <c r="D724" s="86" t="s">
        <v>227</v>
      </c>
      <c r="E724" s="87">
        <v>36451</v>
      </c>
      <c r="F724" s="87" t="s">
        <v>107</v>
      </c>
      <c r="G724" s="88" t="s">
        <v>19</v>
      </c>
      <c r="H724" s="88"/>
      <c r="I724" s="88" t="s">
        <v>237</v>
      </c>
      <c r="J724" s="88"/>
      <c r="K724" s="89">
        <v>81</v>
      </c>
      <c r="L724" s="90" t="str">
        <f t="shared" si="23"/>
        <v>TỐT</v>
      </c>
      <c r="M724" s="91"/>
    </row>
    <row r="725" spans="1:13" ht="18.75" customHeight="1">
      <c r="A725" s="2">
        <f t="shared" si="24"/>
        <v>714</v>
      </c>
      <c r="B725" s="84">
        <v>2321377687</v>
      </c>
      <c r="C725" s="85" t="s">
        <v>1155</v>
      </c>
      <c r="D725" s="86" t="s">
        <v>273</v>
      </c>
      <c r="E725" s="87">
        <v>35463</v>
      </c>
      <c r="F725" s="87" t="s">
        <v>107</v>
      </c>
      <c r="G725" s="88" t="s">
        <v>19</v>
      </c>
      <c r="H725" s="88"/>
      <c r="I725" s="88" t="s">
        <v>237</v>
      </c>
      <c r="J725" s="88"/>
      <c r="K725" s="89">
        <v>71</v>
      </c>
      <c r="L725" s="90" t="str">
        <f t="shared" si="23"/>
        <v>KHÁ</v>
      </c>
      <c r="M725" s="91"/>
    </row>
    <row r="726" spans="1:13" ht="18.75" customHeight="1">
      <c r="A726" s="2">
        <f t="shared" si="24"/>
        <v>715</v>
      </c>
      <c r="B726" s="84">
        <v>23208611281</v>
      </c>
      <c r="C726" s="85" t="s">
        <v>1156</v>
      </c>
      <c r="D726" s="86" t="s">
        <v>251</v>
      </c>
      <c r="E726" s="87">
        <v>36279</v>
      </c>
      <c r="F726" s="87" t="s">
        <v>107</v>
      </c>
      <c r="G726" s="88" t="s">
        <v>125</v>
      </c>
      <c r="H726" s="88"/>
      <c r="I726" s="88" t="s">
        <v>237</v>
      </c>
      <c r="J726" s="88"/>
      <c r="K726" s="89">
        <v>77</v>
      </c>
      <c r="L726" s="90" t="str">
        <f t="shared" si="23"/>
        <v>KHÁ</v>
      </c>
      <c r="M726" s="91"/>
    </row>
    <row r="727" spans="1:13" ht="18.75" customHeight="1">
      <c r="A727" s="2">
        <f t="shared" si="24"/>
        <v>716</v>
      </c>
      <c r="B727" s="84">
        <v>23218610359</v>
      </c>
      <c r="C727" s="85" t="s">
        <v>1157</v>
      </c>
      <c r="D727" s="86" t="s">
        <v>491</v>
      </c>
      <c r="E727" s="87">
        <v>36217</v>
      </c>
      <c r="F727" s="87" t="s">
        <v>107</v>
      </c>
      <c r="G727" s="88" t="s">
        <v>19</v>
      </c>
      <c r="H727" s="88"/>
      <c r="I727" s="88" t="s">
        <v>237</v>
      </c>
      <c r="J727" s="88"/>
      <c r="K727" s="89">
        <v>100</v>
      </c>
      <c r="L727" s="90" t="str">
        <f t="shared" si="23"/>
        <v>X SẮC</v>
      </c>
      <c r="M727" s="91"/>
    </row>
    <row r="728" spans="1:13" ht="18.75" customHeight="1">
      <c r="A728" s="2">
        <f t="shared" si="24"/>
        <v>717</v>
      </c>
      <c r="B728" s="84">
        <v>2320860700</v>
      </c>
      <c r="C728" s="85" t="s">
        <v>1110</v>
      </c>
      <c r="D728" s="86" t="s">
        <v>297</v>
      </c>
      <c r="E728" s="87">
        <v>36406</v>
      </c>
      <c r="F728" s="87" t="s">
        <v>107</v>
      </c>
      <c r="G728" s="88" t="s">
        <v>125</v>
      </c>
      <c r="H728" s="88"/>
      <c r="I728" s="88" t="s">
        <v>237</v>
      </c>
      <c r="J728" s="88"/>
      <c r="K728" s="89">
        <v>90</v>
      </c>
      <c r="L728" s="90" t="str">
        <f t="shared" si="23"/>
        <v>X SẮC</v>
      </c>
      <c r="M728" s="91"/>
    </row>
    <row r="729" spans="1:13" ht="18.75" customHeight="1">
      <c r="A729" s="2">
        <f t="shared" si="24"/>
        <v>718</v>
      </c>
      <c r="B729" s="84">
        <v>23218611806</v>
      </c>
      <c r="C729" s="85" t="s">
        <v>1158</v>
      </c>
      <c r="D729" s="86" t="s">
        <v>511</v>
      </c>
      <c r="E729" s="87">
        <v>35621</v>
      </c>
      <c r="F729" s="87" t="s">
        <v>107</v>
      </c>
      <c r="G729" s="88" t="s">
        <v>19</v>
      </c>
      <c r="H729" s="88"/>
      <c r="I729" s="88" t="s">
        <v>237</v>
      </c>
      <c r="J729" s="88"/>
      <c r="K729" s="89">
        <v>79</v>
      </c>
      <c r="L729" s="90" t="str">
        <f t="shared" si="23"/>
        <v>KHÁ</v>
      </c>
      <c r="M729" s="91"/>
    </row>
    <row r="730" spans="1:13" ht="18.75" customHeight="1">
      <c r="A730" s="2">
        <f t="shared" si="24"/>
        <v>719</v>
      </c>
      <c r="B730" s="84">
        <v>2321865278</v>
      </c>
      <c r="C730" s="85" t="s">
        <v>1159</v>
      </c>
      <c r="D730" s="86" t="s">
        <v>318</v>
      </c>
      <c r="E730" s="87">
        <v>36171</v>
      </c>
      <c r="F730" s="87" t="s">
        <v>107</v>
      </c>
      <c r="G730" s="88" t="s">
        <v>19</v>
      </c>
      <c r="H730" s="88"/>
      <c r="I730" s="88" t="s">
        <v>237</v>
      </c>
      <c r="J730" s="88"/>
      <c r="K730" s="89">
        <v>90</v>
      </c>
      <c r="L730" s="90" t="str">
        <f t="shared" si="23"/>
        <v>X SẮC</v>
      </c>
      <c r="M730" s="91"/>
    </row>
    <row r="731" spans="1:13" ht="18.75" customHeight="1">
      <c r="A731" s="2">
        <f t="shared" si="24"/>
        <v>720</v>
      </c>
      <c r="B731" s="84">
        <v>2320865279</v>
      </c>
      <c r="C731" s="85" t="s">
        <v>1077</v>
      </c>
      <c r="D731" s="86" t="s">
        <v>1160</v>
      </c>
      <c r="E731" s="87">
        <v>36209</v>
      </c>
      <c r="F731" s="87" t="s">
        <v>107</v>
      </c>
      <c r="G731" s="88" t="s">
        <v>125</v>
      </c>
      <c r="H731" s="88"/>
      <c r="I731" s="88" t="s">
        <v>237</v>
      </c>
      <c r="J731" s="88"/>
      <c r="K731" s="89">
        <v>81</v>
      </c>
      <c r="L731" s="90" t="str">
        <f t="shared" si="23"/>
        <v>TỐT</v>
      </c>
      <c r="M731" s="91"/>
    </row>
    <row r="732" spans="1:13" ht="18.75" customHeight="1">
      <c r="A732" s="2">
        <f t="shared" si="24"/>
        <v>721</v>
      </c>
      <c r="B732" s="84">
        <v>23208611128</v>
      </c>
      <c r="C732" s="85" t="s">
        <v>1161</v>
      </c>
      <c r="D732" s="86" t="s">
        <v>383</v>
      </c>
      <c r="E732" s="87">
        <v>36366</v>
      </c>
      <c r="F732" s="87" t="s">
        <v>107</v>
      </c>
      <c r="G732" s="88" t="s">
        <v>125</v>
      </c>
      <c r="H732" s="88"/>
      <c r="I732" s="88" t="s">
        <v>237</v>
      </c>
      <c r="J732" s="88"/>
      <c r="K732" s="89">
        <v>97</v>
      </c>
      <c r="L732" s="90" t="str">
        <f t="shared" si="23"/>
        <v>X SẮC</v>
      </c>
      <c r="M732" s="91"/>
    </row>
    <row r="733" spans="1:13" ht="18.75" customHeight="1">
      <c r="A733" s="2">
        <f t="shared" si="24"/>
        <v>722</v>
      </c>
      <c r="B733" s="84">
        <v>23218612012</v>
      </c>
      <c r="C733" s="85" t="s">
        <v>1162</v>
      </c>
      <c r="D733" s="86" t="s">
        <v>383</v>
      </c>
      <c r="E733" s="87">
        <v>36098</v>
      </c>
      <c r="F733" s="87" t="s">
        <v>107</v>
      </c>
      <c r="G733" s="88" t="s">
        <v>19</v>
      </c>
      <c r="H733" s="88"/>
      <c r="I733" s="88" t="s">
        <v>237</v>
      </c>
      <c r="J733" s="88"/>
      <c r="K733" s="89">
        <v>66</v>
      </c>
      <c r="L733" s="90" t="str">
        <f t="shared" si="23"/>
        <v>KHÁ</v>
      </c>
      <c r="M733" s="91"/>
    </row>
    <row r="734" spans="1:13" ht="18.75" customHeight="1">
      <c r="A734" s="2">
        <f t="shared" si="24"/>
        <v>723</v>
      </c>
      <c r="B734" s="84">
        <v>23218611151</v>
      </c>
      <c r="C734" s="85" t="s">
        <v>1163</v>
      </c>
      <c r="D734" s="86" t="s">
        <v>19</v>
      </c>
      <c r="E734" s="87">
        <v>36483</v>
      </c>
      <c r="F734" s="87" t="s">
        <v>107</v>
      </c>
      <c r="G734" s="88" t="s">
        <v>19</v>
      </c>
      <c r="H734" s="88"/>
      <c r="I734" s="88" t="s">
        <v>237</v>
      </c>
      <c r="J734" s="88"/>
      <c r="K734" s="89">
        <v>66</v>
      </c>
      <c r="L734" s="90" t="str">
        <f t="shared" si="23"/>
        <v>KHÁ</v>
      </c>
      <c r="M734" s="91"/>
    </row>
    <row r="735" spans="1:13" ht="18.75" customHeight="1">
      <c r="A735" s="2">
        <f t="shared" si="24"/>
        <v>724</v>
      </c>
      <c r="B735" s="84">
        <v>23208612395</v>
      </c>
      <c r="C735" s="85" t="s">
        <v>782</v>
      </c>
      <c r="D735" s="86" t="s">
        <v>387</v>
      </c>
      <c r="E735" s="87">
        <v>36454</v>
      </c>
      <c r="F735" s="87" t="s">
        <v>107</v>
      </c>
      <c r="G735" s="88" t="s">
        <v>125</v>
      </c>
      <c r="H735" s="88"/>
      <c r="I735" s="88" t="s">
        <v>237</v>
      </c>
      <c r="J735" s="88"/>
      <c r="K735" s="89">
        <v>81</v>
      </c>
      <c r="L735" s="90" t="str">
        <f t="shared" si="23"/>
        <v>TỐT</v>
      </c>
      <c r="M735" s="91"/>
    </row>
    <row r="736" spans="1:13" ht="18.75" customHeight="1">
      <c r="A736" s="2">
        <f t="shared" si="24"/>
        <v>725</v>
      </c>
      <c r="B736" s="84">
        <v>23208612009</v>
      </c>
      <c r="C736" s="85" t="s">
        <v>1094</v>
      </c>
      <c r="D736" s="86" t="s">
        <v>345</v>
      </c>
      <c r="E736" s="87">
        <v>36247</v>
      </c>
      <c r="F736" s="87" t="s">
        <v>107</v>
      </c>
      <c r="G736" s="88" t="s">
        <v>125</v>
      </c>
      <c r="H736" s="88"/>
      <c r="I736" s="88" t="s">
        <v>237</v>
      </c>
      <c r="J736" s="88"/>
      <c r="K736" s="89">
        <v>87</v>
      </c>
      <c r="L736" s="90" t="str">
        <f t="shared" si="23"/>
        <v>TỐT</v>
      </c>
      <c r="M736" s="91"/>
    </row>
    <row r="737" spans="1:13" ht="18.75" customHeight="1">
      <c r="A737" s="2">
        <f t="shared" si="24"/>
        <v>726</v>
      </c>
      <c r="B737" s="84">
        <v>2321862939</v>
      </c>
      <c r="C737" s="85" t="s">
        <v>1164</v>
      </c>
      <c r="D737" s="86" t="s">
        <v>368</v>
      </c>
      <c r="E737" s="87">
        <v>36492</v>
      </c>
      <c r="F737" s="87" t="s">
        <v>107</v>
      </c>
      <c r="G737" s="88" t="s">
        <v>19</v>
      </c>
      <c r="H737" s="88"/>
      <c r="I737" s="88" t="s">
        <v>237</v>
      </c>
      <c r="J737" s="88"/>
      <c r="K737" s="89">
        <v>76</v>
      </c>
      <c r="L737" s="90" t="str">
        <f t="shared" si="23"/>
        <v>KHÁ</v>
      </c>
      <c r="M737" s="91"/>
    </row>
    <row r="738" spans="1:13" ht="18.75" customHeight="1">
      <c r="A738" s="2">
        <f t="shared" si="24"/>
        <v>727</v>
      </c>
      <c r="B738" s="84">
        <v>23208610410</v>
      </c>
      <c r="C738" s="85" t="s">
        <v>1165</v>
      </c>
      <c r="D738" s="86" t="s">
        <v>128</v>
      </c>
      <c r="E738" s="87">
        <v>36229</v>
      </c>
      <c r="F738" s="87" t="s">
        <v>107</v>
      </c>
      <c r="G738" s="88" t="s">
        <v>125</v>
      </c>
      <c r="H738" s="88"/>
      <c r="I738" s="88" t="s">
        <v>237</v>
      </c>
      <c r="J738" s="88"/>
      <c r="K738" s="89">
        <v>87</v>
      </c>
      <c r="L738" s="90" t="str">
        <f t="shared" si="23"/>
        <v>TỐT</v>
      </c>
      <c r="M738" s="91"/>
    </row>
    <row r="739" spans="1:13" ht="18.75" customHeight="1">
      <c r="A739" s="2">
        <f t="shared" si="24"/>
        <v>728</v>
      </c>
      <c r="B739" s="84">
        <v>23208610510</v>
      </c>
      <c r="C739" s="85" t="s">
        <v>1166</v>
      </c>
      <c r="D739" s="86" t="s">
        <v>166</v>
      </c>
      <c r="E739" s="87">
        <v>35828</v>
      </c>
      <c r="F739" s="87" t="s">
        <v>107</v>
      </c>
      <c r="G739" s="88" t="s">
        <v>125</v>
      </c>
      <c r="H739" s="88"/>
      <c r="I739" s="88" t="s">
        <v>237</v>
      </c>
      <c r="J739" s="88"/>
      <c r="K739" s="89">
        <v>100</v>
      </c>
      <c r="L739" s="90" t="str">
        <f t="shared" si="23"/>
        <v>X SẮC</v>
      </c>
      <c r="M739" s="91"/>
    </row>
    <row r="740" spans="1:13" ht="18.75" customHeight="1">
      <c r="A740" s="2">
        <f t="shared" si="24"/>
        <v>729</v>
      </c>
      <c r="B740" s="84">
        <v>2320863345</v>
      </c>
      <c r="C740" s="85" t="s">
        <v>1167</v>
      </c>
      <c r="D740" s="86" t="s">
        <v>785</v>
      </c>
      <c r="E740" s="87">
        <v>36484</v>
      </c>
      <c r="F740" s="87" t="s">
        <v>107</v>
      </c>
      <c r="G740" s="88" t="s">
        <v>125</v>
      </c>
      <c r="H740" s="88"/>
      <c r="I740" s="88" t="s">
        <v>237</v>
      </c>
      <c r="J740" s="88"/>
      <c r="K740" s="89">
        <v>90</v>
      </c>
      <c r="L740" s="90" t="str">
        <f t="shared" si="23"/>
        <v>X SẮC</v>
      </c>
      <c r="M740" s="91"/>
    </row>
    <row r="741" spans="1:13" ht="18.75" customHeight="1">
      <c r="A741" s="2">
        <f t="shared" si="24"/>
        <v>730</v>
      </c>
      <c r="B741" s="84">
        <v>2320862942</v>
      </c>
      <c r="C741" s="85" t="s">
        <v>782</v>
      </c>
      <c r="D741" s="86" t="s">
        <v>187</v>
      </c>
      <c r="E741" s="87">
        <v>35970</v>
      </c>
      <c r="F741" s="87" t="s">
        <v>107</v>
      </c>
      <c r="G741" s="88" t="s">
        <v>125</v>
      </c>
      <c r="H741" s="88"/>
      <c r="I741" s="88" t="s">
        <v>237</v>
      </c>
      <c r="J741" s="88"/>
      <c r="K741" s="89">
        <v>87</v>
      </c>
      <c r="L741" s="90" t="str">
        <f t="shared" si="23"/>
        <v>TỐT</v>
      </c>
      <c r="M741" s="91"/>
    </row>
    <row r="742" spans="1:13" ht="18.75" customHeight="1">
      <c r="A742" s="2">
        <f t="shared" si="24"/>
        <v>731</v>
      </c>
      <c r="B742" s="84">
        <v>2320860395</v>
      </c>
      <c r="C742" s="85" t="s">
        <v>1168</v>
      </c>
      <c r="D742" s="86" t="s">
        <v>1169</v>
      </c>
      <c r="E742" s="87">
        <v>36366</v>
      </c>
      <c r="F742" s="87" t="s">
        <v>107</v>
      </c>
      <c r="G742" s="88" t="s">
        <v>125</v>
      </c>
      <c r="H742" s="88"/>
      <c r="I742" s="88" t="s">
        <v>237</v>
      </c>
      <c r="J742" s="88"/>
      <c r="K742" s="89">
        <v>87</v>
      </c>
      <c r="L742" s="90" t="str">
        <f t="shared" si="23"/>
        <v>TỐT</v>
      </c>
      <c r="M742" s="91"/>
    </row>
    <row r="743" spans="1:13" ht="18.75" customHeight="1">
      <c r="A743" s="2">
        <f t="shared" si="24"/>
        <v>732</v>
      </c>
      <c r="B743" s="84">
        <v>2320223508</v>
      </c>
      <c r="C743" s="85" t="s">
        <v>1170</v>
      </c>
      <c r="D743" s="86" t="s">
        <v>479</v>
      </c>
      <c r="E743" s="87">
        <v>36467</v>
      </c>
      <c r="F743" s="87" t="s">
        <v>107</v>
      </c>
      <c r="G743" s="88" t="s">
        <v>125</v>
      </c>
      <c r="H743" s="88"/>
      <c r="I743" s="88" t="s">
        <v>237</v>
      </c>
      <c r="J743" s="88"/>
      <c r="K743" s="89">
        <v>87</v>
      </c>
      <c r="L743" s="90" t="str">
        <f t="shared" si="23"/>
        <v>TỐT</v>
      </c>
      <c r="M743" s="91"/>
    </row>
    <row r="744" spans="1:13" ht="18.75" customHeight="1">
      <c r="A744" s="2">
        <f t="shared" si="24"/>
        <v>733</v>
      </c>
      <c r="B744" s="84">
        <v>2320869937</v>
      </c>
      <c r="C744" s="85" t="s">
        <v>988</v>
      </c>
      <c r="D744" s="86" t="s">
        <v>520</v>
      </c>
      <c r="E744" s="87">
        <v>36430</v>
      </c>
      <c r="F744" s="87" t="s">
        <v>107</v>
      </c>
      <c r="G744" s="88" t="s">
        <v>125</v>
      </c>
      <c r="H744" s="88"/>
      <c r="I744" s="88" t="s">
        <v>237</v>
      </c>
      <c r="J744" s="88"/>
      <c r="K744" s="89">
        <v>66</v>
      </c>
      <c r="L744" s="90" t="str">
        <f t="shared" si="23"/>
        <v>KHÁ</v>
      </c>
      <c r="M744" s="91"/>
    </row>
    <row r="745" spans="1:13" ht="18.75" customHeight="1">
      <c r="A745" s="2">
        <f t="shared" si="24"/>
        <v>734</v>
      </c>
      <c r="B745" s="84">
        <v>2321864627</v>
      </c>
      <c r="C745" s="85" t="s">
        <v>1041</v>
      </c>
      <c r="D745" s="86" t="s">
        <v>483</v>
      </c>
      <c r="E745" s="87">
        <v>36091</v>
      </c>
      <c r="F745" s="87" t="s">
        <v>107</v>
      </c>
      <c r="G745" s="88" t="s">
        <v>19</v>
      </c>
      <c r="H745" s="88"/>
      <c r="I745" s="88" t="s">
        <v>237</v>
      </c>
      <c r="J745" s="88"/>
      <c r="K745" s="89">
        <v>66</v>
      </c>
      <c r="L745" s="90" t="str">
        <f t="shared" si="23"/>
        <v>KHÁ</v>
      </c>
      <c r="M745" s="91"/>
    </row>
    <row r="746" spans="1:13" ht="18.75" customHeight="1">
      <c r="A746" s="2">
        <f t="shared" si="24"/>
        <v>735</v>
      </c>
      <c r="B746" s="84">
        <v>23208610063</v>
      </c>
      <c r="C746" s="85" t="s">
        <v>1171</v>
      </c>
      <c r="D746" s="86" t="s">
        <v>410</v>
      </c>
      <c r="E746" s="87">
        <v>36475</v>
      </c>
      <c r="F746" s="87" t="s">
        <v>107</v>
      </c>
      <c r="G746" s="88" t="s">
        <v>125</v>
      </c>
      <c r="H746" s="88"/>
      <c r="I746" s="88" t="s">
        <v>237</v>
      </c>
      <c r="J746" s="88"/>
      <c r="K746" s="89">
        <v>87</v>
      </c>
      <c r="L746" s="90" t="str">
        <f t="shared" si="23"/>
        <v>TỐT</v>
      </c>
      <c r="M746" s="91"/>
    </row>
    <row r="747" spans="1:13" ht="18.75" customHeight="1">
      <c r="A747" s="2">
        <f t="shared" si="24"/>
        <v>736</v>
      </c>
      <c r="B747" s="84">
        <v>23208611133</v>
      </c>
      <c r="C747" s="85" t="s">
        <v>1172</v>
      </c>
      <c r="D747" s="86" t="s">
        <v>410</v>
      </c>
      <c r="E747" s="87">
        <v>36430</v>
      </c>
      <c r="F747" s="87" t="s">
        <v>107</v>
      </c>
      <c r="G747" s="88" t="s">
        <v>125</v>
      </c>
      <c r="H747" s="88"/>
      <c r="I747" s="88" t="s">
        <v>237</v>
      </c>
      <c r="J747" s="88"/>
      <c r="K747" s="89">
        <v>87</v>
      </c>
      <c r="L747" s="90" t="str">
        <f t="shared" si="23"/>
        <v>TỐT</v>
      </c>
      <c r="M747" s="91"/>
    </row>
    <row r="748" spans="1:13" ht="18.75" customHeight="1">
      <c r="A748" s="2">
        <f t="shared" si="24"/>
        <v>737</v>
      </c>
      <c r="B748" s="84">
        <v>2320259912</v>
      </c>
      <c r="C748" s="85" t="s">
        <v>1173</v>
      </c>
      <c r="D748" s="86" t="s">
        <v>433</v>
      </c>
      <c r="E748" s="87">
        <v>36308</v>
      </c>
      <c r="F748" s="87" t="s">
        <v>107</v>
      </c>
      <c r="G748" s="88" t="s">
        <v>125</v>
      </c>
      <c r="H748" s="88"/>
      <c r="I748" s="88" t="s">
        <v>237</v>
      </c>
      <c r="J748" s="88"/>
      <c r="K748" s="89">
        <v>97</v>
      </c>
      <c r="L748" s="90" t="str">
        <f t="shared" si="23"/>
        <v>X SẮC</v>
      </c>
      <c r="M748" s="91"/>
    </row>
    <row r="749" spans="1:13" ht="18.75" customHeight="1">
      <c r="A749" s="2">
        <f t="shared" si="24"/>
        <v>738</v>
      </c>
      <c r="B749" s="84">
        <v>2320215172</v>
      </c>
      <c r="C749" s="85" t="s">
        <v>1174</v>
      </c>
      <c r="D749" s="86" t="s">
        <v>446</v>
      </c>
      <c r="E749" s="87">
        <v>36326</v>
      </c>
      <c r="F749" s="87" t="s">
        <v>107</v>
      </c>
      <c r="G749" s="88" t="s">
        <v>125</v>
      </c>
      <c r="H749" s="88"/>
      <c r="I749" s="88" t="s">
        <v>237</v>
      </c>
      <c r="J749" s="88"/>
      <c r="K749" s="89">
        <v>91</v>
      </c>
      <c r="L749" s="90" t="str">
        <f t="shared" si="23"/>
        <v>X SẮC</v>
      </c>
      <c r="M749" s="91"/>
    </row>
    <row r="750" spans="1:13" ht="18.75" customHeight="1">
      <c r="A750" s="2">
        <f t="shared" si="24"/>
        <v>739</v>
      </c>
      <c r="B750" s="84">
        <v>23208610554</v>
      </c>
      <c r="C750" s="85" t="s">
        <v>946</v>
      </c>
      <c r="D750" s="86" t="s">
        <v>189</v>
      </c>
      <c r="E750" s="87">
        <v>36167</v>
      </c>
      <c r="F750" s="87" t="s">
        <v>107</v>
      </c>
      <c r="G750" s="88" t="s">
        <v>125</v>
      </c>
      <c r="H750" s="88"/>
      <c r="I750" s="88" t="s">
        <v>237</v>
      </c>
      <c r="J750" s="88"/>
      <c r="K750" s="89">
        <v>98</v>
      </c>
      <c r="L750" s="90" t="str">
        <f t="shared" si="23"/>
        <v>X SẮC</v>
      </c>
      <c r="M750" s="91"/>
    </row>
    <row r="751" spans="1:13" ht="18.75" customHeight="1">
      <c r="A751" s="2">
        <f t="shared" si="24"/>
        <v>740</v>
      </c>
      <c r="B751" s="84">
        <v>23208610581</v>
      </c>
      <c r="C751" s="85" t="s">
        <v>1175</v>
      </c>
      <c r="D751" s="86" t="s">
        <v>448</v>
      </c>
      <c r="E751" s="87">
        <v>36295</v>
      </c>
      <c r="F751" s="87" t="s">
        <v>107</v>
      </c>
      <c r="G751" s="88" t="s">
        <v>125</v>
      </c>
      <c r="H751" s="88"/>
      <c r="I751" s="88" t="s">
        <v>237</v>
      </c>
      <c r="J751" s="88"/>
      <c r="K751" s="89">
        <v>81</v>
      </c>
      <c r="L751" s="90" t="str">
        <f t="shared" si="23"/>
        <v>TỐT</v>
      </c>
      <c r="M751" s="91"/>
    </row>
    <row r="752" spans="1:13" ht="18.75" customHeight="1">
      <c r="A752" s="2">
        <f t="shared" si="24"/>
        <v>741</v>
      </c>
      <c r="B752" s="84">
        <v>23218612472</v>
      </c>
      <c r="C752" s="85" t="s">
        <v>734</v>
      </c>
      <c r="D752" s="86" t="s">
        <v>120</v>
      </c>
      <c r="E752" s="87">
        <v>36228</v>
      </c>
      <c r="F752" s="87" t="s">
        <v>107</v>
      </c>
      <c r="G752" s="88" t="s">
        <v>19</v>
      </c>
      <c r="H752" s="88"/>
      <c r="I752" s="88"/>
      <c r="J752" s="88"/>
      <c r="K752" s="89">
        <v>71</v>
      </c>
      <c r="L752" s="90" t="str">
        <f t="shared" si="23"/>
        <v>KHÁ</v>
      </c>
      <c r="M752" s="91"/>
    </row>
    <row r="753" spans="1:13" ht="18.75" customHeight="1">
      <c r="A753" s="2">
        <f t="shared" si="24"/>
        <v>742</v>
      </c>
      <c r="B753" s="84">
        <v>23208612480</v>
      </c>
      <c r="C753" s="85" t="s">
        <v>1176</v>
      </c>
      <c r="D753" s="86" t="s">
        <v>189</v>
      </c>
      <c r="E753" s="87">
        <v>36090</v>
      </c>
      <c r="F753" s="87" t="s">
        <v>107</v>
      </c>
      <c r="G753" s="88" t="s">
        <v>125</v>
      </c>
      <c r="H753" s="88"/>
      <c r="I753" s="88" t="s">
        <v>237</v>
      </c>
      <c r="J753" s="88"/>
      <c r="K753" s="89">
        <v>83</v>
      </c>
      <c r="L753" s="90" t="str">
        <f t="shared" si="23"/>
        <v>TỐT</v>
      </c>
      <c r="M753" s="91"/>
    </row>
    <row r="754" spans="1:13" ht="18.75" customHeight="1">
      <c r="A754" s="2">
        <f t="shared" si="24"/>
        <v>743</v>
      </c>
      <c r="B754" s="84">
        <v>23128612918</v>
      </c>
      <c r="C754" s="85" t="s">
        <v>1177</v>
      </c>
      <c r="D754" s="86" t="s">
        <v>1178</v>
      </c>
      <c r="E754" s="87">
        <v>36402</v>
      </c>
      <c r="F754" s="87" t="s">
        <v>107</v>
      </c>
      <c r="G754" s="88" t="s">
        <v>19</v>
      </c>
      <c r="H754" s="88"/>
      <c r="I754" s="88" t="s">
        <v>237</v>
      </c>
      <c r="J754" s="88"/>
      <c r="K754" s="89">
        <v>77</v>
      </c>
      <c r="L754" s="90" t="str">
        <f t="shared" si="23"/>
        <v>KHÁ</v>
      </c>
      <c r="M754" s="91"/>
    </row>
    <row r="755" spans="1:13" ht="18.75" customHeight="1">
      <c r="A755" s="2">
        <f t="shared" si="24"/>
        <v>744</v>
      </c>
      <c r="B755" s="84">
        <v>2320869962</v>
      </c>
      <c r="C755" s="85" t="s">
        <v>802</v>
      </c>
      <c r="D755" s="86" t="s">
        <v>803</v>
      </c>
      <c r="E755" s="87">
        <v>35920</v>
      </c>
      <c r="F755" s="87" t="s">
        <v>109</v>
      </c>
      <c r="G755" s="88" t="s">
        <v>125</v>
      </c>
      <c r="H755" s="88"/>
      <c r="I755" s="88" t="s">
        <v>237</v>
      </c>
      <c r="J755" s="88"/>
      <c r="K755" s="89">
        <v>0</v>
      </c>
      <c r="L755" s="90" t="str">
        <f t="shared" si="20"/>
        <v>KÉM</v>
      </c>
      <c r="M755" s="91" t="s">
        <v>804</v>
      </c>
    </row>
    <row r="756" spans="1:13" ht="18.75" customHeight="1">
      <c r="A756" s="2">
        <f t="shared" si="24"/>
        <v>745</v>
      </c>
      <c r="B756" s="84">
        <v>2321862935</v>
      </c>
      <c r="C756" s="85" t="s">
        <v>805</v>
      </c>
      <c r="D756" s="86" t="s">
        <v>19</v>
      </c>
      <c r="E756" s="87">
        <v>36141</v>
      </c>
      <c r="F756" s="87" t="s">
        <v>109</v>
      </c>
      <c r="G756" s="88" t="s">
        <v>19</v>
      </c>
      <c r="H756" s="88"/>
      <c r="I756" s="88" t="s">
        <v>237</v>
      </c>
      <c r="J756" s="88"/>
      <c r="K756" s="89">
        <v>74</v>
      </c>
      <c r="L756" s="90" t="str">
        <f t="shared" si="20"/>
        <v>KHÁ</v>
      </c>
      <c r="M756" s="91"/>
    </row>
    <row r="757" spans="1:13" ht="18.75" customHeight="1">
      <c r="A757" s="2">
        <f t="shared" si="24"/>
        <v>746</v>
      </c>
      <c r="B757" s="84">
        <v>2220868181</v>
      </c>
      <c r="C757" s="85" t="s">
        <v>806</v>
      </c>
      <c r="D757" s="86" t="s">
        <v>531</v>
      </c>
      <c r="E757" s="87">
        <v>36109</v>
      </c>
      <c r="F757" s="87" t="s">
        <v>109</v>
      </c>
      <c r="G757" s="88" t="s">
        <v>125</v>
      </c>
      <c r="H757" s="88"/>
      <c r="I757" s="88" t="s">
        <v>237</v>
      </c>
      <c r="J757" s="88"/>
      <c r="K757" s="89">
        <v>75</v>
      </c>
      <c r="L757" s="90" t="str">
        <f t="shared" si="20"/>
        <v>KHÁ</v>
      </c>
      <c r="M757" s="91"/>
    </row>
    <row r="758" spans="1:13" ht="18.75" customHeight="1">
      <c r="A758" s="2">
        <f t="shared" si="24"/>
        <v>747</v>
      </c>
      <c r="B758" s="84">
        <v>23208611211</v>
      </c>
      <c r="C758" s="85" t="s">
        <v>807</v>
      </c>
      <c r="D758" s="86" t="s">
        <v>120</v>
      </c>
      <c r="E758" s="87">
        <v>36223</v>
      </c>
      <c r="F758" s="87" t="s">
        <v>109</v>
      </c>
      <c r="G758" s="88" t="s">
        <v>125</v>
      </c>
      <c r="H758" s="88"/>
      <c r="I758" s="88" t="s">
        <v>237</v>
      </c>
      <c r="J758" s="88"/>
      <c r="K758" s="89">
        <v>87</v>
      </c>
      <c r="L758" s="90" t="str">
        <f t="shared" si="20"/>
        <v>TỐT</v>
      </c>
      <c r="M758" s="91"/>
    </row>
    <row r="759" spans="1:13" ht="18.75" customHeight="1">
      <c r="A759" s="2">
        <f t="shared" si="24"/>
        <v>748</v>
      </c>
      <c r="B759" s="84">
        <v>2320862925</v>
      </c>
      <c r="C759" s="85" t="s">
        <v>808</v>
      </c>
      <c r="D759" s="86" t="s">
        <v>120</v>
      </c>
      <c r="E759" s="87">
        <v>36446</v>
      </c>
      <c r="F759" s="87" t="s">
        <v>109</v>
      </c>
      <c r="G759" s="88" t="s">
        <v>125</v>
      </c>
      <c r="H759" s="88"/>
      <c r="I759" s="88" t="s">
        <v>237</v>
      </c>
      <c r="J759" s="88"/>
      <c r="K759" s="89">
        <v>85</v>
      </c>
      <c r="L759" s="90" t="str">
        <f t="shared" ref="L759:L821" si="25">IF(K759&gt;=90,"X SẮC",IF(K759&gt;=80,"TỐT",IF(K759&gt;=65,"KHÁ",IF(K759&gt;=50,"T.BÌNH",IF(K759&gt;=35,"YẾU","KÉM")))))</f>
        <v>TỐT</v>
      </c>
      <c r="M759" s="91"/>
    </row>
    <row r="760" spans="1:13" ht="18.75" customHeight="1">
      <c r="A760" s="2">
        <f t="shared" si="24"/>
        <v>749</v>
      </c>
      <c r="B760" s="84">
        <v>2320377835</v>
      </c>
      <c r="C760" s="85" t="s">
        <v>809</v>
      </c>
      <c r="D760" s="86" t="s">
        <v>810</v>
      </c>
      <c r="E760" s="87">
        <v>36340</v>
      </c>
      <c r="F760" s="87" t="s">
        <v>109</v>
      </c>
      <c r="G760" s="88" t="s">
        <v>125</v>
      </c>
      <c r="H760" s="88"/>
      <c r="I760" s="88" t="s">
        <v>237</v>
      </c>
      <c r="J760" s="88"/>
      <c r="K760" s="89">
        <v>87</v>
      </c>
      <c r="L760" s="90" t="str">
        <f t="shared" si="25"/>
        <v>TỐT</v>
      </c>
      <c r="M760" s="91"/>
    </row>
    <row r="761" spans="1:13" ht="18.75" customHeight="1">
      <c r="A761" s="2">
        <f t="shared" si="24"/>
        <v>750</v>
      </c>
      <c r="B761" s="84">
        <v>2321863155</v>
      </c>
      <c r="C761" s="85" t="s">
        <v>811</v>
      </c>
      <c r="D761" s="86" t="s">
        <v>721</v>
      </c>
      <c r="E761" s="87">
        <v>36450</v>
      </c>
      <c r="F761" s="87" t="s">
        <v>109</v>
      </c>
      <c r="G761" s="88" t="s">
        <v>19</v>
      </c>
      <c r="H761" s="88"/>
      <c r="I761" s="88" t="s">
        <v>237</v>
      </c>
      <c r="J761" s="88"/>
      <c r="K761" s="89">
        <v>85</v>
      </c>
      <c r="L761" s="90" t="str">
        <f t="shared" si="25"/>
        <v>TỐT</v>
      </c>
      <c r="M761" s="91"/>
    </row>
    <row r="762" spans="1:13" ht="18.75" customHeight="1">
      <c r="A762" s="2">
        <f t="shared" si="24"/>
        <v>751</v>
      </c>
      <c r="B762" s="84">
        <v>2321864615</v>
      </c>
      <c r="C762" s="85" t="s">
        <v>812</v>
      </c>
      <c r="D762" s="86" t="s">
        <v>721</v>
      </c>
      <c r="E762" s="87">
        <v>36518</v>
      </c>
      <c r="F762" s="87" t="s">
        <v>109</v>
      </c>
      <c r="G762" s="88" t="s">
        <v>125</v>
      </c>
      <c r="H762" s="88"/>
      <c r="I762" s="88" t="s">
        <v>237</v>
      </c>
      <c r="J762" s="88"/>
      <c r="K762" s="89">
        <v>80</v>
      </c>
      <c r="L762" s="90" t="str">
        <f t="shared" si="25"/>
        <v>TỐT</v>
      </c>
      <c r="M762" s="91"/>
    </row>
    <row r="763" spans="1:13" ht="18.75" customHeight="1">
      <c r="A763" s="2">
        <f t="shared" si="24"/>
        <v>752</v>
      </c>
      <c r="B763" s="84">
        <v>23218610358</v>
      </c>
      <c r="C763" s="85" t="s">
        <v>813</v>
      </c>
      <c r="D763" s="86" t="s">
        <v>814</v>
      </c>
      <c r="E763" s="87">
        <v>36299</v>
      </c>
      <c r="F763" s="87" t="s">
        <v>109</v>
      </c>
      <c r="G763" s="88" t="s">
        <v>19</v>
      </c>
      <c r="H763" s="88"/>
      <c r="I763" s="88" t="s">
        <v>237</v>
      </c>
      <c r="J763" s="88"/>
      <c r="K763" s="89">
        <v>87</v>
      </c>
      <c r="L763" s="90" t="str">
        <f t="shared" si="25"/>
        <v>TỐT</v>
      </c>
      <c r="M763" s="91"/>
    </row>
    <row r="764" spans="1:13" ht="18.75" customHeight="1">
      <c r="A764" s="2">
        <f t="shared" si="24"/>
        <v>753</v>
      </c>
      <c r="B764" s="84">
        <v>23218611514</v>
      </c>
      <c r="C764" s="85" t="s">
        <v>815</v>
      </c>
      <c r="D764" s="86" t="s">
        <v>227</v>
      </c>
      <c r="E764" s="87">
        <v>36204</v>
      </c>
      <c r="F764" s="87" t="s">
        <v>109</v>
      </c>
      <c r="G764" s="88" t="s">
        <v>19</v>
      </c>
      <c r="H764" s="88"/>
      <c r="I764" s="88" t="s">
        <v>237</v>
      </c>
      <c r="J764" s="88"/>
      <c r="K764" s="89">
        <v>97</v>
      </c>
      <c r="L764" s="90" t="str">
        <f t="shared" si="25"/>
        <v>X SẮC</v>
      </c>
      <c r="M764" s="91"/>
    </row>
    <row r="765" spans="1:13" ht="18.75" customHeight="1">
      <c r="A765" s="2">
        <f t="shared" si="24"/>
        <v>754</v>
      </c>
      <c r="B765" s="84">
        <v>2320860705</v>
      </c>
      <c r="C765" s="85" t="s">
        <v>816</v>
      </c>
      <c r="D765" s="86" t="s">
        <v>817</v>
      </c>
      <c r="E765" s="87">
        <v>36232</v>
      </c>
      <c r="F765" s="87" t="s">
        <v>109</v>
      </c>
      <c r="G765" s="88" t="s">
        <v>125</v>
      </c>
      <c r="H765" s="88"/>
      <c r="I765" s="88" t="s">
        <v>237</v>
      </c>
      <c r="J765" s="88"/>
      <c r="K765" s="89">
        <v>95</v>
      </c>
      <c r="L765" s="90" t="str">
        <f t="shared" si="25"/>
        <v>X SẮC</v>
      </c>
      <c r="M765" s="91"/>
    </row>
    <row r="766" spans="1:13" ht="18.75" customHeight="1">
      <c r="A766" s="2">
        <f t="shared" si="24"/>
        <v>755</v>
      </c>
      <c r="B766" s="84">
        <v>2321864617</v>
      </c>
      <c r="C766" s="85" t="s">
        <v>818</v>
      </c>
      <c r="D766" s="86" t="s">
        <v>249</v>
      </c>
      <c r="E766" s="87">
        <v>36276</v>
      </c>
      <c r="F766" s="87" t="s">
        <v>109</v>
      </c>
      <c r="G766" s="88" t="s">
        <v>19</v>
      </c>
      <c r="H766" s="88"/>
      <c r="I766" s="88" t="s">
        <v>237</v>
      </c>
      <c r="J766" s="88"/>
      <c r="K766" s="89">
        <v>87</v>
      </c>
      <c r="L766" s="90" t="str">
        <f t="shared" si="25"/>
        <v>TỐT</v>
      </c>
      <c r="M766" s="91"/>
    </row>
    <row r="767" spans="1:13" ht="18.75" customHeight="1">
      <c r="A767" s="2">
        <f t="shared" si="24"/>
        <v>756</v>
      </c>
      <c r="B767" s="84">
        <v>2320861801</v>
      </c>
      <c r="C767" s="85" t="s">
        <v>819</v>
      </c>
      <c r="D767" s="86" t="s">
        <v>273</v>
      </c>
      <c r="E767" s="87">
        <v>36381</v>
      </c>
      <c r="F767" s="87" t="s">
        <v>109</v>
      </c>
      <c r="G767" s="88" t="s">
        <v>125</v>
      </c>
      <c r="H767" s="88"/>
      <c r="I767" s="88" t="s">
        <v>237</v>
      </c>
      <c r="J767" s="88"/>
      <c r="K767" s="89">
        <v>90</v>
      </c>
      <c r="L767" s="90" t="str">
        <f t="shared" si="25"/>
        <v>X SẮC</v>
      </c>
      <c r="M767" s="91"/>
    </row>
    <row r="768" spans="1:13" ht="18.75" customHeight="1">
      <c r="A768" s="2">
        <f t="shared" si="24"/>
        <v>757</v>
      </c>
      <c r="B768" s="84">
        <v>2321863665</v>
      </c>
      <c r="C768" s="85" t="s">
        <v>781</v>
      </c>
      <c r="D768" s="86" t="s">
        <v>285</v>
      </c>
      <c r="E768" s="87">
        <v>36231</v>
      </c>
      <c r="F768" s="87" t="s">
        <v>109</v>
      </c>
      <c r="G768" s="88" t="s">
        <v>19</v>
      </c>
      <c r="H768" s="88"/>
      <c r="I768" s="88" t="s">
        <v>237</v>
      </c>
      <c r="J768" s="88"/>
      <c r="K768" s="89">
        <v>85</v>
      </c>
      <c r="L768" s="90" t="str">
        <f t="shared" si="25"/>
        <v>TỐT</v>
      </c>
      <c r="M768" s="91"/>
    </row>
    <row r="769" spans="1:13" ht="18.75" customHeight="1">
      <c r="A769" s="2">
        <f t="shared" si="24"/>
        <v>758</v>
      </c>
      <c r="B769" s="84">
        <v>2321865275</v>
      </c>
      <c r="C769" s="85" t="s">
        <v>820</v>
      </c>
      <c r="D769" s="86" t="s">
        <v>285</v>
      </c>
      <c r="E769" s="87">
        <v>35731</v>
      </c>
      <c r="F769" s="87" t="s">
        <v>109</v>
      </c>
      <c r="G769" s="88" t="s">
        <v>19</v>
      </c>
      <c r="H769" s="88"/>
      <c r="I769" s="88" t="s">
        <v>237</v>
      </c>
      <c r="J769" s="88"/>
      <c r="K769" s="89">
        <v>65</v>
      </c>
      <c r="L769" s="90" t="str">
        <f t="shared" si="25"/>
        <v>KHÁ</v>
      </c>
      <c r="M769" s="91"/>
    </row>
    <row r="770" spans="1:13" ht="18.75" customHeight="1">
      <c r="A770" s="2">
        <f t="shared" si="24"/>
        <v>759</v>
      </c>
      <c r="B770" s="84">
        <v>23208610500</v>
      </c>
      <c r="C770" s="85" t="s">
        <v>821</v>
      </c>
      <c r="D770" s="86" t="s">
        <v>251</v>
      </c>
      <c r="E770" s="87">
        <v>36468</v>
      </c>
      <c r="F770" s="87" t="s">
        <v>109</v>
      </c>
      <c r="G770" s="88" t="s">
        <v>125</v>
      </c>
      <c r="H770" s="88"/>
      <c r="I770" s="88" t="s">
        <v>237</v>
      </c>
      <c r="J770" s="88"/>
      <c r="K770" s="89">
        <v>85</v>
      </c>
      <c r="L770" s="90" t="str">
        <f t="shared" si="25"/>
        <v>TỐT</v>
      </c>
      <c r="M770" s="91"/>
    </row>
    <row r="771" spans="1:13" ht="18.75" customHeight="1">
      <c r="A771" s="2">
        <f t="shared" si="24"/>
        <v>760</v>
      </c>
      <c r="B771" s="84">
        <v>23218610544</v>
      </c>
      <c r="C771" s="85" t="s">
        <v>822</v>
      </c>
      <c r="D771" s="86" t="s">
        <v>283</v>
      </c>
      <c r="E771" s="87">
        <v>36336</v>
      </c>
      <c r="F771" s="87" t="s">
        <v>109</v>
      </c>
      <c r="G771" s="88" t="s">
        <v>125</v>
      </c>
      <c r="H771" s="88"/>
      <c r="I771" s="88" t="s">
        <v>237</v>
      </c>
      <c r="J771" s="88"/>
      <c r="K771" s="89">
        <v>65</v>
      </c>
      <c r="L771" s="90" t="str">
        <f t="shared" si="25"/>
        <v>KHÁ</v>
      </c>
      <c r="M771" s="91"/>
    </row>
    <row r="772" spans="1:13" ht="18.75" customHeight="1">
      <c r="A772" s="2">
        <f t="shared" si="24"/>
        <v>761</v>
      </c>
      <c r="B772" s="84">
        <v>2321865482</v>
      </c>
      <c r="C772" s="85" t="s">
        <v>823</v>
      </c>
      <c r="D772" s="86" t="s">
        <v>299</v>
      </c>
      <c r="E772" s="87">
        <v>35213</v>
      </c>
      <c r="F772" s="87" t="s">
        <v>109</v>
      </c>
      <c r="G772" s="88" t="s">
        <v>19</v>
      </c>
      <c r="H772" s="88"/>
      <c r="I772" s="88" t="s">
        <v>237</v>
      </c>
      <c r="J772" s="88"/>
      <c r="K772" s="89">
        <v>65</v>
      </c>
      <c r="L772" s="90" t="str">
        <f t="shared" si="25"/>
        <v>KHÁ</v>
      </c>
      <c r="M772" s="91"/>
    </row>
    <row r="773" spans="1:13" ht="18.75" customHeight="1">
      <c r="A773" s="2">
        <f t="shared" si="24"/>
        <v>762</v>
      </c>
      <c r="B773" s="84">
        <v>23207111800</v>
      </c>
      <c r="C773" s="85" t="s">
        <v>824</v>
      </c>
      <c r="D773" s="86" t="s">
        <v>420</v>
      </c>
      <c r="E773" s="87">
        <v>36429</v>
      </c>
      <c r="F773" s="87" t="s">
        <v>109</v>
      </c>
      <c r="G773" s="88" t="s">
        <v>125</v>
      </c>
      <c r="H773" s="88"/>
      <c r="I773" s="88" t="s">
        <v>237</v>
      </c>
      <c r="J773" s="88"/>
      <c r="K773" s="89">
        <v>87</v>
      </c>
      <c r="L773" s="90" t="str">
        <f t="shared" si="25"/>
        <v>TỐT</v>
      </c>
      <c r="M773" s="91"/>
    </row>
    <row r="774" spans="1:13" ht="18.75" customHeight="1">
      <c r="A774" s="2">
        <f t="shared" si="24"/>
        <v>763</v>
      </c>
      <c r="B774" s="84">
        <v>2321860740</v>
      </c>
      <c r="C774" s="85" t="s">
        <v>825</v>
      </c>
      <c r="D774" s="86" t="s">
        <v>312</v>
      </c>
      <c r="E774" s="87">
        <v>36441</v>
      </c>
      <c r="F774" s="87" t="s">
        <v>109</v>
      </c>
      <c r="G774" s="88" t="s">
        <v>19</v>
      </c>
      <c r="H774" s="88"/>
      <c r="I774" s="88" t="s">
        <v>237</v>
      </c>
      <c r="J774" s="88"/>
      <c r="K774" s="89">
        <v>80</v>
      </c>
      <c r="L774" s="90" t="str">
        <f t="shared" si="25"/>
        <v>TỐT</v>
      </c>
      <c r="M774" s="91"/>
    </row>
    <row r="775" spans="1:13" ht="18.75" customHeight="1">
      <c r="A775" s="2">
        <f t="shared" si="24"/>
        <v>764</v>
      </c>
      <c r="B775" s="84">
        <v>23218611951</v>
      </c>
      <c r="C775" s="85" t="s">
        <v>792</v>
      </c>
      <c r="D775" s="86" t="s">
        <v>312</v>
      </c>
      <c r="E775" s="87">
        <v>36471</v>
      </c>
      <c r="F775" s="87" t="s">
        <v>109</v>
      </c>
      <c r="G775" s="88" t="s">
        <v>19</v>
      </c>
      <c r="H775" s="88"/>
      <c r="I775" s="88" t="s">
        <v>237</v>
      </c>
      <c r="J775" s="88"/>
      <c r="K775" s="89">
        <v>85</v>
      </c>
      <c r="L775" s="90" t="str">
        <f t="shared" si="25"/>
        <v>TỐT</v>
      </c>
      <c r="M775" s="91"/>
    </row>
    <row r="776" spans="1:13" ht="18.75" customHeight="1">
      <c r="A776" s="2">
        <f t="shared" si="24"/>
        <v>765</v>
      </c>
      <c r="B776" s="84">
        <v>2321863159</v>
      </c>
      <c r="C776" s="85" t="s">
        <v>826</v>
      </c>
      <c r="D776" s="86" t="s">
        <v>318</v>
      </c>
      <c r="E776" s="87">
        <v>36339</v>
      </c>
      <c r="F776" s="87" t="s">
        <v>109</v>
      </c>
      <c r="G776" s="88" t="s">
        <v>19</v>
      </c>
      <c r="H776" s="88"/>
      <c r="I776" s="88" t="s">
        <v>237</v>
      </c>
      <c r="J776" s="88"/>
      <c r="K776" s="89">
        <v>85</v>
      </c>
      <c r="L776" s="90" t="str">
        <f t="shared" si="25"/>
        <v>TỐT</v>
      </c>
      <c r="M776" s="91"/>
    </row>
    <row r="777" spans="1:13" ht="18.75" customHeight="1">
      <c r="A777" s="2">
        <f t="shared" si="24"/>
        <v>766</v>
      </c>
      <c r="B777" s="84">
        <v>23208611551</v>
      </c>
      <c r="C777" s="85" t="s">
        <v>750</v>
      </c>
      <c r="D777" s="86" t="s">
        <v>827</v>
      </c>
      <c r="E777" s="87">
        <v>36404</v>
      </c>
      <c r="F777" s="87" t="s">
        <v>109</v>
      </c>
      <c r="G777" s="88" t="s">
        <v>125</v>
      </c>
      <c r="H777" s="88"/>
      <c r="I777" s="88" t="s">
        <v>237</v>
      </c>
      <c r="J777" s="88"/>
      <c r="K777" s="89">
        <v>87</v>
      </c>
      <c r="L777" s="90" t="str">
        <f t="shared" si="25"/>
        <v>TỐT</v>
      </c>
      <c r="M777" s="91"/>
    </row>
    <row r="778" spans="1:13" ht="18.75" customHeight="1">
      <c r="A778" s="2">
        <f t="shared" si="24"/>
        <v>767</v>
      </c>
      <c r="B778" s="84">
        <v>2320262627</v>
      </c>
      <c r="C778" s="85" t="s">
        <v>828</v>
      </c>
      <c r="D778" s="86" t="s">
        <v>383</v>
      </c>
      <c r="E778" s="87">
        <v>36359</v>
      </c>
      <c r="F778" s="87" t="s">
        <v>109</v>
      </c>
      <c r="G778" s="88" t="s">
        <v>125</v>
      </c>
      <c r="H778" s="88"/>
      <c r="I778" s="88" t="s">
        <v>237</v>
      </c>
      <c r="J778" s="88"/>
      <c r="K778" s="89">
        <v>85</v>
      </c>
      <c r="L778" s="90" t="str">
        <f t="shared" si="25"/>
        <v>TỐT</v>
      </c>
      <c r="M778" s="91"/>
    </row>
    <row r="779" spans="1:13" ht="18.75" customHeight="1">
      <c r="A779" s="2">
        <f t="shared" si="24"/>
        <v>768</v>
      </c>
      <c r="B779" s="84">
        <v>2320862687</v>
      </c>
      <c r="C779" s="85" t="s">
        <v>829</v>
      </c>
      <c r="D779" s="86" t="s">
        <v>383</v>
      </c>
      <c r="E779" s="87">
        <v>36255</v>
      </c>
      <c r="F779" s="87" t="s">
        <v>109</v>
      </c>
      <c r="G779" s="88" t="s">
        <v>125</v>
      </c>
      <c r="H779" s="88"/>
      <c r="I779" s="88" t="s">
        <v>237</v>
      </c>
      <c r="J779" s="88"/>
      <c r="K779" s="89">
        <v>85</v>
      </c>
      <c r="L779" s="90" t="str">
        <f t="shared" si="25"/>
        <v>TỐT</v>
      </c>
      <c r="M779" s="91"/>
    </row>
    <row r="780" spans="1:13" ht="18.75" customHeight="1">
      <c r="A780" s="2">
        <f t="shared" si="24"/>
        <v>769</v>
      </c>
      <c r="B780" s="84">
        <v>2320863344</v>
      </c>
      <c r="C780" s="85" t="s">
        <v>830</v>
      </c>
      <c r="D780" s="86" t="s">
        <v>383</v>
      </c>
      <c r="E780" s="87">
        <v>36377</v>
      </c>
      <c r="F780" s="87" t="s">
        <v>109</v>
      </c>
      <c r="G780" s="88" t="s">
        <v>125</v>
      </c>
      <c r="H780" s="88"/>
      <c r="I780" s="88" t="s">
        <v>237</v>
      </c>
      <c r="J780" s="88"/>
      <c r="K780" s="89">
        <v>85</v>
      </c>
      <c r="L780" s="90" t="str">
        <f t="shared" si="25"/>
        <v>TỐT</v>
      </c>
      <c r="M780" s="91"/>
    </row>
    <row r="781" spans="1:13" ht="18.75" customHeight="1">
      <c r="A781" s="2">
        <f t="shared" si="24"/>
        <v>770</v>
      </c>
      <c r="B781" s="84">
        <v>2320863670</v>
      </c>
      <c r="C781" s="85" t="s">
        <v>831</v>
      </c>
      <c r="D781" s="86" t="s">
        <v>383</v>
      </c>
      <c r="E781" s="87">
        <v>36343</v>
      </c>
      <c r="F781" s="87" t="s">
        <v>109</v>
      </c>
      <c r="G781" s="88" t="s">
        <v>125</v>
      </c>
      <c r="H781" s="88"/>
      <c r="I781" s="88" t="s">
        <v>237</v>
      </c>
      <c r="J781" s="88"/>
      <c r="K781" s="89">
        <v>70</v>
      </c>
      <c r="L781" s="90" t="str">
        <f t="shared" si="25"/>
        <v>KHÁ</v>
      </c>
      <c r="M781" s="91"/>
    </row>
    <row r="782" spans="1:13" ht="18.75" customHeight="1">
      <c r="A782" s="2">
        <f t="shared" ref="A782:A845" si="26">A781+1</f>
        <v>771</v>
      </c>
      <c r="B782" s="84">
        <v>2321865056</v>
      </c>
      <c r="C782" s="85" t="s">
        <v>832</v>
      </c>
      <c r="D782" s="86" t="s">
        <v>382</v>
      </c>
      <c r="E782" s="87">
        <v>36472</v>
      </c>
      <c r="F782" s="87" t="s">
        <v>109</v>
      </c>
      <c r="G782" s="88" t="s">
        <v>19</v>
      </c>
      <c r="H782" s="88"/>
      <c r="I782" s="88" t="s">
        <v>237</v>
      </c>
      <c r="J782" s="88"/>
      <c r="K782" s="89">
        <v>65</v>
      </c>
      <c r="L782" s="90" t="str">
        <f t="shared" si="25"/>
        <v>KHÁ</v>
      </c>
      <c r="M782" s="91"/>
    </row>
    <row r="783" spans="1:13" ht="18.75" customHeight="1">
      <c r="A783" s="2">
        <f t="shared" si="26"/>
        <v>772</v>
      </c>
      <c r="B783" s="84">
        <v>2321863162</v>
      </c>
      <c r="C783" s="85" t="s">
        <v>734</v>
      </c>
      <c r="D783" s="86" t="s">
        <v>833</v>
      </c>
      <c r="E783" s="87">
        <v>36337</v>
      </c>
      <c r="F783" s="87" t="s">
        <v>109</v>
      </c>
      <c r="G783" s="88" t="s">
        <v>19</v>
      </c>
      <c r="H783" s="88"/>
      <c r="I783" s="88" t="s">
        <v>237</v>
      </c>
      <c r="J783" s="88"/>
      <c r="K783" s="89">
        <v>80</v>
      </c>
      <c r="L783" s="90" t="str">
        <f t="shared" si="25"/>
        <v>TỐT</v>
      </c>
      <c r="M783" s="91"/>
    </row>
    <row r="784" spans="1:13" ht="18.75" customHeight="1">
      <c r="A784" s="2">
        <f t="shared" si="26"/>
        <v>773</v>
      </c>
      <c r="B784" s="84">
        <v>23208611662</v>
      </c>
      <c r="C784" s="85" t="s">
        <v>422</v>
      </c>
      <c r="D784" s="86" t="s">
        <v>385</v>
      </c>
      <c r="E784" s="87">
        <v>35904</v>
      </c>
      <c r="F784" s="87" t="s">
        <v>109</v>
      </c>
      <c r="G784" s="88" t="s">
        <v>125</v>
      </c>
      <c r="H784" s="88"/>
      <c r="I784" s="88" t="s">
        <v>237</v>
      </c>
      <c r="J784" s="88"/>
      <c r="K784" s="89">
        <v>90</v>
      </c>
      <c r="L784" s="90" t="str">
        <f t="shared" si="25"/>
        <v>X SẮC</v>
      </c>
      <c r="M784" s="91"/>
    </row>
    <row r="785" spans="1:13" ht="18.75" customHeight="1">
      <c r="A785" s="2">
        <f t="shared" si="26"/>
        <v>774</v>
      </c>
      <c r="B785" s="84">
        <v>2321860703</v>
      </c>
      <c r="C785" s="85" t="s">
        <v>834</v>
      </c>
      <c r="D785" s="86" t="s">
        <v>345</v>
      </c>
      <c r="E785" s="87">
        <v>35902</v>
      </c>
      <c r="F785" s="87" t="s">
        <v>109</v>
      </c>
      <c r="G785" s="88" t="s">
        <v>19</v>
      </c>
      <c r="H785" s="88"/>
      <c r="I785" s="88" t="s">
        <v>237</v>
      </c>
      <c r="J785" s="88"/>
      <c r="K785" s="89">
        <v>80</v>
      </c>
      <c r="L785" s="90" t="str">
        <f t="shared" si="25"/>
        <v>TỐT</v>
      </c>
      <c r="M785" s="91"/>
    </row>
    <row r="786" spans="1:13" ht="18.75" customHeight="1">
      <c r="A786" s="2">
        <f t="shared" si="26"/>
        <v>775</v>
      </c>
      <c r="B786" s="84">
        <v>2320863672</v>
      </c>
      <c r="C786" s="85" t="s">
        <v>835</v>
      </c>
      <c r="D786" s="86" t="s">
        <v>343</v>
      </c>
      <c r="E786" s="87">
        <v>36269</v>
      </c>
      <c r="F786" s="87" t="s">
        <v>109</v>
      </c>
      <c r="G786" s="88" t="s">
        <v>125</v>
      </c>
      <c r="H786" s="88"/>
      <c r="I786" s="88" t="s">
        <v>237</v>
      </c>
      <c r="J786" s="88"/>
      <c r="K786" s="89">
        <v>85</v>
      </c>
      <c r="L786" s="90" t="str">
        <f t="shared" si="25"/>
        <v>TỐT</v>
      </c>
      <c r="M786" s="91"/>
    </row>
    <row r="787" spans="1:13" ht="18.75" customHeight="1">
      <c r="A787" s="2">
        <f t="shared" si="26"/>
        <v>776</v>
      </c>
      <c r="B787" s="84">
        <v>2320864622</v>
      </c>
      <c r="C787" s="85" t="s">
        <v>836</v>
      </c>
      <c r="D787" s="86" t="s">
        <v>343</v>
      </c>
      <c r="E787" s="87">
        <v>36434</v>
      </c>
      <c r="F787" s="87" t="s">
        <v>109</v>
      </c>
      <c r="G787" s="88" t="s">
        <v>125</v>
      </c>
      <c r="H787" s="88"/>
      <c r="I787" s="88" t="s">
        <v>237</v>
      </c>
      <c r="J787" s="88"/>
      <c r="K787" s="89">
        <v>97</v>
      </c>
      <c r="L787" s="90" t="str">
        <f t="shared" si="25"/>
        <v>X SẮC</v>
      </c>
      <c r="M787" s="91"/>
    </row>
    <row r="788" spans="1:13" ht="18.75" customHeight="1">
      <c r="A788" s="2">
        <f t="shared" si="26"/>
        <v>777</v>
      </c>
      <c r="B788" s="84">
        <v>23218611457</v>
      </c>
      <c r="C788" s="85" t="s">
        <v>837</v>
      </c>
      <c r="D788" s="86" t="s">
        <v>838</v>
      </c>
      <c r="E788" s="87">
        <v>36504</v>
      </c>
      <c r="F788" s="87" t="s">
        <v>109</v>
      </c>
      <c r="G788" s="88" t="s">
        <v>19</v>
      </c>
      <c r="H788" s="88"/>
      <c r="I788" s="88" t="s">
        <v>237</v>
      </c>
      <c r="J788" s="88"/>
      <c r="K788" s="89">
        <v>85</v>
      </c>
      <c r="L788" s="90" t="str">
        <f t="shared" si="25"/>
        <v>TỐT</v>
      </c>
      <c r="M788" s="91"/>
    </row>
    <row r="789" spans="1:13" ht="18.75" customHeight="1">
      <c r="A789" s="2">
        <f t="shared" si="26"/>
        <v>778</v>
      </c>
      <c r="B789" s="84">
        <v>2320862940</v>
      </c>
      <c r="C789" s="85" t="s">
        <v>839</v>
      </c>
      <c r="D789" s="86" t="s">
        <v>148</v>
      </c>
      <c r="E789" s="87">
        <v>36474</v>
      </c>
      <c r="F789" s="87" t="s">
        <v>109</v>
      </c>
      <c r="G789" s="88" t="s">
        <v>125</v>
      </c>
      <c r="H789" s="88"/>
      <c r="I789" s="88" t="s">
        <v>237</v>
      </c>
      <c r="J789" s="88"/>
      <c r="K789" s="89">
        <v>87</v>
      </c>
      <c r="L789" s="90" t="str">
        <f t="shared" si="25"/>
        <v>TỐT</v>
      </c>
      <c r="M789" s="91"/>
    </row>
    <row r="790" spans="1:13" ht="18.75" customHeight="1">
      <c r="A790" s="2">
        <f t="shared" si="26"/>
        <v>779</v>
      </c>
      <c r="B790" s="84">
        <v>23218612427</v>
      </c>
      <c r="C790" s="85" t="s">
        <v>840</v>
      </c>
      <c r="D790" s="86" t="s">
        <v>170</v>
      </c>
      <c r="E790" s="87">
        <v>33549</v>
      </c>
      <c r="F790" s="87" t="s">
        <v>109</v>
      </c>
      <c r="G790" s="88" t="s">
        <v>19</v>
      </c>
      <c r="H790" s="88" t="s">
        <v>237</v>
      </c>
      <c r="I790" s="88"/>
      <c r="J790" s="88"/>
      <c r="K790" s="89">
        <v>95</v>
      </c>
      <c r="L790" s="90" t="str">
        <f t="shared" si="25"/>
        <v>X SẮC</v>
      </c>
      <c r="M790" s="91"/>
    </row>
    <row r="791" spans="1:13" ht="18.75" customHeight="1">
      <c r="A791" s="2">
        <f t="shared" si="26"/>
        <v>780</v>
      </c>
      <c r="B791" s="84">
        <v>2321862943</v>
      </c>
      <c r="C791" s="85" t="s">
        <v>841</v>
      </c>
      <c r="D791" s="86" t="s">
        <v>609</v>
      </c>
      <c r="E791" s="87">
        <v>36278</v>
      </c>
      <c r="F791" s="87" t="s">
        <v>109</v>
      </c>
      <c r="G791" s="88" t="s">
        <v>19</v>
      </c>
      <c r="H791" s="88"/>
      <c r="I791" s="88" t="s">
        <v>237</v>
      </c>
      <c r="J791" s="88"/>
      <c r="K791" s="89">
        <v>85</v>
      </c>
      <c r="L791" s="90" t="str">
        <f t="shared" si="25"/>
        <v>TỐT</v>
      </c>
      <c r="M791" s="91"/>
    </row>
    <row r="792" spans="1:13" ht="18.75" customHeight="1">
      <c r="A792" s="2">
        <f t="shared" si="26"/>
        <v>781</v>
      </c>
      <c r="B792" s="84">
        <v>2320862407</v>
      </c>
      <c r="C792" s="85" t="s">
        <v>842</v>
      </c>
      <c r="D792" s="86" t="s">
        <v>843</v>
      </c>
      <c r="E792" s="87">
        <v>36512</v>
      </c>
      <c r="F792" s="87" t="s">
        <v>109</v>
      </c>
      <c r="G792" s="88" t="s">
        <v>125</v>
      </c>
      <c r="H792" s="88"/>
      <c r="I792" s="88" t="s">
        <v>237</v>
      </c>
      <c r="J792" s="88"/>
      <c r="K792" s="89">
        <v>85</v>
      </c>
      <c r="L792" s="90" t="str">
        <f t="shared" si="25"/>
        <v>TỐT</v>
      </c>
      <c r="M792" s="91"/>
    </row>
    <row r="793" spans="1:13" ht="18.75" customHeight="1">
      <c r="A793" s="2">
        <f t="shared" si="26"/>
        <v>782</v>
      </c>
      <c r="B793" s="84">
        <v>23208610237</v>
      </c>
      <c r="C793" s="85" t="s">
        <v>844</v>
      </c>
      <c r="D793" s="86" t="s">
        <v>405</v>
      </c>
      <c r="E793" s="87">
        <v>36282</v>
      </c>
      <c r="F793" s="87" t="s">
        <v>109</v>
      </c>
      <c r="G793" s="88" t="s">
        <v>125</v>
      </c>
      <c r="H793" s="88"/>
      <c r="I793" s="88" t="s">
        <v>237</v>
      </c>
      <c r="J793" s="88"/>
      <c r="K793" s="89">
        <v>97</v>
      </c>
      <c r="L793" s="90" t="str">
        <f t="shared" si="25"/>
        <v>X SẮC</v>
      </c>
      <c r="M793" s="91"/>
    </row>
    <row r="794" spans="1:13" ht="18.75" customHeight="1">
      <c r="A794" s="2">
        <f t="shared" si="26"/>
        <v>783</v>
      </c>
      <c r="B794" s="84">
        <v>2320716501</v>
      </c>
      <c r="C794" s="85" t="s">
        <v>802</v>
      </c>
      <c r="D794" s="86" t="s">
        <v>522</v>
      </c>
      <c r="E794" s="87">
        <v>36366</v>
      </c>
      <c r="F794" s="87" t="s">
        <v>109</v>
      </c>
      <c r="G794" s="88" t="s">
        <v>125</v>
      </c>
      <c r="H794" s="88"/>
      <c r="I794" s="88" t="s">
        <v>237</v>
      </c>
      <c r="J794" s="88"/>
      <c r="K794" s="89">
        <v>87</v>
      </c>
      <c r="L794" s="90" t="str">
        <f t="shared" si="25"/>
        <v>TỐT</v>
      </c>
      <c r="M794" s="91"/>
    </row>
    <row r="795" spans="1:13" ht="18.75" customHeight="1">
      <c r="A795" s="2">
        <f t="shared" si="26"/>
        <v>784</v>
      </c>
      <c r="B795" s="84">
        <v>23218612136</v>
      </c>
      <c r="C795" s="85" t="s">
        <v>753</v>
      </c>
      <c r="D795" s="86" t="s">
        <v>289</v>
      </c>
      <c r="E795" s="87">
        <v>36377</v>
      </c>
      <c r="F795" s="87" t="s">
        <v>109</v>
      </c>
      <c r="G795" s="88" t="s">
        <v>19</v>
      </c>
      <c r="H795" s="88"/>
      <c r="I795" s="88" t="s">
        <v>237</v>
      </c>
      <c r="J795" s="88"/>
      <c r="K795" s="89">
        <v>72</v>
      </c>
      <c r="L795" s="90" t="str">
        <f t="shared" si="25"/>
        <v>KHÁ</v>
      </c>
      <c r="M795" s="91"/>
    </row>
    <row r="796" spans="1:13" ht="18.75" customHeight="1">
      <c r="A796" s="2">
        <f t="shared" si="26"/>
        <v>785</v>
      </c>
      <c r="B796" s="84">
        <v>2320723646</v>
      </c>
      <c r="C796" s="85" t="s">
        <v>845</v>
      </c>
      <c r="D796" s="86" t="s">
        <v>429</v>
      </c>
      <c r="E796" s="87">
        <v>36350</v>
      </c>
      <c r="F796" s="87" t="s">
        <v>109</v>
      </c>
      <c r="G796" s="88" t="s">
        <v>125</v>
      </c>
      <c r="H796" s="88"/>
      <c r="I796" s="88" t="s">
        <v>237</v>
      </c>
      <c r="J796" s="88"/>
      <c r="K796" s="89">
        <v>65</v>
      </c>
      <c r="L796" s="90" t="str">
        <f t="shared" si="25"/>
        <v>KHÁ</v>
      </c>
      <c r="M796" s="91"/>
    </row>
    <row r="797" spans="1:13" ht="18.75" customHeight="1">
      <c r="A797" s="2">
        <f t="shared" si="26"/>
        <v>786</v>
      </c>
      <c r="B797" s="84">
        <v>2320860899</v>
      </c>
      <c r="C797" s="85" t="s">
        <v>846</v>
      </c>
      <c r="D797" s="86" t="s">
        <v>429</v>
      </c>
      <c r="E797" s="87">
        <v>36222</v>
      </c>
      <c r="F797" s="87" t="s">
        <v>109</v>
      </c>
      <c r="G797" s="88" t="s">
        <v>125</v>
      </c>
      <c r="H797" s="88"/>
      <c r="I797" s="88" t="s">
        <v>237</v>
      </c>
      <c r="J797" s="88"/>
      <c r="K797" s="89">
        <v>85</v>
      </c>
      <c r="L797" s="90" t="str">
        <f t="shared" si="25"/>
        <v>TỐT</v>
      </c>
      <c r="M797" s="91"/>
    </row>
    <row r="798" spans="1:13" ht="18.75" customHeight="1">
      <c r="A798" s="2">
        <f t="shared" si="26"/>
        <v>787</v>
      </c>
      <c r="B798" s="84">
        <v>2320723647</v>
      </c>
      <c r="C798" s="85" t="s">
        <v>847</v>
      </c>
      <c r="D798" s="86" t="s">
        <v>848</v>
      </c>
      <c r="E798" s="87">
        <v>36391</v>
      </c>
      <c r="F798" s="87" t="s">
        <v>109</v>
      </c>
      <c r="G798" s="88" t="s">
        <v>125</v>
      </c>
      <c r="H798" s="88"/>
      <c r="I798" s="88" t="s">
        <v>237</v>
      </c>
      <c r="J798" s="88"/>
      <c r="K798" s="89">
        <v>84</v>
      </c>
      <c r="L798" s="90" t="str">
        <f t="shared" si="25"/>
        <v>TỐT</v>
      </c>
      <c r="M798" s="91"/>
    </row>
    <row r="799" spans="1:13" ht="18.75" customHeight="1">
      <c r="A799" s="2">
        <f t="shared" si="26"/>
        <v>788</v>
      </c>
      <c r="B799" s="84">
        <v>2220716995</v>
      </c>
      <c r="C799" s="85" t="s">
        <v>849</v>
      </c>
      <c r="D799" s="86" t="s">
        <v>785</v>
      </c>
      <c r="E799" s="87">
        <v>36033</v>
      </c>
      <c r="F799" s="87" t="s">
        <v>109</v>
      </c>
      <c r="G799" s="88" t="s">
        <v>125</v>
      </c>
      <c r="H799" s="88"/>
      <c r="I799" s="88" t="s">
        <v>237</v>
      </c>
      <c r="J799" s="88"/>
      <c r="K799" s="89">
        <v>70</v>
      </c>
      <c r="L799" s="90" t="str">
        <f t="shared" si="25"/>
        <v>KHÁ</v>
      </c>
      <c r="M799" s="91"/>
    </row>
    <row r="800" spans="1:13" ht="18.75" customHeight="1">
      <c r="A800" s="2">
        <f t="shared" si="26"/>
        <v>789</v>
      </c>
      <c r="B800" s="84">
        <v>23208612913</v>
      </c>
      <c r="C800" s="85" t="s">
        <v>850</v>
      </c>
      <c r="D800" s="86" t="s">
        <v>454</v>
      </c>
      <c r="E800" s="87">
        <v>36429</v>
      </c>
      <c r="F800" s="87" t="s">
        <v>109</v>
      </c>
      <c r="G800" s="88" t="s">
        <v>125</v>
      </c>
      <c r="H800" s="88"/>
      <c r="I800" s="88" t="s">
        <v>237</v>
      </c>
      <c r="J800" s="88"/>
      <c r="K800" s="89">
        <v>73</v>
      </c>
      <c r="L800" s="90" t="str">
        <f t="shared" si="25"/>
        <v>KHÁ</v>
      </c>
      <c r="M800" s="91"/>
    </row>
    <row r="801" spans="1:14" ht="18.75" customHeight="1">
      <c r="A801" s="2">
        <f t="shared" si="26"/>
        <v>790</v>
      </c>
      <c r="B801" s="84">
        <v>2221865876</v>
      </c>
      <c r="C801" s="85" t="s">
        <v>851</v>
      </c>
      <c r="D801" s="86" t="s">
        <v>261</v>
      </c>
      <c r="E801" s="87">
        <v>36041</v>
      </c>
      <c r="F801" s="87" t="s">
        <v>109</v>
      </c>
      <c r="G801" s="88" t="s">
        <v>19</v>
      </c>
      <c r="H801" s="88"/>
      <c r="I801" s="88" t="s">
        <v>237</v>
      </c>
      <c r="J801" s="88"/>
      <c r="K801" s="89">
        <v>80</v>
      </c>
      <c r="L801" s="90" t="str">
        <f t="shared" si="25"/>
        <v>TỐT</v>
      </c>
      <c r="M801" s="91"/>
    </row>
    <row r="802" spans="1:14" ht="18.75" customHeight="1">
      <c r="A802" s="2">
        <f t="shared" si="26"/>
        <v>791</v>
      </c>
      <c r="B802" s="84">
        <v>2121359879</v>
      </c>
      <c r="C802" s="85" t="s">
        <v>350</v>
      </c>
      <c r="D802" s="86" t="s">
        <v>852</v>
      </c>
      <c r="E802" s="87">
        <v>35590</v>
      </c>
      <c r="F802" s="87" t="s">
        <v>109</v>
      </c>
      <c r="G802" s="88" t="s">
        <v>19</v>
      </c>
      <c r="H802" s="88"/>
      <c r="I802" s="88" t="s">
        <v>237</v>
      </c>
      <c r="J802" s="88"/>
      <c r="K802" s="89">
        <v>70</v>
      </c>
      <c r="L802" s="90" t="str">
        <f t="shared" si="25"/>
        <v>KHÁ</v>
      </c>
      <c r="M802" s="91"/>
    </row>
    <row r="803" spans="1:14" ht="18.75" customHeight="1">
      <c r="A803" s="2">
        <f t="shared" si="26"/>
        <v>792</v>
      </c>
      <c r="B803" s="84">
        <v>2221217661</v>
      </c>
      <c r="C803" s="85" t="s">
        <v>350</v>
      </c>
      <c r="D803" s="86" t="s">
        <v>609</v>
      </c>
      <c r="E803" s="87">
        <v>35098</v>
      </c>
      <c r="F803" s="87" t="s">
        <v>109</v>
      </c>
      <c r="G803" s="88" t="s">
        <v>19</v>
      </c>
      <c r="H803" s="88"/>
      <c r="I803" s="88" t="s">
        <v>237</v>
      </c>
      <c r="J803" s="88"/>
      <c r="K803" s="89">
        <v>0</v>
      </c>
      <c r="L803" s="90" t="str">
        <f t="shared" si="25"/>
        <v>KÉM</v>
      </c>
      <c r="M803" s="91" t="s">
        <v>1143</v>
      </c>
      <c r="N803" s="80" t="s">
        <v>853</v>
      </c>
    </row>
    <row r="804" spans="1:14" ht="18.75" customHeight="1">
      <c r="A804" s="2">
        <f t="shared" si="26"/>
        <v>793</v>
      </c>
      <c r="B804" s="84">
        <v>24208600836</v>
      </c>
      <c r="C804" s="85" t="s">
        <v>1071</v>
      </c>
      <c r="D804" s="86" t="s">
        <v>246</v>
      </c>
      <c r="E804" s="87">
        <v>36717</v>
      </c>
      <c r="F804" s="87" t="s">
        <v>1072</v>
      </c>
      <c r="G804" s="88" t="s">
        <v>125</v>
      </c>
      <c r="H804" s="88"/>
      <c r="I804" s="88"/>
      <c r="J804" s="88"/>
      <c r="K804" s="89">
        <v>74</v>
      </c>
      <c r="L804" s="90" t="str">
        <f t="shared" si="25"/>
        <v>KHÁ</v>
      </c>
      <c r="M804" s="91"/>
    </row>
    <row r="805" spans="1:14" ht="18.75" customHeight="1">
      <c r="A805" s="2">
        <f t="shared" si="26"/>
        <v>794</v>
      </c>
      <c r="B805" s="84">
        <v>24218602550</v>
      </c>
      <c r="C805" s="85" t="s">
        <v>1073</v>
      </c>
      <c r="D805" s="86" t="s">
        <v>261</v>
      </c>
      <c r="E805" s="87">
        <v>36744</v>
      </c>
      <c r="F805" s="87" t="s">
        <v>1072</v>
      </c>
      <c r="G805" s="88" t="s">
        <v>19</v>
      </c>
      <c r="H805" s="88"/>
      <c r="I805" s="88"/>
      <c r="J805" s="88"/>
      <c r="K805" s="89">
        <v>0</v>
      </c>
      <c r="L805" s="90" t="str">
        <f t="shared" si="25"/>
        <v>KÉM</v>
      </c>
      <c r="M805" s="91" t="s">
        <v>1074</v>
      </c>
    </row>
    <row r="806" spans="1:14" ht="18.75" customHeight="1">
      <c r="A806" s="2">
        <f t="shared" si="26"/>
        <v>795</v>
      </c>
      <c r="B806" s="84">
        <v>24218606893</v>
      </c>
      <c r="C806" s="85" t="s">
        <v>1075</v>
      </c>
      <c r="D806" s="86" t="s">
        <v>273</v>
      </c>
      <c r="E806" s="87">
        <v>36762</v>
      </c>
      <c r="F806" s="87" t="s">
        <v>1072</v>
      </c>
      <c r="G806" s="88" t="s">
        <v>19</v>
      </c>
      <c r="H806" s="88"/>
      <c r="I806" s="88"/>
      <c r="J806" s="88"/>
      <c r="K806" s="89">
        <v>95</v>
      </c>
      <c r="L806" s="90" t="str">
        <f t="shared" si="25"/>
        <v>X SẮC</v>
      </c>
      <c r="M806" s="91"/>
    </row>
    <row r="807" spans="1:14" ht="18.75" customHeight="1">
      <c r="A807" s="2">
        <f t="shared" si="26"/>
        <v>796</v>
      </c>
      <c r="B807" s="84">
        <v>24208601271</v>
      </c>
      <c r="C807" s="85" t="s">
        <v>1076</v>
      </c>
      <c r="D807" s="86" t="s">
        <v>251</v>
      </c>
      <c r="E807" s="87">
        <v>36542</v>
      </c>
      <c r="F807" s="87" t="s">
        <v>1072</v>
      </c>
      <c r="G807" s="88" t="s">
        <v>125</v>
      </c>
      <c r="H807" s="88"/>
      <c r="I807" s="88"/>
      <c r="J807" s="88"/>
      <c r="K807" s="89">
        <v>88</v>
      </c>
      <c r="L807" s="90" t="str">
        <f t="shared" si="25"/>
        <v>TỐT</v>
      </c>
      <c r="M807" s="91"/>
    </row>
    <row r="808" spans="1:14" ht="18.75" customHeight="1">
      <c r="A808" s="2">
        <f t="shared" si="26"/>
        <v>797</v>
      </c>
      <c r="B808" s="84">
        <v>24208603943</v>
      </c>
      <c r="C808" s="85" t="s">
        <v>1077</v>
      </c>
      <c r="D808" s="86" t="s">
        <v>251</v>
      </c>
      <c r="E808" s="87">
        <v>36710</v>
      </c>
      <c r="F808" s="87" t="s">
        <v>1072</v>
      </c>
      <c r="G808" s="88" t="s">
        <v>125</v>
      </c>
      <c r="H808" s="88"/>
      <c r="I808" s="88"/>
      <c r="J808" s="88"/>
      <c r="K808" s="89">
        <v>82.5</v>
      </c>
      <c r="L808" s="90" t="str">
        <f t="shared" si="25"/>
        <v>TỐT</v>
      </c>
      <c r="M808" s="91"/>
    </row>
    <row r="809" spans="1:14" ht="18.75" customHeight="1">
      <c r="A809" s="2">
        <f t="shared" si="26"/>
        <v>798</v>
      </c>
      <c r="B809" s="84">
        <v>24208605995</v>
      </c>
      <c r="C809" s="85" t="s">
        <v>1077</v>
      </c>
      <c r="D809" s="86" t="s">
        <v>252</v>
      </c>
      <c r="E809" s="87">
        <v>36792</v>
      </c>
      <c r="F809" s="87" t="s">
        <v>1072</v>
      </c>
      <c r="G809" s="88" t="s">
        <v>125</v>
      </c>
      <c r="H809" s="88"/>
      <c r="I809" s="88"/>
      <c r="J809" s="88"/>
      <c r="K809" s="89">
        <v>84</v>
      </c>
      <c r="L809" s="90" t="str">
        <f t="shared" si="25"/>
        <v>TỐT</v>
      </c>
      <c r="M809" s="91"/>
    </row>
    <row r="810" spans="1:14" ht="18.75" customHeight="1">
      <c r="A810" s="2">
        <f t="shared" si="26"/>
        <v>799</v>
      </c>
      <c r="B810" s="84">
        <v>24202115750</v>
      </c>
      <c r="C810" s="85" t="s">
        <v>809</v>
      </c>
      <c r="D810" s="86" t="s">
        <v>252</v>
      </c>
      <c r="E810" s="87">
        <v>36624</v>
      </c>
      <c r="F810" s="87" t="s">
        <v>1072</v>
      </c>
      <c r="G810" s="88" t="s">
        <v>125</v>
      </c>
      <c r="H810" s="88"/>
      <c r="I810" s="88"/>
      <c r="J810" s="88"/>
      <c r="K810" s="89">
        <v>95</v>
      </c>
      <c r="L810" s="90" t="str">
        <f t="shared" si="25"/>
        <v>X SẮC</v>
      </c>
      <c r="M810" s="91"/>
    </row>
    <row r="811" spans="1:14" ht="18.75" customHeight="1">
      <c r="A811" s="2">
        <f t="shared" si="26"/>
        <v>800</v>
      </c>
      <c r="B811" s="84">
        <v>24218609878</v>
      </c>
      <c r="C811" s="85" t="s">
        <v>992</v>
      </c>
      <c r="D811" s="86" t="s">
        <v>299</v>
      </c>
      <c r="E811" s="87">
        <v>36767</v>
      </c>
      <c r="F811" s="87" t="s">
        <v>1072</v>
      </c>
      <c r="G811" s="88" t="s">
        <v>19</v>
      </c>
      <c r="H811" s="88"/>
      <c r="I811" s="88"/>
      <c r="J811" s="88"/>
      <c r="K811" s="89">
        <v>72</v>
      </c>
      <c r="L811" s="90" t="str">
        <f t="shared" si="25"/>
        <v>KHÁ</v>
      </c>
      <c r="M811" s="91"/>
    </row>
    <row r="812" spans="1:14" ht="18.75" customHeight="1">
      <c r="A812" s="2">
        <f t="shared" si="26"/>
        <v>801</v>
      </c>
      <c r="B812" s="84">
        <v>24208602964</v>
      </c>
      <c r="C812" s="85" t="s">
        <v>1078</v>
      </c>
      <c r="D812" s="86" t="s">
        <v>1079</v>
      </c>
      <c r="E812" s="87">
        <v>36680</v>
      </c>
      <c r="F812" s="87" t="s">
        <v>1072</v>
      </c>
      <c r="G812" s="88" t="s">
        <v>125</v>
      </c>
      <c r="H812" s="88"/>
      <c r="I812" s="88"/>
      <c r="J812" s="88"/>
      <c r="K812" s="89">
        <v>80</v>
      </c>
      <c r="L812" s="90" t="str">
        <f t="shared" si="25"/>
        <v>TỐT</v>
      </c>
      <c r="M812" s="91"/>
    </row>
    <row r="813" spans="1:14" ht="18.75" customHeight="1">
      <c r="A813" s="2">
        <f t="shared" si="26"/>
        <v>802</v>
      </c>
      <c r="B813" s="84">
        <v>24208607646</v>
      </c>
      <c r="C813" s="85" t="s">
        <v>971</v>
      </c>
      <c r="D813" s="86" t="s">
        <v>258</v>
      </c>
      <c r="E813" s="87">
        <v>36649</v>
      </c>
      <c r="F813" s="87" t="s">
        <v>1072</v>
      </c>
      <c r="G813" s="88" t="s">
        <v>125</v>
      </c>
      <c r="H813" s="88"/>
      <c r="I813" s="88"/>
      <c r="J813" s="88"/>
      <c r="K813" s="89">
        <v>84</v>
      </c>
      <c r="L813" s="90" t="str">
        <f t="shared" si="25"/>
        <v>TỐT</v>
      </c>
      <c r="M813" s="91"/>
    </row>
    <row r="814" spans="1:14" ht="18.75" customHeight="1">
      <c r="A814" s="2">
        <f t="shared" si="26"/>
        <v>803</v>
      </c>
      <c r="B814" s="84">
        <v>24208610002</v>
      </c>
      <c r="C814" s="85" t="s">
        <v>1080</v>
      </c>
      <c r="D814" s="86" t="s">
        <v>509</v>
      </c>
      <c r="E814" s="87">
        <v>36809</v>
      </c>
      <c r="F814" s="87" t="s">
        <v>1072</v>
      </c>
      <c r="G814" s="88" t="s">
        <v>125</v>
      </c>
      <c r="H814" s="88"/>
      <c r="I814" s="88"/>
      <c r="J814" s="88"/>
      <c r="K814" s="89">
        <v>80</v>
      </c>
      <c r="L814" s="90" t="str">
        <f t="shared" si="25"/>
        <v>TỐT</v>
      </c>
      <c r="M814" s="91"/>
    </row>
    <row r="815" spans="1:14" ht="18.75" customHeight="1">
      <c r="A815" s="2">
        <f t="shared" si="26"/>
        <v>804</v>
      </c>
      <c r="B815" s="84">
        <v>24207100298</v>
      </c>
      <c r="C815" s="85" t="s">
        <v>809</v>
      </c>
      <c r="D815" s="86" t="s">
        <v>509</v>
      </c>
      <c r="E815" s="87">
        <v>36712</v>
      </c>
      <c r="F815" s="87" t="s">
        <v>1072</v>
      </c>
      <c r="G815" s="88" t="s">
        <v>125</v>
      </c>
      <c r="H815" s="88"/>
      <c r="I815" s="88"/>
      <c r="J815" s="88"/>
      <c r="K815" s="89">
        <v>88</v>
      </c>
      <c r="L815" s="90" t="str">
        <f t="shared" si="25"/>
        <v>TỐT</v>
      </c>
      <c r="M815" s="91"/>
    </row>
    <row r="816" spans="1:14" ht="18.75" customHeight="1">
      <c r="A816" s="2">
        <f t="shared" si="26"/>
        <v>805</v>
      </c>
      <c r="B816" s="84">
        <v>24208616608</v>
      </c>
      <c r="C816" s="85" t="s">
        <v>1081</v>
      </c>
      <c r="D816" s="86" t="s">
        <v>242</v>
      </c>
      <c r="E816" s="87">
        <v>36859</v>
      </c>
      <c r="F816" s="87" t="s">
        <v>1072</v>
      </c>
      <c r="G816" s="88" t="s">
        <v>125</v>
      </c>
      <c r="H816" s="88"/>
      <c r="I816" s="88"/>
      <c r="J816" s="88"/>
      <c r="K816" s="89">
        <v>82.5</v>
      </c>
      <c r="L816" s="90" t="str">
        <f t="shared" si="25"/>
        <v>TỐT</v>
      </c>
      <c r="M816" s="91"/>
    </row>
    <row r="817" spans="1:13" ht="18.75" customHeight="1">
      <c r="A817" s="2">
        <f t="shared" si="26"/>
        <v>806</v>
      </c>
      <c r="B817" s="84">
        <v>24218608540</v>
      </c>
      <c r="C817" s="85" t="s">
        <v>1082</v>
      </c>
      <c r="D817" s="86" t="s">
        <v>511</v>
      </c>
      <c r="E817" s="87">
        <v>36560</v>
      </c>
      <c r="F817" s="87" t="s">
        <v>1072</v>
      </c>
      <c r="G817" s="88" t="s">
        <v>19</v>
      </c>
      <c r="H817" s="88"/>
      <c r="I817" s="88"/>
      <c r="J817" s="88"/>
      <c r="K817" s="89">
        <v>73</v>
      </c>
      <c r="L817" s="90" t="str">
        <f t="shared" si="25"/>
        <v>KHÁ</v>
      </c>
      <c r="M817" s="91"/>
    </row>
    <row r="818" spans="1:13" ht="18.75" customHeight="1">
      <c r="A818" s="2">
        <f t="shared" si="26"/>
        <v>807</v>
      </c>
      <c r="B818" s="84">
        <v>24218602431</v>
      </c>
      <c r="C818" s="85" t="s">
        <v>1083</v>
      </c>
      <c r="D818" s="86" t="s">
        <v>511</v>
      </c>
      <c r="E818" s="87">
        <v>35181</v>
      </c>
      <c r="F818" s="87" t="s">
        <v>1072</v>
      </c>
      <c r="G818" s="88" t="s">
        <v>19</v>
      </c>
      <c r="H818" s="88" t="s">
        <v>237</v>
      </c>
      <c r="I818" s="88"/>
      <c r="J818" s="88"/>
      <c r="K818" s="89">
        <v>82</v>
      </c>
      <c r="L818" s="90" t="str">
        <f t="shared" si="25"/>
        <v>TỐT</v>
      </c>
      <c r="M818" s="91"/>
    </row>
    <row r="819" spans="1:13" ht="18.75" customHeight="1">
      <c r="A819" s="2">
        <f t="shared" si="26"/>
        <v>808</v>
      </c>
      <c r="B819" s="84">
        <v>24218616232</v>
      </c>
      <c r="C819" s="85" t="s">
        <v>1084</v>
      </c>
      <c r="D819" s="86" t="s">
        <v>511</v>
      </c>
      <c r="E819" s="87">
        <v>36617</v>
      </c>
      <c r="F819" s="87" t="s">
        <v>1072</v>
      </c>
      <c r="G819" s="88" t="s">
        <v>19</v>
      </c>
      <c r="H819" s="88"/>
      <c r="I819" s="88"/>
      <c r="J819" s="88"/>
      <c r="K819" s="89">
        <v>78</v>
      </c>
      <c r="L819" s="90" t="str">
        <f t="shared" si="25"/>
        <v>KHÁ</v>
      </c>
      <c r="M819" s="91"/>
    </row>
    <row r="820" spans="1:13" ht="18.75" customHeight="1">
      <c r="A820" s="2">
        <f t="shared" si="26"/>
        <v>809</v>
      </c>
      <c r="B820" s="84">
        <v>24218604513</v>
      </c>
      <c r="C820" s="85" t="s">
        <v>1085</v>
      </c>
      <c r="D820" s="86" t="s">
        <v>312</v>
      </c>
      <c r="E820" s="87">
        <v>36612</v>
      </c>
      <c r="F820" s="87" t="s">
        <v>1072</v>
      </c>
      <c r="G820" s="88" t="s">
        <v>19</v>
      </c>
      <c r="H820" s="88"/>
      <c r="I820" s="88"/>
      <c r="J820" s="88"/>
      <c r="K820" s="89">
        <v>97</v>
      </c>
      <c r="L820" s="90" t="str">
        <f t="shared" si="25"/>
        <v>X SẮC</v>
      </c>
      <c r="M820" s="91"/>
    </row>
    <row r="821" spans="1:13" ht="18.75" customHeight="1">
      <c r="A821" s="2">
        <f t="shared" si="26"/>
        <v>810</v>
      </c>
      <c r="B821" s="84">
        <v>24218616534</v>
      </c>
      <c r="C821" s="85" t="s">
        <v>1085</v>
      </c>
      <c r="D821" s="86" t="s">
        <v>312</v>
      </c>
      <c r="E821" s="87">
        <v>36642</v>
      </c>
      <c r="F821" s="87" t="s">
        <v>1072</v>
      </c>
      <c r="G821" s="88" t="s">
        <v>19</v>
      </c>
      <c r="H821" s="88"/>
      <c r="I821" s="88"/>
      <c r="J821" s="88"/>
      <c r="K821" s="89">
        <v>75</v>
      </c>
      <c r="L821" s="90" t="str">
        <f t="shared" si="25"/>
        <v>KHÁ</v>
      </c>
      <c r="M821" s="91"/>
    </row>
    <row r="822" spans="1:13" ht="18.75" customHeight="1">
      <c r="A822" s="2">
        <f t="shared" si="26"/>
        <v>811</v>
      </c>
      <c r="B822" s="84">
        <v>24208614706</v>
      </c>
      <c r="C822" s="85" t="s">
        <v>1086</v>
      </c>
      <c r="D822" s="86" t="s">
        <v>1087</v>
      </c>
      <c r="E822" s="87">
        <v>36522</v>
      </c>
      <c r="F822" s="87" t="s">
        <v>1072</v>
      </c>
      <c r="G822" s="88" t="s">
        <v>125</v>
      </c>
      <c r="H822" s="88"/>
      <c r="I822" s="88"/>
      <c r="J822" s="88"/>
      <c r="K822" s="89">
        <v>80</v>
      </c>
      <c r="L822" s="90" t="str">
        <f t="shared" ref="L822:L885" si="27">IF(K822&gt;=90,"X SẮC",IF(K822&gt;=80,"TỐT",IF(K822&gt;=65,"KHÁ",IF(K822&gt;=50,"T.BÌNH",IF(K822&gt;=35,"YẾU","KÉM")))))</f>
        <v>TỐT</v>
      </c>
      <c r="M822" s="91"/>
    </row>
    <row r="823" spans="1:13" ht="18.75" customHeight="1">
      <c r="A823" s="2">
        <f t="shared" si="26"/>
        <v>812</v>
      </c>
      <c r="B823" s="84">
        <v>24208600783</v>
      </c>
      <c r="C823" s="85" t="s">
        <v>1088</v>
      </c>
      <c r="D823" s="86" t="s">
        <v>914</v>
      </c>
      <c r="E823" s="87">
        <v>36834</v>
      </c>
      <c r="F823" s="87" t="s">
        <v>1072</v>
      </c>
      <c r="G823" s="88" t="s">
        <v>125</v>
      </c>
      <c r="H823" s="88"/>
      <c r="I823" s="88"/>
      <c r="J823" s="88"/>
      <c r="K823" s="89">
        <v>0</v>
      </c>
      <c r="L823" s="90" t="str">
        <f t="shared" si="27"/>
        <v>KÉM</v>
      </c>
      <c r="M823" s="91" t="s">
        <v>804</v>
      </c>
    </row>
    <row r="824" spans="1:13" ht="18.75" customHeight="1">
      <c r="A824" s="2">
        <f t="shared" si="26"/>
        <v>813</v>
      </c>
      <c r="B824" s="84">
        <v>24208616233</v>
      </c>
      <c r="C824" s="85" t="s">
        <v>712</v>
      </c>
      <c r="D824" s="86" t="s">
        <v>383</v>
      </c>
      <c r="E824" s="87">
        <v>36661</v>
      </c>
      <c r="F824" s="87" t="s">
        <v>1072</v>
      </c>
      <c r="G824" s="88" t="s">
        <v>125</v>
      </c>
      <c r="H824" s="88"/>
      <c r="I824" s="88"/>
      <c r="J824" s="88"/>
      <c r="K824" s="89">
        <v>86</v>
      </c>
      <c r="L824" s="90" t="str">
        <f t="shared" si="27"/>
        <v>TỐT</v>
      </c>
      <c r="M824" s="91"/>
    </row>
    <row r="825" spans="1:13" ht="18.75" customHeight="1">
      <c r="A825" s="2">
        <f t="shared" si="26"/>
        <v>814</v>
      </c>
      <c r="B825" s="84">
        <v>24218604332</v>
      </c>
      <c r="C825" s="85" t="s">
        <v>943</v>
      </c>
      <c r="D825" s="86" t="s">
        <v>382</v>
      </c>
      <c r="E825" s="87">
        <v>36676</v>
      </c>
      <c r="F825" s="87" t="s">
        <v>1072</v>
      </c>
      <c r="G825" s="88" t="s">
        <v>19</v>
      </c>
      <c r="H825" s="88"/>
      <c r="I825" s="88"/>
      <c r="J825" s="88"/>
      <c r="K825" s="89">
        <v>80</v>
      </c>
      <c r="L825" s="90" t="str">
        <f t="shared" si="27"/>
        <v>TỐT</v>
      </c>
      <c r="M825" s="91"/>
    </row>
    <row r="826" spans="1:13" ht="18.75" customHeight="1">
      <c r="A826" s="2">
        <f t="shared" si="26"/>
        <v>815</v>
      </c>
      <c r="B826" s="84">
        <v>24218615368</v>
      </c>
      <c r="C826" s="85" t="s">
        <v>1089</v>
      </c>
      <c r="D826" s="86" t="s">
        <v>382</v>
      </c>
      <c r="E826" s="87">
        <v>36685</v>
      </c>
      <c r="F826" s="87" t="s">
        <v>1072</v>
      </c>
      <c r="G826" s="88" t="s">
        <v>19</v>
      </c>
      <c r="H826" s="88"/>
      <c r="I826" s="88"/>
      <c r="J826" s="88"/>
      <c r="K826" s="89">
        <v>86</v>
      </c>
      <c r="L826" s="90" t="str">
        <f t="shared" si="27"/>
        <v>TỐT</v>
      </c>
      <c r="M826" s="91"/>
    </row>
    <row r="827" spans="1:13" ht="18.75" customHeight="1">
      <c r="A827" s="2">
        <f t="shared" si="26"/>
        <v>816</v>
      </c>
      <c r="B827" s="84">
        <v>24208605791</v>
      </c>
      <c r="C827" s="85" t="s">
        <v>1090</v>
      </c>
      <c r="D827" s="86" t="s">
        <v>470</v>
      </c>
      <c r="E827" s="87">
        <v>36672</v>
      </c>
      <c r="F827" s="87" t="s">
        <v>1072</v>
      </c>
      <c r="G827" s="88" t="s">
        <v>125</v>
      </c>
      <c r="H827" s="88"/>
      <c r="I827" s="88"/>
      <c r="J827" s="88"/>
      <c r="K827" s="89">
        <v>87</v>
      </c>
      <c r="L827" s="90" t="str">
        <f t="shared" si="27"/>
        <v>TỐT</v>
      </c>
      <c r="M827" s="91"/>
    </row>
    <row r="828" spans="1:13" ht="18.75" customHeight="1">
      <c r="A828" s="2">
        <f t="shared" si="26"/>
        <v>817</v>
      </c>
      <c r="B828" s="84">
        <v>24218615198</v>
      </c>
      <c r="C828" s="85" t="s">
        <v>753</v>
      </c>
      <c r="D828" s="86" t="s">
        <v>470</v>
      </c>
      <c r="E828" s="87">
        <v>36555</v>
      </c>
      <c r="F828" s="87" t="s">
        <v>1072</v>
      </c>
      <c r="G828" s="88" t="s">
        <v>19</v>
      </c>
      <c r="H828" s="88"/>
      <c r="I828" s="88"/>
      <c r="J828" s="88"/>
      <c r="K828" s="89">
        <v>80</v>
      </c>
      <c r="L828" s="90" t="str">
        <f t="shared" si="27"/>
        <v>TỐT</v>
      </c>
      <c r="M828" s="91"/>
    </row>
    <row r="829" spans="1:13" ht="18.75" customHeight="1">
      <c r="A829" s="2">
        <f t="shared" si="26"/>
        <v>818</v>
      </c>
      <c r="B829" s="84">
        <v>24208602711</v>
      </c>
      <c r="C829" s="85" t="s">
        <v>1091</v>
      </c>
      <c r="D829" s="86" t="s">
        <v>231</v>
      </c>
      <c r="E829" s="87">
        <v>36756</v>
      </c>
      <c r="F829" s="87" t="s">
        <v>1072</v>
      </c>
      <c r="G829" s="88" t="s">
        <v>125</v>
      </c>
      <c r="H829" s="88"/>
      <c r="I829" s="88"/>
      <c r="J829" s="88"/>
      <c r="K829" s="89">
        <v>84</v>
      </c>
      <c r="L829" s="90" t="str">
        <f t="shared" si="27"/>
        <v>TỐT</v>
      </c>
      <c r="M829" s="91"/>
    </row>
    <row r="830" spans="1:13" ht="18.75" customHeight="1">
      <c r="A830" s="2">
        <f t="shared" si="26"/>
        <v>819</v>
      </c>
      <c r="B830" s="84">
        <v>24208611655</v>
      </c>
      <c r="C830" s="85" t="s">
        <v>790</v>
      </c>
      <c r="D830" s="86" t="s">
        <v>231</v>
      </c>
      <c r="E830" s="87">
        <v>36634</v>
      </c>
      <c r="F830" s="87" t="s">
        <v>1072</v>
      </c>
      <c r="G830" s="88" t="s">
        <v>125</v>
      </c>
      <c r="H830" s="88"/>
      <c r="I830" s="88"/>
      <c r="J830" s="88"/>
      <c r="K830" s="89">
        <v>83</v>
      </c>
      <c r="L830" s="90" t="str">
        <f t="shared" si="27"/>
        <v>TỐT</v>
      </c>
      <c r="M830" s="91"/>
    </row>
    <row r="831" spans="1:13" ht="18.75" customHeight="1">
      <c r="A831" s="2">
        <f t="shared" si="26"/>
        <v>820</v>
      </c>
      <c r="B831" s="84">
        <v>24218615330</v>
      </c>
      <c r="C831" s="85" t="s">
        <v>982</v>
      </c>
      <c r="D831" s="86" t="s">
        <v>356</v>
      </c>
      <c r="E831" s="87">
        <v>36596</v>
      </c>
      <c r="F831" s="87" t="s">
        <v>1072</v>
      </c>
      <c r="G831" s="88" t="s">
        <v>19</v>
      </c>
      <c r="H831" s="88"/>
      <c r="I831" s="88"/>
      <c r="J831" s="88"/>
      <c r="K831" s="89">
        <v>80</v>
      </c>
      <c r="L831" s="90" t="str">
        <f t="shared" si="27"/>
        <v>TỐT</v>
      </c>
      <c r="M831" s="91"/>
    </row>
    <row r="832" spans="1:13" ht="18.75" customHeight="1">
      <c r="A832" s="2">
        <f t="shared" si="26"/>
        <v>821</v>
      </c>
      <c r="B832" s="84">
        <v>24218602420</v>
      </c>
      <c r="C832" s="85" t="s">
        <v>1092</v>
      </c>
      <c r="D832" s="86" t="s">
        <v>355</v>
      </c>
      <c r="E832" s="87">
        <v>36781</v>
      </c>
      <c r="F832" s="87" t="s">
        <v>1072</v>
      </c>
      <c r="G832" s="88" t="s">
        <v>19</v>
      </c>
      <c r="H832" s="88"/>
      <c r="I832" s="88"/>
      <c r="J832" s="88"/>
      <c r="K832" s="89">
        <v>92</v>
      </c>
      <c r="L832" s="90" t="str">
        <f t="shared" si="27"/>
        <v>X SẮC</v>
      </c>
      <c r="M832" s="91"/>
    </row>
    <row r="833" spans="1:13" ht="18.75" customHeight="1">
      <c r="A833" s="2">
        <f t="shared" si="26"/>
        <v>822</v>
      </c>
      <c r="B833" s="84">
        <v>24208607424</v>
      </c>
      <c r="C833" s="85" t="s">
        <v>1093</v>
      </c>
      <c r="D833" s="86" t="s">
        <v>343</v>
      </c>
      <c r="E833" s="87">
        <v>36818</v>
      </c>
      <c r="F833" s="87" t="s">
        <v>1072</v>
      </c>
      <c r="G833" s="88" t="s">
        <v>125</v>
      </c>
      <c r="H833" s="88"/>
      <c r="I833" s="88"/>
      <c r="J833" s="88"/>
      <c r="K833" s="89">
        <v>81</v>
      </c>
      <c r="L833" s="90" t="str">
        <f t="shared" si="27"/>
        <v>TỐT</v>
      </c>
      <c r="M833" s="91" t="s">
        <v>1139</v>
      </c>
    </row>
    <row r="834" spans="1:13" ht="18.75" customHeight="1">
      <c r="A834" s="2">
        <f t="shared" si="26"/>
        <v>823</v>
      </c>
      <c r="B834" s="84">
        <v>24208601920</v>
      </c>
      <c r="C834" s="85" t="s">
        <v>1094</v>
      </c>
      <c r="D834" s="86" t="s">
        <v>343</v>
      </c>
      <c r="E834" s="87">
        <v>36782</v>
      </c>
      <c r="F834" s="87" t="s">
        <v>1072</v>
      </c>
      <c r="G834" s="88" t="s">
        <v>125</v>
      </c>
      <c r="H834" s="88"/>
      <c r="I834" s="88"/>
      <c r="J834" s="88"/>
      <c r="K834" s="89">
        <v>87</v>
      </c>
      <c r="L834" s="90" t="str">
        <f t="shared" si="27"/>
        <v>TỐT</v>
      </c>
      <c r="M834" s="91"/>
    </row>
    <row r="835" spans="1:13" ht="18.75" customHeight="1">
      <c r="A835" s="2">
        <f t="shared" si="26"/>
        <v>824</v>
      </c>
      <c r="B835" s="84">
        <v>24208601842</v>
      </c>
      <c r="C835" s="85" t="s">
        <v>1095</v>
      </c>
      <c r="D835" s="86" t="s">
        <v>343</v>
      </c>
      <c r="E835" s="87">
        <v>36540</v>
      </c>
      <c r="F835" s="87" t="s">
        <v>1072</v>
      </c>
      <c r="G835" s="88" t="s">
        <v>125</v>
      </c>
      <c r="H835" s="88"/>
      <c r="I835" s="88"/>
      <c r="J835" s="88"/>
      <c r="K835" s="89">
        <v>80</v>
      </c>
      <c r="L835" s="90" t="str">
        <f t="shared" si="27"/>
        <v>TỐT</v>
      </c>
      <c r="M835" s="91"/>
    </row>
    <row r="836" spans="1:13" ht="18.75" customHeight="1">
      <c r="A836" s="2">
        <f t="shared" si="26"/>
        <v>825</v>
      </c>
      <c r="B836" s="84">
        <v>24208602719</v>
      </c>
      <c r="C836" s="85" t="s">
        <v>1096</v>
      </c>
      <c r="D836" s="86" t="s">
        <v>339</v>
      </c>
      <c r="E836" s="87">
        <v>36696</v>
      </c>
      <c r="F836" s="87" t="s">
        <v>1072</v>
      </c>
      <c r="G836" s="88" t="s">
        <v>125</v>
      </c>
      <c r="H836" s="88"/>
      <c r="I836" s="88"/>
      <c r="J836" s="88"/>
      <c r="K836" s="89">
        <v>83</v>
      </c>
      <c r="L836" s="90" t="str">
        <f t="shared" si="27"/>
        <v>TỐT</v>
      </c>
      <c r="M836" s="91"/>
    </row>
    <row r="837" spans="1:13" ht="18.75" customHeight="1">
      <c r="A837" s="2">
        <f t="shared" si="26"/>
        <v>826</v>
      </c>
      <c r="B837" s="84">
        <v>24218607214</v>
      </c>
      <c r="C837" s="85" t="s">
        <v>647</v>
      </c>
      <c r="D837" s="86" t="s">
        <v>136</v>
      </c>
      <c r="E837" s="87">
        <v>36854</v>
      </c>
      <c r="F837" s="87" t="s">
        <v>1072</v>
      </c>
      <c r="G837" s="88" t="s">
        <v>19</v>
      </c>
      <c r="H837" s="88"/>
      <c r="I837" s="88"/>
      <c r="J837" s="88"/>
      <c r="K837" s="89">
        <v>82</v>
      </c>
      <c r="L837" s="90" t="str">
        <f t="shared" si="27"/>
        <v>TỐT</v>
      </c>
      <c r="M837" s="91"/>
    </row>
    <row r="838" spans="1:13" ht="18.75" customHeight="1">
      <c r="A838" s="2">
        <f t="shared" si="26"/>
        <v>827</v>
      </c>
      <c r="B838" s="84">
        <v>24202500679</v>
      </c>
      <c r="C838" s="85" t="s">
        <v>1097</v>
      </c>
      <c r="D838" s="86" t="s">
        <v>148</v>
      </c>
      <c r="E838" s="87">
        <v>36880</v>
      </c>
      <c r="F838" s="87" t="s">
        <v>1072</v>
      </c>
      <c r="G838" s="88" t="s">
        <v>125</v>
      </c>
      <c r="H838" s="88"/>
      <c r="I838" s="88"/>
      <c r="J838" s="88"/>
      <c r="K838" s="89">
        <v>83</v>
      </c>
      <c r="L838" s="90" t="str">
        <f t="shared" si="27"/>
        <v>TỐT</v>
      </c>
      <c r="M838" s="91"/>
    </row>
    <row r="839" spans="1:13" ht="18.75" customHeight="1">
      <c r="A839" s="2">
        <f t="shared" si="26"/>
        <v>828</v>
      </c>
      <c r="B839" s="84">
        <v>24218616217</v>
      </c>
      <c r="C839" s="85" t="s">
        <v>1098</v>
      </c>
      <c r="D839" s="86" t="s">
        <v>1099</v>
      </c>
      <c r="E839" s="87">
        <v>36872</v>
      </c>
      <c r="F839" s="87" t="s">
        <v>1072</v>
      </c>
      <c r="G839" s="88" t="s">
        <v>19</v>
      </c>
      <c r="H839" s="88"/>
      <c r="I839" s="88"/>
      <c r="J839" s="88"/>
      <c r="K839" s="89">
        <v>0</v>
      </c>
      <c r="L839" s="90" t="str">
        <f t="shared" si="27"/>
        <v>KÉM</v>
      </c>
      <c r="M839" s="91" t="s">
        <v>1100</v>
      </c>
    </row>
    <row r="840" spans="1:13" ht="18.75" customHeight="1">
      <c r="A840" s="2">
        <f t="shared" si="26"/>
        <v>829</v>
      </c>
      <c r="B840" s="84">
        <v>24218602141</v>
      </c>
      <c r="C840" s="85" t="s">
        <v>1101</v>
      </c>
      <c r="D840" s="86" t="s">
        <v>965</v>
      </c>
      <c r="E840" s="87">
        <v>36712</v>
      </c>
      <c r="F840" s="87" t="s">
        <v>1072</v>
      </c>
      <c r="G840" s="88" t="s">
        <v>19</v>
      </c>
      <c r="H840" s="88"/>
      <c r="I840" s="88"/>
      <c r="J840" s="88"/>
      <c r="K840" s="89">
        <v>82</v>
      </c>
      <c r="L840" s="90" t="str">
        <f t="shared" si="27"/>
        <v>TỐT</v>
      </c>
      <c r="M840" s="91"/>
    </row>
    <row r="841" spans="1:13" ht="18.75" customHeight="1">
      <c r="A841" s="2">
        <f t="shared" si="26"/>
        <v>830</v>
      </c>
      <c r="B841" s="84">
        <v>24208602923</v>
      </c>
      <c r="C841" s="85" t="s">
        <v>1066</v>
      </c>
      <c r="D841" s="86" t="s">
        <v>176</v>
      </c>
      <c r="E841" s="87">
        <v>36577</v>
      </c>
      <c r="F841" s="87" t="s">
        <v>1072</v>
      </c>
      <c r="G841" s="88" t="s">
        <v>125</v>
      </c>
      <c r="H841" s="88"/>
      <c r="I841" s="88"/>
      <c r="J841" s="88"/>
      <c r="K841" s="89">
        <v>86</v>
      </c>
      <c r="L841" s="90" t="str">
        <f t="shared" si="27"/>
        <v>TỐT</v>
      </c>
      <c r="M841" s="91"/>
    </row>
    <row r="842" spans="1:13" ht="18.75" customHeight="1">
      <c r="A842" s="2">
        <f t="shared" si="26"/>
        <v>831</v>
      </c>
      <c r="B842" s="84">
        <v>24218613115</v>
      </c>
      <c r="C842" s="85" t="s">
        <v>1102</v>
      </c>
      <c r="D842" s="86" t="s">
        <v>868</v>
      </c>
      <c r="E842" s="87">
        <v>36587</v>
      </c>
      <c r="F842" s="87" t="s">
        <v>1072</v>
      </c>
      <c r="G842" s="88" t="s">
        <v>19</v>
      </c>
      <c r="H842" s="88"/>
      <c r="I842" s="88"/>
      <c r="J842" s="88"/>
      <c r="K842" s="89">
        <v>76</v>
      </c>
      <c r="L842" s="90" t="str">
        <f t="shared" si="27"/>
        <v>KHÁ</v>
      </c>
      <c r="M842" s="91"/>
    </row>
    <row r="843" spans="1:13" ht="18.75" customHeight="1">
      <c r="A843" s="2">
        <f t="shared" si="26"/>
        <v>832</v>
      </c>
      <c r="B843" s="84">
        <v>24208615626</v>
      </c>
      <c r="C843" s="85" t="s">
        <v>1103</v>
      </c>
      <c r="D843" s="86" t="s">
        <v>522</v>
      </c>
      <c r="E843" s="87">
        <v>36758</v>
      </c>
      <c r="F843" s="87" t="s">
        <v>1072</v>
      </c>
      <c r="G843" s="88" t="s">
        <v>1104</v>
      </c>
      <c r="H843" s="88"/>
      <c r="I843" s="88"/>
      <c r="J843" s="88"/>
      <c r="K843" s="89">
        <v>86</v>
      </c>
      <c r="L843" s="90" t="str">
        <f t="shared" si="27"/>
        <v>TỐT</v>
      </c>
      <c r="M843" s="91"/>
    </row>
    <row r="844" spans="1:13" ht="18.75" customHeight="1">
      <c r="A844" s="2">
        <f t="shared" si="26"/>
        <v>833</v>
      </c>
      <c r="B844" s="84">
        <v>24208606946</v>
      </c>
      <c r="C844" s="85" t="s">
        <v>1105</v>
      </c>
      <c r="D844" s="86" t="s">
        <v>410</v>
      </c>
      <c r="E844" s="87">
        <v>36751</v>
      </c>
      <c r="F844" s="87" t="s">
        <v>1072</v>
      </c>
      <c r="G844" s="88" t="s">
        <v>125</v>
      </c>
      <c r="H844" s="88"/>
      <c r="I844" s="88"/>
      <c r="J844" s="88"/>
      <c r="K844" s="89">
        <v>84</v>
      </c>
      <c r="L844" s="90" t="str">
        <f t="shared" si="27"/>
        <v>TỐT</v>
      </c>
      <c r="M844" s="91"/>
    </row>
    <row r="845" spans="1:13" ht="18.75" customHeight="1">
      <c r="A845" s="2">
        <f t="shared" si="26"/>
        <v>834</v>
      </c>
      <c r="B845" s="84">
        <v>24218616842</v>
      </c>
      <c r="C845" s="85" t="s">
        <v>791</v>
      </c>
      <c r="D845" s="86" t="s">
        <v>289</v>
      </c>
      <c r="E845" s="87">
        <v>36435</v>
      </c>
      <c r="F845" s="87" t="s">
        <v>1072</v>
      </c>
      <c r="G845" s="88" t="s">
        <v>19</v>
      </c>
      <c r="H845" s="88"/>
      <c r="I845" s="88"/>
      <c r="J845" s="88"/>
      <c r="K845" s="89">
        <v>0</v>
      </c>
      <c r="L845" s="90" t="str">
        <f t="shared" si="27"/>
        <v>KÉM</v>
      </c>
      <c r="M845" s="91" t="s">
        <v>804</v>
      </c>
    </row>
    <row r="846" spans="1:13" ht="18.75" customHeight="1">
      <c r="A846" s="2">
        <f t="shared" ref="A846:A909" si="28">A845+1</f>
        <v>835</v>
      </c>
      <c r="B846" s="84">
        <v>24218602522</v>
      </c>
      <c r="C846" s="85" t="s">
        <v>1106</v>
      </c>
      <c r="D846" s="86" t="s">
        <v>289</v>
      </c>
      <c r="E846" s="87">
        <v>36886</v>
      </c>
      <c r="F846" s="87" t="s">
        <v>1072</v>
      </c>
      <c r="G846" s="88" t="s">
        <v>19</v>
      </c>
      <c r="H846" s="88"/>
      <c r="I846" s="88"/>
      <c r="J846" s="88"/>
      <c r="K846" s="89">
        <v>83</v>
      </c>
      <c r="L846" s="90" t="str">
        <f t="shared" si="27"/>
        <v>TỐT</v>
      </c>
      <c r="M846" s="91"/>
    </row>
    <row r="847" spans="1:13" ht="18.75" customHeight="1">
      <c r="A847" s="2">
        <f t="shared" si="28"/>
        <v>836</v>
      </c>
      <c r="B847" s="84">
        <v>24218600869</v>
      </c>
      <c r="C847" s="85" t="s">
        <v>1107</v>
      </c>
      <c r="D847" s="86" t="s">
        <v>334</v>
      </c>
      <c r="E847" s="87">
        <v>36747</v>
      </c>
      <c r="F847" s="87" t="s">
        <v>1072</v>
      </c>
      <c r="G847" s="88" t="s">
        <v>19</v>
      </c>
      <c r="H847" s="88"/>
      <c r="I847" s="88"/>
      <c r="J847" s="88"/>
      <c r="K847" s="89">
        <v>0</v>
      </c>
      <c r="L847" s="90" t="str">
        <f t="shared" si="27"/>
        <v>KÉM</v>
      </c>
      <c r="M847" s="91" t="s">
        <v>804</v>
      </c>
    </row>
    <row r="848" spans="1:13" ht="18.75" customHeight="1">
      <c r="A848" s="2">
        <f t="shared" si="28"/>
        <v>837</v>
      </c>
      <c r="B848" s="84">
        <v>24218600926</v>
      </c>
      <c r="C848" s="85" t="s">
        <v>1108</v>
      </c>
      <c r="D848" s="86" t="s">
        <v>334</v>
      </c>
      <c r="E848" s="87">
        <v>36655</v>
      </c>
      <c r="F848" s="87" t="s">
        <v>1072</v>
      </c>
      <c r="G848" s="88" t="s">
        <v>19</v>
      </c>
      <c r="H848" s="88"/>
      <c r="I848" s="88"/>
      <c r="J848" s="88"/>
      <c r="K848" s="89">
        <v>95</v>
      </c>
      <c r="L848" s="90" t="str">
        <f t="shared" si="27"/>
        <v>X SẮC</v>
      </c>
      <c r="M848" s="91"/>
    </row>
    <row r="849" spans="1:13" ht="18.75" customHeight="1">
      <c r="A849" s="2">
        <f t="shared" si="28"/>
        <v>838</v>
      </c>
      <c r="B849" s="84">
        <v>24208616448</v>
      </c>
      <c r="C849" s="85" t="s">
        <v>809</v>
      </c>
      <c r="D849" s="86" t="s">
        <v>1109</v>
      </c>
      <c r="E849" s="87">
        <v>36618</v>
      </c>
      <c r="F849" s="87" t="s">
        <v>1072</v>
      </c>
      <c r="G849" s="88" t="s">
        <v>125</v>
      </c>
      <c r="H849" s="88"/>
      <c r="I849" s="88"/>
      <c r="J849" s="88"/>
      <c r="K849" s="89">
        <v>72</v>
      </c>
      <c r="L849" s="90" t="str">
        <f t="shared" si="27"/>
        <v>KHÁ</v>
      </c>
      <c r="M849" s="91"/>
    </row>
    <row r="850" spans="1:13" ht="18.75" customHeight="1">
      <c r="A850" s="2">
        <f t="shared" si="28"/>
        <v>839</v>
      </c>
      <c r="B850" s="84">
        <v>24208605163</v>
      </c>
      <c r="C850" s="85" t="s">
        <v>1000</v>
      </c>
      <c r="D850" s="86" t="s">
        <v>429</v>
      </c>
      <c r="E850" s="87">
        <v>36803</v>
      </c>
      <c r="F850" s="87" t="s">
        <v>1072</v>
      </c>
      <c r="G850" s="88" t="s">
        <v>125</v>
      </c>
      <c r="H850" s="88"/>
      <c r="I850" s="88"/>
      <c r="J850" s="88"/>
      <c r="K850" s="89">
        <v>82</v>
      </c>
      <c r="L850" s="90" t="str">
        <f t="shared" si="27"/>
        <v>TỐT</v>
      </c>
      <c r="M850" s="91"/>
    </row>
    <row r="851" spans="1:13" ht="18.75" customHeight="1">
      <c r="A851" s="2">
        <f t="shared" si="28"/>
        <v>840</v>
      </c>
      <c r="B851" s="84">
        <v>24208608008</v>
      </c>
      <c r="C851" s="85" t="s">
        <v>1110</v>
      </c>
      <c r="D851" s="86" t="s">
        <v>429</v>
      </c>
      <c r="E851" s="87">
        <v>36829</v>
      </c>
      <c r="F851" s="87" t="s">
        <v>1072</v>
      </c>
      <c r="G851" s="88" t="s">
        <v>125</v>
      </c>
      <c r="H851" s="88"/>
      <c r="I851" s="88"/>
      <c r="J851" s="88"/>
      <c r="K851" s="89">
        <v>80</v>
      </c>
      <c r="L851" s="90" t="str">
        <f t="shared" si="27"/>
        <v>TỐT</v>
      </c>
      <c r="M851" s="91"/>
    </row>
    <row r="852" spans="1:13" ht="18.75" customHeight="1">
      <c r="A852" s="2">
        <f t="shared" si="28"/>
        <v>841</v>
      </c>
      <c r="B852" s="84">
        <v>24218608367</v>
      </c>
      <c r="C852" s="85" t="s">
        <v>668</v>
      </c>
      <c r="D852" s="86" t="s">
        <v>1111</v>
      </c>
      <c r="E852" s="87">
        <v>36702</v>
      </c>
      <c r="F852" s="87" t="s">
        <v>1072</v>
      </c>
      <c r="G852" s="88" t="s">
        <v>19</v>
      </c>
      <c r="H852" s="88"/>
      <c r="I852" s="88"/>
      <c r="J852" s="88"/>
      <c r="K852" s="89">
        <v>83</v>
      </c>
      <c r="L852" s="90" t="str">
        <f t="shared" si="27"/>
        <v>TỐT</v>
      </c>
      <c r="M852" s="91"/>
    </row>
    <row r="853" spans="1:13" ht="18.75" customHeight="1">
      <c r="A853" s="2">
        <f t="shared" si="28"/>
        <v>842</v>
      </c>
      <c r="B853" s="84">
        <v>24208607842</v>
      </c>
      <c r="C853" s="85" t="s">
        <v>1112</v>
      </c>
      <c r="D853" s="86" t="s">
        <v>189</v>
      </c>
      <c r="E853" s="87">
        <v>36823</v>
      </c>
      <c r="F853" s="87" t="s">
        <v>1072</v>
      </c>
      <c r="G853" s="88" t="s">
        <v>125</v>
      </c>
      <c r="H853" s="88"/>
      <c r="I853" s="88"/>
      <c r="J853" s="88"/>
      <c r="K853" s="89">
        <v>87</v>
      </c>
      <c r="L853" s="90" t="str">
        <f t="shared" si="27"/>
        <v>TỐT</v>
      </c>
      <c r="M853" s="91"/>
    </row>
    <row r="854" spans="1:13" ht="18.75" customHeight="1">
      <c r="A854" s="2">
        <f t="shared" si="28"/>
        <v>843</v>
      </c>
      <c r="B854" s="84">
        <v>24202200832</v>
      </c>
      <c r="C854" s="85" t="s">
        <v>1113</v>
      </c>
      <c r="D854" s="86" t="s">
        <v>531</v>
      </c>
      <c r="E854" s="87">
        <v>36549</v>
      </c>
      <c r="F854" s="87" t="s">
        <v>1072</v>
      </c>
      <c r="G854" s="88" t="s">
        <v>125</v>
      </c>
      <c r="H854" s="88"/>
      <c r="I854" s="88"/>
      <c r="J854" s="88"/>
      <c r="K854" s="89">
        <v>85</v>
      </c>
      <c r="L854" s="90" t="str">
        <f t="shared" si="27"/>
        <v>TỐT</v>
      </c>
      <c r="M854" s="91"/>
    </row>
    <row r="855" spans="1:13" ht="18.75" customHeight="1">
      <c r="A855" s="2">
        <f t="shared" si="28"/>
        <v>844</v>
      </c>
      <c r="B855" s="84">
        <v>24218616021</v>
      </c>
      <c r="C855" s="85" t="s">
        <v>1019</v>
      </c>
      <c r="D855" s="86" t="s">
        <v>239</v>
      </c>
      <c r="E855" s="87">
        <v>36526</v>
      </c>
      <c r="F855" s="87" t="s">
        <v>1020</v>
      </c>
      <c r="G855" s="88" t="s">
        <v>19</v>
      </c>
      <c r="H855" s="88"/>
      <c r="I855" s="88"/>
      <c r="J855" s="88"/>
      <c r="K855" s="89">
        <v>82</v>
      </c>
      <c r="L855" s="90" t="str">
        <f t="shared" si="27"/>
        <v>TỐT</v>
      </c>
      <c r="M855" s="91"/>
    </row>
    <row r="856" spans="1:13" ht="18.75" customHeight="1">
      <c r="A856" s="2">
        <f t="shared" si="28"/>
        <v>845</v>
      </c>
      <c r="B856" s="84">
        <v>24208601987</v>
      </c>
      <c r="C856" s="85" t="s">
        <v>1021</v>
      </c>
      <c r="D856" s="86" t="s">
        <v>124</v>
      </c>
      <c r="E856" s="87">
        <v>36702</v>
      </c>
      <c r="F856" s="87" t="s">
        <v>1020</v>
      </c>
      <c r="G856" s="88" t="s">
        <v>125</v>
      </c>
      <c r="H856" s="88"/>
      <c r="I856" s="88"/>
      <c r="J856" s="88"/>
      <c r="K856" s="89">
        <v>90</v>
      </c>
      <c r="L856" s="90" t="str">
        <f t="shared" si="27"/>
        <v>X SẮC</v>
      </c>
      <c r="M856" s="91"/>
    </row>
    <row r="857" spans="1:13" ht="18.75" customHeight="1">
      <c r="A857" s="2">
        <f t="shared" si="28"/>
        <v>846</v>
      </c>
      <c r="B857" s="84">
        <v>24208604481</v>
      </c>
      <c r="C857" s="85" t="s">
        <v>1022</v>
      </c>
      <c r="D857" s="86" t="s">
        <v>283</v>
      </c>
      <c r="E857" s="87">
        <v>36776</v>
      </c>
      <c r="F857" s="87" t="s">
        <v>1020</v>
      </c>
      <c r="G857" s="88" t="s">
        <v>125</v>
      </c>
      <c r="H857" s="88"/>
      <c r="I857" s="88"/>
      <c r="J857" s="88"/>
      <c r="K857" s="89">
        <v>100</v>
      </c>
      <c r="L857" s="90" t="str">
        <f t="shared" si="27"/>
        <v>X SẮC</v>
      </c>
      <c r="M857" s="91"/>
    </row>
    <row r="858" spans="1:13" ht="18.75" customHeight="1">
      <c r="A858" s="2">
        <f t="shared" si="28"/>
        <v>847</v>
      </c>
      <c r="B858" s="84">
        <v>24208601109</v>
      </c>
      <c r="C858" s="85" t="s">
        <v>1023</v>
      </c>
      <c r="D858" s="86" t="s">
        <v>279</v>
      </c>
      <c r="E858" s="87">
        <v>36766</v>
      </c>
      <c r="F858" s="87" t="s">
        <v>1020</v>
      </c>
      <c r="G858" s="88" t="s">
        <v>125</v>
      </c>
      <c r="H858" s="88"/>
      <c r="I858" s="88"/>
      <c r="J858" s="88"/>
      <c r="K858" s="89">
        <v>71</v>
      </c>
      <c r="L858" s="90" t="str">
        <f t="shared" si="27"/>
        <v>KHÁ</v>
      </c>
      <c r="M858" s="91"/>
    </row>
    <row r="859" spans="1:13" ht="18.75" customHeight="1">
      <c r="A859" s="2">
        <f t="shared" si="28"/>
        <v>848</v>
      </c>
      <c r="B859" s="84">
        <v>24208616429</v>
      </c>
      <c r="C859" s="85" t="s">
        <v>1024</v>
      </c>
      <c r="D859" s="86" t="s">
        <v>297</v>
      </c>
      <c r="E859" s="87">
        <v>36616</v>
      </c>
      <c r="F859" s="87" t="s">
        <v>1020</v>
      </c>
      <c r="G859" s="88" t="s">
        <v>125</v>
      </c>
      <c r="H859" s="88"/>
      <c r="I859" s="88"/>
      <c r="J859" s="88"/>
      <c r="K859" s="89">
        <v>87</v>
      </c>
      <c r="L859" s="90" t="str">
        <f t="shared" si="27"/>
        <v>TỐT</v>
      </c>
      <c r="M859" s="91"/>
    </row>
    <row r="860" spans="1:13" ht="18.75" customHeight="1">
      <c r="A860" s="2">
        <f t="shared" si="28"/>
        <v>849</v>
      </c>
      <c r="B860" s="84">
        <v>24218615933</v>
      </c>
      <c r="C860" s="85" t="s">
        <v>1025</v>
      </c>
      <c r="D860" s="86" t="s">
        <v>1026</v>
      </c>
      <c r="E860" s="87">
        <v>36828</v>
      </c>
      <c r="F860" s="87" t="s">
        <v>1020</v>
      </c>
      <c r="G860" s="88" t="s">
        <v>19</v>
      </c>
      <c r="H860" s="88"/>
      <c r="I860" s="88"/>
      <c r="J860" s="88"/>
      <c r="K860" s="89">
        <v>86</v>
      </c>
      <c r="L860" s="90" t="str">
        <f t="shared" si="27"/>
        <v>TỐT</v>
      </c>
      <c r="M860" s="91"/>
    </row>
    <row r="861" spans="1:13" ht="18.75" customHeight="1">
      <c r="A861" s="2">
        <f t="shared" si="28"/>
        <v>850</v>
      </c>
      <c r="B861" s="84">
        <v>24208602417</v>
      </c>
      <c r="C861" s="85" t="s">
        <v>1027</v>
      </c>
      <c r="D861" s="86" t="s">
        <v>258</v>
      </c>
      <c r="E861" s="87">
        <v>36632</v>
      </c>
      <c r="F861" s="87" t="s">
        <v>1020</v>
      </c>
      <c r="G861" s="88" t="s">
        <v>125</v>
      </c>
      <c r="H861" s="88"/>
      <c r="I861" s="88"/>
      <c r="J861" s="88"/>
      <c r="K861" s="89">
        <v>71</v>
      </c>
      <c r="L861" s="90" t="str">
        <f t="shared" si="27"/>
        <v>KHÁ</v>
      </c>
      <c r="M861" s="91"/>
    </row>
    <row r="862" spans="1:13" ht="18.75" customHeight="1">
      <c r="A862" s="2">
        <f t="shared" si="28"/>
        <v>851</v>
      </c>
      <c r="B862" s="84">
        <v>24208607508</v>
      </c>
      <c r="C862" s="85" t="s">
        <v>1028</v>
      </c>
      <c r="D862" s="86" t="s">
        <v>390</v>
      </c>
      <c r="E862" s="87">
        <v>36703</v>
      </c>
      <c r="F862" s="87" t="s">
        <v>1020</v>
      </c>
      <c r="G862" s="88" t="s">
        <v>125</v>
      </c>
      <c r="H862" s="88"/>
      <c r="I862" s="88"/>
      <c r="J862" s="88"/>
      <c r="K862" s="89">
        <v>85</v>
      </c>
      <c r="L862" s="90" t="str">
        <f t="shared" si="27"/>
        <v>TỐT</v>
      </c>
      <c r="M862" s="91"/>
    </row>
    <row r="863" spans="1:13" ht="18.75" customHeight="1">
      <c r="A863" s="2">
        <f t="shared" si="28"/>
        <v>852</v>
      </c>
      <c r="B863" s="84">
        <v>24208602511</v>
      </c>
      <c r="C863" s="85" t="s">
        <v>1029</v>
      </c>
      <c r="D863" s="86" t="s">
        <v>383</v>
      </c>
      <c r="E863" s="87">
        <v>36543</v>
      </c>
      <c r="F863" s="87" t="s">
        <v>1020</v>
      </c>
      <c r="G863" s="88" t="s">
        <v>125</v>
      </c>
      <c r="H863" s="88"/>
      <c r="I863" s="88"/>
      <c r="J863" s="88"/>
      <c r="K863" s="89">
        <v>83</v>
      </c>
      <c r="L863" s="90" t="str">
        <f t="shared" si="27"/>
        <v>TỐT</v>
      </c>
      <c r="M863" s="91"/>
    </row>
    <row r="864" spans="1:13" ht="18.75" customHeight="1">
      <c r="A864" s="2">
        <f t="shared" si="28"/>
        <v>853</v>
      </c>
      <c r="B864" s="84">
        <v>24218708002</v>
      </c>
      <c r="C864" s="85" t="s">
        <v>1030</v>
      </c>
      <c r="D864" s="86" t="s">
        <v>399</v>
      </c>
      <c r="E864" s="87">
        <v>36752</v>
      </c>
      <c r="F864" s="87" t="s">
        <v>1020</v>
      </c>
      <c r="G864" s="88" t="s">
        <v>19</v>
      </c>
      <c r="H864" s="88"/>
      <c r="I864" s="88"/>
      <c r="J864" s="88"/>
      <c r="K864" s="89">
        <v>73</v>
      </c>
      <c r="L864" s="90" t="str">
        <f t="shared" si="27"/>
        <v>KHÁ</v>
      </c>
      <c r="M864" s="91"/>
    </row>
    <row r="865" spans="1:14" ht="18.75" customHeight="1">
      <c r="A865" s="2">
        <f t="shared" si="28"/>
        <v>854</v>
      </c>
      <c r="B865" s="84">
        <v>24218616358</v>
      </c>
      <c r="C865" s="85" t="s">
        <v>1031</v>
      </c>
      <c r="D865" s="86" t="s">
        <v>395</v>
      </c>
      <c r="E865" s="87">
        <v>36769</v>
      </c>
      <c r="F865" s="87" t="s">
        <v>1020</v>
      </c>
      <c r="G865" s="88" t="s">
        <v>19</v>
      </c>
      <c r="H865" s="88"/>
      <c r="I865" s="88"/>
      <c r="J865" s="88"/>
      <c r="K865" s="89">
        <v>77</v>
      </c>
      <c r="L865" s="90" t="str">
        <f t="shared" si="27"/>
        <v>KHÁ</v>
      </c>
      <c r="M865" s="91"/>
    </row>
    <row r="866" spans="1:14" ht="18.75" customHeight="1">
      <c r="A866" s="2">
        <f t="shared" si="28"/>
        <v>855</v>
      </c>
      <c r="B866" s="84">
        <v>24208605662</v>
      </c>
      <c r="C866" s="85" t="s">
        <v>1032</v>
      </c>
      <c r="D866" s="86" t="s">
        <v>1033</v>
      </c>
      <c r="E866" s="87">
        <v>36756</v>
      </c>
      <c r="F866" s="87" t="s">
        <v>1020</v>
      </c>
      <c r="G866" s="88" t="s">
        <v>125</v>
      </c>
      <c r="H866" s="88"/>
      <c r="I866" s="88"/>
      <c r="J866" s="88"/>
      <c r="K866" s="89">
        <v>87</v>
      </c>
      <c r="L866" s="90" t="str">
        <f t="shared" si="27"/>
        <v>TỐT</v>
      </c>
      <c r="M866" s="91"/>
    </row>
    <row r="867" spans="1:14" ht="18.75" customHeight="1">
      <c r="A867" s="2">
        <f t="shared" si="28"/>
        <v>856</v>
      </c>
      <c r="B867" s="84">
        <v>24208608484</v>
      </c>
      <c r="C867" s="85" t="s">
        <v>1034</v>
      </c>
      <c r="D867" s="86" t="s">
        <v>1035</v>
      </c>
      <c r="E867" s="87">
        <v>36566</v>
      </c>
      <c r="F867" s="87" t="s">
        <v>1020</v>
      </c>
      <c r="G867" s="88" t="s">
        <v>125</v>
      </c>
      <c r="H867" s="88"/>
      <c r="I867" s="88"/>
      <c r="J867" s="88"/>
      <c r="K867" s="89">
        <v>87</v>
      </c>
      <c r="L867" s="90" t="str">
        <f t="shared" si="27"/>
        <v>TỐT</v>
      </c>
      <c r="M867" s="91"/>
    </row>
    <row r="868" spans="1:14" ht="18.75" customHeight="1">
      <c r="A868" s="2">
        <f t="shared" si="28"/>
        <v>857</v>
      </c>
      <c r="B868" s="84">
        <v>24208602189</v>
      </c>
      <c r="C868" s="85" t="s">
        <v>1036</v>
      </c>
      <c r="D868" s="86" t="s">
        <v>379</v>
      </c>
      <c r="E868" s="87">
        <v>36883</v>
      </c>
      <c r="F868" s="87" t="s">
        <v>1020</v>
      </c>
      <c r="G868" s="88" t="s">
        <v>125</v>
      </c>
      <c r="H868" s="88"/>
      <c r="I868" s="88"/>
      <c r="J868" s="88"/>
      <c r="K868" s="89">
        <v>87</v>
      </c>
      <c r="L868" s="90" t="str">
        <f t="shared" si="27"/>
        <v>TỐT</v>
      </c>
      <c r="M868" s="91"/>
    </row>
    <row r="869" spans="1:14" ht="18.75" customHeight="1">
      <c r="A869" s="2">
        <f t="shared" si="28"/>
        <v>858</v>
      </c>
      <c r="B869" s="84">
        <v>24218616343</v>
      </c>
      <c r="C869" s="85" t="s">
        <v>1037</v>
      </c>
      <c r="D869" s="86" t="s">
        <v>470</v>
      </c>
      <c r="E869" s="87">
        <v>35704</v>
      </c>
      <c r="F869" s="87" t="s">
        <v>1020</v>
      </c>
      <c r="G869" s="88" t="s">
        <v>19</v>
      </c>
      <c r="H869" s="88"/>
      <c r="I869" s="88"/>
      <c r="J869" s="88"/>
      <c r="K869" s="89">
        <v>78</v>
      </c>
      <c r="L869" s="90" t="str">
        <f t="shared" si="27"/>
        <v>KHÁ</v>
      </c>
      <c r="M869" s="91"/>
    </row>
    <row r="870" spans="1:14" ht="18.75" customHeight="1">
      <c r="A870" s="2">
        <f t="shared" si="28"/>
        <v>859</v>
      </c>
      <c r="B870" s="84">
        <v>24208601374</v>
      </c>
      <c r="C870" s="85" t="s">
        <v>1038</v>
      </c>
      <c r="D870" s="86" t="s">
        <v>387</v>
      </c>
      <c r="E870" s="87">
        <v>36553</v>
      </c>
      <c r="F870" s="87" t="s">
        <v>1020</v>
      </c>
      <c r="G870" s="88" t="s">
        <v>125</v>
      </c>
      <c r="H870" s="88"/>
      <c r="I870" s="88"/>
      <c r="J870" s="88"/>
      <c r="K870" s="89">
        <v>82</v>
      </c>
      <c r="L870" s="90" t="str">
        <f t="shared" si="27"/>
        <v>TỐT</v>
      </c>
      <c r="M870" s="91"/>
    </row>
    <row r="871" spans="1:14" ht="18.75" customHeight="1">
      <c r="A871" s="2">
        <f t="shared" si="28"/>
        <v>860</v>
      </c>
      <c r="B871" s="84">
        <v>24218605909</v>
      </c>
      <c r="C871" s="85" t="s">
        <v>1039</v>
      </c>
      <c r="D871" s="86" t="s">
        <v>231</v>
      </c>
      <c r="E871" s="87">
        <v>36881</v>
      </c>
      <c r="F871" s="87" t="s">
        <v>1020</v>
      </c>
      <c r="G871" s="88" t="s">
        <v>19</v>
      </c>
      <c r="H871" s="88"/>
      <c r="I871" s="88"/>
      <c r="J871" s="88"/>
      <c r="K871" s="89">
        <v>67</v>
      </c>
      <c r="L871" s="90" t="str">
        <f t="shared" si="27"/>
        <v>KHÁ</v>
      </c>
      <c r="M871" s="91"/>
      <c r="N871" s="91" t="s">
        <v>997</v>
      </c>
    </row>
    <row r="872" spans="1:14" ht="18.75" customHeight="1">
      <c r="A872" s="2">
        <f t="shared" si="28"/>
        <v>861</v>
      </c>
      <c r="B872" s="84">
        <v>24218605576</v>
      </c>
      <c r="C872" s="85" t="s">
        <v>1040</v>
      </c>
      <c r="D872" s="86" t="s">
        <v>345</v>
      </c>
      <c r="E872" s="87">
        <v>36810</v>
      </c>
      <c r="F872" s="87" t="s">
        <v>1020</v>
      </c>
      <c r="G872" s="88" t="s">
        <v>19</v>
      </c>
      <c r="H872" s="88"/>
      <c r="I872" s="88"/>
      <c r="J872" s="88"/>
      <c r="K872" s="89">
        <v>77</v>
      </c>
      <c r="L872" s="90" t="str">
        <f t="shared" si="27"/>
        <v>KHÁ</v>
      </c>
      <c r="M872" s="91"/>
    </row>
    <row r="873" spans="1:14" ht="18.75" customHeight="1">
      <c r="A873" s="2">
        <f t="shared" si="28"/>
        <v>862</v>
      </c>
      <c r="B873" s="84">
        <v>24218607322</v>
      </c>
      <c r="C873" s="85" t="s">
        <v>1041</v>
      </c>
      <c r="D873" s="86" t="s">
        <v>341</v>
      </c>
      <c r="E873" s="87">
        <v>36842</v>
      </c>
      <c r="F873" s="87" t="s">
        <v>1020</v>
      </c>
      <c r="G873" s="88" t="s">
        <v>19</v>
      </c>
      <c r="H873" s="88"/>
      <c r="I873" s="88"/>
      <c r="J873" s="88"/>
      <c r="K873" s="89">
        <v>80</v>
      </c>
      <c r="L873" s="90" t="str">
        <f t="shared" si="27"/>
        <v>TỐT</v>
      </c>
      <c r="M873" s="91"/>
    </row>
    <row r="874" spans="1:14" ht="18.75" customHeight="1">
      <c r="A874" s="2">
        <f t="shared" si="28"/>
        <v>863</v>
      </c>
      <c r="B874" s="84">
        <v>24208615936</v>
      </c>
      <c r="C874" s="85" t="s">
        <v>1042</v>
      </c>
      <c r="D874" s="86" t="s">
        <v>343</v>
      </c>
      <c r="E874" s="87">
        <v>36575</v>
      </c>
      <c r="F874" s="87" t="s">
        <v>1020</v>
      </c>
      <c r="G874" s="88" t="s">
        <v>125</v>
      </c>
      <c r="H874" s="88"/>
      <c r="I874" s="88"/>
      <c r="J874" s="88"/>
      <c r="K874" s="89">
        <v>82</v>
      </c>
      <c r="L874" s="90" t="str">
        <f t="shared" si="27"/>
        <v>TỐT</v>
      </c>
      <c r="M874" s="91"/>
    </row>
    <row r="875" spans="1:14" ht="18.75" customHeight="1">
      <c r="A875" s="2">
        <f t="shared" si="28"/>
        <v>864</v>
      </c>
      <c r="B875" s="84">
        <v>24208615043</v>
      </c>
      <c r="C875" s="85" t="s">
        <v>1043</v>
      </c>
      <c r="D875" s="86" t="s">
        <v>343</v>
      </c>
      <c r="E875" s="87">
        <v>36739</v>
      </c>
      <c r="F875" s="87" t="s">
        <v>1020</v>
      </c>
      <c r="G875" s="88" t="s">
        <v>125</v>
      </c>
      <c r="H875" s="88"/>
      <c r="I875" s="88"/>
      <c r="J875" s="88"/>
      <c r="K875" s="89">
        <v>86</v>
      </c>
      <c r="L875" s="90" t="str">
        <f t="shared" si="27"/>
        <v>TỐT</v>
      </c>
      <c r="M875" s="91"/>
    </row>
    <row r="876" spans="1:14" ht="18.75" customHeight="1">
      <c r="A876" s="2">
        <f t="shared" si="28"/>
        <v>865</v>
      </c>
      <c r="B876" s="84">
        <v>24208605365</v>
      </c>
      <c r="C876" s="85" t="s">
        <v>1044</v>
      </c>
      <c r="D876" s="86" t="s">
        <v>339</v>
      </c>
      <c r="E876" s="87">
        <v>36267</v>
      </c>
      <c r="F876" s="87" t="s">
        <v>1020</v>
      </c>
      <c r="G876" s="88" t="s">
        <v>125</v>
      </c>
      <c r="H876" s="88"/>
      <c r="I876" s="88"/>
      <c r="J876" s="88"/>
      <c r="K876" s="89">
        <v>85</v>
      </c>
      <c r="L876" s="90" t="str">
        <f t="shared" si="27"/>
        <v>TỐT</v>
      </c>
      <c r="M876" s="91"/>
    </row>
    <row r="877" spans="1:14" ht="18.75" customHeight="1">
      <c r="A877" s="2">
        <f t="shared" si="28"/>
        <v>866</v>
      </c>
      <c r="B877" s="84">
        <v>24218601087</v>
      </c>
      <c r="C877" s="85" t="s">
        <v>1045</v>
      </c>
      <c r="D877" s="86" t="s">
        <v>1046</v>
      </c>
      <c r="E877" s="87">
        <v>36606</v>
      </c>
      <c r="F877" s="87" t="s">
        <v>1020</v>
      </c>
      <c r="G877" s="88" t="s">
        <v>19</v>
      </c>
      <c r="H877" s="88"/>
      <c r="I877" s="88"/>
      <c r="J877" s="88"/>
      <c r="K877" s="89">
        <v>71</v>
      </c>
      <c r="L877" s="90" t="str">
        <f t="shared" si="27"/>
        <v>KHÁ</v>
      </c>
      <c r="M877" s="91"/>
    </row>
    <row r="878" spans="1:14" ht="18.75" customHeight="1">
      <c r="A878" s="2">
        <f t="shared" si="28"/>
        <v>867</v>
      </c>
      <c r="B878" s="84">
        <v>24218616696</v>
      </c>
      <c r="C878" s="85" t="s">
        <v>1047</v>
      </c>
      <c r="D878" s="86" t="s">
        <v>492</v>
      </c>
      <c r="E878" s="87">
        <v>36297</v>
      </c>
      <c r="F878" s="87" t="s">
        <v>1020</v>
      </c>
      <c r="G878" s="88" t="s">
        <v>19</v>
      </c>
      <c r="H878" s="88"/>
      <c r="I878" s="88"/>
      <c r="J878" s="88"/>
      <c r="K878" s="89">
        <v>90</v>
      </c>
      <c r="L878" s="90" t="str">
        <f t="shared" si="27"/>
        <v>X SẮC</v>
      </c>
      <c r="M878" s="91"/>
    </row>
    <row r="879" spans="1:14" ht="18.75" customHeight="1">
      <c r="A879" s="2">
        <f t="shared" si="28"/>
        <v>868</v>
      </c>
      <c r="B879" s="84">
        <v>24208707829</v>
      </c>
      <c r="C879" s="85" t="s">
        <v>1048</v>
      </c>
      <c r="D879" s="86" t="s">
        <v>128</v>
      </c>
      <c r="E879" s="87">
        <v>36526</v>
      </c>
      <c r="F879" s="87" t="s">
        <v>1020</v>
      </c>
      <c r="G879" s="88" t="s">
        <v>125</v>
      </c>
      <c r="H879" s="88"/>
      <c r="I879" s="88"/>
      <c r="J879" s="88"/>
      <c r="K879" s="89">
        <v>75</v>
      </c>
      <c r="L879" s="90" t="str">
        <f t="shared" si="27"/>
        <v>KHÁ</v>
      </c>
      <c r="M879" s="91"/>
    </row>
    <row r="880" spans="1:14" ht="18.75" customHeight="1">
      <c r="A880" s="2">
        <f t="shared" si="28"/>
        <v>869</v>
      </c>
      <c r="B880" s="84">
        <v>24208600408</v>
      </c>
      <c r="C880" s="85" t="s">
        <v>1049</v>
      </c>
      <c r="D880" s="86" t="s">
        <v>128</v>
      </c>
      <c r="E880" s="87">
        <v>36619</v>
      </c>
      <c r="F880" s="87" t="s">
        <v>1020</v>
      </c>
      <c r="G880" s="88" t="s">
        <v>125</v>
      </c>
      <c r="H880" s="88"/>
      <c r="I880" s="88"/>
      <c r="J880" s="88"/>
      <c r="K880" s="89">
        <v>80</v>
      </c>
      <c r="L880" s="90" t="str">
        <f t="shared" si="27"/>
        <v>TỐT</v>
      </c>
      <c r="M880" s="91"/>
    </row>
    <row r="881" spans="1:13" ht="18.75" customHeight="1">
      <c r="A881" s="2">
        <f t="shared" si="28"/>
        <v>870</v>
      </c>
      <c r="B881" s="84">
        <v>24218615089</v>
      </c>
      <c r="C881" s="85" t="s">
        <v>752</v>
      </c>
      <c r="D881" s="86" t="s">
        <v>136</v>
      </c>
      <c r="E881" s="87">
        <v>36244</v>
      </c>
      <c r="F881" s="87" t="s">
        <v>1020</v>
      </c>
      <c r="G881" s="88" t="s">
        <v>19</v>
      </c>
      <c r="H881" s="88"/>
      <c r="I881" s="88"/>
      <c r="J881" s="88"/>
      <c r="K881" s="89">
        <v>77</v>
      </c>
      <c r="L881" s="90" t="str">
        <f t="shared" si="27"/>
        <v>KHÁ</v>
      </c>
      <c r="M881" s="91"/>
    </row>
    <row r="882" spans="1:13" ht="18.75" customHeight="1">
      <c r="A882" s="2">
        <f t="shared" si="28"/>
        <v>871</v>
      </c>
      <c r="B882" s="84">
        <v>24208607180</v>
      </c>
      <c r="C882" s="85" t="s">
        <v>1050</v>
      </c>
      <c r="D882" s="86" t="s">
        <v>571</v>
      </c>
      <c r="E882" s="87">
        <v>36693</v>
      </c>
      <c r="F882" s="87" t="s">
        <v>1020</v>
      </c>
      <c r="G882" s="88" t="s">
        <v>125</v>
      </c>
      <c r="H882" s="88"/>
      <c r="I882" s="88"/>
      <c r="J882" s="88"/>
      <c r="K882" s="89">
        <v>75</v>
      </c>
      <c r="L882" s="90" t="str">
        <f t="shared" si="27"/>
        <v>KHÁ</v>
      </c>
      <c r="M882" s="91"/>
    </row>
    <row r="883" spans="1:13" ht="18.75" customHeight="1">
      <c r="A883" s="2">
        <f t="shared" si="28"/>
        <v>872</v>
      </c>
      <c r="B883" s="84">
        <v>24208601164</v>
      </c>
      <c r="C883" s="85" t="s">
        <v>1051</v>
      </c>
      <c r="D883" s="86" t="s">
        <v>143</v>
      </c>
      <c r="E883" s="87">
        <v>36638</v>
      </c>
      <c r="F883" s="87" t="s">
        <v>1020</v>
      </c>
      <c r="G883" s="88" t="s">
        <v>125</v>
      </c>
      <c r="H883" s="88"/>
      <c r="I883" s="88"/>
      <c r="J883" s="88"/>
      <c r="K883" s="89">
        <v>81</v>
      </c>
      <c r="L883" s="90" t="str">
        <f t="shared" si="27"/>
        <v>TỐT</v>
      </c>
      <c r="M883" s="91"/>
    </row>
    <row r="884" spans="1:13" ht="18.75" customHeight="1">
      <c r="A884" s="2">
        <f t="shared" si="28"/>
        <v>873</v>
      </c>
      <c r="B884" s="84">
        <v>24208605883</v>
      </c>
      <c r="C884" s="85" t="s">
        <v>1052</v>
      </c>
      <c r="D884" s="86" t="s">
        <v>148</v>
      </c>
      <c r="E884" s="87">
        <v>36808</v>
      </c>
      <c r="F884" s="87" t="s">
        <v>1020</v>
      </c>
      <c r="G884" s="88" t="s">
        <v>125</v>
      </c>
      <c r="H884" s="88"/>
      <c r="I884" s="88"/>
      <c r="J884" s="88"/>
      <c r="K884" s="89">
        <v>87</v>
      </c>
      <c r="L884" s="90" t="str">
        <f t="shared" si="27"/>
        <v>TỐT</v>
      </c>
      <c r="M884" s="91"/>
    </row>
    <row r="885" spans="1:13" ht="18.75" customHeight="1">
      <c r="A885" s="2">
        <f t="shared" si="28"/>
        <v>874</v>
      </c>
      <c r="B885" s="84">
        <v>24207203598</v>
      </c>
      <c r="C885" s="85" t="s">
        <v>1028</v>
      </c>
      <c r="D885" s="86" t="s">
        <v>1053</v>
      </c>
      <c r="E885" s="87">
        <v>36763</v>
      </c>
      <c r="F885" s="87" t="s">
        <v>1020</v>
      </c>
      <c r="G885" s="88" t="s">
        <v>125</v>
      </c>
      <c r="H885" s="88"/>
      <c r="I885" s="88"/>
      <c r="J885" s="88"/>
      <c r="K885" s="89">
        <v>72</v>
      </c>
      <c r="L885" s="90" t="str">
        <f t="shared" si="27"/>
        <v>KHÁ</v>
      </c>
      <c r="M885" s="91"/>
    </row>
    <row r="886" spans="1:13" ht="18.75" customHeight="1">
      <c r="A886" s="2">
        <f t="shared" si="28"/>
        <v>875</v>
      </c>
      <c r="B886" s="84">
        <v>24218607630</v>
      </c>
      <c r="C886" s="85" t="s">
        <v>1054</v>
      </c>
      <c r="D886" s="86" t="s">
        <v>161</v>
      </c>
      <c r="E886" s="87">
        <v>36601</v>
      </c>
      <c r="F886" s="87" t="s">
        <v>1020</v>
      </c>
      <c r="G886" s="88" t="s">
        <v>19</v>
      </c>
      <c r="H886" s="88"/>
      <c r="I886" s="88"/>
      <c r="J886" s="88"/>
      <c r="K886" s="89">
        <v>76</v>
      </c>
      <c r="L886" s="90" t="str">
        <f t="shared" ref="L886:L949" si="29">IF(K886&gt;=90,"X SẮC",IF(K886&gt;=80,"TỐT",IF(K886&gt;=65,"KHÁ",IF(K886&gt;=50,"T.BÌNH",IF(K886&gt;=35,"YẾU","KÉM")))))</f>
        <v>KHÁ</v>
      </c>
      <c r="M886" s="91"/>
    </row>
    <row r="887" spans="1:13" ht="18.75" customHeight="1">
      <c r="A887" s="2">
        <f t="shared" si="28"/>
        <v>876</v>
      </c>
      <c r="B887" s="84">
        <v>24216616533</v>
      </c>
      <c r="C887" s="85" t="s">
        <v>1055</v>
      </c>
      <c r="D887" s="86" t="s">
        <v>170</v>
      </c>
      <c r="E887" s="87">
        <v>36711</v>
      </c>
      <c r="F887" s="87" t="s">
        <v>1020</v>
      </c>
      <c r="G887" s="88" t="s">
        <v>19</v>
      </c>
      <c r="H887" s="88"/>
      <c r="I887" s="88"/>
      <c r="J887" s="88"/>
      <c r="K887" s="89">
        <v>87</v>
      </c>
      <c r="L887" s="90" t="str">
        <f t="shared" si="29"/>
        <v>TỐT</v>
      </c>
      <c r="M887" s="91"/>
    </row>
    <row r="888" spans="1:13" ht="18.75" customHeight="1">
      <c r="A888" s="2">
        <f t="shared" si="28"/>
        <v>877</v>
      </c>
      <c r="B888" s="84">
        <v>24208604372</v>
      </c>
      <c r="C888" s="85" t="s">
        <v>1056</v>
      </c>
      <c r="D888" s="86" t="s">
        <v>170</v>
      </c>
      <c r="E888" s="87">
        <v>36822</v>
      </c>
      <c r="F888" s="87" t="s">
        <v>1020</v>
      </c>
      <c r="G888" s="88" t="s">
        <v>125</v>
      </c>
      <c r="H888" s="88"/>
      <c r="I888" s="88"/>
      <c r="J888" s="88"/>
      <c r="K888" s="89">
        <v>91</v>
      </c>
      <c r="L888" s="90" t="str">
        <f t="shared" si="29"/>
        <v>X SẮC</v>
      </c>
      <c r="M888" s="91"/>
    </row>
    <row r="889" spans="1:13" ht="18.75" customHeight="1">
      <c r="A889" s="2">
        <f t="shared" si="28"/>
        <v>878</v>
      </c>
      <c r="B889" s="84">
        <v>24218705803</v>
      </c>
      <c r="C889" s="85" t="s">
        <v>1057</v>
      </c>
      <c r="D889" s="86" t="s">
        <v>170</v>
      </c>
      <c r="E889" s="87">
        <v>36795</v>
      </c>
      <c r="F889" s="87" t="s">
        <v>1020</v>
      </c>
      <c r="G889" s="88" t="s">
        <v>19</v>
      </c>
      <c r="H889" s="88"/>
      <c r="I889" s="88"/>
      <c r="J889" s="88"/>
      <c r="K889" s="89">
        <v>77</v>
      </c>
      <c r="L889" s="90" t="str">
        <f t="shared" si="29"/>
        <v>KHÁ</v>
      </c>
      <c r="M889" s="91"/>
    </row>
    <row r="890" spans="1:13" ht="18.75" customHeight="1">
      <c r="A890" s="2">
        <f t="shared" si="28"/>
        <v>879</v>
      </c>
      <c r="B890" s="84">
        <v>24208602907</v>
      </c>
      <c r="C890" s="85" t="s">
        <v>1058</v>
      </c>
      <c r="D890" s="86" t="s">
        <v>176</v>
      </c>
      <c r="E890" s="87">
        <v>36862</v>
      </c>
      <c r="F890" s="87" t="s">
        <v>1020</v>
      </c>
      <c r="G890" s="88" t="s">
        <v>125</v>
      </c>
      <c r="H890" s="88"/>
      <c r="I890" s="88"/>
      <c r="J890" s="88"/>
      <c r="K890" s="89">
        <v>86</v>
      </c>
      <c r="L890" s="90" t="str">
        <f t="shared" si="29"/>
        <v>TỐT</v>
      </c>
      <c r="M890" s="91"/>
    </row>
    <row r="891" spans="1:13" ht="18.75" customHeight="1">
      <c r="A891" s="2">
        <f t="shared" si="28"/>
        <v>880</v>
      </c>
      <c r="B891" s="84">
        <v>24208600957</v>
      </c>
      <c r="C891" s="85" t="s">
        <v>789</v>
      </c>
      <c r="D891" s="86" t="s">
        <v>176</v>
      </c>
      <c r="E891" s="87">
        <v>36470</v>
      </c>
      <c r="F891" s="87" t="s">
        <v>1020</v>
      </c>
      <c r="G891" s="88" t="s">
        <v>125</v>
      </c>
      <c r="H891" s="88"/>
      <c r="I891" s="88"/>
      <c r="J891" s="88"/>
      <c r="K891" s="89">
        <v>87</v>
      </c>
      <c r="L891" s="90" t="str">
        <f t="shared" si="29"/>
        <v>TỐT</v>
      </c>
      <c r="M891" s="91"/>
    </row>
    <row r="892" spans="1:13" ht="18.75" customHeight="1">
      <c r="A892" s="2">
        <f t="shared" si="28"/>
        <v>881</v>
      </c>
      <c r="B892" s="84">
        <v>24208602167</v>
      </c>
      <c r="C892" s="85" t="s">
        <v>1059</v>
      </c>
      <c r="D892" s="86" t="s">
        <v>176</v>
      </c>
      <c r="E892" s="87">
        <v>36679</v>
      </c>
      <c r="F892" s="87" t="s">
        <v>1020</v>
      </c>
      <c r="G892" s="88" t="s">
        <v>125</v>
      </c>
      <c r="H892" s="88"/>
      <c r="I892" s="88"/>
      <c r="J892" s="88"/>
      <c r="K892" s="89">
        <v>87</v>
      </c>
      <c r="L892" s="90" t="str">
        <f t="shared" si="29"/>
        <v>TỐT</v>
      </c>
      <c r="M892" s="91"/>
    </row>
    <row r="893" spans="1:13" ht="18.75" customHeight="1">
      <c r="A893" s="2">
        <f t="shared" si="28"/>
        <v>882</v>
      </c>
      <c r="B893" s="84">
        <v>24208601058</v>
      </c>
      <c r="C893" s="85" t="s">
        <v>1060</v>
      </c>
      <c r="D893" s="86" t="s">
        <v>479</v>
      </c>
      <c r="E893" s="87">
        <v>36853</v>
      </c>
      <c r="F893" s="87" t="s">
        <v>1020</v>
      </c>
      <c r="G893" s="88" t="s">
        <v>125</v>
      </c>
      <c r="H893" s="88"/>
      <c r="I893" s="88"/>
      <c r="J893" s="88"/>
      <c r="K893" s="89">
        <v>85</v>
      </c>
      <c r="L893" s="90" t="str">
        <f t="shared" si="29"/>
        <v>TỐT</v>
      </c>
      <c r="M893" s="91"/>
    </row>
    <row r="894" spans="1:13" ht="18.75" customHeight="1">
      <c r="A894" s="2">
        <f t="shared" si="28"/>
        <v>883</v>
      </c>
      <c r="B894" s="84">
        <v>24208604380</v>
      </c>
      <c r="C894" s="85" t="s">
        <v>1061</v>
      </c>
      <c r="D894" s="86" t="s">
        <v>481</v>
      </c>
      <c r="E894" s="87">
        <v>36552</v>
      </c>
      <c r="F894" s="87" t="s">
        <v>1020</v>
      </c>
      <c r="G894" s="88" t="s">
        <v>125</v>
      </c>
      <c r="H894" s="88"/>
      <c r="I894" s="88"/>
      <c r="J894" s="88"/>
      <c r="K894" s="89">
        <v>87</v>
      </c>
      <c r="L894" s="90" t="str">
        <f t="shared" si="29"/>
        <v>TỐT</v>
      </c>
      <c r="M894" s="91"/>
    </row>
    <row r="895" spans="1:13" ht="18.75" customHeight="1">
      <c r="A895" s="2">
        <f t="shared" si="28"/>
        <v>884</v>
      </c>
      <c r="B895" s="84">
        <v>24218616445</v>
      </c>
      <c r="C895" s="85" t="s">
        <v>1062</v>
      </c>
      <c r="D895" s="86" t="s">
        <v>483</v>
      </c>
      <c r="E895" s="87">
        <v>36725</v>
      </c>
      <c r="F895" s="87" t="s">
        <v>1020</v>
      </c>
      <c r="G895" s="88" t="s">
        <v>19</v>
      </c>
      <c r="H895" s="88"/>
      <c r="I895" s="88"/>
      <c r="J895" s="88"/>
      <c r="K895" s="89">
        <v>80</v>
      </c>
      <c r="L895" s="90" t="str">
        <f t="shared" si="29"/>
        <v>TỐT</v>
      </c>
      <c r="M895" s="91"/>
    </row>
    <row r="896" spans="1:13" ht="18.75" customHeight="1">
      <c r="A896" s="2">
        <f t="shared" si="28"/>
        <v>885</v>
      </c>
      <c r="B896" s="84">
        <v>24208604685</v>
      </c>
      <c r="C896" s="85" t="s">
        <v>1063</v>
      </c>
      <c r="D896" s="86" t="s">
        <v>522</v>
      </c>
      <c r="E896" s="87">
        <v>36731</v>
      </c>
      <c r="F896" s="87" t="s">
        <v>1020</v>
      </c>
      <c r="G896" s="88" t="s">
        <v>125</v>
      </c>
      <c r="H896" s="88"/>
      <c r="I896" s="88"/>
      <c r="J896" s="88"/>
      <c r="K896" s="89">
        <v>75</v>
      </c>
      <c r="L896" s="90" t="str">
        <f t="shared" si="29"/>
        <v>KHÁ</v>
      </c>
      <c r="M896" s="91"/>
    </row>
    <row r="897" spans="1:14" ht="18.75" customHeight="1">
      <c r="A897" s="2">
        <f t="shared" si="28"/>
        <v>886</v>
      </c>
      <c r="B897" s="84">
        <v>24208608134</v>
      </c>
      <c r="C897" s="85" t="s">
        <v>1064</v>
      </c>
      <c r="D897" s="86" t="s">
        <v>522</v>
      </c>
      <c r="E897" s="87">
        <v>36851</v>
      </c>
      <c r="F897" s="87" t="s">
        <v>1020</v>
      </c>
      <c r="G897" s="88" t="s">
        <v>125</v>
      </c>
      <c r="H897" s="88"/>
      <c r="I897" s="88"/>
      <c r="J897" s="88"/>
      <c r="K897" s="89">
        <v>78</v>
      </c>
      <c r="L897" s="90" t="str">
        <f t="shared" si="29"/>
        <v>KHÁ</v>
      </c>
      <c r="M897" s="91"/>
    </row>
    <row r="898" spans="1:14" ht="18.75" customHeight="1">
      <c r="A898" s="2">
        <f t="shared" si="28"/>
        <v>887</v>
      </c>
      <c r="B898" s="84">
        <v>24208601185</v>
      </c>
      <c r="C898" s="85" t="s">
        <v>1065</v>
      </c>
      <c r="D898" s="86" t="s">
        <v>410</v>
      </c>
      <c r="E898" s="87">
        <v>36873</v>
      </c>
      <c r="F898" s="87" t="s">
        <v>1020</v>
      </c>
      <c r="G898" s="88" t="s">
        <v>125</v>
      </c>
      <c r="H898" s="88"/>
      <c r="I898" s="88"/>
      <c r="J898" s="88"/>
      <c r="K898" s="89">
        <v>67</v>
      </c>
      <c r="L898" s="90" t="str">
        <f t="shared" si="29"/>
        <v>KHÁ</v>
      </c>
      <c r="M898" s="91"/>
    </row>
    <row r="899" spans="1:14" ht="18.75" customHeight="1">
      <c r="A899" s="2">
        <f t="shared" si="28"/>
        <v>888</v>
      </c>
      <c r="B899" s="84">
        <v>24208605226</v>
      </c>
      <c r="C899" s="85" t="s">
        <v>1066</v>
      </c>
      <c r="D899" s="86" t="s">
        <v>433</v>
      </c>
      <c r="E899" s="87">
        <v>36608</v>
      </c>
      <c r="F899" s="87" t="s">
        <v>1020</v>
      </c>
      <c r="G899" s="88" t="s">
        <v>125</v>
      </c>
      <c r="H899" s="88"/>
      <c r="I899" s="88"/>
      <c r="J899" s="88"/>
      <c r="K899" s="89">
        <v>86</v>
      </c>
      <c r="L899" s="90" t="str">
        <f t="shared" si="29"/>
        <v>TỐT</v>
      </c>
      <c r="M899" s="91"/>
    </row>
    <row r="900" spans="1:14" ht="18.75" customHeight="1">
      <c r="A900" s="2">
        <f t="shared" si="28"/>
        <v>889</v>
      </c>
      <c r="B900" s="84">
        <v>24208605885</v>
      </c>
      <c r="C900" s="85" t="s">
        <v>1067</v>
      </c>
      <c r="D900" s="86" t="s">
        <v>433</v>
      </c>
      <c r="E900" s="87">
        <v>36855</v>
      </c>
      <c r="F900" s="87" t="s">
        <v>1020</v>
      </c>
      <c r="G900" s="88" t="s">
        <v>125</v>
      </c>
      <c r="H900" s="88"/>
      <c r="I900" s="88"/>
      <c r="J900" s="88"/>
      <c r="K900" s="89">
        <v>85</v>
      </c>
      <c r="L900" s="90" t="str">
        <f t="shared" si="29"/>
        <v>TỐT</v>
      </c>
      <c r="M900" s="91"/>
    </row>
    <row r="901" spans="1:14" ht="18.75" customHeight="1">
      <c r="A901" s="2">
        <f t="shared" si="28"/>
        <v>890</v>
      </c>
      <c r="B901" s="84">
        <v>24218604745</v>
      </c>
      <c r="C901" s="85" t="s">
        <v>813</v>
      </c>
      <c r="D901" s="86" t="s">
        <v>1068</v>
      </c>
      <c r="E901" s="87">
        <v>36697</v>
      </c>
      <c r="F901" s="87" t="s">
        <v>1020</v>
      </c>
      <c r="G901" s="88" t="s">
        <v>19</v>
      </c>
      <c r="H901" s="88"/>
      <c r="I901" s="88"/>
      <c r="J901" s="88"/>
      <c r="K901" s="89">
        <v>77</v>
      </c>
      <c r="L901" s="90" t="str">
        <f t="shared" si="29"/>
        <v>KHÁ</v>
      </c>
      <c r="M901" s="91"/>
    </row>
    <row r="902" spans="1:14" ht="18.75" customHeight="1">
      <c r="A902" s="2">
        <f t="shared" si="28"/>
        <v>891</v>
      </c>
      <c r="B902" s="84">
        <v>24208606971</v>
      </c>
      <c r="C902" s="85" t="s">
        <v>1069</v>
      </c>
      <c r="D902" s="86" t="s">
        <v>289</v>
      </c>
      <c r="E902" s="87">
        <v>36779</v>
      </c>
      <c r="F902" s="87" t="s">
        <v>1020</v>
      </c>
      <c r="G902" s="88" t="s">
        <v>125</v>
      </c>
      <c r="H902" s="88"/>
      <c r="I902" s="88"/>
      <c r="J902" s="88"/>
      <c r="K902" s="89">
        <v>70</v>
      </c>
      <c r="L902" s="90" t="str">
        <f t="shared" si="29"/>
        <v>KHÁ</v>
      </c>
      <c r="M902" s="91"/>
    </row>
    <row r="903" spans="1:14" ht="18.75" customHeight="1">
      <c r="A903" s="2">
        <f t="shared" si="28"/>
        <v>892</v>
      </c>
      <c r="B903" s="84">
        <v>24208607622</v>
      </c>
      <c r="C903" s="85" t="s">
        <v>1070</v>
      </c>
      <c r="D903" s="86" t="s">
        <v>189</v>
      </c>
      <c r="E903" s="87">
        <v>36772</v>
      </c>
      <c r="F903" s="87" t="s">
        <v>1020</v>
      </c>
      <c r="G903" s="88" t="s">
        <v>125</v>
      </c>
      <c r="H903" s="88"/>
      <c r="I903" s="88"/>
      <c r="J903" s="88"/>
      <c r="K903" s="89">
        <v>100</v>
      </c>
      <c r="L903" s="90" t="str">
        <f t="shared" si="29"/>
        <v>X SẮC</v>
      </c>
      <c r="M903" s="91"/>
    </row>
    <row r="904" spans="1:14" ht="18.75" customHeight="1">
      <c r="A904" s="2">
        <f t="shared" si="28"/>
        <v>893</v>
      </c>
      <c r="B904" s="84">
        <v>24208606235</v>
      </c>
      <c r="C904" s="85" t="s">
        <v>746</v>
      </c>
      <c r="D904" s="86" t="s">
        <v>86</v>
      </c>
      <c r="E904" s="87">
        <v>36740</v>
      </c>
      <c r="F904" s="87" t="s">
        <v>1020</v>
      </c>
      <c r="G904" s="88" t="s">
        <v>125</v>
      </c>
      <c r="H904" s="88"/>
      <c r="I904" s="88"/>
      <c r="J904" s="88"/>
      <c r="K904" s="89">
        <v>70</v>
      </c>
      <c r="L904" s="90" t="str">
        <f t="shared" si="29"/>
        <v>KHÁ</v>
      </c>
      <c r="M904" s="91"/>
    </row>
    <row r="905" spans="1:14" ht="18.75" customHeight="1">
      <c r="A905" s="2">
        <f t="shared" si="28"/>
        <v>894</v>
      </c>
      <c r="B905" s="84">
        <v>24208616414</v>
      </c>
      <c r="C905" s="85" t="s">
        <v>926</v>
      </c>
      <c r="D905" s="86" t="s">
        <v>120</v>
      </c>
      <c r="E905" s="87">
        <v>36369</v>
      </c>
      <c r="F905" s="87" t="s">
        <v>927</v>
      </c>
      <c r="G905" s="88"/>
      <c r="H905" s="88"/>
      <c r="I905" s="88"/>
      <c r="J905" s="88"/>
      <c r="K905" s="89">
        <v>87</v>
      </c>
      <c r="L905" s="90" t="str">
        <f t="shared" si="29"/>
        <v>TỐT</v>
      </c>
      <c r="M905" s="91"/>
    </row>
    <row r="906" spans="1:14" ht="18.75" customHeight="1">
      <c r="A906" s="2">
        <f t="shared" si="28"/>
        <v>895</v>
      </c>
      <c r="B906" s="84">
        <v>24218616850</v>
      </c>
      <c r="C906" s="85" t="s">
        <v>693</v>
      </c>
      <c r="D906" s="86" t="s">
        <v>120</v>
      </c>
      <c r="E906" s="87">
        <v>36546</v>
      </c>
      <c r="F906" s="87" t="s">
        <v>927</v>
      </c>
      <c r="G906" s="88"/>
      <c r="H906" s="88"/>
      <c r="I906" s="88"/>
      <c r="J906" s="88"/>
      <c r="K906" s="89">
        <v>0</v>
      </c>
      <c r="L906" s="90" t="str">
        <f t="shared" si="29"/>
        <v>KÉM</v>
      </c>
      <c r="M906" s="91" t="s">
        <v>997</v>
      </c>
      <c r="N906" s="91" t="s">
        <v>928</v>
      </c>
    </row>
    <row r="907" spans="1:14" ht="18.75" customHeight="1">
      <c r="A907" s="2">
        <f t="shared" si="28"/>
        <v>896</v>
      </c>
      <c r="B907" s="84">
        <v>24218607912</v>
      </c>
      <c r="C907" s="85" t="s">
        <v>929</v>
      </c>
      <c r="D907" s="86" t="s">
        <v>120</v>
      </c>
      <c r="E907" s="87">
        <v>36729</v>
      </c>
      <c r="F907" s="87" t="s">
        <v>927</v>
      </c>
      <c r="G907" s="88"/>
      <c r="H907" s="88"/>
      <c r="I907" s="88"/>
      <c r="J907" s="88"/>
      <c r="K907" s="89">
        <v>75</v>
      </c>
      <c r="L907" s="90" t="str">
        <f t="shared" si="29"/>
        <v>KHÁ</v>
      </c>
      <c r="M907" s="91"/>
    </row>
    <row r="908" spans="1:14" ht="18.75" customHeight="1">
      <c r="A908" s="2">
        <f t="shared" si="28"/>
        <v>897</v>
      </c>
      <c r="B908" s="84">
        <v>24218616748</v>
      </c>
      <c r="C908" s="85" t="s">
        <v>930</v>
      </c>
      <c r="D908" s="86" t="s">
        <v>120</v>
      </c>
      <c r="E908" s="87">
        <v>36784</v>
      </c>
      <c r="F908" s="87" t="s">
        <v>927</v>
      </c>
      <c r="G908" s="88"/>
      <c r="H908" s="88"/>
      <c r="I908" s="88"/>
      <c r="J908" s="88"/>
      <c r="K908" s="89">
        <v>90</v>
      </c>
      <c r="L908" s="90" t="str">
        <f t="shared" si="29"/>
        <v>X SẮC</v>
      </c>
      <c r="M908" s="91"/>
    </row>
    <row r="909" spans="1:14" ht="18.75" customHeight="1">
      <c r="A909" s="2">
        <f t="shared" si="28"/>
        <v>898</v>
      </c>
      <c r="B909" s="84">
        <v>24218616068</v>
      </c>
      <c r="C909" s="85" t="s">
        <v>931</v>
      </c>
      <c r="D909" s="86" t="s">
        <v>721</v>
      </c>
      <c r="E909" s="87">
        <v>35973</v>
      </c>
      <c r="F909" s="87" t="s">
        <v>927</v>
      </c>
      <c r="G909" s="88"/>
      <c r="H909" s="88"/>
      <c r="I909" s="88"/>
      <c r="J909" s="88"/>
      <c r="K909" s="89">
        <v>87</v>
      </c>
      <c r="L909" s="90" t="str">
        <f t="shared" si="29"/>
        <v>TỐT</v>
      </c>
      <c r="M909" s="91"/>
    </row>
    <row r="910" spans="1:14" ht="18.75" customHeight="1">
      <c r="A910" s="2">
        <f t="shared" ref="A910:A973" si="30">A909+1</f>
        <v>899</v>
      </c>
      <c r="B910" s="84">
        <v>24208708087</v>
      </c>
      <c r="C910" s="85" t="s">
        <v>932</v>
      </c>
      <c r="D910" s="86" t="s">
        <v>221</v>
      </c>
      <c r="E910" s="87">
        <v>36757</v>
      </c>
      <c r="F910" s="87" t="s">
        <v>927</v>
      </c>
      <c r="G910" s="88"/>
      <c r="H910" s="88"/>
      <c r="I910" s="88"/>
      <c r="J910" s="88"/>
      <c r="K910" s="89">
        <v>72</v>
      </c>
      <c r="L910" s="90" t="str">
        <f t="shared" si="29"/>
        <v>KHÁ</v>
      </c>
      <c r="M910" s="91"/>
    </row>
    <row r="911" spans="1:14" ht="18.75" customHeight="1">
      <c r="A911" s="2">
        <f t="shared" si="30"/>
        <v>900</v>
      </c>
      <c r="B911" s="84">
        <v>24218616322</v>
      </c>
      <c r="C911" s="85" t="s">
        <v>933</v>
      </c>
      <c r="D911" s="86" t="s">
        <v>223</v>
      </c>
      <c r="E911" s="87">
        <v>36438</v>
      </c>
      <c r="F911" s="87" t="s">
        <v>927</v>
      </c>
      <c r="G911" s="88"/>
      <c r="H911" s="88"/>
      <c r="I911" s="88"/>
      <c r="J911" s="88"/>
      <c r="K911" s="89">
        <v>85</v>
      </c>
      <c r="L911" s="90" t="str">
        <f t="shared" si="29"/>
        <v>TỐT</v>
      </c>
      <c r="M911" s="91"/>
    </row>
    <row r="912" spans="1:14" ht="18.75" customHeight="1">
      <c r="A912" s="2">
        <f t="shared" si="30"/>
        <v>901</v>
      </c>
      <c r="B912" s="84">
        <v>24208608237</v>
      </c>
      <c r="C912" s="85" t="s">
        <v>776</v>
      </c>
      <c r="D912" s="86" t="s">
        <v>907</v>
      </c>
      <c r="E912" s="87">
        <v>36638</v>
      </c>
      <c r="F912" s="87" t="s">
        <v>927</v>
      </c>
      <c r="G912" s="88"/>
      <c r="H912" s="88"/>
      <c r="I912" s="88"/>
      <c r="J912" s="88"/>
      <c r="K912" s="89">
        <v>90</v>
      </c>
      <c r="L912" s="90" t="str">
        <f t="shared" si="29"/>
        <v>X SẮC</v>
      </c>
      <c r="M912" s="91"/>
    </row>
    <row r="913" spans="1:13" ht="18.75" customHeight="1">
      <c r="A913" s="2">
        <f t="shared" si="30"/>
        <v>902</v>
      </c>
      <c r="B913" s="84">
        <v>24208615153</v>
      </c>
      <c r="C913" s="85" t="s">
        <v>934</v>
      </c>
      <c r="D913" s="86" t="s">
        <v>935</v>
      </c>
      <c r="E913" s="87">
        <v>36861</v>
      </c>
      <c r="F913" s="87" t="s">
        <v>927</v>
      </c>
      <c r="G913" s="88"/>
      <c r="H913" s="88"/>
      <c r="I913" s="88"/>
      <c r="J913" s="88"/>
      <c r="K913" s="89">
        <v>90</v>
      </c>
      <c r="L913" s="90" t="str">
        <f t="shared" si="29"/>
        <v>X SẮC</v>
      </c>
      <c r="M913" s="91"/>
    </row>
    <row r="914" spans="1:13" ht="18.75" customHeight="1">
      <c r="A914" s="2">
        <f t="shared" si="30"/>
        <v>903</v>
      </c>
      <c r="B914" s="84">
        <v>24208600758</v>
      </c>
      <c r="C914" s="85" t="s">
        <v>936</v>
      </c>
      <c r="D914" s="86" t="s">
        <v>251</v>
      </c>
      <c r="E914" s="87">
        <v>36838</v>
      </c>
      <c r="F914" s="87" t="s">
        <v>927</v>
      </c>
      <c r="G914" s="88"/>
      <c r="H914" s="88"/>
      <c r="I914" s="88"/>
      <c r="J914" s="88"/>
      <c r="K914" s="89">
        <v>87</v>
      </c>
      <c r="L914" s="90" t="str">
        <f t="shared" si="29"/>
        <v>TỐT</v>
      </c>
      <c r="M914" s="91"/>
    </row>
    <row r="915" spans="1:13" ht="18.75" customHeight="1">
      <c r="A915" s="2">
        <f t="shared" si="30"/>
        <v>904</v>
      </c>
      <c r="B915" s="84">
        <v>24208603543</v>
      </c>
      <c r="C915" s="85" t="s">
        <v>937</v>
      </c>
      <c r="D915" s="86" t="s">
        <v>458</v>
      </c>
      <c r="E915" s="87">
        <v>36792</v>
      </c>
      <c r="F915" s="87" t="s">
        <v>927</v>
      </c>
      <c r="G915" s="88"/>
      <c r="H915" s="88"/>
      <c r="I915" s="88"/>
      <c r="J915" s="88"/>
      <c r="K915" s="89">
        <v>87</v>
      </c>
      <c r="L915" s="90" t="str">
        <f t="shared" si="29"/>
        <v>TỐT</v>
      </c>
      <c r="M915" s="91"/>
    </row>
    <row r="916" spans="1:13" ht="18.75" customHeight="1">
      <c r="A916" s="2">
        <f t="shared" si="30"/>
        <v>905</v>
      </c>
      <c r="B916" s="84">
        <v>24207207184</v>
      </c>
      <c r="C916" s="85" t="s">
        <v>938</v>
      </c>
      <c r="D916" s="86" t="s">
        <v>252</v>
      </c>
      <c r="E916" s="87">
        <v>36558</v>
      </c>
      <c r="F916" s="87" t="s">
        <v>927</v>
      </c>
      <c r="G916" s="88"/>
      <c r="H916" s="88"/>
      <c r="I916" s="88"/>
      <c r="J916" s="88"/>
      <c r="K916" s="89">
        <v>80</v>
      </c>
      <c r="L916" s="90" t="str">
        <f t="shared" si="29"/>
        <v>TỐT</v>
      </c>
      <c r="M916" s="91"/>
    </row>
    <row r="917" spans="1:13" ht="18.75" customHeight="1">
      <c r="A917" s="2">
        <f t="shared" si="30"/>
        <v>906</v>
      </c>
      <c r="B917" s="84">
        <v>24218616799</v>
      </c>
      <c r="C917" s="85" t="s">
        <v>939</v>
      </c>
      <c r="D917" s="86" t="s">
        <v>299</v>
      </c>
      <c r="E917" s="87">
        <v>36566</v>
      </c>
      <c r="F917" s="87" t="s">
        <v>927</v>
      </c>
      <c r="G917" s="88"/>
      <c r="H917" s="88"/>
      <c r="I917" s="88"/>
      <c r="J917" s="88"/>
      <c r="K917" s="89">
        <v>0</v>
      </c>
      <c r="L917" s="90" t="str">
        <f t="shared" si="29"/>
        <v>KÉM</v>
      </c>
      <c r="M917" s="91" t="s">
        <v>997</v>
      </c>
    </row>
    <row r="918" spans="1:13" ht="18.75" customHeight="1">
      <c r="A918" s="2">
        <f t="shared" si="30"/>
        <v>907</v>
      </c>
      <c r="B918" s="84">
        <v>24218605204</v>
      </c>
      <c r="C918" s="85" t="s">
        <v>940</v>
      </c>
      <c r="D918" s="86" t="s">
        <v>299</v>
      </c>
      <c r="E918" s="87">
        <v>36630</v>
      </c>
      <c r="F918" s="87" t="s">
        <v>927</v>
      </c>
      <c r="G918" s="88"/>
      <c r="H918" s="88"/>
      <c r="I918" s="88"/>
      <c r="J918" s="88"/>
      <c r="K918" s="89">
        <v>85</v>
      </c>
      <c r="L918" s="90" t="str">
        <f t="shared" si="29"/>
        <v>TỐT</v>
      </c>
      <c r="M918" s="91"/>
    </row>
    <row r="919" spans="1:13" ht="18.75" customHeight="1">
      <c r="A919" s="2">
        <f t="shared" si="30"/>
        <v>908</v>
      </c>
      <c r="B919" s="84">
        <v>24218601443</v>
      </c>
      <c r="C919" s="85" t="s">
        <v>941</v>
      </c>
      <c r="D919" s="86" t="s">
        <v>299</v>
      </c>
      <c r="E919" s="87">
        <v>36551</v>
      </c>
      <c r="F919" s="87" t="s">
        <v>927</v>
      </c>
      <c r="G919" s="88"/>
      <c r="H919" s="88"/>
      <c r="I919" s="88"/>
      <c r="J919" s="88"/>
      <c r="K919" s="89">
        <v>0</v>
      </c>
      <c r="L919" s="90" t="str">
        <f t="shared" si="29"/>
        <v>KÉM</v>
      </c>
      <c r="M919" s="91" t="s">
        <v>997</v>
      </c>
    </row>
    <row r="920" spans="1:13" ht="18.75" customHeight="1">
      <c r="A920" s="2">
        <f t="shared" si="30"/>
        <v>909</v>
      </c>
      <c r="B920" s="84">
        <v>24218616606</v>
      </c>
      <c r="C920" s="85" t="s">
        <v>668</v>
      </c>
      <c r="D920" s="86" t="s">
        <v>304</v>
      </c>
      <c r="E920" s="87">
        <v>36545</v>
      </c>
      <c r="F920" s="87" t="s">
        <v>927</v>
      </c>
      <c r="G920" s="88"/>
      <c r="H920" s="88"/>
      <c r="I920" s="88"/>
      <c r="J920" s="88"/>
      <c r="K920" s="89">
        <v>0</v>
      </c>
      <c r="L920" s="90" t="str">
        <f t="shared" si="29"/>
        <v>KÉM</v>
      </c>
      <c r="M920" s="91" t="s">
        <v>997</v>
      </c>
    </row>
    <row r="921" spans="1:13" ht="18.75" customHeight="1">
      <c r="A921" s="2">
        <f t="shared" si="30"/>
        <v>910</v>
      </c>
      <c r="B921" s="84">
        <v>24218616665</v>
      </c>
      <c r="C921" s="85" t="s">
        <v>942</v>
      </c>
      <c r="D921" s="86" t="s">
        <v>308</v>
      </c>
      <c r="E921" s="87">
        <v>34979</v>
      </c>
      <c r="F921" s="87" t="s">
        <v>927</v>
      </c>
      <c r="G921" s="88"/>
      <c r="H921" s="88"/>
      <c r="I921" s="88"/>
      <c r="J921" s="88"/>
      <c r="K921" s="89">
        <v>80</v>
      </c>
      <c r="L921" s="90" t="str">
        <f t="shared" si="29"/>
        <v>TỐT</v>
      </c>
      <c r="M921" s="91"/>
    </row>
    <row r="922" spans="1:13" ht="18.75" customHeight="1">
      <c r="A922" s="2">
        <f t="shared" si="30"/>
        <v>911</v>
      </c>
      <c r="B922" s="84">
        <v>24218606747</v>
      </c>
      <c r="C922" s="85" t="s">
        <v>943</v>
      </c>
      <c r="D922" s="86" t="s">
        <v>312</v>
      </c>
      <c r="E922" s="87">
        <v>36291</v>
      </c>
      <c r="F922" s="87" t="s">
        <v>927</v>
      </c>
      <c r="G922" s="88"/>
      <c r="H922" s="88"/>
      <c r="I922" s="88"/>
      <c r="J922" s="88"/>
      <c r="K922" s="89">
        <v>85</v>
      </c>
      <c r="L922" s="90" t="str">
        <f t="shared" si="29"/>
        <v>TỐT</v>
      </c>
      <c r="M922" s="91"/>
    </row>
    <row r="923" spans="1:13" ht="18.75" customHeight="1">
      <c r="A923" s="2">
        <f t="shared" si="30"/>
        <v>912</v>
      </c>
      <c r="B923" s="84">
        <v>24218603915</v>
      </c>
      <c r="C923" s="85" t="s">
        <v>484</v>
      </c>
      <c r="D923" s="86" t="s">
        <v>314</v>
      </c>
      <c r="E923" s="87">
        <v>36842</v>
      </c>
      <c r="F923" s="87" t="s">
        <v>927</v>
      </c>
      <c r="G923" s="88"/>
      <c r="H923" s="88"/>
      <c r="I923" s="88"/>
      <c r="J923" s="88"/>
      <c r="K923" s="89">
        <v>97</v>
      </c>
      <c r="L923" s="90" t="str">
        <f t="shared" si="29"/>
        <v>X SẮC</v>
      </c>
      <c r="M923" s="91"/>
    </row>
    <row r="924" spans="1:13" ht="18.75" customHeight="1">
      <c r="A924" s="2">
        <f t="shared" si="30"/>
        <v>913</v>
      </c>
      <c r="B924" s="84">
        <v>24218604832</v>
      </c>
      <c r="C924" s="85" t="s">
        <v>944</v>
      </c>
      <c r="D924" s="86" t="s">
        <v>914</v>
      </c>
      <c r="E924" s="87">
        <v>36872</v>
      </c>
      <c r="F924" s="87" t="s">
        <v>927</v>
      </c>
      <c r="G924" s="88"/>
      <c r="H924" s="88"/>
      <c r="I924" s="88"/>
      <c r="J924" s="88"/>
      <c r="K924" s="89">
        <v>87</v>
      </c>
      <c r="L924" s="90" t="str">
        <f t="shared" si="29"/>
        <v>TỐT</v>
      </c>
      <c r="M924" s="91"/>
    </row>
    <row r="925" spans="1:13" ht="18.75" customHeight="1">
      <c r="A925" s="2">
        <f t="shared" si="30"/>
        <v>914</v>
      </c>
      <c r="B925" s="84">
        <v>24208616517</v>
      </c>
      <c r="C925" s="85" t="s">
        <v>945</v>
      </c>
      <c r="D925" s="86" t="s">
        <v>383</v>
      </c>
      <c r="E925" s="87">
        <v>36429</v>
      </c>
      <c r="F925" s="87" t="s">
        <v>927</v>
      </c>
      <c r="G925" s="88"/>
      <c r="H925" s="88"/>
      <c r="I925" s="88"/>
      <c r="J925" s="88"/>
      <c r="K925" s="89">
        <v>87</v>
      </c>
      <c r="L925" s="90" t="str">
        <f t="shared" si="29"/>
        <v>TỐT</v>
      </c>
      <c r="M925" s="91"/>
    </row>
    <row r="926" spans="1:13" ht="18.75" customHeight="1">
      <c r="A926" s="2">
        <f t="shared" si="30"/>
        <v>915</v>
      </c>
      <c r="B926" s="84">
        <v>24208616765</v>
      </c>
      <c r="C926" s="85" t="s">
        <v>946</v>
      </c>
      <c r="D926" s="86" t="s">
        <v>383</v>
      </c>
      <c r="E926" s="87">
        <v>36789</v>
      </c>
      <c r="F926" s="87" t="s">
        <v>927</v>
      </c>
      <c r="G926" s="88"/>
      <c r="H926" s="88"/>
      <c r="I926" s="88"/>
      <c r="J926" s="88"/>
      <c r="K926" s="89">
        <v>85</v>
      </c>
      <c r="L926" s="90" t="str">
        <f t="shared" si="29"/>
        <v>TỐT</v>
      </c>
      <c r="M926" s="91"/>
    </row>
    <row r="927" spans="1:13" ht="18.75" customHeight="1">
      <c r="A927" s="2">
        <f t="shared" si="30"/>
        <v>916</v>
      </c>
      <c r="B927" s="84">
        <v>24208602914</v>
      </c>
      <c r="C927" s="85" t="s">
        <v>947</v>
      </c>
      <c r="D927" s="86" t="s">
        <v>948</v>
      </c>
      <c r="E927" s="87">
        <v>36834</v>
      </c>
      <c r="F927" s="87" t="s">
        <v>927</v>
      </c>
      <c r="G927" s="88"/>
      <c r="H927" s="88"/>
      <c r="I927" s="88"/>
      <c r="J927" s="88"/>
      <c r="K927" s="89">
        <v>87</v>
      </c>
      <c r="L927" s="90" t="str">
        <f t="shared" si="29"/>
        <v>TỐT</v>
      </c>
      <c r="M927" s="91"/>
    </row>
    <row r="928" spans="1:13" ht="18.75" customHeight="1">
      <c r="A928" s="2">
        <f t="shared" si="30"/>
        <v>917</v>
      </c>
      <c r="B928" s="84">
        <v>24218601588</v>
      </c>
      <c r="C928" s="85" t="s">
        <v>949</v>
      </c>
      <c r="D928" s="86" t="s">
        <v>382</v>
      </c>
      <c r="E928" s="87">
        <v>36581</v>
      </c>
      <c r="F928" s="87" t="s">
        <v>927</v>
      </c>
      <c r="G928" s="88"/>
      <c r="H928" s="88"/>
      <c r="I928" s="88"/>
      <c r="J928" s="88"/>
      <c r="K928" s="89">
        <v>0</v>
      </c>
      <c r="L928" s="90" t="str">
        <f t="shared" si="29"/>
        <v>KÉM</v>
      </c>
      <c r="M928" s="91" t="s">
        <v>997</v>
      </c>
    </row>
    <row r="929" spans="1:13" ht="18.75" customHeight="1">
      <c r="A929" s="2">
        <f t="shared" si="30"/>
        <v>918</v>
      </c>
      <c r="B929" s="84">
        <v>24202102866</v>
      </c>
      <c r="C929" s="85" t="s">
        <v>951</v>
      </c>
      <c r="D929" s="86" t="s">
        <v>379</v>
      </c>
      <c r="E929" s="87">
        <v>36802</v>
      </c>
      <c r="F929" s="87" t="s">
        <v>927</v>
      </c>
      <c r="G929" s="88"/>
      <c r="H929" s="88"/>
      <c r="I929" s="88"/>
      <c r="J929" s="88"/>
      <c r="K929" s="89">
        <v>80</v>
      </c>
      <c r="L929" s="90" t="str">
        <f t="shared" si="29"/>
        <v>TỐT</v>
      </c>
      <c r="M929" s="91"/>
    </row>
    <row r="930" spans="1:13" ht="18.75" customHeight="1">
      <c r="A930" s="2">
        <f t="shared" si="30"/>
        <v>919</v>
      </c>
      <c r="B930" s="84">
        <v>24218602547</v>
      </c>
      <c r="C930" s="85" t="s">
        <v>952</v>
      </c>
      <c r="D930" s="86" t="s">
        <v>656</v>
      </c>
      <c r="E930" s="87">
        <v>36775</v>
      </c>
      <c r="F930" s="87" t="s">
        <v>927</v>
      </c>
      <c r="G930" s="88"/>
      <c r="H930" s="88"/>
      <c r="I930" s="88"/>
      <c r="J930" s="88"/>
      <c r="K930" s="89">
        <v>90</v>
      </c>
      <c r="L930" s="90" t="str">
        <f t="shared" si="29"/>
        <v>X SẮC</v>
      </c>
      <c r="M930" s="91"/>
    </row>
    <row r="931" spans="1:13" ht="18.75" customHeight="1">
      <c r="A931" s="2">
        <f t="shared" si="30"/>
        <v>920</v>
      </c>
      <c r="B931" s="84">
        <v>24218702890</v>
      </c>
      <c r="C931" s="85" t="s">
        <v>953</v>
      </c>
      <c r="D931" s="86" t="s">
        <v>470</v>
      </c>
      <c r="E931" s="87">
        <v>36550</v>
      </c>
      <c r="F931" s="87" t="s">
        <v>927</v>
      </c>
      <c r="G931" s="88"/>
      <c r="H931" s="88"/>
      <c r="I931" s="88"/>
      <c r="J931" s="88"/>
      <c r="K931" s="89">
        <v>87</v>
      </c>
      <c r="L931" s="90" t="str">
        <f t="shared" si="29"/>
        <v>TỐT</v>
      </c>
      <c r="M931" s="91"/>
    </row>
    <row r="932" spans="1:13" ht="18.75" customHeight="1">
      <c r="A932" s="2">
        <f t="shared" si="30"/>
        <v>921</v>
      </c>
      <c r="B932" s="84">
        <v>24208602497</v>
      </c>
      <c r="C932" s="85" t="s">
        <v>954</v>
      </c>
      <c r="D932" s="86" t="s">
        <v>387</v>
      </c>
      <c r="E932" s="87">
        <v>36700</v>
      </c>
      <c r="F932" s="87" t="s">
        <v>927</v>
      </c>
      <c r="G932" s="88"/>
      <c r="H932" s="88"/>
      <c r="I932" s="88"/>
      <c r="J932" s="88"/>
      <c r="K932" s="89">
        <v>87</v>
      </c>
      <c r="L932" s="90" t="str">
        <f t="shared" si="29"/>
        <v>TỐT</v>
      </c>
      <c r="M932" s="91"/>
    </row>
    <row r="933" spans="1:13" ht="18.75" customHeight="1">
      <c r="A933" s="2">
        <f t="shared" si="30"/>
        <v>922</v>
      </c>
      <c r="B933" s="84">
        <v>24218602440</v>
      </c>
      <c r="C933" s="85" t="s">
        <v>955</v>
      </c>
      <c r="D933" s="86" t="s">
        <v>355</v>
      </c>
      <c r="E933" s="87">
        <v>36480</v>
      </c>
      <c r="F933" s="87" t="s">
        <v>927</v>
      </c>
      <c r="G933" s="88"/>
      <c r="H933" s="88"/>
      <c r="I933" s="88"/>
      <c r="J933" s="88"/>
      <c r="K933" s="89">
        <v>0</v>
      </c>
      <c r="L933" s="90" t="str">
        <f t="shared" si="29"/>
        <v>KÉM</v>
      </c>
      <c r="M933" s="91" t="s">
        <v>997</v>
      </c>
    </row>
    <row r="934" spans="1:13" ht="18.75" customHeight="1">
      <c r="A934" s="2">
        <f t="shared" si="30"/>
        <v>923</v>
      </c>
      <c r="B934" s="84">
        <v>24218616049</v>
      </c>
      <c r="C934" s="85" t="s">
        <v>311</v>
      </c>
      <c r="D934" s="86" t="s">
        <v>957</v>
      </c>
      <c r="E934" s="87">
        <v>36274</v>
      </c>
      <c r="F934" s="87" t="s">
        <v>927</v>
      </c>
      <c r="G934" s="88"/>
      <c r="H934" s="88"/>
      <c r="I934" s="88"/>
      <c r="J934" s="88"/>
      <c r="K934" s="89">
        <v>80</v>
      </c>
      <c r="L934" s="90" t="str">
        <f t="shared" si="29"/>
        <v>TỐT</v>
      </c>
      <c r="M934" s="91"/>
    </row>
    <row r="935" spans="1:13" ht="18.75" customHeight="1">
      <c r="A935" s="2">
        <f t="shared" si="30"/>
        <v>924</v>
      </c>
      <c r="B935" s="84">
        <v>24218607303</v>
      </c>
      <c r="C935" s="85" t="s">
        <v>958</v>
      </c>
      <c r="D935" s="86" t="s">
        <v>373</v>
      </c>
      <c r="E935" s="87">
        <v>36576</v>
      </c>
      <c r="F935" s="87" t="s">
        <v>927</v>
      </c>
      <c r="G935" s="88"/>
      <c r="H935" s="88"/>
      <c r="I935" s="88"/>
      <c r="J935" s="88"/>
      <c r="K935" s="89">
        <v>75</v>
      </c>
      <c r="L935" s="90" t="str">
        <f t="shared" si="29"/>
        <v>KHÁ</v>
      </c>
      <c r="M935" s="91"/>
    </row>
    <row r="936" spans="1:13" ht="18.75" customHeight="1">
      <c r="A936" s="2">
        <f t="shared" si="30"/>
        <v>925</v>
      </c>
      <c r="B936" s="84">
        <v>24218603927</v>
      </c>
      <c r="C936" s="85" t="s">
        <v>959</v>
      </c>
      <c r="D936" s="86" t="s">
        <v>373</v>
      </c>
      <c r="E936" s="87">
        <v>36793</v>
      </c>
      <c r="F936" s="87" t="s">
        <v>927</v>
      </c>
      <c r="G936" s="88"/>
      <c r="H936" s="88"/>
      <c r="I936" s="88"/>
      <c r="J936" s="88"/>
      <c r="K936" s="89">
        <v>85</v>
      </c>
      <c r="L936" s="90" t="str">
        <f t="shared" si="29"/>
        <v>TỐT</v>
      </c>
      <c r="M936" s="91"/>
    </row>
    <row r="937" spans="1:13" ht="18.75" customHeight="1">
      <c r="A937" s="2">
        <f t="shared" si="30"/>
        <v>926</v>
      </c>
      <c r="B937" s="84">
        <v>2321377793</v>
      </c>
      <c r="C937" s="85" t="s">
        <v>752</v>
      </c>
      <c r="D937" s="86" t="s">
        <v>128</v>
      </c>
      <c r="E937" s="87">
        <v>36085</v>
      </c>
      <c r="F937" s="87" t="s">
        <v>927</v>
      </c>
      <c r="G937" s="88"/>
      <c r="H937" s="88"/>
      <c r="I937" s="88"/>
      <c r="J937" s="88"/>
      <c r="K937" s="89">
        <v>0</v>
      </c>
      <c r="L937" s="90" t="str">
        <f t="shared" si="29"/>
        <v>KÉM</v>
      </c>
      <c r="M937" s="91" t="s">
        <v>997</v>
      </c>
    </row>
    <row r="938" spans="1:13" ht="18.75" customHeight="1">
      <c r="A938" s="2">
        <f t="shared" si="30"/>
        <v>927</v>
      </c>
      <c r="B938" s="84">
        <v>24218607855</v>
      </c>
      <c r="C938" s="85" t="s">
        <v>753</v>
      </c>
      <c r="D938" s="86" t="s">
        <v>128</v>
      </c>
      <c r="E938" s="87">
        <v>36859</v>
      </c>
      <c r="F938" s="87" t="s">
        <v>927</v>
      </c>
      <c r="G938" s="88"/>
      <c r="H938" s="88"/>
      <c r="I938" s="88"/>
      <c r="J938" s="88"/>
      <c r="K938" s="89">
        <v>95</v>
      </c>
      <c r="L938" s="90" t="str">
        <f t="shared" si="29"/>
        <v>X SẮC</v>
      </c>
      <c r="M938" s="91"/>
    </row>
    <row r="939" spans="1:13" ht="18.75" customHeight="1">
      <c r="A939" s="2">
        <f t="shared" si="30"/>
        <v>928</v>
      </c>
      <c r="B939" s="84">
        <v>24208605305</v>
      </c>
      <c r="C939" s="85" t="s">
        <v>960</v>
      </c>
      <c r="D939" s="86" t="s">
        <v>961</v>
      </c>
      <c r="E939" s="87">
        <v>36650</v>
      </c>
      <c r="F939" s="87" t="s">
        <v>927</v>
      </c>
      <c r="G939" s="88"/>
      <c r="H939" s="88"/>
      <c r="I939" s="88"/>
      <c r="J939" s="88"/>
      <c r="K939" s="89">
        <v>82</v>
      </c>
      <c r="L939" s="90" t="str">
        <f t="shared" si="29"/>
        <v>TỐT</v>
      </c>
      <c r="M939" s="91"/>
    </row>
    <row r="940" spans="1:13" ht="18.75" customHeight="1">
      <c r="A940" s="2">
        <f t="shared" si="30"/>
        <v>929</v>
      </c>
      <c r="B940" s="84">
        <v>24208615017</v>
      </c>
      <c r="C940" s="85" t="s">
        <v>962</v>
      </c>
      <c r="D940" s="86" t="s">
        <v>148</v>
      </c>
      <c r="E940" s="87">
        <v>36713</v>
      </c>
      <c r="F940" s="87" t="s">
        <v>927</v>
      </c>
      <c r="G940" s="88"/>
      <c r="H940" s="88"/>
      <c r="I940" s="88"/>
      <c r="J940" s="88"/>
      <c r="K940" s="89">
        <v>0</v>
      </c>
      <c r="L940" s="90" t="str">
        <f t="shared" si="29"/>
        <v>KÉM</v>
      </c>
      <c r="M940" s="91" t="s">
        <v>997</v>
      </c>
    </row>
    <row r="941" spans="1:13" ht="18.75" customHeight="1">
      <c r="A941" s="2">
        <f t="shared" si="30"/>
        <v>930</v>
      </c>
      <c r="B941" s="84">
        <v>24218602044</v>
      </c>
      <c r="C941" s="85" t="s">
        <v>963</v>
      </c>
      <c r="D941" s="86" t="s">
        <v>161</v>
      </c>
      <c r="E941" s="87">
        <v>36843</v>
      </c>
      <c r="F941" s="87" t="s">
        <v>927</v>
      </c>
      <c r="G941" s="88"/>
      <c r="H941" s="88"/>
      <c r="I941" s="88"/>
      <c r="J941" s="88"/>
      <c r="K941" s="89">
        <v>77</v>
      </c>
      <c r="L941" s="90" t="str">
        <f t="shared" si="29"/>
        <v>KHÁ</v>
      </c>
      <c r="M941" s="91"/>
    </row>
    <row r="942" spans="1:13" ht="18.75" customHeight="1">
      <c r="A942" s="2">
        <f t="shared" si="30"/>
        <v>931</v>
      </c>
      <c r="B942" s="84">
        <v>24218616879</v>
      </c>
      <c r="C942" s="85" t="s">
        <v>964</v>
      </c>
      <c r="D942" s="86" t="s">
        <v>965</v>
      </c>
      <c r="E942" s="87">
        <v>36789</v>
      </c>
      <c r="F942" s="87" t="s">
        <v>927</v>
      </c>
      <c r="G942" s="88"/>
      <c r="H942" s="88"/>
      <c r="I942" s="88"/>
      <c r="J942" s="88"/>
      <c r="K942" s="89">
        <v>80</v>
      </c>
      <c r="L942" s="90" t="str">
        <f t="shared" si="29"/>
        <v>TỐT</v>
      </c>
      <c r="M942" s="91"/>
    </row>
    <row r="943" spans="1:13" ht="18.75" customHeight="1">
      <c r="A943" s="2">
        <f t="shared" si="30"/>
        <v>932</v>
      </c>
      <c r="B943" s="84">
        <v>24218616819</v>
      </c>
      <c r="C943" s="85" t="s">
        <v>813</v>
      </c>
      <c r="D943" s="86" t="s">
        <v>170</v>
      </c>
      <c r="E943" s="87">
        <v>36798</v>
      </c>
      <c r="F943" s="87" t="s">
        <v>927</v>
      </c>
      <c r="G943" s="88"/>
      <c r="H943" s="88"/>
      <c r="I943" s="88"/>
      <c r="J943" s="88"/>
      <c r="K943" s="89">
        <v>0</v>
      </c>
      <c r="L943" s="90" t="str">
        <f t="shared" si="29"/>
        <v>KÉM</v>
      </c>
      <c r="M943" s="91" t="s">
        <v>997</v>
      </c>
    </row>
    <row r="944" spans="1:13" ht="18.75" customHeight="1">
      <c r="A944" s="2">
        <f t="shared" si="30"/>
        <v>933</v>
      </c>
      <c r="B944" s="84">
        <v>24208602555</v>
      </c>
      <c r="C944" s="85" t="s">
        <v>966</v>
      </c>
      <c r="D944" s="86" t="s">
        <v>176</v>
      </c>
      <c r="E944" s="87">
        <v>36642</v>
      </c>
      <c r="F944" s="87" t="s">
        <v>927</v>
      </c>
      <c r="G944" s="88"/>
      <c r="H944" s="88"/>
      <c r="I944" s="88"/>
      <c r="J944" s="88"/>
      <c r="K944" s="89">
        <v>77</v>
      </c>
      <c r="L944" s="90" t="str">
        <f t="shared" si="29"/>
        <v>KHÁ</v>
      </c>
      <c r="M944" s="91"/>
    </row>
    <row r="945" spans="1:13" ht="18.75" customHeight="1">
      <c r="A945" s="2">
        <f t="shared" si="30"/>
        <v>934</v>
      </c>
      <c r="B945" s="84">
        <v>24202613260</v>
      </c>
      <c r="C945" s="85" t="s">
        <v>792</v>
      </c>
      <c r="D945" s="86" t="s">
        <v>176</v>
      </c>
      <c r="E945" s="87">
        <v>36578</v>
      </c>
      <c r="F945" s="87" t="s">
        <v>927</v>
      </c>
      <c r="G945" s="88"/>
      <c r="H945" s="88"/>
      <c r="I945" s="88"/>
      <c r="J945" s="88"/>
      <c r="K945" s="89">
        <v>87</v>
      </c>
      <c r="L945" s="90" t="str">
        <f t="shared" si="29"/>
        <v>TỐT</v>
      </c>
      <c r="M945" s="91"/>
    </row>
    <row r="946" spans="1:13" ht="18.75" customHeight="1">
      <c r="A946" s="2">
        <f t="shared" si="30"/>
        <v>935</v>
      </c>
      <c r="B946" s="84">
        <v>24202207756</v>
      </c>
      <c r="C946" s="85" t="s">
        <v>967</v>
      </c>
      <c r="D946" s="86" t="s">
        <v>518</v>
      </c>
      <c r="E946" s="87">
        <v>36132</v>
      </c>
      <c r="F946" s="87" t="s">
        <v>927</v>
      </c>
      <c r="G946" s="88"/>
      <c r="H946" s="88"/>
      <c r="I946" s="88"/>
      <c r="J946" s="88"/>
      <c r="K946" s="89">
        <v>82</v>
      </c>
      <c r="L946" s="90" t="str">
        <f t="shared" si="29"/>
        <v>TỐT</v>
      </c>
      <c r="M946" s="91"/>
    </row>
    <row r="947" spans="1:13" ht="18.75" customHeight="1">
      <c r="A947" s="2">
        <f t="shared" si="30"/>
        <v>936</v>
      </c>
      <c r="B947" s="84">
        <v>24218605674</v>
      </c>
      <c r="C947" s="85" t="s">
        <v>968</v>
      </c>
      <c r="D947" s="86" t="s">
        <v>969</v>
      </c>
      <c r="E947" s="87">
        <v>36570</v>
      </c>
      <c r="F947" s="87" t="s">
        <v>927</v>
      </c>
      <c r="G947" s="88"/>
      <c r="H947" s="88"/>
      <c r="I947" s="88"/>
      <c r="J947" s="88"/>
      <c r="K947" s="89">
        <v>87</v>
      </c>
      <c r="L947" s="90" t="str">
        <f t="shared" si="29"/>
        <v>TỐT</v>
      </c>
      <c r="M947" s="91"/>
    </row>
    <row r="948" spans="1:13" ht="18.75" customHeight="1">
      <c r="A948" s="2">
        <f t="shared" si="30"/>
        <v>937</v>
      </c>
      <c r="B948" s="84">
        <v>24208616361</v>
      </c>
      <c r="C948" s="85" t="s">
        <v>970</v>
      </c>
      <c r="D948" s="86" t="s">
        <v>410</v>
      </c>
      <c r="E948" s="87">
        <v>36638</v>
      </c>
      <c r="F948" s="87" t="s">
        <v>927</v>
      </c>
      <c r="G948" s="88"/>
      <c r="H948" s="88"/>
      <c r="I948" s="88"/>
      <c r="J948" s="88"/>
      <c r="K948" s="89">
        <v>87</v>
      </c>
      <c r="L948" s="90" t="str">
        <f t="shared" si="29"/>
        <v>TỐT</v>
      </c>
      <c r="M948" s="91"/>
    </row>
    <row r="949" spans="1:13" ht="18.75" customHeight="1">
      <c r="A949" s="2">
        <f t="shared" si="30"/>
        <v>938</v>
      </c>
      <c r="B949" s="84">
        <v>24218600051</v>
      </c>
      <c r="C949" s="85" t="s">
        <v>971</v>
      </c>
      <c r="D949" s="86" t="s">
        <v>860</v>
      </c>
      <c r="E949" s="87">
        <v>36487</v>
      </c>
      <c r="F949" s="87" t="s">
        <v>927</v>
      </c>
      <c r="G949" s="88"/>
      <c r="H949" s="88"/>
      <c r="I949" s="88"/>
      <c r="J949" s="88"/>
      <c r="K949" s="89">
        <v>95</v>
      </c>
      <c r="L949" s="90" t="str">
        <f t="shared" si="29"/>
        <v>X SẮC</v>
      </c>
      <c r="M949" s="91"/>
    </row>
    <row r="950" spans="1:13" ht="18.75" customHeight="1">
      <c r="A950" s="2">
        <f t="shared" si="30"/>
        <v>939</v>
      </c>
      <c r="B950" s="84">
        <v>24218616071</v>
      </c>
      <c r="C950" s="85" t="s">
        <v>972</v>
      </c>
      <c r="D950" s="86" t="s">
        <v>973</v>
      </c>
      <c r="E950" s="87">
        <v>35947</v>
      </c>
      <c r="F950" s="87" t="s">
        <v>927</v>
      </c>
      <c r="G950" s="88"/>
      <c r="H950" s="88"/>
      <c r="I950" s="88"/>
      <c r="J950" s="88"/>
      <c r="K950" s="89">
        <v>82</v>
      </c>
      <c r="L950" s="90" t="str">
        <f t="shared" ref="L950:L1012" si="31">IF(K950&gt;=90,"X SẮC",IF(K950&gt;=80,"TỐT",IF(K950&gt;=65,"KHÁ",IF(K950&gt;=50,"T.BÌNH",IF(K950&gt;=35,"YẾU","KÉM")))))</f>
        <v>TỐT</v>
      </c>
      <c r="M950" s="91"/>
    </row>
    <row r="951" spans="1:13" ht="18.75" customHeight="1">
      <c r="A951" s="2">
        <f t="shared" si="30"/>
        <v>940</v>
      </c>
      <c r="B951" s="84">
        <v>24208616011</v>
      </c>
      <c r="C951" s="85" t="s">
        <v>974</v>
      </c>
      <c r="D951" s="86" t="s">
        <v>433</v>
      </c>
      <c r="E951" s="87">
        <v>36668</v>
      </c>
      <c r="F951" s="87" t="s">
        <v>927</v>
      </c>
      <c r="G951" s="88"/>
      <c r="H951" s="88"/>
      <c r="I951" s="88"/>
      <c r="J951" s="88"/>
      <c r="K951" s="89">
        <v>87</v>
      </c>
      <c r="L951" s="90" t="str">
        <f t="shared" si="31"/>
        <v>TỐT</v>
      </c>
      <c r="M951" s="91"/>
    </row>
    <row r="952" spans="1:13" ht="18.75" customHeight="1">
      <c r="A952" s="2">
        <f t="shared" si="30"/>
        <v>941</v>
      </c>
      <c r="B952" s="84">
        <v>24218602238</v>
      </c>
      <c r="C952" s="85" t="s">
        <v>975</v>
      </c>
      <c r="D952" s="86" t="s">
        <v>575</v>
      </c>
      <c r="E952" s="87">
        <v>36282</v>
      </c>
      <c r="F952" s="87" t="s">
        <v>927</v>
      </c>
      <c r="G952" s="88"/>
      <c r="H952" s="88"/>
      <c r="I952" s="88"/>
      <c r="J952" s="88"/>
      <c r="K952" s="89">
        <v>75</v>
      </c>
      <c r="L952" s="90" t="str">
        <f t="shared" si="31"/>
        <v>KHÁ</v>
      </c>
      <c r="M952" s="91"/>
    </row>
    <row r="953" spans="1:13" ht="18.75" customHeight="1">
      <c r="A953" s="2">
        <f t="shared" si="30"/>
        <v>942</v>
      </c>
      <c r="B953" s="84">
        <v>24218615519</v>
      </c>
      <c r="C953" s="85" t="s">
        <v>976</v>
      </c>
      <c r="D953" s="86" t="s">
        <v>977</v>
      </c>
      <c r="E953" s="87">
        <v>36704</v>
      </c>
      <c r="F953" s="87" t="s">
        <v>927</v>
      </c>
      <c r="G953" s="88"/>
      <c r="H953" s="88"/>
      <c r="I953" s="88"/>
      <c r="J953" s="88"/>
      <c r="K953" s="89">
        <v>87</v>
      </c>
      <c r="L953" s="90" t="str">
        <f t="shared" si="31"/>
        <v>TỐT</v>
      </c>
      <c r="M953" s="91"/>
    </row>
    <row r="954" spans="1:13" ht="18.75" customHeight="1">
      <c r="A954" s="2">
        <f t="shared" si="30"/>
        <v>943</v>
      </c>
      <c r="B954" s="84">
        <v>24208606051</v>
      </c>
      <c r="C954" s="85" t="s">
        <v>978</v>
      </c>
      <c r="D954" s="86" t="s">
        <v>531</v>
      </c>
      <c r="E954" s="87">
        <v>36754</v>
      </c>
      <c r="F954" s="87" t="s">
        <v>927</v>
      </c>
      <c r="G954" s="88"/>
      <c r="H954" s="88"/>
      <c r="I954" s="88"/>
      <c r="J954" s="88"/>
      <c r="K954" s="89">
        <v>87</v>
      </c>
      <c r="L954" s="90" t="str">
        <f t="shared" si="31"/>
        <v>TỐT</v>
      </c>
      <c r="M954" s="91"/>
    </row>
    <row r="955" spans="1:13" ht="18.75" customHeight="1">
      <c r="A955" s="2">
        <f t="shared" si="30"/>
        <v>944</v>
      </c>
      <c r="B955" s="84">
        <v>24208702869</v>
      </c>
      <c r="C955" s="85" t="s">
        <v>979</v>
      </c>
      <c r="D955" s="86" t="s">
        <v>120</v>
      </c>
      <c r="E955" s="87">
        <v>36531</v>
      </c>
      <c r="F955" s="87" t="s">
        <v>57</v>
      </c>
      <c r="G955" s="88" t="s">
        <v>125</v>
      </c>
      <c r="H955" s="88"/>
      <c r="I955" s="88"/>
      <c r="J955" s="88"/>
      <c r="K955" s="89">
        <v>81</v>
      </c>
      <c r="L955" s="90" t="str">
        <f t="shared" si="31"/>
        <v>TỐT</v>
      </c>
      <c r="M955" s="91"/>
    </row>
    <row r="956" spans="1:13" ht="18.75" customHeight="1">
      <c r="A956" s="2">
        <f t="shared" si="30"/>
        <v>945</v>
      </c>
      <c r="B956" s="84">
        <v>24208702084</v>
      </c>
      <c r="C956" s="85" t="s">
        <v>980</v>
      </c>
      <c r="D956" s="86" t="s">
        <v>203</v>
      </c>
      <c r="E956" s="87">
        <v>36718</v>
      </c>
      <c r="F956" s="87" t="s">
        <v>57</v>
      </c>
      <c r="G956" s="88" t="s">
        <v>125</v>
      </c>
      <c r="H956" s="88"/>
      <c r="I956" s="88"/>
      <c r="J956" s="88"/>
      <c r="K956" s="89">
        <v>87</v>
      </c>
      <c r="L956" s="90" t="str">
        <f t="shared" si="31"/>
        <v>TỐT</v>
      </c>
      <c r="M956" s="91"/>
    </row>
    <row r="957" spans="1:13" ht="18.75" customHeight="1">
      <c r="A957" s="2">
        <f t="shared" si="30"/>
        <v>946</v>
      </c>
      <c r="B957" s="84">
        <v>24218708346</v>
      </c>
      <c r="C957" s="85" t="s">
        <v>981</v>
      </c>
      <c r="D957" s="86" t="s">
        <v>721</v>
      </c>
      <c r="E957" s="87">
        <v>36441</v>
      </c>
      <c r="F957" s="87" t="s">
        <v>57</v>
      </c>
      <c r="G957" s="88" t="s">
        <v>19</v>
      </c>
      <c r="H957" s="88"/>
      <c r="I957" s="88"/>
      <c r="J957" s="88"/>
      <c r="K957" s="89">
        <v>87</v>
      </c>
      <c r="L957" s="90" t="str">
        <f t="shared" si="31"/>
        <v>TỐT</v>
      </c>
      <c r="M957" s="91"/>
    </row>
    <row r="958" spans="1:13" ht="18.75" customHeight="1">
      <c r="A958" s="2">
        <f t="shared" si="30"/>
        <v>947</v>
      </c>
      <c r="B958" s="84">
        <v>24208701629</v>
      </c>
      <c r="C958" s="85" t="s">
        <v>743</v>
      </c>
      <c r="D958" s="86" t="s">
        <v>239</v>
      </c>
      <c r="E958" s="87">
        <v>36857</v>
      </c>
      <c r="F958" s="87" t="s">
        <v>57</v>
      </c>
      <c r="G958" s="88" t="s">
        <v>125</v>
      </c>
      <c r="H958" s="88"/>
      <c r="I958" s="88"/>
      <c r="J958" s="88"/>
      <c r="K958" s="89">
        <v>86</v>
      </c>
      <c r="L958" s="90" t="str">
        <f t="shared" si="31"/>
        <v>TỐT</v>
      </c>
      <c r="M958" s="91"/>
    </row>
    <row r="959" spans="1:13" ht="18.75" customHeight="1">
      <c r="A959" s="2">
        <f t="shared" si="30"/>
        <v>948</v>
      </c>
      <c r="B959" s="84">
        <v>24218702186</v>
      </c>
      <c r="C959" s="85" t="s">
        <v>982</v>
      </c>
      <c r="D959" s="86" t="s">
        <v>422</v>
      </c>
      <c r="E959" s="87">
        <v>36843</v>
      </c>
      <c r="F959" s="87" t="s">
        <v>57</v>
      </c>
      <c r="G959" s="88" t="s">
        <v>19</v>
      </c>
      <c r="H959" s="88"/>
      <c r="I959" s="88"/>
      <c r="J959" s="88"/>
      <c r="K959" s="89">
        <v>88</v>
      </c>
      <c r="L959" s="90" t="str">
        <f t="shared" si="31"/>
        <v>TỐT</v>
      </c>
      <c r="M959" s="91"/>
    </row>
    <row r="960" spans="1:13" ht="18.75" customHeight="1">
      <c r="A960" s="2">
        <f t="shared" si="30"/>
        <v>949</v>
      </c>
      <c r="B960" s="84">
        <v>24218716794</v>
      </c>
      <c r="C960" s="85" t="s">
        <v>983</v>
      </c>
      <c r="D960" s="86" t="s">
        <v>984</v>
      </c>
      <c r="E960" s="87">
        <v>36703</v>
      </c>
      <c r="F960" s="87" t="s">
        <v>57</v>
      </c>
      <c r="G960" s="88" t="s">
        <v>19</v>
      </c>
      <c r="H960" s="88"/>
      <c r="I960" s="88"/>
      <c r="J960" s="88"/>
      <c r="K960" s="89">
        <v>85</v>
      </c>
      <c r="L960" s="90" t="str">
        <f t="shared" si="31"/>
        <v>TỐT</v>
      </c>
      <c r="M960" s="91"/>
    </row>
    <row r="961" spans="1:13" ht="18.75" customHeight="1">
      <c r="A961" s="2">
        <f t="shared" si="30"/>
        <v>950</v>
      </c>
      <c r="B961" s="84">
        <v>24208700564</v>
      </c>
      <c r="C961" s="85" t="s">
        <v>985</v>
      </c>
      <c r="D961" s="86" t="s">
        <v>251</v>
      </c>
      <c r="E961" s="87">
        <v>36646</v>
      </c>
      <c r="F961" s="87" t="s">
        <v>57</v>
      </c>
      <c r="G961" s="88" t="s">
        <v>125</v>
      </c>
      <c r="H961" s="88"/>
      <c r="I961" s="88"/>
      <c r="J961" s="88"/>
      <c r="K961" s="89">
        <v>97</v>
      </c>
      <c r="L961" s="90" t="str">
        <f t="shared" si="31"/>
        <v>X SẮC</v>
      </c>
      <c r="M961" s="91"/>
    </row>
    <row r="962" spans="1:13" ht="18.75" customHeight="1">
      <c r="A962" s="2">
        <f t="shared" si="30"/>
        <v>951</v>
      </c>
      <c r="B962" s="84">
        <v>24208708302</v>
      </c>
      <c r="C962" s="85" t="s">
        <v>986</v>
      </c>
      <c r="D962" s="86" t="s">
        <v>252</v>
      </c>
      <c r="E962" s="87">
        <v>36706</v>
      </c>
      <c r="F962" s="87" t="s">
        <v>57</v>
      </c>
      <c r="G962" s="88" t="s">
        <v>125</v>
      </c>
      <c r="H962" s="88"/>
      <c r="I962" s="88"/>
      <c r="J962" s="88"/>
      <c r="K962" s="89">
        <v>88</v>
      </c>
      <c r="L962" s="90" t="str">
        <f t="shared" si="31"/>
        <v>TỐT</v>
      </c>
      <c r="M962" s="91"/>
    </row>
    <row r="963" spans="1:13" ht="18.75" customHeight="1">
      <c r="A963" s="2">
        <f t="shared" si="30"/>
        <v>952</v>
      </c>
      <c r="B963" s="84">
        <v>24208705299</v>
      </c>
      <c r="C963" s="85" t="s">
        <v>987</v>
      </c>
      <c r="D963" s="86" t="s">
        <v>283</v>
      </c>
      <c r="E963" s="87">
        <v>36651</v>
      </c>
      <c r="F963" s="87" t="s">
        <v>57</v>
      </c>
      <c r="G963" s="88" t="s">
        <v>125</v>
      </c>
      <c r="H963" s="88"/>
      <c r="I963" s="88"/>
      <c r="J963" s="88"/>
      <c r="K963" s="89">
        <v>85</v>
      </c>
      <c r="L963" s="90" t="str">
        <f t="shared" si="31"/>
        <v>TỐT</v>
      </c>
      <c r="M963" s="91"/>
    </row>
    <row r="964" spans="1:13" ht="18.75" customHeight="1">
      <c r="A964" s="2">
        <f t="shared" si="30"/>
        <v>953</v>
      </c>
      <c r="B964" s="84">
        <v>24208716602</v>
      </c>
      <c r="C964" s="85" t="s">
        <v>988</v>
      </c>
      <c r="D964" s="86" t="s">
        <v>297</v>
      </c>
      <c r="E964" s="87">
        <v>36852</v>
      </c>
      <c r="F964" s="87" t="s">
        <v>57</v>
      </c>
      <c r="G964" s="88" t="s">
        <v>125</v>
      </c>
      <c r="H964" s="88"/>
      <c r="I964" s="88"/>
      <c r="J964" s="88"/>
      <c r="K964" s="89">
        <v>88</v>
      </c>
      <c r="L964" s="90" t="str">
        <f t="shared" si="31"/>
        <v>TỐT</v>
      </c>
      <c r="M964" s="91"/>
    </row>
    <row r="965" spans="1:13" ht="18.75" customHeight="1">
      <c r="A965" s="2">
        <f t="shared" si="30"/>
        <v>954</v>
      </c>
      <c r="B965" s="84">
        <v>24218706374</v>
      </c>
      <c r="C965" s="85" t="s">
        <v>989</v>
      </c>
      <c r="D965" s="86" t="s">
        <v>299</v>
      </c>
      <c r="E965" s="87">
        <v>36708</v>
      </c>
      <c r="F965" s="87" t="s">
        <v>57</v>
      </c>
      <c r="G965" s="88" t="s">
        <v>19</v>
      </c>
      <c r="H965" s="88"/>
      <c r="I965" s="88"/>
      <c r="J965" s="88"/>
      <c r="K965" s="89">
        <v>84</v>
      </c>
      <c r="L965" s="90" t="str">
        <f t="shared" si="31"/>
        <v>TỐT</v>
      </c>
      <c r="M965" s="91"/>
    </row>
    <row r="966" spans="1:13" ht="18.75" customHeight="1">
      <c r="A966" s="2">
        <f t="shared" si="30"/>
        <v>955</v>
      </c>
      <c r="B966" s="84">
        <v>24218709910</v>
      </c>
      <c r="C966" s="85" t="s">
        <v>990</v>
      </c>
      <c r="D966" s="86" t="s">
        <v>299</v>
      </c>
      <c r="E966" s="87">
        <v>36090</v>
      </c>
      <c r="F966" s="87" t="s">
        <v>57</v>
      </c>
      <c r="G966" s="88" t="s">
        <v>19</v>
      </c>
      <c r="H966" s="88"/>
      <c r="I966" s="88"/>
      <c r="J966" s="88"/>
      <c r="K966" s="89">
        <v>75</v>
      </c>
      <c r="L966" s="90" t="str">
        <f t="shared" si="31"/>
        <v>KHÁ</v>
      </c>
      <c r="M966" s="91"/>
    </row>
    <row r="967" spans="1:13" ht="18.75" customHeight="1">
      <c r="A967" s="2">
        <f t="shared" si="30"/>
        <v>956</v>
      </c>
      <c r="B967" s="84">
        <v>24208701767</v>
      </c>
      <c r="C967" s="85" t="s">
        <v>991</v>
      </c>
      <c r="D967" s="86" t="s">
        <v>299</v>
      </c>
      <c r="E967" s="87">
        <v>36585</v>
      </c>
      <c r="F967" s="87" t="s">
        <v>57</v>
      </c>
      <c r="G967" s="88" t="s">
        <v>125</v>
      </c>
      <c r="H967" s="88"/>
      <c r="I967" s="88"/>
      <c r="J967" s="88"/>
      <c r="K967" s="89">
        <v>84</v>
      </c>
      <c r="L967" s="90" t="str">
        <f t="shared" si="31"/>
        <v>TỐT</v>
      </c>
      <c r="M967" s="91"/>
    </row>
    <row r="968" spans="1:13" ht="18.75" customHeight="1">
      <c r="A968" s="2">
        <f t="shared" si="30"/>
        <v>957</v>
      </c>
      <c r="B968" s="84">
        <v>24218710128</v>
      </c>
      <c r="C968" s="85" t="s">
        <v>992</v>
      </c>
      <c r="D968" s="86" t="s">
        <v>301</v>
      </c>
      <c r="E968" s="87">
        <v>36797</v>
      </c>
      <c r="F968" s="87" t="s">
        <v>57</v>
      </c>
      <c r="G968" s="88" t="s">
        <v>19</v>
      </c>
      <c r="H968" s="88"/>
      <c r="I968" s="88"/>
      <c r="J968" s="88"/>
      <c r="K968" s="89">
        <v>83</v>
      </c>
      <c r="L968" s="90" t="str">
        <f t="shared" si="31"/>
        <v>TỐT</v>
      </c>
      <c r="M968" s="91"/>
    </row>
    <row r="969" spans="1:13" ht="18.75" customHeight="1">
      <c r="A969" s="2">
        <f t="shared" si="30"/>
        <v>958</v>
      </c>
      <c r="B969" s="84">
        <v>24208701681</v>
      </c>
      <c r="C969" s="85" t="s">
        <v>993</v>
      </c>
      <c r="D969" s="86" t="s">
        <v>258</v>
      </c>
      <c r="E969" s="87">
        <v>36808</v>
      </c>
      <c r="F969" s="87" t="s">
        <v>57</v>
      </c>
      <c r="G969" s="88" t="s">
        <v>125</v>
      </c>
      <c r="H969" s="88"/>
      <c r="I969" s="88"/>
      <c r="J969" s="88"/>
      <c r="K969" s="89">
        <v>84</v>
      </c>
      <c r="L969" s="90" t="str">
        <f t="shared" si="31"/>
        <v>TỐT</v>
      </c>
      <c r="M969" s="91"/>
    </row>
    <row r="970" spans="1:13" ht="18.75" customHeight="1">
      <c r="A970" s="2">
        <f t="shared" si="30"/>
        <v>959</v>
      </c>
      <c r="B970" s="84">
        <v>24218701222</v>
      </c>
      <c r="C970" s="85" t="s">
        <v>994</v>
      </c>
      <c r="D970" s="86" t="s">
        <v>304</v>
      </c>
      <c r="E970" s="87">
        <v>35293</v>
      </c>
      <c r="F970" s="87" t="s">
        <v>57</v>
      </c>
      <c r="G970" s="88" t="s">
        <v>19</v>
      </c>
      <c r="H970" s="88"/>
      <c r="I970" s="88"/>
      <c r="J970" s="88"/>
      <c r="K970" s="89">
        <v>75</v>
      </c>
      <c r="L970" s="90" t="str">
        <f t="shared" si="31"/>
        <v>KHÁ</v>
      </c>
      <c r="M970" s="91"/>
    </row>
    <row r="971" spans="1:13" ht="18.75" customHeight="1">
      <c r="A971" s="2">
        <f t="shared" si="30"/>
        <v>960</v>
      </c>
      <c r="B971" s="84">
        <v>24218604698</v>
      </c>
      <c r="C971" s="85" t="s">
        <v>779</v>
      </c>
      <c r="D971" s="86" t="s">
        <v>304</v>
      </c>
      <c r="E971" s="87">
        <v>36848</v>
      </c>
      <c r="F971" s="87" t="s">
        <v>57</v>
      </c>
      <c r="G971" s="88" t="s">
        <v>19</v>
      </c>
      <c r="H971" s="88"/>
      <c r="I971" s="88"/>
      <c r="J971" s="88"/>
      <c r="K971" s="89">
        <v>87</v>
      </c>
      <c r="L971" s="90" t="str">
        <f t="shared" si="31"/>
        <v>TỐT</v>
      </c>
      <c r="M971" s="91"/>
    </row>
    <row r="972" spans="1:13" ht="18.75" customHeight="1">
      <c r="A972" s="2">
        <f t="shared" si="30"/>
        <v>961</v>
      </c>
      <c r="B972" s="84">
        <v>24208615115</v>
      </c>
      <c r="C972" s="85" t="s">
        <v>995</v>
      </c>
      <c r="D972" s="86" t="s">
        <v>310</v>
      </c>
      <c r="E972" s="87">
        <v>36466</v>
      </c>
      <c r="F972" s="87" t="s">
        <v>57</v>
      </c>
      <c r="G972" s="88" t="s">
        <v>125</v>
      </c>
      <c r="H972" s="88"/>
      <c r="I972" s="88"/>
      <c r="J972" s="88"/>
      <c r="K972" s="89">
        <v>86</v>
      </c>
      <c r="L972" s="90" t="str">
        <f t="shared" si="31"/>
        <v>TỐT</v>
      </c>
      <c r="M972" s="91"/>
    </row>
    <row r="973" spans="1:13" ht="18.75" customHeight="1">
      <c r="A973" s="2">
        <f t="shared" si="30"/>
        <v>962</v>
      </c>
      <c r="B973" s="84">
        <v>24208706242</v>
      </c>
      <c r="C973" s="85" t="s">
        <v>996</v>
      </c>
      <c r="D973" s="86" t="s">
        <v>314</v>
      </c>
      <c r="E973" s="87">
        <v>36732</v>
      </c>
      <c r="F973" s="87" t="s">
        <v>57</v>
      </c>
      <c r="G973" s="88" t="s">
        <v>125</v>
      </c>
      <c r="H973" s="88"/>
      <c r="I973" s="88"/>
      <c r="J973" s="88"/>
      <c r="K973" s="89">
        <v>0</v>
      </c>
      <c r="L973" s="90" t="str">
        <f t="shared" si="31"/>
        <v>KÉM</v>
      </c>
      <c r="M973" s="91" t="s">
        <v>997</v>
      </c>
    </row>
    <row r="974" spans="1:13" ht="18.75" customHeight="1">
      <c r="A974" s="2">
        <f t="shared" ref="A974:A1019" si="32">A973+1</f>
        <v>963</v>
      </c>
      <c r="B974" s="84">
        <v>24218716675</v>
      </c>
      <c r="C974" s="85" t="s">
        <v>998</v>
      </c>
      <c r="D974" s="86" t="s">
        <v>999</v>
      </c>
      <c r="E974" s="87">
        <v>36647</v>
      </c>
      <c r="F974" s="87" t="s">
        <v>57</v>
      </c>
      <c r="G974" s="88" t="s">
        <v>19</v>
      </c>
      <c r="H974" s="88"/>
      <c r="I974" s="88"/>
      <c r="J974" s="88"/>
      <c r="K974" s="89">
        <v>87</v>
      </c>
      <c r="L974" s="90" t="str">
        <f t="shared" si="31"/>
        <v>TỐT</v>
      </c>
      <c r="M974" s="91"/>
    </row>
    <row r="975" spans="1:13" ht="18.75" customHeight="1">
      <c r="A975" s="2">
        <f t="shared" si="32"/>
        <v>964</v>
      </c>
      <c r="B975" s="84">
        <v>24208702549</v>
      </c>
      <c r="C975" s="85" t="s">
        <v>1000</v>
      </c>
      <c r="D975" s="86" t="s">
        <v>383</v>
      </c>
      <c r="E975" s="87">
        <v>36802</v>
      </c>
      <c r="F975" s="87" t="s">
        <v>57</v>
      </c>
      <c r="G975" s="88" t="s">
        <v>125</v>
      </c>
      <c r="H975" s="88"/>
      <c r="I975" s="88"/>
      <c r="J975" s="88"/>
      <c r="K975" s="89">
        <v>87</v>
      </c>
      <c r="L975" s="90" t="str">
        <f t="shared" si="31"/>
        <v>TỐT</v>
      </c>
      <c r="M975" s="91"/>
    </row>
    <row r="976" spans="1:13" ht="18.75" customHeight="1">
      <c r="A976" s="2">
        <f t="shared" si="32"/>
        <v>965</v>
      </c>
      <c r="B976" s="84">
        <v>24218711190</v>
      </c>
      <c r="C976" s="85" t="s">
        <v>1001</v>
      </c>
      <c r="D976" s="86" t="s">
        <v>382</v>
      </c>
      <c r="E976" s="87">
        <v>36673</v>
      </c>
      <c r="F976" s="87" t="s">
        <v>57</v>
      </c>
      <c r="G976" s="88" t="s">
        <v>19</v>
      </c>
      <c r="H976" s="88"/>
      <c r="I976" s="88"/>
      <c r="J976" s="88"/>
      <c r="K976" s="89">
        <v>73</v>
      </c>
      <c r="L976" s="90" t="str">
        <f t="shared" si="31"/>
        <v>KHÁ</v>
      </c>
      <c r="M976" s="91"/>
    </row>
    <row r="977" spans="1:13" ht="18.75" customHeight="1">
      <c r="A977" s="2">
        <f t="shared" si="32"/>
        <v>966</v>
      </c>
      <c r="B977" s="84">
        <v>24218706330</v>
      </c>
      <c r="C977" s="85" t="s">
        <v>813</v>
      </c>
      <c r="D977" s="86" t="s">
        <v>1002</v>
      </c>
      <c r="E977" s="87">
        <v>36729</v>
      </c>
      <c r="F977" s="87" t="s">
        <v>57</v>
      </c>
      <c r="G977" s="88" t="s">
        <v>19</v>
      </c>
      <c r="H977" s="88"/>
      <c r="I977" s="88"/>
      <c r="J977" s="88"/>
      <c r="K977" s="89">
        <v>87</v>
      </c>
      <c r="L977" s="90" t="str">
        <f t="shared" si="31"/>
        <v>TỐT</v>
      </c>
      <c r="M977" s="91"/>
    </row>
    <row r="978" spans="1:13" ht="18.75" customHeight="1">
      <c r="A978" s="2">
        <f t="shared" si="32"/>
        <v>967</v>
      </c>
      <c r="B978" s="84">
        <v>24218707117</v>
      </c>
      <c r="C978" s="85" t="s">
        <v>1003</v>
      </c>
      <c r="D978" s="86" t="s">
        <v>470</v>
      </c>
      <c r="E978" s="87">
        <v>36728</v>
      </c>
      <c r="F978" s="87" t="s">
        <v>57</v>
      </c>
      <c r="G978" s="88" t="s">
        <v>19</v>
      </c>
      <c r="H978" s="88"/>
      <c r="I978" s="88"/>
      <c r="J978" s="88"/>
      <c r="K978" s="89">
        <v>80</v>
      </c>
      <c r="L978" s="90" t="str">
        <f t="shared" si="31"/>
        <v>TỐT</v>
      </c>
      <c r="M978" s="91"/>
    </row>
    <row r="979" spans="1:13" ht="18.75" customHeight="1">
      <c r="A979" s="2">
        <f t="shared" si="32"/>
        <v>968</v>
      </c>
      <c r="B979" s="84">
        <v>24208716178</v>
      </c>
      <c r="C979" s="85" t="s">
        <v>1004</v>
      </c>
      <c r="D979" s="86" t="s">
        <v>547</v>
      </c>
      <c r="E979" s="87">
        <v>36472</v>
      </c>
      <c r="F979" s="87" t="s">
        <v>57</v>
      </c>
      <c r="G979" s="88" t="s">
        <v>125</v>
      </c>
      <c r="H979" s="88"/>
      <c r="I979" s="88"/>
      <c r="J979" s="88"/>
      <c r="K979" s="89">
        <v>67</v>
      </c>
      <c r="L979" s="90" t="str">
        <f t="shared" si="31"/>
        <v>KHÁ</v>
      </c>
      <c r="M979" s="91"/>
    </row>
    <row r="980" spans="1:13" ht="18.75" customHeight="1">
      <c r="A980" s="2">
        <f t="shared" si="32"/>
        <v>969</v>
      </c>
      <c r="B980" s="84">
        <v>24218711527</v>
      </c>
      <c r="C980" s="85" t="s">
        <v>1005</v>
      </c>
      <c r="D980" s="86" t="s">
        <v>19</v>
      </c>
      <c r="E980" s="87">
        <v>36575</v>
      </c>
      <c r="F980" s="87" t="s">
        <v>57</v>
      </c>
      <c r="G980" s="88" t="s">
        <v>19</v>
      </c>
      <c r="H980" s="88"/>
      <c r="I980" s="88"/>
      <c r="J980" s="88"/>
      <c r="K980" s="89">
        <v>87</v>
      </c>
      <c r="L980" s="90" t="str">
        <f t="shared" si="31"/>
        <v>TỐT</v>
      </c>
      <c r="M980" s="91"/>
    </row>
    <row r="981" spans="1:13" ht="18.75" customHeight="1">
      <c r="A981" s="2">
        <f t="shared" si="32"/>
        <v>970</v>
      </c>
      <c r="B981" s="84">
        <v>24218702333</v>
      </c>
      <c r="C981" s="85" t="s">
        <v>1006</v>
      </c>
      <c r="D981" s="86" t="s">
        <v>19</v>
      </c>
      <c r="E981" s="87">
        <v>36678</v>
      </c>
      <c r="F981" s="87" t="s">
        <v>57</v>
      </c>
      <c r="G981" s="88" t="s">
        <v>19</v>
      </c>
      <c r="H981" s="88"/>
      <c r="I981" s="88"/>
      <c r="J981" s="88"/>
      <c r="K981" s="89">
        <v>82</v>
      </c>
      <c r="L981" s="90" t="str">
        <f t="shared" si="31"/>
        <v>TỐT</v>
      </c>
      <c r="M981" s="91"/>
    </row>
    <row r="982" spans="1:13" ht="18.75" customHeight="1">
      <c r="A982" s="2">
        <f t="shared" si="32"/>
        <v>971</v>
      </c>
      <c r="B982" s="84">
        <v>24208711710</v>
      </c>
      <c r="C982" s="85" t="s">
        <v>1000</v>
      </c>
      <c r="D982" s="86" t="s">
        <v>345</v>
      </c>
      <c r="E982" s="87">
        <v>36597</v>
      </c>
      <c r="F982" s="87" t="s">
        <v>57</v>
      </c>
      <c r="G982" s="88" t="s">
        <v>125</v>
      </c>
      <c r="H982" s="88"/>
      <c r="I982" s="88"/>
      <c r="J982" s="88"/>
      <c r="K982" s="89">
        <v>87</v>
      </c>
      <c r="L982" s="90" t="str">
        <f t="shared" si="31"/>
        <v>TỐT</v>
      </c>
      <c r="M982" s="91"/>
    </row>
    <row r="983" spans="1:13" ht="18.75" customHeight="1">
      <c r="A983" s="2">
        <f t="shared" si="32"/>
        <v>972</v>
      </c>
      <c r="B983" s="84">
        <v>24208716806</v>
      </c>
      <c r="C983" s="85" t="s">
        <v>744</v>
      </c>
      <c r="D983" s="86" t="s">
        <v>345</v>
      </c>
      <c r="E983" s="87">
        <v>36690</v>
      </c>
      <c r="F983" s="87" t="s">
        <v>57</v>
      </c>
      <c r="G983" s="88" t="s">
        <v>125</v>
      </c>
      <c r="H983" s="88"/>
      <c r="I983" s="88"/>
      <c r="J983" s="88"/>
      <c r="K983" s="89">
        <v>69</v>
      </c>
      <c r="L983" s="90" t="str">
        <f t="shared" si="31"/>
        <v>KHÁ</v>
      </c>
      <c r="M983" s="91"/>
    </row>
    <row r="984" spans="1:13" ht="18.75" customHeight="1">
      <c r="A984" s="2">
        <f t="shared" si="32"/>
        <v>973</v>
      </c>
      <c r="B984" s="84">
        <v>24218715404</v>
      </c>
      <c r="C984" s="85" t="s">
        <v>1007</v>
      </c>
      <c r="D984" s="86" t="s">
        <v>1008</v>
      </c>
      <c r="E984" s="87">
        <v>36762</v>
      </c>
      <c r="F984" s="87" t="s">
        <v>57</v>
      </c>
      <c r="G984" s="88" t="s">
        <v>19</v>
      </c>
      <c r="H984" s="88"/>
      <c r="I984" s="88"/>
      <c r="J984" s="88"/>
      <c r="K984" s="89">
        <v>85</v>
      </c>
      <c r="L984" s="90" t="str">
        <f t="shared" si="31"/>
        <v>TỐT</v>
      </c>
      <c r="M984" s="91"/>
    </row>
    <row r="985" spans="1:13" ht="18.75" customHeight="1">
      <c r="A985" s="2">
        <f t="shared" si="32"/>
        <v>974</v>
      </c>
      <c r="B985" s="84">
        <v>24208704445</v>
      </c>
      <c r="C985" s="85" t="s">
        <v>1009</v>
      </c>
      <c r="D985" s="86" t="s">
        <v>343</v>
      </c>
      <c r="E985" s="87">
        <v>36643</v>
      </c>
      <c r="F985" s="87" t="s">
        <v>57</v>
      </c>
      <c r="G985" s="88" t="s">
        <v>125</v>
      </c>
      <c r="H985" s="88"/>
      <c r="I985" s="88"/>
      <c r="J985" s="88"/>
      <c r="K985" s="89">
        <v>97</v>
      </c>
      <c r="L985" s="90" t="str">
        <f t="shared" si="31"/>
        <v>X SẮC</v>
      </c>
      <c r="M985" s="91"/>
    </row>
    <row r="986" spans="1:13" ht="18.75" customHeight="1">
      <c r="A986" s="2">
        <f t="shared" si="32"/>
        <v>975</v>
      </c>
      <c r="B986" s="84">
        <v>24208708235</v>
      </c>
      <c r="C986" s="85" t="s">
        <v>1010</v>
      </c>
      <c r="D986" s="86" t="s">
        <v>339</v>
      </c>
      <c r="E986" s="87">
        <v>36679</v>
      </c>
      <c r="F986" s="87" t="s">
        <v>57</v>
      </c>
      <c r="G986" s="88" t="s">
        <v>125</v>
      </c>
      <c r="H986" s="88"/>
      <c r="I986" s="88"/>
      <c r="J986" s="88"/>
      <c r="K986" s="89">
        <v>90</v>
      </c>
      <c r="L986" s="90" t="str">
        <f t="shared" si="31"/>
        <v>X SẮC</v>
      </c>
      <c r="M986" s="91"/>
    </row>
    <row r="987" spans="1:13" ht="18.75" customHeight="1">
      <c r="A987" s="2">
        <f t="shared" si="32"/>
        <v>976</v>
      </c>
      <c r="B987" s="84">
        <v>24204306598</v>
      </c>
      <c r="C987" s="85" t="s">
        <v>1011</v>
      </c>
      <c r="D987" s="86" t="s">
        <v>336</v>
      </c>
      <c r="E987" s="87">
        <v>36882</v>
      </c>
      <c r="F987" s="87" t="s">
        <v>57</v>
      </c>
      <c r="G987" s="88" t="s">
        <v>125</v>
      </c>
      <c r="H987" s="88"/>
      <c r="I987" s="88"/>
      <c r="J987" s="88"/>
      <c r="K987" s="89">
        <v>97</v>
      </c>
      <c r="L987" s="90" t="str">
        <f t="shared" si="31"/>
        <v>X SẮC</v>
      </c>
      <c r="M987" s="91"/>
    </row>
    <row r="988" spans="1:13" ht="18.75" customHeight="1">
      <c r="A988" s="2">
        <f t="shared" si="32"/>
        <v>977</v>
      </c>
      <c r="B988" s="84">
        <v>24202107417</v>
      </c>
      <c r="C988" s="85" t="s">
        <v>1012</v>
      </c>
      <c r="D988" s="86" t="s">
        <v>128</v>
      </c>
      <c r="E988" s="87">
        <v>36734</v>
      </c>
      <c r="F988" s="87" t="s">
        <v>57</v>
      </c>
      <c r="G988" s="88" t="s">
        <v>125</v>
      </c>
      <c r="H988" s="88"/>
      <c r="I988" s="88"/>
      <c r="J988" s="88"/>
      <c r="K988" s="89">
        <v>87</v>
      </c>
      <c r="L988" s="90" t="str">
        <f t="shared" si="31"/>
        <v>TỐT</v>
      </c>
      <c r="M988" s="91"/>
    </row>
    <row r="989" spans="1:13" ht="18.75" customHeight="1">
      <c r="A989" s="2">
        <f t="shared" si="32"/>
        <v>978</v>
      </c>
      <c r="B989" s="84">
        <v>24218615111</v>
      </c>
      <c r="C989" s="85" t="s">
        <v>1013</v>
      </c>
      <c r="D989" s="86" t="s">
        <v>571</v>
      </c>
      <c r="E989" s="87">
        <v>36306</v>
      </c>
      <c r="F989" s="87" t="s">
        <v>57</v>
      </c>
      <c r="G989" s="88" t="s">
        <v>19</v>
      </c>
      <c r="H989" s="88"/>
      <c r="I989" s="88"/>
      <c r="J989" s="88"/>
      <c r="K989" s="89">
        <v>91</v>
      </c>
      <c r="L989" s="90" t="str">
        <f t="shared" si="31"/>
        <v>X SẮC</v>
      </c>
      <c r="M989" s="91"/>
    </row>
    <row r="990" spans="1:13" ht="18.75" customHeight="1">
      <c r="A990" s="2">
        <f t="shared" si="32"/>
        <v>979</v>
      </c>
      <c r="B990" s="84">
        <v>24208706667</v>
      </c>
      <c r="C990" s="85" t="s">
        <v>1014</v>
      </c>
      <c r="D990" s="86" t="s">
        <v>518</v>
      </c>
      <c r="E990" s="87">
        <v>36697</v>
      </c>
      <c r="F990" s="87" t="s">
        <v>57</v>
      </c>
      <c r="G990" s="88" t="s">
        <v>125</v>
      </c>
      <c r="H990" s="88"/>
      <c r="I990" s="88"/>
      <c r="J990" s="88"/>
      <c r="K990" s="89">
        <v>87</v>
      </c>
      <c r="L990" s="90" t="str">
        <f t="shared" si="31"/>
        <v>TỐT</v>
      </c>
      <c r="M990" s="91"/>
    </row>
    <row r="991" spans="1:13" ht="18.75" customHeight="1">
      <c r="A991" s="2">
        <f t="shared" si="32"/>
        <v>980</v>
      </c>
      <c r="B991" s="84">
        <v>24208702590</v>
      </c>
      <c r="C991" s="85" t="s">
        <v>1015</v>
      </c>
      <c r="D991" s="86" t="s">
        <v>518</v>
      </c>
      <c r="E991" s="87">
        <v>36803</v>
      </c>
      <c r="F991" s="87" t="s">
        <v>57</v>
      </c>
      <c r="G991" s="88" t="s">
        <v>125</v>
      </c>
      <c r="H991" s="88"/>
      <c r="I991" s="88"/>
      <c r="J991" s="88"/>
      <c r="K991" s="89">
        <v>82</v>
      </c>
      <c r="L991" s="90" t="str">
        <f t="shared" si="31"/>
        <v>TỐT</v>
      </c>
      <c r="M991" s="91"/>
    </row>
    <row r="992" spans="1:13" ht="18.75" customHeight="1">
      <c r="A992" s="2">
        <f t="shared" si="32"/>
        <v>981</v>
      </c>
      <c r="B992" s="84">
        <v>24208716723</v>
      </c>
      <c r="C992" s="85" t="s">
        <v>1016</v>
      </c>
      <c r="D992" s="86" t="s">
        <v>481</v>
      </c>
      <c r="E992" s="87">
        <v>36550</v>
      </c>
      <c r="F992" s="87" t="s">
        <v>57</v>
      </c>
      <c r="G992" s="88" t="s">
        <v>125</v>
      </c>
      <c r="H992" s="88"/>
      <c r="I992" s="88"/>
      <c r="J992" s="88"/>
      <c r="K992" s="89">
        <v>87</v>
      </c>
      <c r="L992" s="90" t="str">
        <f t="shared" si="31"/>
        <v>TỐT</v>
      </c>
      <c r="M992" s="91"/>
    </row>
    <row r="993" spans="1:13" ht="18.75" customHeight="1">
      <c r="A993" s="2">
        <f t="shared" si="32"/>
        <v>982</v>
      </c>
      <c r="B993" s="84">
        <v>24208704289</v>
      </c>
      <c r="C993" s="85" t="s">
        <v>1017</v>
      </c>
      <c r="D993" s="86" t="s">
        <v>429</v>
      </c>
      <c r="E993" s="87">
        <v>36582</v>
      </c>
      <c r="F993" s="87" t="s">
        <v>57</v>
      </c>
      <c r="G993" s="88" t="s">
        <v>125</v>
      </c>
      <c r="H993" s="88"/>
      <c r="I993" s="88"/>
      <c r="J993" s="88"/>
      <c r="K993" s="89">
        <v>81</v>
      </c>
      <c r="L993" s="90" t="str">
        <f t="shared" si="31"/>
        <v>TỐT</v>
      </c>
      <c r="M993" s="91"/>
    </row>
    <row r="994" spans="1:13" ht="18.75" customHeight="1">
      <c r="A994" s="2">
        <f t="shared" si="32"/>
        <v>983</v>
      </c>
      <c r="B994" s="84">
        <v>24218716882</v>
      </c>
      <c r="C994" s="85" t="s">
        <v>1018</v>
      </c>
      <c r="D994" s="86" t="s">
        <v>161</v>
      </c>
      <c r="E994" s="87">
        <v>35534</v>
      </c>
      <c r="F994" s="87" t="s">
        <v>57</v>
      </c>
      <c r="G994" s="88" t="s">
        <v>19</v>
      </c>
      <c r="H994" s="88"/>
      <c r="I994" s="88"/>
      <c r="J994" s="88"/>
      <c r="K994" s="89">
        <v>87</v>
      </c>
      <c r="L994" s="90" t="str">
        <f t="shared" si="31"/>
        <v>TỐT</v>
      </c>
      <c r="M994" s="91"/>
    </row>
    <row r="995" spans="1:13" ht="18.75" customHeight="1">
      <c r="A995" s="2">
        <f t="shared" si="32"/>
        <v>984</v>
      </c>
      <c r="B995" s="84">
        <v>24208615192</v>
      </c>
      <c r="C995" s="85" t="s">
        <v>1114</v>
      </c>
      <c r="D995" s="86" t="s">
        <v>120</v>
      </c>
      <c r="E995" s="87">
        <v>36717</v>
      </c>
      <c r="F995" s="87" t="s">
        <v>1115</v>
      </c>
      <c r="G995" s="88" t="s">
        <v>125</v>
      </c>
      <c r="H995" s="88"/>
      <c r="I995" s="88" t="s">
        <v>237</v>
      </c>
      <c r="J995" s="88"/>
      <c r="K995" s="89">
        <v>97</v>
      </c>
      <c r="L995" s="90" t="str">
        <f t="shared" si="31"/>
        <v>X SẮC</v>
      </c>
      <c r="M995" s="91"/>
    </row>
    <row r="996" spans="1:13" ht="18.75" customHeight="1">
      <c r="A996" s="2">
        <f t="shared" si="32"/>
        <v>985</v>
      </c>
      <c r="B996" s="84">
        <v>24218608848</v>
      </c>
      <c r="C996" s="85" t="s">
        <v>1116</v>
      </c>
      <c r="D996" s="86" t="s">
        <v>810</v>
      </c>
      <c r="E996" s="87">
        <v>36648</v>
      </c>
      <c r="F996" s="87" t="s">
        <v>1117</v>
      </c>
      <c r="G996" s="88" t="s">
        <v>19</v>
      </c>
      <c r="H996" s="88"/>
      <c r="I996" s="88" t="s">
        <v>237</v>
      </c>
      <c r="J996" s="88"/>
      <c r="K996" s="89">
        <v>85</v>
      </c>
      <c r="L996" s="90" t="str">
        <f t="shared" si="31"/>
        <v>TỐT</v>
      </c>
      <c r="M996" s="91"/>
    </row>
    <row r="997" spans="1:13" ht="18.75" customHeight="1">
      <c r="A997" s="2">
        <f t="shared" si="32"/>
        <v>986</v>
      </c>
      <c r="B997" s="84">
        <v>24218616347</v>
      </c>
      <c r="C997" s="85" t="s">
        <v>840</v>
      </c>
      <c r="D997" s="86" t="s">
        <v>303</v>
      </c>
      <c r="E997" s="87">
        <v>36879</v>
      </c>
      <c r="F997" s="87" t="s">
        <v>1117</v>
      </c>
      <c r="G997" s="88" t="s">
        <v>19</v>
      </c>
      <c r="H997" s="88"/>
      <c r="I997" s="88" t="s">
        <v>237</v>
      </c>
      <c r="J997" s="88"/>
      <c r="K997" s="89">
        <v>90</v>
      </c>
      <c r="L997" s="90" t="str">
        <f t="shared" si="31"/>
        <v>X SẮC</v>
      </c>
      <c r="M997" s="91"/>
    </row>
    <row r="998" spans="1:13" ht="18.75" customHeight="1">
      <c r="A998" s="2">
        <f t="shared" si="32"/>
        <v>987</v>
      </c>
      <c r="B998" s="84">
        <v>24218616582</v>
      </c>
      <c r="C998" s="85" t="s">
        <v>990</v>
      </c>
      <c r="D998" s="86" t="s">
        <v>511</v>
      </c>
      <c r="E998" s="87">
        <v>36608</v>
      </c>
      <c r="F998" s="87" t="s">
        <v>1117</v>
      </c>
      <c r="G998" s="88" t="s">
        <v>19</v>
      </c>
      <c r="H998" s="88"/>
      <c r="I998" s="88" t="s">
        <v>237</v>
      </c>
      <c r="J998" s="88"/>
      <c r="K998" s="89">
        <v>0</v>
      </c>
      <c r="L998" s="90" t="str">
        <f t="shared" si="31"/>
        <v>KÉM</v>
      </c>
      <c r="M998" s="91" t="s">
        <v>1100</v>
      </c>
    </row>
    <row r="999" spans="1:13" ht="18.75" customHeight="1">
      <c r="A999" s="2">
        <f t="shared" si="32"/>
        <v>988</v>
      </c>
      <c r="B999" s="84">
        <v>24218610352</v>
      </c>
      <c r="C999" s="85" t="s">
        <v>734</v>
      </c>
      <c r="D999" s="86" t="s">
        <v>312</v>
      </c>
      <c r="E999" s="87">
        <v>36770</v>
      </c>
      <c r="F999" s="87" t="s">
        <v>1117</v>
      </c>
      <c r="G999" s="88" t="s">
        <v>19</v>
      </c>
      <c r="H999" s="88"/>
      <c r="I999" s="88" t="s">
        <v>237</v>
      </c>
      <c r="J999" s="88"/>
      <c r="K999" s="89">
        <v>87</v>
      </c>
      <c r="L999" s="90" t="str">
        <f t="shared" si="31"/>
        <v>TỐT</v>
      </c>
      <c r="M999" s="91"/>
    </row>
    <row r="1000" spans="1:13" ht="18.75" customHeight="1">
      <c r="A1000" s="2">
        <f t="shared" si="32"/>
        <v>989</v>
      </c>
      <c r="B1000" s="84">
        <v>24218610361</v>
      </c>
      <c r="C1000" s="85" t="s">
        <v>1118</v>
      </c>
      <c r="D1000" s="86" t="s">
        <v>312</v>
      </c>
      <c r="E1000" s="87">
        <v>36560</v>
      </c>
      <c r="F1000" s="87" t="s">
        <v>1117</v>
      </c>
      <c r="G1000" s="88" t="s">
        <v>19</v>
      </c>
      <c r="H1000" s="88"/>
      <c r="I1000" s="88" t="s">
        <v>237</v>
      </c>
      <c r="J1000" s="88"/>
      <c r="K1000" s="89">
        <v>77</v>
      </c>
      <c r="L1000" s="90" t="str">
        <f t="shared" si="31"/>
        <v>KHÁ</v>
      </c>
      <c r="M1000" s="91"/>
    </row>
    <row r="1001" spans="1:13" ht="18.75" customHeight="1">
      <c r="A1001" s="2">
        <f t="shared" si="32"/>
        <v>990</v>
      </c>
      <c r="B1001" s="84">
        <v>24218610410</v>
      </c>
      <c r="C1001" s="85" t="s">
        <v>1119</v>
      </c>
      <c r="D1001" s="86" t="s">
        <v>312</v>
      </c>
      <c r="E1001" s="87">
        <v>36793</v>
      </c>
      <c r="F1001" s="87" t="s">
        <v>1117</v>
      </c>
      <c r="G1001" s="88" t="s">
        <v>19</v>
      </c>
      <c r="H1001" s="88"/>
      <c r="I1001" s="88" t="s">
        <v>237</v>
      </c>
      <c r="J1001" s="88"/>
      <c r="K1001" s="89">
        <v>97</v>
      </c>
      <c r="L1001" s="90" t="str">
        <f t="shared" si="31"/>
        <v>X SẮC</v>
      </c>
      <c r="M1001" s="91"/>
    </row>
    <row r="1002" spans="1:13" ht="18.75" customHeight="1">
      <c r="A1002" s="2">
        <f t="shared" si="32"/>
        <v>991</v>
      </c>
      <c r="B1002" s="84">
        <v>24218610651</v>
      </c>
      <c r="C1002" s="85" t="s">
        <v>1120</v>
      </c>
      <c r="D1002" s="86" t="s">
        <v>1121</v>
      </c>
      <c r="E1002" s="87">
        <v>36819</v>
      </c>
      <c r="F1002" s="87" t="s">
        <v>1117</v>
      </c>
      <c r="G1002" s="88" t="s">
        <v>19</v>
      </c>
      <c r="H1002" s="88"/>
      <c r="I1002" s="88" t="s">
        <v>237</v>
      </c>
      <c r="J1002" s="88"/>
      <c r="K1002" s="89">
        <v>97</v>
      </c>
      <c r="L1002" s="90" t="str">
        <f t="shared" si="31"/>
        <v>X SẮC</v>
      </c>
      <c r="M1002" s="91"/>
    </row>
    <row r="1003" spans="1:13" ht="18.75" customHeight="1">
      <c r="A1003" s="2">
        <f t="shared" si="32"/>
        <v>992</v>
      </c>
      <c r="B1003" s="84">
        <v>24218607835</v>
      </c>
      <c r="C1003" s="85" t="s">
        <v>1122</v>
      </c>
      <c r="D1003" s="86" t="s">
        <v>325</v>
      </c>
      <c r="E1003" s="87">
        <v>36244</v>
      </c>
      <c r="F1003" s="87" t="s">
        <v>1117</v>
      </c>
      <c r="G1003" s="88" t="s">
        <v>19</v>
      </c>
      <c r="H1003" s="88"/>
      <c r="I1003" s="88" t="s">
        <v>237</v>
      </c>
      <c r="J1003" s="88"/>
      <c r="K1003" s="89">
        <v>87</v>
      </c>
      <c r="L1003" s="90" t="str">
        <f t="shared" si="31"/>
        <v>TỐT</v>
      </c>
      <c r="M1003" s="91"/>
    </row>
    <row r="1004" spans="1:13" ht="18.75" customHeight="1">
      <c r="A1004" s="2">
        <f t="shared" si="32"/>
        <v>993</v>
      </c>
      <c r="B1004" s="84">
        <v>24218610864</v>
      </c>
      <c r="C1004" s="85" t="s">
        <v>1123</v>
      </c>
      <c r="D1004" s="86" t="s">
        <v>391</v>
      </c>
      <c r="E1004" s="87">
        <v>36819</v>
      </c>
      <c r="F1004" s="87" t="s">
        <v>1117</v>
      </c>
      <c r="G1004" s="88" t="s">
        <v>19</v>
      </c>
      <c r="H1004" s="88"/>
      <c r="I1004" s="88" t="s">
        <v>237</v>
      </c>
      <c r="J1004" s="88"/>
      <c r="K1004" s="89">
        <v>87</v>
      </c>
      <c r="L1004" s="90" t="str">
        <f t="shared" si="31"/>
        <v>TỐT</v>
      </c>
      <c r="M1004" s="91"/>
    </row>
    <row r="1005" spans="1:13" ht="18.75" customHeight="1">
      <c r="A1005" s="2">
        <f t="shared" si="32"/>
        <v>994</v>
      </c>
      <c r="B1005" s="84">
        <v>24218611405</v>
      </c>
      <c r="C1005" s="85" t="s">
        <v>1085</v>
      </c>
      <c r="D1005" s="86" t="s">
        <v>470</v>
      </c>
      <c r="E1005" s="87">
        <v>36526</v>
      </c>
      <c r="F1005" s="87" t="s">
        <v>1117</v>
      </c>
      <c r="G1005" s="88" t="s">
        <v>19</v>
      </c>
      <c r="H1005" s="88"/>
      <c r="I1005" s="88" t="s">
        <v>237</v>
      </c>
      <c r="J1005" s="88"/>
      <c r="K1005" s="89">
        <v>80</v>
      </c>
      <c r="L1005" s="90" t="str">
        <f t="shared" si="31"/>
        <v>TỐT</v>
      </c>
      <c r="M1005" s="91"/>
    </row>
    <row r="1006" spans="1:13" ht="18.75" customHeight="1">
      <c r="A1006" s="2">
        <f t="shared" si="32"/>
        <v>995</v>
      </c>
      <c r="B1006" s="84">
        <v>24208612250</v>
      </c>
      <c r="C1006" s="85" t="s">
        <v>1124</v>
      </c>
      <c r="D1006" s="86" t="s">
        <v>349</v>
      </c>
      <c r="E1006" s="87">
        <v>36543</v>
      </c>
      <c r="F1006" s="87" t="s">
        <v>1117</v>
      </c>
      <c r="G1006" s="88" t="s">
        <v>125</v>
      </c>
      <c r="H1006" s="88"/>
      <c r="I1006" s="88" t="s">
        <v>237</v>
      </c>
      <c r="J1006" s="88"/>
      <c r="K1006" s="89">
        <v>88</v>
      </c>
      <c r="L1006" s="90" t="str">
        <f t="shared" si="31"/>
        <v>TỐT</v>
      </c>
      <c r="M1006" s="91"/>
    </row>
    <row r="1007" spans="1:13" ht="18.75" customHeight="1">
      <c r="A1007" s="2">
        <f t="shared" si="32"/>
        <v>996</v>
      </c>
      <c r="B1007" s="84">
        <v>24218612523</v>
      </c>
      <c r="C1007" s="85" t="s">
        <v>1125</v>
      </c>
      <c r="D1007" s="86" t="s">
        <v>128</v>
      </c>
      <c r="E1007" s="87">
        <v>36768</v>
      </c>
      <c r="F1007" s="87" t="s">
        <v>1117</v>
      </c>
      <c r="G1007" s="88" t="s">
        <v>19</v>
      </c>
      <c r="H1007" s="88"/>
      <c r="I1007" s="88" t="s">
        <v>237</v>
      </c>
      <c r="J1007" s="88"/>
      <c r="K1007" s="89">
        <v>97</v>
      </c>
      <c r="L1007" s="90" t="str">
        <f t="shared" si="31"/>
        <v>X SẮC</v>
      </c>
      <c r="M1007" s="91"/>
    </row>
    <row r="1008" spans="1:13" ht="18.75" customHeight="1">
      <c r="A1008" s="2">
        <f t="shared" si="32"/>
        <v>997</v>
      </c>
      <c r="B1008" s="84">
        <v>24218606568</v>
      </c>
      <c r="C1008" s="85" t="s">
        <v>753</v>
      </c>
      <c r="D1008" s="86" t="s">
        <v>838</v>
      </c>
      <c r="E1008" s="87">
        <v>36702</v>
      </c>
      <c r="F1008" s="87" t="s">
        <v>1117</v>
      </c>
      <c r="G1008" s="88" t="s">
        <v>19</v>
      </c>
      <c r="H1008" s="88"/>
      <c r="I1008" s="88" t="s">
        <v>237</v>
      </c>
      <c r="J1008" s="88"/>
      <c r="K1008" s="89">
        <v>90</v>
      </c>
      <c r="L1008" s="90" t="str">
        <f t="shared" si="31"/>
        <v>X SẮC</v>
      </c>
      <c r="M1008" s="91"/>
    </row>
    <row r="1009" spans="1:13" ht="18.75" customHeight="1">
      <c r="A1009" s="2">
        <f t="shared" si="32"/>
        <v>998</v>
      </c>
      <c r="B1009" s="84">
        <v>24218612955</v>
      </c>
      <c r="C1009" s="85" t="s">
        <v>1126</v>
      </c>
      <c r="D1009" s="86" t="s">
        <v>163</v>
      </c>
      <c r="E1009" s="87">
        <v>34295</v>
      </c>
      <c r="F1009" s="87" t="s">
        <v>1117</v>
      </c>
      <c r="G1009" s="88" t="s">
        <v>19</v>
      </c>
      <c r="H1009" s="88"/>
      <c r="I1009" s="88" t="s">
        <v>237</v>
      </c>
      <c r="J1009" s="88"/>
      <c r="K1009" s="89">
        <v>100</v>
      </c>
      <c r="L1009" s="90" t="str">
        <f t="shared" si="31"/>
        <v>X SẮC</v>
      </c>
      <c r="M1009" s="91"/>
    </row>
    <row r="1010" spans="1:13" ht="18.75" customHeight="1">
      <c r="A1010" s="2">
        <f t="shared" si="32"/>
        <v>999</v>
      </c>
      <c r="B1010" s="84">
        <v>24208612998</v>
      </c>
      <c r="C1010" s="85" t="s">
        <v>1127</v>
      </c>
      <c r="D1010" s="86" t="s">
        <v>785</v>
      </c>
      <c r="E1010" s="87">
        <v>36562</v>
      </c>
      <c r="F1010" s="87" t="s">
        <v>1117</v>
      </c>
      <c r="G1010" s="88" t="s">
        <v>125</v>
      </c>
      <c r="H1010" s="88"/>
      <c r="I1010" s="88" t="s">
        <v>237</v>
      </c>
      <c r="J1010" s="88"/>
      <c r="K1010" s="89">
        <v>87</v>
      </c>
      <c r="L1010" s="90" t="str">
        <f t="shared" si="31"/>
        <v>TỐT</v>
      </c>
      <c r="M1010" s="91"/>
    </row>
    <row r="1011" spans="1:13" ht="18.75" customHeight="1">
      <c r="A1011" s="2">
        <f t="shared" si="32"/>
        <v>1000</v>
      </c>
      <c r="B1011" s="84">
        <v>24208613009</v>
      </c>
      <c r="C1011" s="85" t="s">
        <v>1077</v>
      </c>
      <c r="D1011" s="86" t="s">
        <v>785</v>
      </c>
      <c r="E1011" s="87">
        <v>36530</v>
      </c>
      <c r="F1011" s="87" t="s">
        <v>1117</v>
      </c>
      <c r="G1011" s="88" t="s">
        <v>125</v>
      </c>
      <c r="H1011" s="88"/>
      <c r="I1011" s="88" t="s">
        <v>237</v>
      </c>
      <c r="J1011" s="88"/>
      <c r="K1011" s="89">
        <v>87</v>
      </c>
      <c r="L1011" s="90" t="str">
        <f t="shared" si="31"/>
        <v>TỐT</v>
      </c>
      <c r="M1011" s="91"/>
    </row>
    <row r="1012" spans="1:13" ht="18.75" customHeight="1">
      <c r="A1012" s="2">
        <f t="shared" si="32"/>
        <v>1001</v>
      </c>
      <c r="B1012" s="84">
        <v>24208613602</v>
      </c>
      <c r="C1012" s="85" t="s">
        <v>1128</v>
      </c>
      <c r="D1012" s="86" t="s">
        <v>479</v>
      </c>
      <c r="E1012" s="87">
        <v>36721</v>
      </c>
      <c r="F1012" s="87" t="s">
        <v>1117</v>
      </c>
      <c r="G1012" s="88" t="s">
        <v>125</v>
      </c>
      <c r="H1012" s="88"/>
      <c r="I1012" s="88" t="s">
        <v>237</v>
      </c>
      <c r="J1012" s="88"/>
      <c r="K1012" s="89">
        <v>87</v>
      </c>
      <c r="L1012" s="90" t="str">
        <f t="shared" si="31"/>
        <v>TỐT</v>
      </c>
      <c r="M1012" s="91"/>
    </row>
    <row r="1013" spans="1:13" ht="18.75" customHeight="1">
      <c r="A1013" s="2">
        <f t="shared" si="32"/>
        <v>1002</v>
      </c>
      <c r="B1013" s="84">
        <v>24208613609</v>
      </c>
      <c r="C1013" s="85" t="s">
        <v>1129</v>
      </c>
      <c r="D1013" s="86" t="s">
        <v>479</v>
      </c>
      <c r="E1013" s="87">
        <v>36742</v>
      </c>
      <c r="F1013" s="87" t="s">
        <v>1117</v>
      </c>
      <c r="G1013" s="88" t="s">
        <v>125</v>
      </c>
      <c r="H1013" s="88"/>
      <c r="I1013" s="88" t="s">
        <v>237</v>
      </c>
      <c r="J1013" s="88"/>
      <c r="K1013" s="89">
        <v>87</v>
      </c>
      <c r="L1013" s="90" t="str">
        <f t="shared" ref="L1013:L1019" si="33">IF(K1013&gt;=90,"X SẮC",IF(K1013&gt;=80,"TỐT",IF(K1013&gt;=65,"KHÁ",IF(K1013&gt;=50,"T.BÌNH",IF(K1013&gt;=35,"YẾU","KÉM")))))</f>
        <v>TỐT</v>
      </c>
      <c r="M1013" s="91"/>
    </row>
    <row r="1014" spans="1:13" ht="18.75" customHeight="1">
      <c r="A1014" s="2">
        <f t="shared" si="32"/>
        <v>1003</v>
      </c>
      <c r="B1014" s="84">
        <v>24208614014</v>
      </c>
      <c r="C1014" s="85" t="s">
        <v>1130</v>
      </c>
      <c r="D1014" s="86" t="s">
        <v>522</v>
      </c>
      <c r="E1014" s="87">
        <v>36876</v>
      </c>
      <c r="F1014" s="87" t="s">
        <v>1117</v>
      </c>
      <c r="G1014" s="88" t="s">
        <v>125</v>
      </c>
      <c r="H1014" s="88"/>
      <c r="I1014" s="88" t="s">
        <v>237</v>
      </c>
      <c r="J1014" s="88"/>
      <c r="K1014" s="89">
        <v>87</v>
      </c>
      <c r="L1014" s="90" t="str">
        <f t="shared" si="33"/>
        <v>TỐT</v>
      </c>
      <c r="M1014" s="91"/>
    </row>
    <row r="1015" spans="1:13" ht="18.75" customHeight="1">
      <c r="A1015" s="2">
        <f t="shared" si="32"/>
        <v>1004</v>
      </c>
      <c r="B1015" s="84">
        <v>24218714402</v>
      </c>
      <c r="C1015" s="85" t="s">
        <v>1131</v>
      </c>
      <c r="D1015" s="86" t="s">
        <v>754</v>
      </c>
      <c r="E1015" s="87">
        <v>36541</v>
      </c>
      <c r="F1015" s="87" t="s">
        <v>1117</v>
      </c>
      <c r="G1015" s="88" t="s">
        <v>19</v>
      </c>
      <c r="H1015" s="88"/>
      <c r="I1015" s="88" t="s">
        <v>237</v>
      </c>
      <c r="J1015" s="88"/>
      <c r="K1015" s="89">
        <v>90</v>
      </c>
      <c r="L1015" s="90" t="str">
        <f t="shared" si="33"/>
        <v>X SẮC</v>
      </c>
      <c r="M1015" s="91"/>
    </row>
    <row r="1016" spans="1:13" ht="18.75" customHeight="1">
      <c r="A1016" s="2">
        <f t="shared" si="32"/>
        <v>1005</v>
      </c>
      <c r="B1016" s="84">
        <v>24208614473</v>
      </c>
      <c r="C1016" s="85" t="s">
        <v>1132</v>
      </c>
      <c r="D1016" s="86" t="s">
        <v>429</v>
      </c>
      <c r="E1016" s="87">
        <v>36873</v>
      </c>
      <c r="F1016" s="87" t="s">
        <v>1117</v>
      </c>
      <c r="G1016" s="88" t="s">
        <v>125</v>
      </c>
      <c r="H1016" s="88"/>
      <c r="I1016" s="88" t="s">
        <v>237</v>
      </c>
      <c r="J1016" s="88"/>
      <c r="K1016" s="89">
        <v>90</v>
      </c>
      <c r="L1016" s="90" t="str">
        <f t="shared" si="33"/>
        <v>X SẮC</v>
      </c>
      <c r="M1016" s="91"/>
    </row>
    <row r="1017" spans="1:13" ht="18.75" customHeight="1">
      <c r="A1017" s="2">
        <f t="shared" si="32"/>
        <v>1006</v>
      </c>
      <c r="B1017" s="84">
        <v>24208607136</v>
      </c>
      <c r="C1017" s="85" t="s">
        <v>1133</v>
      </c>
      <c r="D1017" s="86" t="s">
        <v>429</v>
      </c>
      <c r="E1017" s="87">
        <v>36365</v>
      </c>
      <c r="F1017" s="87" t="s">
        <v>1117</v>
      </c>
      <c r="G1017" s="88" t="s">
        <v>125</v>
      </c>
      <c r="H1017" s="88"/>
      <c r="I1017" s="88" t="s">
        <v>237</v>
      </c>
      <c r="J1017" s="88"/>
      <c r="K1017" s="89">
        <v>87</v>
      </c>
      <c r="L1017" s="90" t="str">
        <f t="shared" si="33"/>
        <v>TỐT</v>
      </c>
      <c r="M1017" s="91"/>
    </row>
    <row r="1018" spans="1:13" ht="18.75" customHeight="1">
      <c r="A1018" s="2">
        <f t="shared" si="32"/>
        <v>1007</v>
      </c>
      <c r="B1018" s="84">
        <v>24208608400</v>
      </c>
      <c r="C1018" s="85" t="s">
        <v>1067</v>
      </c>
      <c r="D1018" s="86" t="s">
        <v>448</v>
      </c>
      <c r="E1018" s="87">
        <v>36733</v>
      </c>
      <c r="F1018" s="87" t="s">
        <v>1117</v>
      </c>
      <c r="G1018" s="88" t="s">
        <v>125</v>
      </c>
      <c r="H1018" s="88"/>
      <c r="I1018" s="88" t="s">
        <v>237</v>
      </c>
      <c r="J1018" s="88"/>
      <c r="K1018" s="89">
        <v>97</v>
      </c>
      <c r="L1018" s="90" t="str">
        <f t="shared" si="33"/>
        <v>X SẮC</v>
      </c>
      <c r="M1018" s="91"/>
    </row>
    <row r="1019" spans="1:13" ht="18.75" customHeight="1">
      <c r="A1019" s="2">
        <f t="shared" si="32"/>
        <v>1008</v>
      </c>
      <c r="B1019" s="84">
        <v>24218615679</v>
      </c>
      <c r="C1019" s="85" t="s">
        <v>756</v>
      </c>
      <c r="D1019" s="86" t="s">
        <v>1134</v>
      </c>
      <c r="E1019" s="87">
        <v>36526</v>
      </c>
      <c r="F1019" s="87" t="s">
        <v>1117</v>
      </c>
      <c r="G1019" s="88" t="s">
        <v>19</v>
      </c>
      <c r="H1019" s="88"/>
      <c r="I1019" s="88" t="s">
        <v>237</v>
      </c>
      <c r="J1019" s="88"/>
      <c r="K1019" s="89">
        <v>97</v>
      </c>
      <c r="L1019" s="90" t="str">
        <f t="shared" si="33"/>
        <v>X SẮC</v>
      </c>
      <c r="M1019" s="91"/>
    </row>
    <row r="1020" spans="1:13">
      <c r="F1020" s="92"/>
    </row>
    <row r="1021" spans="1:13">
      <c r="A1021" s="56"/>
      <c r="B1021" s="94"/>
      <c r="C1021" s="76"/>
      <c r="D1021" s="95"/>
      <c r="E1021" s="125"/>
      <c r="F1021" s="94"/>
      <c r="G1021" s="96"/>
      <c r="H1021" s="96"/>
      <c r="I1021" s="96"/>
      <c r="J1021" s="96"/>
      <c r="K1021" s="160" t="s">
        <v>60</v>
      </c>
      <c r="L1021" s="161"/>
      <c r="M1021" s="162"/>
    </row>
    <row r="1022" spans="1:13">
      <c r="A1022" s="56"/>
      <c r="B1022" s="94"/>
      <c r="C1022" s="76"/>
      <c r="D1022" s="97"/>
      <c r="E1022" s="126"/>
      <c r="F1022" s="97"/>
      <c r="G1022" s="98"/>
      <c r="H1022" s="98"/>
      <c r="I1022" s="98"/>
      <c r="J1022" s="98"/>
      <c r="K1022" s="99" t="s">
        <v>61</v>
      </c>
      <c r="L1022" s="90" t="s">
        <v>49</v>
      </c>
      <c r="M1022" s="90" t="s">
        <v>62</v>
      </c>
    </row>
    <row r="1023" spans="1:13">
      <c r="A1023" s="56"/>
      <c r="B1023" s="163" t="s">
        <v>63</v>
      </c>
      <c r="C1023" s="163"/>
      <c r="D1023" s="97"/>
      <c r="E1023" s="126"/>
      <c r="F1023" s="97"/>
      <c r="G1023" s="98"/>
      <c r="H1023" s="98"/>
      <c r="I1023" s="98"/>
      <c r="J1023" s="98"/>
      <c r="K1023" s="99" t="s">
        <v>35</v>
      </c>
      <c r="L1023" s="90">
        <f t="shared" ref="L1023:L1028" si="34">COUNTIF($L$12:$L$1019,K1023)</f>
        <v>160</v>
      </c>
      <c r="M1023" s="100">
        <f>L1023/$L$1029</f>
        <v>0.15873015873015872</v>
      </c>
    </row>
    <row r="1024" spans="1:13">
      <c r="A1024" s="56"/>
      <c r="B1024" s="94"/>
      <c r="C1024" s="76"/>
      <c r="D1024" s="97"/>
      <c r="E1024" s="126"/>
      <c r="F1024" s="97"/>
      <c r="G1024" s="98"/>
      <c r="H1024" s="98"/>
      <c r="I1024" s="98"/>
      <c r="J1024" s="98"/>
      <c r="K1024" s="99" t="s">
        <v>36</v>
      </c>
      <c r="L1024" s="90">
        <f t="shared" si="34"/>
        <v>606</v>
      </c>
      <c r="M1024" s="100">
        <f t="shared" ref="M1024:M1028" si="35">L1024/$L$1029</f>
        <v>0.60119047619047616</v>
      </c>
    </row>
    <row r="1025" spans="1:15">
      <c r="A1025" s="56"/>
      <c r="B1025" s="94"/>
      <c r="C1025" s="76"/>
      <c r="D1025" s="97"/>
      <c r="E1025" s="126"/>
      <c r="F1025" s="97"/>
      <c r="G1025" s="98"/>
      <c r="H1025" s="98"/>
      <c r="I1025" s="98"/>
      <c r="J1025" s="98"/>
      <c r="K1025" s="99" t="s">
        <v>37</v>
      </c>
      <c r="L1025" s="90">
        <f t="shared" si="34"/>
        <v>172</v>
      </c>
      <c r="M1025" s="100">
        <f t="shared" si="35"/>
        <v>0.17063492063492064</v>
      </c>
    </row>
    <row r="1026" spans="1:15">
      <c r="A1026" s="56"/>
      <c r="B1026" s="94"/>
      <c r="C1026" s="76"/>
      <c r="D1026" s="97"/>
      <c r="E1026" s="126"/>
      <c r="F1026" s="97"/>
      <c r="G1026" s="98"/>
      <c r="H1026" s="98"/>
      <c r="I1026" s="98"/>
      <c r="J1026" s="98"/>
      <c r="K1026" s="99" t="s">
        <v>38</v>
      </c>
      <c r="L1026" s="90">
        <f t="shared" si="34"/>
        <v>2</v>
      </c>
      <c r="M1026" s="100">
        <f t="shared" si="35"/>
        <v>1.984126984126984E-3</v>
      </c>
    </row>
    <row r="1027" spans="1:15">
      <c r="A1027" s="56"/>
      <c r="B1027" s="94"/>
      <c r="C1027" s="76"/>
      <c r="D1027" s="97"/>
      <c r="E1027" s="126"/>
      <c r="F1027" s="97"/>
      <c r="G1027" s="98"/>
      <c r="H1027" s="98"/>
      <c r="I1027" s="98"/>
      <c r="J1027" s="98"/>
      <c r="K1027" s="99" t="s">
        <v>39</v>
      </c>
      <c r="L1027" s="90">
        <f t="shared" si="34"/>
        <v>0</v>
      </c>
      <c r="M1027" s="100">
        <f t="shared" si="35"/>
        <v>0</v>
      </c>
    </row>
    <row r="1028" spans="1:15">
      <c r="A1028" s="56"/>
      <c r="B1028" s="94"/>
      <c r="C1028" s="76"/>
      <c r="D1028" s="97"/>
      <c r="E1028" s="126"/>
      <c r="F1028" s="97"/>
      <c r="G1028" s="98"/>
      <c r="H1028" s="98"/>
      <c r="I1028" s="98"/>
      <c r="J1028" s="98"/>
      <c r="K1028" s="99" t="s">
        <v>25</v>
      </c>
      <c r="L1028" s="90">
        <f t="shared" si="34"/>
        <v>68</v>
      </c>
      <c r="M1028" s="100">
        <f t="shared" si="35"/>
        <v>6.7460317460317457E-2</v>
      </c>
    </row>
    <row r="1029" spans="1:15">
      <c r="A1029" s="56"/>
      <c r="B1029" s="163" t="s">
        <v>64</v>
      </c>
      <c r="C1029" s="163"/>
      <c r="D1029" s="97"/>
      <c r="E1029" s="126"/>
      <c r="F1029" s="97"/>
      <c r="G1029" s="98"/>
      <c r="H1029" s="98"/>
      <c r="I1029" s="98"/>
      <c r="J1029" s="98"/>
      <c r="K1029" s="101" t="s">
        <v>65</v>
      </c>
      <c r="L1029" s="102">
        <f>SUM(L1023:L1028)</f>
        <v>1008</v>
      </c>
      <c r="M1029" s="103">
        <f>SUM(M1023:M1028)</f>
        <v>1</v>
      </c>
    </row>
    <row r="1030" spans="1:15">
      <c r="A1030" s="59"/>
      <c r="B1030" s="75"/>
      <c r="C1030" s="104"/>
      <c r="D1030" s="105"/>
      <c r="E1030" s="127"/>
      <c r="F1030" s="106"/>
      <c r="G1030" s="107"/>
      <c r="H1030" s="107"/>
      <c r="I1030" s="107"/>
      <c r="J1030" s="107"/>
      <c r="K1030" s="108"/>
      <c r="L1030" s="108"/>
      <c r="M1030" s="108"/>
    </row>
    <row r="1031" spans="1:15">
      <c r="A1031" s="60"/>
      <c r="B1031" s="109"/>
      <c r="C1031" s="109"/>
      <c r="D1031" s="110"/>
      <c r="E1031" s="111"/>
      <c r="F1031" s="112"/>
      <c r="G1031" s="113"/>
      <c r="H1031" s="113"/>
      <c r="I1031" s="113"/>
      <c r="J1031" s="113"/>
      <c r="K1031" s="114" t="s">
        <v>1135</v>
      </c>
      <c r="L1031" s="115"/>
      <c r="M1031" s="115"/>
    </row>
    <row r="1032" spans="1:15" ht="15.75">
      <c r="A1032" s="57" t="s">
        <v>1136</v>
      </c>
      <c r="B1032" s="116"/>
      <c r="C1032" s="116"/>
      <c r="D1032" s="117"/>
      <c r="E1032" s="118"/>
      <c r="F1032" s="106"/>
      <c r="G1032" s="119"/>
      <c r="H1032" s="119"/>
      <c r="I1032" s="119"/>
      <c r="J1032" s="119"/>
      <c r="K1032" s="120"/>
      <c r="L1032" s="120"/>
      <c r="M1032" s="120"/>
    </row>
    <row r="1033" spans="1:15" ht="66.75" customHeight="1">
      <c r="A1033" s="58"/>
      <c r="B1033" s="106" t="s">
        <v>1137</v>
      </c>
      <c r="C1033" s="121"/>
      <c r="D1033" s="153" t="s">
        <v>67</v>
      </c>
      <c r="E1033" s="153"/>
      <c r="F1033" s="122"/>
      <c r="G1033" s="123"/>
      <c r="H1033" s="123"/>
      <c r="I1033" s="123"/>
      <c r="J1033" s="123"/>
      <c r="K1033" s="121"/>
      <c r="L1033" s="121"/>
      <c r="M1033" s="121"/>
    </row>
    <row r="1035" spans="1:1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</row>
  </sheetData>
  <autoFilter ref="A11:X1019">
    <filterColumn colId="2" showButton="0"/>
  </autoFilter>
  <mergeCells count="20">
    <mergeCell ref="F10:F11"/>
    <mergeCell ref="K10:L10"/>
    <mergeCell ref="M10:M11"/>
    <mergeCell ref="A6:M6"/>
    <mergeCell ref="D1033:E1033"/>
    <mergeCell ref="K1021:M1021"/>
    <mergeCell ref="B1023:C1023"/>
    <mergeCell ref="B1029:C1029"/>
    <mergeCell ref="A7:M7"/>
    <mergeCell ref="A8:M8"/>
    <mergeCell ref="A9:M9"/>
    <mergeCell ref="A10:A11"/>
    <mergeCell ref="B10:B11"/>
    <mergeCell ref="C10:D11"/>
    <mergeCell ref="E10:E11"/>
    <mergeCell ref="A2:D2"/>
    <mergeCell ref="E2:M2"/>
    <mergeCell ref="A3:D3"/>
    <mergeCell ref="E3:M3"/>
    <mergeCell ref="A5:M5"/>
  </mergeCells>
  <pageMargins left="0.51181102362204722" right="0.31496062992125984" top="0.15748031496062992" bottom="0.15748031496062992" header="0.31496062992125984" footer="0.31496062992125984"/>
  <pageSetup paperSize="9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Q30"/>
  <sheetViews>
    <sheetView tabSelected="1" zoomScale="85" zoomScaleNormal="85" workbookViewId="0">
      <selection activeCell="L24" sqref="L24"/>
    </sheetView>
  </sheetViews>
  <sheetFormatPr defaultRowHeight="15"/>
  <cols>
    <col min="1" max="1" width="13.7109375" customWidth="1"/>
    <col min="3" max="3" width="7.5703125" customWidth="1"/>
    <col min="5" max="5" width="7.5703125" customWidth="1"/>
    <col min="7" max="7" width="7.5703125" customWidth="1"/>
    <col min="9" max="9" width="7.5703125" customWidth="1"/>
    <col min="11" max="11" width="7.5703125" customWidth="1"/>
    <col min="13" max="13" width="7.5703125" customWidth="1"/>
    <col min="16" max="16" width="10.140625" customWidth="1"/>
  </cols>
  <sheetData>
    <row r="1" spans="1:17" ht="15.75">
      <c r="A1" s="146" t="s">
        <v>0</v>
      </c>
      <c r="B1" s="146"/>
      <c r="C1" s="146"/>
      <c r="D1" s="146"/>
      <c r="E1" s="146"/>
      <c r="F1" s="146"/>
      <c r="G1" s="12"/>
      <c r="H1" s="13"/>
      <c r="I1" s="136" t="s">
        <v>1</v>
      </c>
      <c r="J1" s="136"/>
      <c r="K1" s="136"/>
      <c r="L1" s="136"/>
      <c r="M1" s="136"/>
      <c r="N1" s="136"/>
      <c r="O1" s="136"/>
      <c r="P1" s="136"/>
      <c r="Q1" s="12"/>
    </row>
    <row r="2" spans="1:17" ht="15.75">
      <c r="A2" s="136" t="s">
        <v>2</v>
      </c>
      <c r="B2" s="136"/>
      <c r="C2" s="136"/>
      <c r="D2" s="136"/>
      <c r="E2" s="136"/>
      <c r="F2" s="136"/>
      <c r="G2" s="12"/>
      <c r="H2" s="13"/>
      <c r="I2" s="136" t="s">
        <v>33</v>
      </c>
      <c r="J2" s="136"/>
      <c r="K2" s="136"/>
      <c r="L2" s="136"/>
      <c r="M2" s="136"/>
      <c r="N2" s="136"/>
      <c r="O2" s="136"/>
      <c r="P2" s="136"/>
      <c r="Q2" s="12"/>
    </row>
    <row r="3" spans="1:17" ht="15.75">
      <c r="A3" s="147"/>
      <c r="B3" s="147"/>
      <c r="C3" s="147"/>
      <c r="D3" s="147"/>
      <c r="E3" s="147"/>
      <c r="F3" s="147"/>
      <c r="G3" s="14"/>
      <c r="H3" s="15"/>
      <c r="I3" s="148"/>
      <c r="J3" s="148"/>
      <c r="K3" s="148"/>
      <c r="L3" s="148"/>
      <c r="M3" s="148"/>
      <c r="N3" s="148"/>
      <c r="O3" s="148"/>
      <c r="P3" s="12"/>
      <c r="Q3" s="12"/>
    </row>
    <row r="4" spans="1:17" ht="15.75" hidden="1">
      <c r="A4" s="16"/>
      <c r="B4" s="16"/>
      <c r="C4" s="16"/>
      <c r="D4" s="17"/>
      <c r="E4" s="16"/>
      <c r="F4" s="17"/>
      <c r="G4" s="14"/>
      <c r="H4" s="15"/>
      <c r="I4" s="18"/>
      <c r="J4" s="19"/>
      <c r="K4" s="18"/>
      <c r="L4" s="19"/>
      <c r="M4" s="18"/>
      <c r="N4" s="19"/>
      <c r="O4" s="18"/>
      <c r="P4" s="12"/>
      <c r="Q4" s="12"/>
    </row>
    <row r="5" spans="1:17" ht="15.75">
      <c r="A5" s="16"/>
      <c r="B5" s="16"/>
      <c r="C5" s="16"/>
      <c r="D5" s="17"/>
      <c r="E5" s="16"/>
      <c r="F5" s="17"/>
      <c r="G5" s="14"/>
      <c r="H5" s="15"/>
      <c r="I5" s="18"/>
      <c r="J5" s="19"/>
      <c r="K5" s="18"/>
      <c r="L5" s="19"/>
      <c r="M5" s="18"/>
      <c r="N5" s="19"/>
      <c r="O5" s="18"/>
      <c r="P5" s="12"/>
      <c r="Q5" s="12"/>
    </row>
    <row r="6" spans="1:17" ht="15.75">
      <c r="A6" s="20"/>
      <c r="B6" s="136" t="s">
        <v>59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2"/>
      <c r="Q6" s="12"/>
    </row>
    <row r="7" spans="1:17" ht="15.75">
      <c r="A7" s="21"/>
      <c r="B7" s="136" t="s">
        <v>34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2"/>
      <c r="Q7" s="12"/>
    </row>
    <row r="8" spans="1:17" ht="15.75" hidden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12"/>
      <c r="Q8" s="12"/>
    </row>
    <row r="9" spans="1:17" ht="15.75" hidden="1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12"/>
      <c r="Q9" s="12"/>
    </row>
    <row r="10" spans="1:17" ht="1.5" customHeight="1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12"/>
      <c r="Q10" s="12"/>
    </row>
    <row r="11" spans="1:17" ht="15.75">
      <c r="A11" s="12"/>
      <c r="B11" s="137" t="s">
        <v>7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23"/>
      <c r="Q11" s="12"/>
    </row>
    <row r="12" spans="1:17" ht="15.75" hidden="1">
      <c r="A12" s="24"/>
      <c r="B12" s="25"/>
      <c r="C12" s="26" t="s">
        <v>35</v>
      </c>
      <c r="D12" s="27"/>
      <c r="E12" s="26" t="s">
        <v>36</v>
      </c>
      <c r="F12" s="27"/>
      <c r="G12" s="26" t="s">
        <v>37</v>
      </c>
      <c r="H12" s="27"/>
      <c r="I12" s="26" t="s">
        <v>38</v>
      </c>
      <c r="J12" s="28"/>
      <c r="K12" s="26" t="s">
        <v>39</v>
      </c>
      <c r="L12" s="28"/>
      <c r="M12" s="26" t="s">
        <v>25</v>
      </c>
      <c r="N12" s="28"/>
      <c r="O12" s="29"/>
      <c r="P12" s="30"/>
      <c r="Q12" s="30"/>
    </row>
    <row r="13" spans="1:17" ht="15.75">
      <c r="A13" s="138" t="s">
        <v>40</v>
      </c>
      <c r="B13" s="138" t="s">
        <v>41</v>
      </c>
      <c r="C13" s="141" t="s">
        <v>42</v>
      </c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3" t="s">
        <v>14</v>
      </c>
      <c r="P13" s="31"/>
      <c r="Q13" s="175" t="s">
        <v>1262</v>
      </c>
    </row>
    <row r="14" spans="1:17" ht="15.75">
      <c r="A14" s="139"/>
      <c r="B14" s="139"/>
      <c r="C14" s="141" t="s">
        <v>43</v>
      </c>
      <c r="D14" s="142"/>
      <c r="E14" s="141" t="s">
        <v>44</v>
      </c>
      <c r="F14" s="142"/>
      <c r="G14" s="141" t="s">
        <v>45</v>
      </c>
      <c r="H14" s="142"/>
      <c r="I14" s="141" t="s">
        <v>46</v>
      </c>
      <c r="J14" s="142"/>
      <c r="K14" s="141" t="s">
        <v>47</v>
      </c>
      <c r="L14" s="142"/>
      <c r="M14" s="141" t="s">
        <v>48</v>
      </c>
      <c r="N14" s="142"/>
      <c r="O14" s="144"/>
      <c r="P14" s="31"/>
      <c r="Q14" s="31"/>
    </row>
    <row r="15" spans="1:17" ht="15.75">
      <c r="A15" s="140"/>
      <c r="B15" s="140"/>
      <c r="C15" s="32" t="s">
        <v>49</v>
      </c>
      <c r="D15" s="33" t="s">
        <v>50</v>
      </c>
      <c r="E15" s="32" t="s">
        <v>49</v>
      </c>
      <c r="F15" s="33" t="s">
        <v>50</v>
      </c>
      <c r="G15" s="32" t="s">
        <v>49</v>
      </c>
      <c r="H15" s="33" t="s">
        <v>50</v>
      </c>
      <c r="I15" s="32" t="s">
        <v>49</v>
      </c>
      <c r="J15" s="33" t="s">
        <v>50</v>
      </c>
      <c r="K15" s="32" t="s">
        <v>49</v>
      </c>
      <c r="L15" s="33" t="s">
        <v>50</v>
      </c>
      <c r="M15" s="32" t="s">
        <v>49</v>
      </c>
      <c r="N15" s="33" t="s">
        <v>50</v>
      </c>
      <c r="O15" s="145"/>
      <c r="P15" s="31"/>
      <c r="Q15" s="31"/>
    </row>
    <row r="16" spans="1:17" ht="22.5" customHeight="1">
      <c r="A16" s="34" t="s">
        <v>51</v>
      </c>
      <c r="B16" s="35">
        <f t="shared" ref="B16:B19" si="0">C16+E16+G16+I16+K16+M16</f>
        <v>283</v>
      </c>
      <c r="C16" s="36">
        <f>VLOOKUP(C$12,K21VLK!$K$298:$L$303,2,0)</f>
        <v>42</v>
      </c>
      <c r="D16" s="37">
        <f t="shared" ref="D16:D22" si="1">C16/$B16</f>
        <v>0.14840989399293286</v>
      </c>
      <c r="E16" s="36">
        <f>VLOOKUP(E$12,K21VLK!$K$298:$L$303,2,0)</f>
        <v>192</v>
      </c>
      <c r="F16" s="37">
        <f t="shared" ref="F16:F22" si="2">E16/$B16</f>
        <v>0.67844522968197885</v>
      </c>
      <c r="G16" s="36">
        <f>VLOOKUP(G$12,K21VLK!$K$298:$L$303,2,0)</f>
        <v>41</v>
      </c>
      <c r="H16" s="37">
        <f t="shared" ref="H16:H22" si="3">G16/$B16</f>
        <v>0.14487632508833923</v>
      </c>
      <c r="I16" s="36">
        <f>VLOOKUP(I$12,K21VLK!$K$298:$L$303,2,0)</f>
        <v>0</v>
      </c>
      <c r="J16" s="37">
        <f t="shared" ref="J16:J19" si="4">I16/$B16</f>
        <v>0</v>
      </c>
      <c r="K16" s="36">
        <f>VLOOKUP(K$12,K21VLK!$K$298:$L$303,2,0)</f>
        <v>0</v>
      </c>
      <c r="L16" s="37">
        <f t="shared" ref="L16:L22" si="5">K16/$B16</f>
        <v>0</v>
      </c>
      <c r="M16" s="36">
        <f>VLOOKUP(M$12,K21VLK!$K$298:$L$303,2,0)</f>
        <v>8</v>
      </c>
      <c r="N16" s="37">
        <f t="shared" ref="N16:N22" si="6">M16/$B16</f>
        <v>2.8268551236749116E-2</v>
      </c>
      <c r="O16" s="38"/>
      <c r="P16" s="39">
        <f>SUM(D16+F16+H16+J16+L16+N16)</f>
        <v>1.0000000000000002</v>
      </c>
      <c r="Q16" s="40">
        <f t="shared" ref="Q16:Q19" si="7">L16+N16</f>
        <v>2.8268551236749116E-2</v>
      </c>
    </row>
    <row r="17" spans="1:17" ht="22.5" customHeight="1">
      <c r="A17" s="34" t="s">
        <v>52</v>
      </c>
      <c r="B17" s="35">
        <f t="shared" si="0"/>
        <v>267</v>
      </c>
      <c r="C17" s="36">
        <f>VLOOKUP(C$12,K22VLK!$K$282:$L$287,2,0)</f>
        <v>50</v>
      </c>
      <c r="D17" s="37">
        <f t="shared" si="1"/>
        <v>0.18726591760299627</v>
      </c>
      <c r="E17" s="36">
        <f>VLOOKUP(E$12,K22VLK!$K$282:$L$287,2,0)</f>
        <v>163</v>
      </c>
      <c r="F17" s="37">
        <f t="shared" si="2"/>
        <v>0.61048689138576784</v>
      </c>
      <c r="G17" s="36">
        <f>VLOOKUP(G$12,K22VLK!$K$282:$L$287,2,0)</f>
        <v>37</v>
      </c>
      <c r="H17" s="37">
        <f t="shared" si="3"/>
        <v>0.13857677902621723</v>
      </c>
      <c r="I17" s="36">
        <f>VLOOKUP(I$12,K22VLK!$K$282:$L$287,2,0)</f>
        <v>0</v>
      </c>
      <c r="J17" s="37">
        <f t="shared" si="4"/>
        <v>0</v>
      </c>
      <c r="K17" s="36">
        <f>VLOOKUP(K$12,K22VLK!$K$282:$L$287,2,0)</f>
        <v>0</v>
      </c>
      <c r="L17" s="37">
        <f t="shared" si="5"/>
        <v>0</v>
      </c>
      <c r="M17" s="36">
        <f>VLOOKUP(M$12,K22VLK!$K$282:$L$287,2,0)</f>
        <v>17</v>
      </c>
      <c r="N17" s="37">
        <f t="shared" si="6"/>
        <v>6.3670411985018729E-2</v>
      </c>
      <c r="O17" s="38"/>
      <c r="P17" s="39">
        <f t="shared" ref="P17:P19" si="8">SUM(D17+F17+H17+J17+L17+N17)</f>
        <v>1</v>
      </c>
      <c r="Q17" s="40">
        <f t="shared" si="7"/>
        <v>6.3670411985018729E-2</v>
      </c>
    </row>
    <row r="18" spans="1:17" ht="22.5" customHeight="1">
      <c r="A18" s="34" t="s">
        <v>53</v>
      </c>
      <c r="B18" s="35">
        <f t="shared" si="0"/>
        <v>242</v>
      </c>
      <c r="C18" s="36">
        <f>VLOOKUP(C$12,K23VLK!$K$257:$L$262,2,0)</f>
        <v>35</v>
      </c>
      <c r="D18" s="37">
        <f t="shared" si="1"/>
        <v>0.14462809917355371</v>
      </c>
      <c r="E18" s="36">
        <f>VLOOKUP(E$12,K23VLK!$K$257:$L$262,2,0)</f>
        <v>123</v>
      </c>
      <c r="F18" s="37">
        <f t="shared" si="2"/>
        <v>0.50826446280991733</v>
      </c>
      <c r="G18" s="36">
        <f>VLOOKUP(G$12,K23VLK!$K$257:$L$262,2,0)</f>
        <v>55</v>
      </c>
      <c r="H18" s="37">
        <f t="shared" si="3"/>
        <v>0.22727272727272727</v>
      </c>
      <c r="I18" s="36">
        <f>VLOOKUP(I$12,K23VLK!$K$257:$L$262,2,0)</f>
        <v>2</v>
      </c>
      <c r="J18" s="37">
        <f t="shared" si="4"/>
        <v>8.2644628099173556E-3</v>
      </c>
      <c r="K18" s="36">
        <f>VLOOKUP(K$12,K23VLK!$K$257:$L$262,2,0)</f>
        <v>0</v>
      </c>
      <c r="L18" s="37">
        <f t="shared" si="5"/>
        <v>0</v>
      </c>
      <c r="M18" s="36">
        <f>VLOOKUP(M$12,K23VLK!$K$257:$L$262,2,0)</f>
        <v>27</v>
      </c>
      <c r="N18" s="37">
        <f t="shared" si="6"/>
        <v>0.1115702479338843</v>
      </c>
      <c r="O18" s="38"/>
      <c r="P18" s="39">
        <f t="shared" si="8"/>
        <v>0.99999999999999989</v>
      </c>
      <c r="Q18" s="40">
        <f t="shared" si="7"/>
        <v>0.1115702479338843</v>
      </c>
    </row>
    <row r="19" spans="1:17" ht="22.5" customHeight="1">
      <c r="A19" s="34" t="s">
        <v>1263</v>
      </c>
      <c r="B19" s="35">
        <f t="shared" si="0"/>
        <v>151</v>
      </c>
      <c r="C19" s="36">
        <f>VLOOKUP(C$12,K24LKT!$K$166:$L$171,2,0)</f>
        <v>17</v>
      </c>
      <c r="D19" s="37">
        <f t="shared" si="1"/>
        <v>0.11258278145695365</v>
      </c>
      <c r="E19" s="36">
        <f>VLOOKUP(E$12,K24LKT!$K$166:$L$171,2,0)</f>
        <v>87</v>
      </c>
      <c r="F19" s="37">
        <f t="shared" si="2"/>
        <v>0.57615894039735094</v>
      </c>
      <c r="G19" s="36">
        <f>VLOOKUP(G$12,K24LKT!$K$166:$L$171,2,0)</f>
        <v>33</v>
      </c>
      <c r="H19" s="37">
        <f t="shared" si="3"/>
        <v>0.2185430463576159</v>
      </c>
      <c r="I19" s="36">
        <f>VLOOKUP(I$12,K24LKT!$K$166:$L$171,2,0)</f>
        <v>0</v>
      </c>
      <c r="J19" s="37">
        <f t="shared" si="4"/>
        <v>0</v>
      </c>
      <c r="K19" s="36">
        <f>VLOOKUP(K$12,K24LKT!$K$166:$L$171,2,0)</f>
        <v>0</v>
      </c>
      <c r="L19" s="37">
        <f t="shared" si="5"/>
        <v>0</v>
      </c>
      <c r="M19" s="36">
        <f>VLOOKUP(M$12,K24LKT!$K$166:$L$171,2,0)</f>
        <v>14</v>
      </c>
      <c r="N19" s="37">
        <f t="shared" si="6"/>
        <v>9.2715231788079472E-2</v>
      </c>
      <c r="O19" s="38"/>
      <c r="P19" s="39">
        <f t="shared" si="8"/>
        <v>1</v>
      </c>
      <c r="Q19" s="40">
        <f t="shared" si="7"/>
        <v>9.2715231788079472E-2</v>
      </c>
    </row>
    <row r="20" spans="1:17" ht="22.5" customHeight="1">
      <c r="A20" s="34" t="s">
        <v>57</v>
      </c>
      <c r="B20" s="35">
        <f t="shared" ref="B20" si="9">C20+E20+G20+I20+K20+M20</f>
        <v>40</v>
      </c>
      <c r="C20" s="36">
        <f>VLOOKUP(C$12,K24LTH!$K$55:$L$60,2,0)</f>
        <v>5</v>
      </c>
      <c r="D20" s="37">
        <f t="shared" ref="D20" si="10">C20/$B20</f>
        <v>0.125</v>
      </c>
      <c r="E20" s="36">
        <f>VLOOKUP(E$12,K24LTH!$K$55:$L$60,2,0)</f>
        <v>29</v>
      </c>
      <c r="F20" s="37">
        <f t="shared" ref="F20" si="11">E20/$B20</f>
        <v>0.72499999999999998</v>
      </c>
      <c r="G20" s="36">
        <f>VLOOKUP(G$12,K24LTH!$K$55:$L$60,2,0)</f>
        <v>5</v>
      </c>
      <c r="H20" s="37">
        <f t="shared" ref="H20" si="12">G20/$B20</f>
        <v>0.125</v>
      </c>
      <c r="I20" s="36">
        <f>VLOOKUP(I$12,K24LTH!$K$55:$L$60,2,0)</f>
        <v>0</v>
      </c>
      <c r="J20" s="37">
        <f t="shared" ref="J20" si="13">I20/$B20</f>
        <v>0</v>
      </c>
      <c r="K20" s="36">
        <f>VLOOKUP(K$12,K24LTH!$K$55:$L$60,2,0)</f>
        <v>0</v>
      </c>
      <c r="L20" s="37">
        <f t="shared" ref="L20" si="14">K20/$B20</f>
        <v>0</v>
      </c>
      <c r="M20" s="36">
        <f>VLOOKUP(M$12,K24LTH!$K$55:$L$60,2,0)</f>
        <v>1</v>
      </c>
      <c r="N20" s="37">
        <f t="shared" ref="N20" si="15">M20/$B20</f>
        <v>2.5000000000000001E-2</v>
      </c>
      <c r="O20" s="38"/>
      <c r="P20" s="39">
        <f t="shared" ref="P20" si="16">SUM(D20+F20+H20+J20+L20+N20)</f>
        <v>1</v>
      </c>
      <c r="Q20" s="40">
        <f t="shared" ref="Q20" si="17">L20+N20</f>
        <v>2.5000000000000001E-2</v>
      </c>
    </row>
    <row r="21" spans="1:17" ht="22.5" customHeight="1">
      <c r="A21" s="34" t="s">
        <v>58</v>
      </c>
      <c r="B21" s="35">
        <f t="shared" ref="B21" si="18">C21+E21+G21+I21+K21+M21</f>
        <v>25</v>
      </c>
      <c r="C21" s="36">
        <f>VLOOKUP(C$12,'K24LKT HP'!$K$40:$L$45,2,0)</f>
        <v>11</v>
      </c>
      <c r="D21" s="37">
        <f t="shared" ref="D21" si="19">C21/$B21</f>
        <v>0.44</v>
      </c>
      <c r="E21" s="36">
        <f>VLOOKUP(E$12,'K24LKT HP'!$K$40:$L$45,2,0)</f>
        <v>12</v>
      </c>
      <c r="F21" s="37">
        <f t="shared" ref="F21" si="20">E21/$B21</f>
        <v>0.48</v>
      </c>
      <c r="G21" s="36">
        <f>VLOOKUP(G$12,'K24LKT HP'!$K$40:$L$45,2,0)</f>
        <v>1</v>
      </c>
      <c r="H21" s="37">
        <f t="shared" ref="H21" si="21">G21/$B21</f>
        <v>0.04</v>
      </c>
      <c r="I21" s="36">
        <f>VLOOKUP(I$12,'K24LKT HP'!$K$40:$L$45,2,0)</f>
        <v>0</v>
      </c>
      <c r="J21" s="37">
        <f t="shared" ref="J21" si="22">I21/$B21</f>
        <v>0</v>
      </c>
      <c r="K21" s="36">
        <f>VLOOKUP(K$12,'K24LKT HP'!$K$40:$L$45,2,0)</f>
        <v>0</v>
      </c>
      <c r="L21" s="37">
        <f t="shared" ref="L21" si="23">K21/$B21</f>
        <v>0</v>
      </c>
      <c r="M21" s="36">
        <f>VLOOKUP(M$12,'K24LKT HP'!$K$40:$L$45,2,0)</f>
        <v>1</v>
      </c>
      <c r="N21" s="37">
        <f t="shared" ref="N21" si="24">M21/$B21</f>
        <v>0.04</v>
      </c>
      <c r="O21" s="38"/>
      <c r="P21" s="39">
        <f t="shared" ref="P21:P22" si="25">SUM(D21+F21+H21+J21+L21+N21)</f>
        <v>1</v>
      </c>
      <c r="Q21" s="40">
        <f t="shared" ref="Q21" si="26">L21+N21</f>
        <v>0.04</v>
      </c>
    </row>
    <row r="22" spans="1:17" ht="22.5" customHeight="1">
      <c r="A22" s="41" t="s">
        <v>54</v>
      </c>
      <c r="B22" s="42">
        <f>SUM(B16:B21)</f>
        <v>1008</v>
      </c>
      <c r="C22" s="42">
        <f>SUM(C16:C21)</f>
        <v>160</v>
      </c>
      <c r="D22" s="43">
        <f t="shared" si="1"/>
        <v>0.15873015873015872</v>
      </c>
      <c r="E22" s="42">
        <f>SUM(E16:E21)</f>
        <v>606</v>
      </c>
      <c r="F22" s="43">
        <f t="shared" si="2"/>
        <v>0.60119047619047616</v>
      </c>
      <c r="G22" s="42">
        <f>SUM(G16:G21)</f>
        <v>172</v>
      </c>
      <c r="H22" s="43">
        <f t="shared" si="3"/>
        <v>0.17063492063492064</v>
      </c>
      <c r="I22" s="42">
        <f>SUM(I16:I21)</f>
        <v>2</v>
      </c>
      <c r="J22" s="43">
        <f>I22/$B$22</f>
        <v>1.984126984126984E-3</v>
      </c>
      <c r="K22" s="42">
        <f>SUM(K16:K21)</f>
        <v>0</v>
      </c>
      <c r="L22" s="43">
        <f t="shared" si="5"/>
        <v>0</v>
      </c>
      <c r="M22" s="42">
        <f>SUM(M16:M21)</f>
        <v>68</v>
      </c>
      <c r="N22" s="43">
        <f t="shared" si="6"/>
        <v>6.7460317460317457E-2</v>
      </c>
      <c r="O22" s="44"/>
      <c r="P22" s="39">
        <f t="shared" si="25"/>
        <v>1</v>
      </c>
      <c r="Q22" s="40">
        <f>L22+N22</f>
        <v>6.7460317460317457E-2</v>
      </c>
    </row>
    <row r="23" spans="1:17" ht="15.75">
      <c r="A23" s="12"/>
      <c r="B23" s="12"/>
      <c r="C23" s="45"/>
      <c r="D23" s="15"/>
      <c r="E23" s="45"/>
      <c r="F23" s="15"/>
      <c r="G23" s="45"/>
      <c r="H23" s="15"/>
      <c r="I23" s="45"/>
      <c r="J23" s="15"/>
      <c r="K23" s="45"/>
      <c r="L23" s="15"/>
      <c r="M23" s="45"/>
      <c r="N23" s="15"/>
      <c r="O23" s="46"/>
      <c r="P23" s="12"/>
      <c r="Q23" s="12"/>
    </row>
    <row r="24" spans="1:17" ht="15.75">
      <c r="A24" s="47"/>
      <c r="B24" s="47"/>
      <c r="C24" s="47"/>
      <c r="D24" s="48"/>
      <c r="E24" s="47"/>
      <c r="F24" s="48"/>
      <c r="G24" s="47"/>
      <c r="H24" s="48"/>
      <c r="I24" s="49" t="s">
        <v>55</v>
      </c>
      <c r="J24" s="50"/>
      <c r="K24" s="50"/>
      <c r="L24" s="50"/>
      <c r="M24" s="50"/>
      <c r="N24" s="47"/>
      <c r="O24" s="47"/>
      <c r="P24" s="47"/>
      <c r="Q24" s="47"/>
    </row>
    <row r="25" spans="1:17" ht="15" customHeight="1">
      <c r="A25" s="47"/>
      <c r="B25" s="47"/>
      <c r="C25" s="47"/>
      <c r="D25" s="48"/>
      <c r="E25" s="47"/>
      <c r="F25" s="48"/>
      <c r="G25" s="47"/>
      <c r="H25" s="48"/>
      <c r="I25" s="47"/>
      <c r="J25" s="48"/>
      <c r="K25" s="47"/>
      <c r="L25" s="51"/>
      <c r="M25" s="50"/>
      <c r="N25" s="51"/>
      <c r="O25" s="50"/>
      <c r="P25" s="47"/>
      <c r="Q25" s="47"/>
    </row>
    <row r="26" spans="1:17" ht="15.75" hidden="1">
      <c r="A26" s="52"/>
      <c r="B26" s="52"/>
      <c r="C26" s="52"/>
      <c r="D26" s="53"/>
      <c r="E26" s="52"/>
      <c r="F26" s="53"/>
      <c r="G26" s="52"/>
      <c r="H26" s="53"/>
      <c r="I26" s="52"/>
      <c r="J26" s="53"/>
      <c r="K26" s="52"/>
      <c r="L26" s="53"/>
      <c r="M26" s="52"/>
      <c r="N26" s="53"/>
      <c r="O26" s="52"/>
      <c r="P26" s="52"/>
      <c r="Q26" s="52"/>
    </row>
    <row r="27" spans="1:17" ht="15.75">
      <c r="A27" s="52"/>
      <c r="B27" s="52"/>
      <c r="C27" s="52"/>
      <c r="D27" s="53"/>
      <c r="E27" s="52"/>
      <c r="F27" s="53"/>
      <c r="G27" s="52"/>
      <c r="H27" s="53"/>
      <c r="I27" s="52"/>
      <c r="J27" s="53"/>
      <c r="K27" s="52"/>
      <c r="L27" s="53"/>
      <c r="M27" s="52"/>
      <c r="N27" s="53"/>
      <c r="O27" s="52"/>
      <c r="P27" s="52"/>
      <c r="Q27" s="52"/>
    </row>
    <row r="28" spans="1:17" ht="15.75">
      <c r="A28" s="47"/>
      <c r="B28" s="47"/>
      <c r="C28" s="47"/>
      <c r="D28" s="48"/>
      <c r="E28" s="47"/>
      <c r="F28" s="48"/>
      <c r="G28" s="47"/>
      <c r="H28" s="48"/>
      <c r="I28" s="47"/>
      <c r="J28" s="48"/>
      <c r="K28" s="135"/>
      <c r="L28" s="135"/>
      <c r="M28" s="135"/>
      <c r="N28" s="135"/>
      <c r="O28" s="135"/>
      <c r="P28" s="47"/>
      <c r="Q28" s="47"/>
    </row>
    <row r="29" spans="1:17" ht="15.75">
      <c r="A29" s="47"/>
      <c r="B29" s="47"/>
      <c r="C29" s="47"/>
      <c r="D29" s="48"/>
      <c r="E29" s="47"/>
      <c r="F29" s="48"/>
      <c r="G29" s="47"/>
      <c r="H29" s="48"/>
      <c r="I29" s="47"/>
      <c r="J29" s="47"/>
      <c r="K29" s="54"/>
      <c r="L29" s="47"/>
      <c r="M29" s="55" t="s">
        <v>1264</v>
      </c>
      <c r="N29" s="54"/>
      <c r="O29" s="54"/>
      <c r="P29" s="47"/>
      <c r="Q29" s="47"/>
    </row>
    <row r="30" spans="1:17" ht="15.75">
      <c r="A30" s="136" t="s">
        <v>56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47"/>
      <c r="Q30" s="47"/>
    </row>
  </sheetData>
  <mergeCells count="21">
    <mergeCell ref="A1:F1"/>
    <mergeCell ref="I1:P1"/>
    <mergeCell ref="A2:F2"/>
    <mergeCell ref="I2:P2"/>
    <mergeCell ref="A3:F3"/>
    <mergeCell ref="I3:O3"/>
    <mergeCell ref="K28:O28"/>
    <mergeCell ref="A30:O30"/>
    <mergeCell ref="B6:O6"/>
    <mergeCell ref="B7:O7"/>
    <mergeCell ref="B11:O11"/>
    <mergeCell ref="A13:A15"/>
    <mergeCell ref="B13:B15"/>
    <mergeCell ref="C13:N13"/>
    <mergeCell ref="O13:O15"/>
    <mergeCell ref="C14:D14"/>
    <mergeCell ref="E14:F14"/>
    <mergeCell ref="G14:H14"/>
    <mergeCell ref="I14:J14"/>
    <mergeCell ref="K14:L14"/>
    <mergeCell ref="M14:N14"/>
  </mergeCells>
  <pageMargins left="0.51181102362204722" right="0.31496062992125984" top="0.74803149606299213" bottom="0.74803149606299213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0"/>
  <sheetViews>
    <sheetView topLeftCell="A293" workbookViewId="0">
      <selection activeCell="A307" sqref="A307:XFD308"/>
    </sheetView>
  </sheetViews>
  <sheetFormatPr defaultRowHeight="15"/>
  <cols>
    <col min="1" max="1" width="5.5703125" customWidth="1"/>
    <col min="2" max="2" width="12" style="80" customWidth="1"/>
    <col min="3" max="3" width="17.85546875" style="80" customWidth="1"/>
    <col min="4" max="4" width="7.140625" style="80" customWidth="1"/>
    <col min="5" max="5" width="12.42578125" style="124" customWidth="1"/>
    <col min="6" max="6" width="10.5703125" style="80" customWidth="1"/>
    <col min="7" max="9" width="0" style="93" hidden="1" customWidth="1"/>
    <col min="10" max="10" width="5.5703125" style="93" hidden="1" customWidth="1"/>
    <col min="11" max="11" width="7" style="80" customWidth="1"/>
    <col min="12" max="12" width="10.42578125" style="80" customWidth="1"/>
    <col min="13" max="13" width="8.85546875" style="80" customWidth="1"/>
    <col min="14" max="24" width="9.140625" style="80"/>
  </cols>
  <sheetData>
    <row r="1" spans="1:14" ht="8.25" customHeight="1">
      <c r="A1" s="1"/>
      <c r="B1" s="75"/>
      <c r="C1" s="75"/>
      <c r="D1" s="76"/>
      <c r="E1" s="77"/>
      <c r="F1" s="78"/>
      <c r="G1" s="79"/>
      <c r="H1" s="79"/>
      <c r="I1" s="79"/>
      <c r="J1" s="79"/>
      <c r="K1" s="78"/>
      <c r="L1" s="78"/>
      <c r="M1" s="78"/>
      <c r="N1" s="78"/>
    </row>
    <row r="2" spans="1:14" ht="16.5">
      <c r="A2" s="152" t="s">
        <v>0</v>
      </c>
      <c r="B2" s="152"/>
      <c r="C2" s="152"/>
      <c r="D2" s="152"/>
      <c r="E2" s="153" t="s">
        <v>1</v>
      </c>
      <c r="F2" s="153"/>
      <c r="G2" s="153"/>
      <c r="H2" s="153"/>
      <c r="I2" s="153"/>
      <c r="J2" s="153"/>
      <c r="K2" s="153"/>
      <c r="L2" s="153"/>
      <c r="M2" s="153"/>
      <c r="N2" s="128"/>
    </row>
    <row r="3" spans="1:14" ht="16.5">
      <c r="A3" s="154" t="s">
        <v>2</v>
      </c>
      <c r="B3" s="154"/>
      <c r="C3" s="154"/>
      <c r="D3" s="154"/>
      <c r="E3" s="153" t="s">
        <v>3</v>
      </c>
      <c r="F3" s="153"/>
      <c r="G3" s="153"/>
      <c r="H3" s="153"/>
      <c r="I3" s="153"/>
      <c r="J3" s="153"/>
      <c r="K3" s="153"/>
      <c r="L3" s="153"/>
      <c r="M3" s="153"/>
    </row>
    <row r="4" spans="1:14" ht="9.75" customHeight="1">
      <c r="A4" s="1"/>
      <c r="B4" s="75"/>
      <c r="C4" s="75"/>
      <c r="D4" s="76"/>
      <c r="E4" s="77"/>
      <c r="F4" s="78"/>
      <c r="G4" s="79"/>
      <c r="H4" s="79"/>
      <c r="I4" s="79"/>
      <c r="J4" s="79"/>
      <c r="K4" s="78"/>
      <c r="L4" s="75"/>
      <c r="M4" s="75"/>
    </row>
    <row r="5" spans="1:14" ht="16.5">
      <c r="A5" s="154" t="s">
        <v>4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4" ht="16.5">
      <c r="A6" s="154" t="s">
        <v>21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</row>
    <row r="7" spans="1:14" ht="16.5">
      <c r="A7" s="154" t="s">
        <v>1259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</row>
    <row r="8" spans="1:14" ht="16.5">
      <c r="A8" s="164" t="s">
        <v>1256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</row>
    <row r="9" spans="1:14" ht="16.5">
      <c r="A9" s="165" t="s">
        <v>7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</row>
    <row r="10" spans="1:14">
      <c r="A10" s="166" t="s">
        <v>8</v>
      </c>
      <c r="B10" s="155" t="s">
        <v>9</v>
      </c>
      <c r="C10" s="168" t="s">
        <v>10</v>
      </c>
      <c r="D10" s="169"/>
      <c r="E10" s="172" t="s">
        <v>11</v>
      </c>
      <c r="F10" s="155" t="s">
        <v>12</v>
      </c>
      <c r="G10" s="81"/>
      <c r="H10" s="81"/>
      <c r="I10" s="81"/>
      <c r="J10" s="81"/>
      <c r="K10" s="157" t="s">
        <v>13</v>
      </c>
      <c r="L10" s="157"/>
      <c r="M10" s="158" t="s">
        <v>14</v>
      </c>
    </row>
    <row r="11" spans="1:14">
      <c r="A11" s="167"/>
      <c r="B11" s="156"/>
      <c r="C11" s="170"/>
      <c r="D11" s="171"/>
      <c r="E11" s="173"/>
      <c r="F11" s="156"/>
      <c r="G11" s="82"/>
      <c r="H11" s="82"/>
      <c r="I11" s="82"/>
      <c r="J11" s="82"/>
      <c r="K11" s="130" t="s">
        <v>15</v>
      </c>
      <c r="L11" s="130" t="s">
        <v>16</v>
      </c>
      <c r="M11" s="159"/>
    </row>
    <row r="12" spans="1:14" ht="18" customHeight="1">
      <c r="A12" s="2">
        <v>1</v>
      </c>
      <c r="B12" s="84">
        <v>2121866087</v>
      </c>
      <c r="C12" s="85" t="s">
        <v>17</v>
      </c>
      <c r="D12" s="86" t="s">
        <v>18</v>
      </c>
      <c r="E12" s="87">
        <v>34818</v>
      </c>
      <c r="F12" s="87" t="s">
        <v>190</v>
      </c>
      <c r="G12" s="88" t="s">
        <v>19</v>
      </c>
      <c r="H12" s="88"/>
      <c r="I12" s="88"/>
      <c r="J12" s="88"/>
      <c r="K12" s="89">
        <v>88</v>
      </c>
      <c r="L12" s="90" t="str">
        <f t="shared" ref="L12:L25" si="0">IF(K12&gt;=90,"X SẮC",IF(K12&gt;=80,"TỐT",IF(K12&gt;=65,"KHÁ",IF(K12&gt;=50,"T.BÌNH",IF(K12&gt;=35,"YẾU","KÉM")))))</f>
        <v>TỐT</v>
      </c>
      <c r="M12" s="91"/>
    </row>
    <row r="13" spans="1:14" ht="18" customHeight="1">
      <c r="A13" s="2">
        <f>A12+1</f>
        <v>2</v>
      </c>
      <c r="B13" s="84">
        <v>2120863957</v>
      </c>
      <c r="C13" s="85" t="s">
        <v>191</v>
      </c>
      <c r="D13" s="86" t="s">
        <v>18</v>
      </c>
      <c r="E13" s="87">
        <v>35414</v>
      </c>
      <c r="F13" s="87" t="s">
        <v>190</v>
      </c>
      <c r="G13" s="88" t="s">
        <v>125</v>
      </c>
      <c r="H13" s="88"/>
      <c r="I13" s="88"/>
      <c r="J13" s="88"/>
      <c r="K13" s="89">
        <v>87</v>
      </c>
      <c r="L13" s="90" t="str">
        <f t="shared" si="0"/>
        <v>TỐT</v>
      </c>
      <c r="M13" s="91"/>
    </row>
    <row r="14" spans="1:14" ht="18" customHeight="1">
      <c r="A14" s="2">
        <f t="shared" ref="A14:A77" si="1">A13+1</f>
        <v>3</v>
      </c>
      <c r="B14" s="84">
        <v>2120866095</v>
      </c>
      <c r="C14" s="85" t="s">
        <v>192</v>
      </c>
      <c r="D14" s="86" t="s">
        <v>120</v>
      </c>
      <c r="E14" s="87">
        <v>35591</v>
      </c>
      <c r="F14" s="87" t="s">
        <v>190</v>
      </c>
      <c r="G14" s="88" t="s">
        <v>125</v>
      </c>
      <c r="H14" s="88"/>
      <c r="I14" s="88"/>
      <c r="J14" s="88"/>
      <c r="K14" s="89">
        <v>100</v>
      </c>
      <c r="L14" s="90" t="str">
        <f t="shared" si="0"/>
        <v>X SẮC</v>
      </c>
      <c r="M14" s="91"/>
    </row>
    <row r="15" spans="1:14" ht="18" customHeight="1">
      <c r="A15" s="2">
        <f t="shared" si="1"/>
        <v>4</v>
      </c>
      <c r="B15" s="84">
        <v>2120868235</v>
      </c>
      <c r="C15" s="85" t="s">
        <v>193</v>
      </c>
      <c r="D15" s="86" t="s">
        <v>120</v>
      </c>
      <c r="E15" s="87">
        <v>35779</v>
      </c>
      <c r="F15" s="87" t="s">
        <v>190</v>
      </c>
      <c r="G15" s="88" t="s">
        <v>125</v>
      </c>
      <c r="H15" s="88"/>
      <c r="I15" s="88"/>
      <c r="J15" s="88"/>
      <c r="K15" s="89">
        <v>85</v>
      </c>
      <c r="L15" s="90" t="str">
        <f t="shared" si="0"/>
        <v>TỐT</v>
      </c>
      <c r="M15" s="91"/>
    </row>
    <row r="16" spans="1:14" ht="18" customHeight="1">
      <c r="A16" s="2">
        <f t="shared" si="1"/>
        <v>5</v>
      </c>
      <c r="B16" s="84">
        <v>2120867587</v>
      </c>
      <c r="C16" s="85" t="s">
        <v>194</v>
      </c>
      <c r="D16" s="86" t="s">
        <v>120</v>
      </c>
      <c r="E16" s="87">
        <v>35747</v>
      </c>
      <c r="F16" s="87" t="s">
        <v>190</v>
      </c>
      <c r="G16" s="88" t="s">
        <v>125</v>
      </c>
      <c r="H16" s="88"/>
      <c r="I16" s="88"/>
      <c r="J16" s="88"/>
      <c r="K16" s="89">
        <v>85</v>
      </c>
      <c r="L16" s="90" t="str">
        <f t="shared" si="0"/>
        <v>TỐT</v>
      </c>
      <c r="M16" s="91"/>
    </row>
    <row r="17" spans="1:13" ht="18" customHeight="1">
      <c r="A17" s="2">
        <f t="shared" si="1"/>
        <v>6</v>
      </c>
      <c r="B17" s="84">
        <v>2120868612</v>
      </c>
      <c r="C17" s="85" t="s">
        <v>195</v>
      </c>
      <c r="D17" s="86" t="s">
        <v>120</v>
      </c>
      <c r="E17" s="87">
        <v>35475</v>
      </c>
      <c r="F17" s="87" t="s">
        <v>190</v>
      </c>
      <c r="G17" s="88" t="s">
        <v>125</v>
      </c>
      <c r="H17" s="88"/>
      <c r="I17" s="88"/>
      <c r="J17" s="88"/>
      <c r="K17" s="89">
        <v>77</v>
      </c>
      <c r="L17" s="90" t="str">
        <f t="shared" si="0"/>
        <v>KHÁ</v>
      </c>
      <c r="M17" s="91"/>
    </row>
    <row r="18" spans="1:13" ht="18" customHeight="1">
      <c r="A18" s="2">
        <f t="shared" si="1"/>
        <v>7</v>
      </c>
      <c r="B18" s="84">
        <v>2120866092</v>
      </c>
      <c r="C18" s="85" t="s">
        <v>196</v>
      </c>
      <c r="D18" s="86" t="s">
        <v>120</v>
      </c>
      <c r="E18" s="87">
        <v>35588</v>
      </c>
      <c r="F18" s="87" t="s">
        <v>190</v>
      </c>
      <c r="G18" s="88" t="s">
        <v>125</v>
      </c>
      <c r="H18" s="88"/>
      <c r="I18" s="88"/>
      <c r="J18" s="88"/>
      <c r="K18" s="89">
        <v>97</v>
      </c>
      <c r="L18" s="90" t="str">
        <f t="shared" si="0"/>
        <v>X SẮC</v>
      </c>
      <c r="M18" s="91"/>
    </row>
    <row r="19" spans="1:13" ht="18" customHeight="1">
      <c r="A19" s="2">
        <f t="shared" si="1"/>
        <v>8</v>
      </c>
      <c r="B19" s="84">
        <v>2121863927</v>
      </c>
      <c r="C19" s="85" t="s">
        <v>197</v>
      </c>
      <c r="D19" s="86" t="s">
        <v>120</v>
      </c>
      <c r="E19" s="87">
        <v>35496</v>
      </c>
      <c r="F19" s="87" t="s">
        <v>190</v>
      </c>
      <c r="G19" s="88" t="s">
        <v>19</v>
      </c>
      <c r="H19" s="88"/>
      <c r="I19" s="88"/>
      <c r="J19" s="88"/>
      <c r="K19" s="89">
        <v>85</v>
      </c>
      <c r="L19" s="90" t="str">
        <f t="shared" si="0"/>
        <v>TỐT</v>
      </c>
      <c r="M19" s="91"/>
    </row>
    <row r="20" spans="1:13" ht="18" customHeight="1">
      <c r="A20" s="2">
        <f t="shared" si="1"/>
        <v>9</v>
      </c>
      <c r="B20" s="84">
        <v>2121867810</v>
      </c>
      <c r="C20" s="85" t="s">
        <v>198</v>
      </c>
      <c r="D20" s="86" t="s">
        <v>120</v>
      </c>
      <c r="E20" s="87">
        <v>35167</v>
      </c>
      <c r="F20" s="87" t="s">
        <v>190</v>
      </c>
      <c r="G20" s="88" t="s">
        <v>19</v>
      </c>
      <c r="H20" s="88"/>
      <c r="I20" s="88"/>
      <c r="J20" s="88"/>
      <c r="K20" s="89">
        <v>85</v>
      </c>
      <c r="L20" s="90" t="str">
        <f t="shared" si="0"/>
        <v>TỐT</v>
      </c>
      <c r="M20" s="91"/>
    </row>
    <row r="21" spans="1:13" ht="18" customHeight="1">
      <c r="A21" s="2">
        <f t="shared" si="1"/>
        <v>10</v>
      </c>
      <c r="B21" s="84">
        <v>2120863939</v>
      </c>
      <c r="C21" s="85" t="s">
        <v>199</v>
      </c>
      <c r="D21" s="86" t="s">
        <v>120</v>
      </c>
      <c r="E21" s="87">
        <v>35680</v>
      </c>
      <c r="F21" s="87" t="s">
        <v>190</v>
      </c>
      <c r="G21" s="88" t="s">
        <v>125</v>
      </c>
      <c r="H21" s="88"/>
      <c r="I21" s="88"/>
      <c r="J21" s="88"/>
      <c r="K21" s="89">
        <v>86</v>
      </c>
      <c r="L21" s="90" t="str">
        <f t="shared" si="0"/>
        <v>TỐT</v>
      </c>
      <c r="M21" s="91"/>
    </row>
    <row r="22" spans="1:13" ht="18" customHeight="1">
      <c r="A22" s="2">
        <f t="shared" si="1"/>
        <v>11</v>
      </c>
      <c r="B22" s="84">
        <v>2120863936</v>
      </c>
      <c r="C22" s="85" t="s">
        <v>200</v>
      </c>
      <c r="D22" s="86" t="s">
        <v>120</v>
      </c>
      <c r="E22" s="87">
        <v>35464</v>
      </c>
      <c r="F22" s="87" t="s">
        <v>190</v>
      </c>
      <c r="G22" s="88" t="s">
        <v>125</v>
      </c>
      <c r="H22" s="88"/>
      <c r="I22" s="88"/>
      <c r="J22" s="88"/>
      <c r="K22" s="89">
        <v>82</v>
      </c>
      <c r="L22" s="90" t="str">
        <f t="shared" si="0"/>
        <v>TỐT</v>
      </c>
      <c r="M22" s="91"/>
    </row>
    <row r="23" spans="1:13" ht="18" customHeight="1">
      <c r="A23" s="2">
        <f t="shared" si="1"/>
        <v>12</v>
      </c>
      <c r="B23" s="84">
        <v>2121868617</v>
      </c>
      <c r="C23" s="85" t="s">
        <v>201</v>
      </c>
      <c r="D23" s="86" t="s">
        <v>120</v>
      </c>
      <c r="E23" s="87">
        <v>35300</v>
      </c>
      <c r="F23" s="87" t="s">
        <v>190</v>
      </c>
      <c r="G23" s="88" t="s">
        <v>19</v>
      </c>
      <c r="H23" s="88"/>
      <c r="I23" s="88"/>
      <c r="J23" s="88"/>
      <c r="K23" s="89">
        <v>78</v>
      </c>
      <c r="L23" s="90" t="str">
        <f t="shared" si="0"/>
        <v>KHÁ</v>
      </c>
      <c r="M23" s="91"/>
    </row>
    <row r="24" spans="1:13" ht="18" customHeight="1">
      <c r="A24" s="2">
        <f t="shared" si="1"/>
        <v>13</v>
      </c>
      <c r="B24" s="84">
        <v>2121863934</v>
      </c>
      <c r="C24" s="85" t="s">
        <v>290</v>
      </c>
      <c r="D24" s="86" t="s">
        <v>120</v>
      </c>
      <c r="E24" s="87">
        <v>35551</v>
      </c>
      <c r="F24" s="87" t="s">
        <v>291</v>
      </c>
      <c r="G24" s="88" t="s">
        <v>19</v>
      </c>
      <c r="H24" s="88"/>
      <c r="I24" s="88" t="s">
        <v>237</v>
      </c>
      <c r="J24" s="88"/>
      <c r="K24" s="89">
        <v>87</v>
      </c>
      <c r="L24" s="90" t="str">
        <f t="shared" si="0"/>
        <v>TỐT</v>
      </c>
      <c r="M24" s="91"/>
    </row>
    <row r="25" spans="1:13" ht="18" customHeight="1">
      <c r="A25" s="2">
        <f t="shared" si="1"/>
        <v>14</v>
      </c>
      <c r="B25" s="84">
        <v>2120866094</v>
      </c>
      <c r="C25" s="85" t="s">
        <v>393</v>
      </c>
      <c r="D25" s="86" t="s">
        <v>120</v>
      </c>
      <c r="E25" s="87">
        <v>35615</v>
      </c>
      <c r="F25" s="87" t="s">
        <v>376</v>
      </c>
      <c r="G25" s="88" t="s">
        <v>125</v>
      </c>
      <c r="H25" s="88"/>
      <c r="I25" s="88" t="s">
        <v>377</v>
      </c>
      <c r="J25" s="88"/>
      <c r="K25" s="89">
        <v>87</v>
      </c>
      <c r="L25" s="90" t="str">
        <f t="shared" si="0"/>
        <v>TỐT</v>
      </c>
      <c r="M25" s="91"/>
    </row>
    <row r="26" spans="1:13" ht="18" customHeight="1">
      <c r="A26" s="2">
        <f t="shared" si="1"/>
        <v>15</v>
      </c>
      <c r="B26" s="84">
        <v>2121866089</v>
      </c>
      <c r="C26" s="85" t="s">
        <v>119</v>
      </c>
      <c r="D26" s="86" t="s">
        <v>120</v>
      </c>
      <c r="E26" s="87">
        <v>35120</v>
      </c>
      <c r="F26" s="87" t="s">
        <v>121</v>
      </c>
      <c r="G26" s="88" t="s">
        <v>19</v>
      </c>
      <c r="H26" s="88"/>
      <c r="I26" s="88" t="s">
        <v>122</v>
      </c>
      <c r="J26" s="88"/>
      <c r="K26" s="89">
        <v>87</v>
      </c>
      <c r="L26" s="90" t="s">
        <v>1145</v>
      </c>
      <c r="M26" s="91"/>
    </row>
    <row r="27" spans="1:13" ht="18" customHeight="1">
      <c r="A27" s="2">
        <f t="shared" si="1"/>
        <v>16</v>
      </c>
      <c r="B27" s="84">
        <v>2121863935</v>
      </c>
      <c r="C27" s="85" t="s">
        <v>202</v>
      </c>
      <c r="D27" s="86" t="s">
        <v>203</v>
      </c>
      <c r="E27" s="87">
        <v>35490</v>
      </c>
      <c r="F27" s="87" t="s">
        <v>190</v>
      </c>
      <c r="G27" s="88" t="s">
        <v>19</v>
      </c>
      <c r="H27" s="88"/>
      <c r="I27" s="88"/>
      <c r="J27" s="88"/>
      <c r="K27" s="89">
        <v>95</v>
      </c>
      <c r="L27" s="90" t="str">
        <f t="shared" ref="L27:L58" si="2">IF(K27&gt;=90,"X SẮC",IF(K27&gt;=80,"TỐT",IF(K27&gt;=65,"KHÁ",IF(K27&gt;=50,"T.BÌNH",IF(K27&gt;=35,"YẾU","KÉM")))))</f>
        <v>X SẮC</v>
      </c>
      <c r="M27" s="91"/>
    </row>
    <row r="28" spans="1:13" ht="18" customHeight="1">
      <c r="A28" s="2">
        <f t="shared" si="1"/>
        <v>17</v>
      </c>
      <c r="B28" s="84">
        <v>2120866096</v>
      </c>
      <c r="C28" s="85" t="s">
        <v>159</v>
      </c>
      <c r="D28" s="86" t="s">
        <v>203</v>
      </c>
      <c r="E28" s="87">
        <v>35220</v>
      </c>
      <c r="F28" s="87" t="s">
        <v>190</v>
      </c>
      <c r="G28" s="88" t="s">
        <v>125</v>
      </c>
      <c r="H28" s="88"/>
      <c r="I28" s="88"/>
      <c r="J28" s="88"/>
      <c r="K28" s="89">
        <v>82</v>
      </c>
      <c r="L28" s="90" t="str">
        <f t="shared" si="2"/>
        <v>TỐT</v>
      </c>
      <c r="M28" s="91"/>
    </row>
    <row r="29" spans="1:13" ht="18" customHeight="1">
      <c r="A29" s="2">
        <f t="shared" si="1"/>
        <v>18</v>
      </c>
      <c r="B29" s="84">
        <v>2120866099</v>
      </c>
      <c r="C29" s="85" t="s">
        <v>204</v>
      </c>
      <c r="D29" s="86" t="s">
        <v>203</v>
      </c>
      <c r="E29" s="87">
        <v>35569</v>
      </c>
      <c r="F29" s="87" t="s">
        <v>190</v>
      </c>
      <c r="G29" s="88" t="s">
        <v>125</v>
      </c>
      <c r="H29" s="88"/>
      <c r="I29" s="88"/>
      <c r="J29" s="88"/>
      <c r="K29" s="89">
        <v>86</v>
      </c>
      <c r="L29" s="90" t="str">
        <f t="shared" si="2"/>
        <v>TỐT</v>
      </c>
      <c r="M29" s="91"/>
    </row>
    <row r="30" spans="1:13" ht="18" customHeight="1">
      <c r="A30" s="2">
        <f t="shared" si="1"/>
        <v>19</v>
      </c>
      <c r="B30" s="84">
        <v>2120863952</v>
      </c>
      <c r="C30" s="85" t="s">
        <v>205</v>
      </c>
      <c r="D30" s="86" t="s">
        <v>203</v>
      </c>
      <c r="E30" s="87">
        <v>35744</v>
      </c>
      <c r="F30" s="87" t="s">
        <v>190</v>
      </c>
      <c r="G30" s="88" t="s">
        <v>125</v>
      </c>
      <c r="H30" s="88"/>
      <c r="I30" s="88"/>
      <c r="J30" s="88"/>
      <c r="K30" s="89">
        <v>86</v>
      </c>
      <c r="L30" s="90" t="str">
        <f t="shared" si="2"/>
        <v>TỐT</v>
      </c>
      <c r="M30" s="91"/>
    </row>
    <row r="31" spans="1:13" ht="18" customHeight="1">
      <c r="A31" s="2">
        <f t="shared" si="1"/>
        <v>20</v>
      </c>
      <c r="B31" s="84">
        <v>2121866100</v>
      </c>
      <c r="C31" s="85" t="s">
        <v>206</v>
      </c>
      <c r="D31" s="86" t="s">
        <v>207</v>
      </c>
      <c r="E31" s="87">
        <v>35566</v>
      </c>
      <c r="F31" s="87" t="s">
        <v>190</v>
      </c>
      <c r="G31" s="88" t="s">
        <v>19</v>
      </c>
      <c r="H31" s="88"/>
      <c r="I31" s="88"/>
      <c r="J31" s="88"/>
      <c r="K31" s="89">
        <v>85</v>
      </c>
      <c r="L31" s="90" t="str">
        <f t="shared" si="2"/>
        <v>TỐT</v>
      </c>
      <c r="M31" s="91"/>
    </row>
    <row r="32" spans="1:13" ht="18" customHeight="1">
      <c r="A32" s="2">
        <f t="shared" si="1"/>
        <v>21</v>
      </c>
      <c r="B32" s="84">
        <v>2120863929</v>
      </c>
      <c r="C32" s="85" t="s">
        <v>208</v>
      </c>
      <c r="D32" s="86" t="s">
        <v>209</v>
      </c>
      <c r="E32" s="87">
        <v>35754</v>
      </c>
      <c r="F32" s="87" t="s">
        <v>190</v>
      </c>
      <c r="G32" s="88" t="s">
        <v>125</v>
      </c>
      <c r="H32" s="88"/>
      <c r="I32" s="88"/>
      <c r="J32" s="88"/>
      <c r="K32" s="89">
        <v>85</v>
      </c>
      <c r="L32" s="90" t="str">
        <f t="shared" si="2"/>
        <v>TỐT</v>
      </c>
      <c r="M32" s="91"/>
    </row>
    <row r="33" spans="1:13" ht="18" customHeight="1">
      <c r="A33" s="2">
        <f t="shared" si="1"/>
        <v>22</v>
      </c>
      <c r="B33" s="84">
        <v>2121863944</v>
      </c>
      <c r="C33" s="85" t="s">
        <v>210</v>
      </c>
      <c r="D33" s="86" t="s">
        <v>211</v>
      </c>
      <c r="E33" s="87">
        <v>35529</v>
      </c>
      <c r="F33" s="87" t="s">
        <v>190</v>
      </c>
      <c r="G33" s="88" t="s">
        <v>19</v>
      </c>
      <c r="H33" s="88"/>
      <c r="I33" s="88"/>
      <c r="J33" s="88"/>
      <c r="K33" s="89">
        <v>78</v>
      </c>
      <c r="L33" s="90" t="str">
        <f t="shared" si="2"/>
        <v>KHÁ</v>
      </c>
      <c r="M33" s="91"/>
    </row>
    <row r="34" spans="1:13" ht="18" customHeight="1">
      <c r="A34" s="2">
        <f t="shared" si="1"/>
        <v>23</v>
      </c>
      <c r="B34" s="84">
        <v>2121867792</v>
      </c>
      <c r="C34" s="85" t="s">
        <v>212</v>
      </c>
      <c r="D34" s="86" t="s">
        <v>213</v>
      </c>
      <c r="E34" s="87">
        <v>35406</v>
      </c>
      <c r="F34" s="87" t="s">
        <v>190</v>
      </c>
      <c r="G34" s="88" t="s">
        <v>19</v>
      </c>
      <c r="H34" s="88"/>
      <c r="I34" s="88"/>
      <c r="J34" s="88"/>
      <c r="K34" s="89">
        <v>65</v>
      </c>
      <c r="L34" s="90" t="str">
        <f t="shared" si="2"/>
        <v>KHÁ</v>
      </c>
      <c r="M34" s="91" t="s">
        <v>1139</v>
      </c>
    </row>
    <row r="35" spans="1:13" ht="18" customHeight="1">
      <c r="A35" s="2">
        <f t="shared" si="1"/>
        <v>24</v>
      </c>
      <c r="B35" s="84">
        <v>2121866102</v>
      </c>
      <c r="C35" s="85" t="s">
        <v>214</v>
      </c>
      <c r="D35" s="86" t="s">
        <v>213</v>
      </c>
      <c r="E35" s="87">
        <v>35084</v>
      </c>
      <c r="F35" s="87" t="s">
        <v>190</v>
      </c>
      <c r="G35" s="88" t="s">
        <v>19</v>
      </c>
      <c r="H35" s="88"/>
      <c r="I35" s="88"/>
      <c r="J35" s="88"/>
      <c r="K35" s="89">
        <v>81</v>
      </c>
      <c r="L35" s="90" t="str">
        <f t="shared" si="2"/>
        <v>TỐT</v>
      </c>
      <c r="M35" s="91"/>
    </row>
    <row r="36" spans="1:13" ht="18" customHeight="1">
      <c r="A36" s="2">
        <f t="shared" si="1"/>
        <v>25</v>
      </c>
      <c r="B36" s="84">
        <v>2120863956</v>
      </c>
      <c r="C36" s="85" t="s">
        <v>215</v>
      </c>
      <c r="D36" s="86" t="s">
        <v>213</v>
      </c>
      <c r="E36" s="87">
        <v>35690</v>
      </c>
      <c r="F36" s="87" t="s">
        <v>190</v>
      </c>
      <c r="G36" s="88" t="s">
        <v>125</v>
      </c>
      <c r="H36" s="88"/>
      <c r="I36" s="88"/>
      <c r="J36" s="88"/>
      <c r="K36" s="89">
        <v>80</v>
      </c>
      <c r="L36" s="90" t="str">
        <f t="shared" si="2"/>
        <v>TỐT</v>
      </c>
      <c r="M36" s="91"/>
    </row>
    <row r="37" spans="1:13" ht="18" customHeight="1">
      <c r="A37" s="2">
        <f t="shared" si="1"/>
        <v>26</v>
      </c>
      <c r="B37" s="84">
        <v>2121869716</v>
      </c>
      <c r="C37" s="85" t="s">
        <v>292</v>
      </c>
      <c r="D37" s="86" t="s">
        <v>293</v>
      </c>
      <c r="E37" s="87">
        <v>35665</v>
      </c>
      <c r="F37" s="87" t="s">
        <v>291</v>
      </c>
      <c r="G37" s="88" t="s">
        <v>19</v>
      </c>
      <c r="H37" s="88"/>
      <c r="I37" s="88" t="s">
        <v>237</v>
      </c>
      <c r="J37" s="88"/>
      <c r="K37" s="89">
        <v>90</v>
      </c>
      <c r="L37" s="90" t="str">
        <f t="shared" si="2"/>
        <v>X SẮC</v>
      </c>
      <c r="M37" s="91"/>
    </row>
    <row r="38" spans="1:13" ht="18" customHeight="1">
      <c r="A38" s="2">
        <f t="shared" si="1"/>
        <v>27</v>
      </c>
      <c r="B38" s="84">
        <v>2120866679</v>
      </c>
      <c r="C38" s="85" t="s">
        <v>216</v>
      </c>
      <c r="D38" s="86" t="s">
        <v>217</v>
      </c>
      <c r="E38" s="87">
        <v>35586</v>
      </c>
      <c r="F38" s="87" t="s">
        <v>190</v>
      </c>
      <c r="G38" s="88" t="s">
        <v>125</v>
      </c>
      <c r="H38" s="88"/>
      <c r="I38" s="88"/>
      <c r="J38" s="88"/>
      <c r="K38" s="89">
        <v>100</v>
      </c>
      <c r="L38" s="90" t="str">
        <f t="shared" si="2"/>
        <v>X SẮC</v>
      </c>
      <c r="M38" s="91"/>
    </row>
    <row r="39" spans="1:13" ht="18" customHeight="1">
      <c r="A39" s="2">
        <f t="shared" si="1"/>
        <v>28</v>
      </c>
      <c r="B39" s="84">
        <v>2120868417</v>
      </c>
      <c r="C39" s="85" t="s">
        <v>218</v>
      </c>
      <c r="D39" s="86" t="s">
        <v>217</v>
      </c>
      <c r="E39" s="87">
        <v>35093</v>
      </c>
      <c r="F39" s="87" t="s">
        <v>190</v>
      </c>
      <c r="G39" s="88" t="s">
        <v>125</v>
      </c>
      <c r="H39" s="88"/>
      <c r="I39" s="88"/>
      <c r="J39" s="88"/>
      <c r="K39" s="89">
        <v>88</v>
      </c>
      <c r="L39" s="90" t="str">
        <f t="shared" si="2"/>
        <v>TỐT</v>
      </c>
      <c r="M39" s="91"/>
    </row>
    <row r="40" spans="1:13" ht="18" customHeight="1">
      <c r="A40" s="2">
        <f t="shared" si="1"/>
        <v>29</v>
      </c>
      <c r="B40" s="84">
        <v>2120268741</v>
      </c>
      <c r="C40" s="85" t="s">
        <v>238</v>
      </c>
      <c r="D40" s="86" t="s">
        <v>239</v>
      </c>
      <c r="E40" s="87">
        <v>35511</v>
      </c>
      <c r="F40" s="87" t="s">
        <v>190</v>
      </c>
      <c r="G40" s="88" t="s">
        <v>125</v>
      </c>
      <c r="H40" s="88"/>
      <c r="I40" s="88"/>
      <c r="J40" s="88"/>
      <c r="K40" s="89">
        <v>85</v>
      </c>
      <c r="L40" s="90" t="str">
        <f t="shared" si="2"/>
        <v>TỐT</v>
      </c>
      <c r="M40" s="91"/>
    </row>
    <row r="41" spans="1:13" ht="18" customHeight="1">
      <c r="A41" s="2">
        <f t="shared" si="1"/>
        <v>30</v>
      </c>
      <c r="B41" s="84">
        <v>2121869186</v>
      </c>
      <c r="C41" s="85" t="s">
        <v>206</v>
      </c>
      <c r="D41" s="86" t="s">
        <v>219</v>
      </c>
      <c r="E41" s="87">
        <v>35348</v>
      </c>
      <c r="F41" s="87" t="s">
        <v>190</v>
      </c>
      <c r="G41" s="88" t="s">
        <v>19</v>
      </c>
      <c r="H41" s="88"/>
      <c r="I41" s="88"/>
      <c r="J41" s="88"/>
      <c r="K41" s="89">
        <v>83</v>
      </c>
      <c r="L41" s="90" t="str">
        <f t="shared" si="2"/>
        <v>TỐT</v>
      </c>
      <c r="M41" s="91"/>
    </row>
    <row r="42" spans="1:13" ht="18" customHeight="1">
      <c r="A42" s="2">
        <f t="shared" si="1"/>
        <v>31</v>
      </c>
      <c r="B42" s="84">
        <v>2121868530</v>
      </c>
      <c r="C42" s="85" t="s">
        <v>220</v>
      </c>
      <c r="D42" s="86" t="s">
        <v>221</v>
      </c>
      <c r="E42" s="87">
        <v>35077</v>
      </c>
      <c r="F42" s="87" t="s">
        <v>190</v>
      </c>
      <c r="G42" s="88" t="s">
        <v>19</v>
      </c>
      <c r="H42" s="88"/>
      <c r="I42" s="88"/>
      <c r="J42" s="88"/>
      <c r="K42" s="89">
        <v>87</v>
      </c>
      <c r="L42" s="90" t="str">
        <f t="shared" si="2"/>
        <v>TỐT</v>
      </c>
      <c r="M42" s="91"/>
    </row>
    <row r="43" spans="1:13" ht="18" customHeight="1">
      <c r="A43" s="2">
        <f t="shared" si="1"/>
        <v>32</v>
      </c>
      <c r="B43" s="84">
        <v>2121866104</v>
      </c>
      <c r="C43" s="85" t="s">
        <v>222</v>
      </c>
      <c r="D43" s="86" t="s">
        <v>223</v>
      </c>
      <c r="E43" s="87">
        <v>34060</v>
      </c>
      <c r="F43" s="87" t="s">
        <v>190</v>
      </c>
      <c r="G43" s="88" t="s">
        <v>19</v>
      </c>
      <c r="H43" s="88"/>
      <c r="I43" s="88"/>
      <c r="J43" s="88"/>
      <c r="K43" s="89">
        <v>80</v>
      </c>
      <c r="L43" s="90" t="str">
        <f t="shared" si="2"/>
        <v>TỐT</v>
      </c>
      <c r="M43" s="91"/>
    </row>
    <row r="44" spans="1:13" ht="18" customHeight="1">
      <c r="A44" s="2">
        <f t="shared" si="1"/>
        <v>33</v>
      </c>
      <c r="B44" s="84">
        <v>2121866105</v>
      </c>
      <c r="C44" s="85" t="s">
        <v>224</v>
      </c>
      <c r="D44" s="86" t="s">
        <v>225</v>
      </c>
      <c r="E44" s="87">
        <v>35444</v>
      </c>
      <c r="F44" s="87" t="s">
        <v>190</v>
      </c>
      <c r="G44" s="88" t="s">
        <v>19</v>
      </c>
      <c r="H44" s="88"/>
      <c r="I44" s="88"/>
      <c r="J44" s="88"/>
      <c r="K44" s="89">
        <v>88</v>
      </c>
      <c r="L44" s="90" t="str">
        <f t="shared" si="2"/>
        <v>TỐT</v>
      </c>
      <c r="M44" s="91"/>
    </row>
    <row r="45" spans="1:13" ht="18" customHeight="1">
      <c r="A45" s="2">
        <f t="shared" si="1"/>
        <v>34</v>
      </c>
      <c r="B45" s="84">
        <v>2121866107</v>
      </c>
      <c r="C45" s="85" t="s">
        <v>226</v>
      </c>
      <c r="D45" s="86" t="s">
        <v>227</v>
      </c>
      <c r="E45" s="87">
        <v>35581</v>
      </c>
      <c r="F45" s="87" t="s">
        <v>190</v>
      </c>
      <c r="G45" s="88" t="s">
        <v>19</v>
      </c>
      <c r="H45" s="88"/>
      <c r="I45" s="88"/>
      <c r="J45" s="88"/>
      <c r="K45" s="89">
        <v>85</v>
      </c>
      <c r="L45" s="90" t="str">
        <f t="shared" si="2"/>
        <v>TỐT</v>
      </c>
      <c r="M45" s="91"/>
    </row>
    <row r="46" spans="1:13" ht="18" customHeight="1">
      <c r="A46" s="2">
        <f t="shared" si="1"/>
        <v>35</v>
      </c>
      <c r="B46" s="84">
        <v>2121867789</v>
      </c>
      <c r="C46" s="85" t="s">
        <v>234</v>
      </c>
      <c r="D46" s="86" t="s">
        <v>227</v>
      </c>
      <c r="E46" s="87">
        <v>35670</v>
      </c>
      <c r="F46" s="87" t="s">
        <v>190</v>
      </c>
      <c r="G46" s="88" t="s">
        <v>19</v>
      </c>
      <c r="H46" s="88"/>
      <c r="I46" s="88"/>
      <c r="J46" s="88"/>
      <c r="K46" s="89">
        <v>85</v>
      </c>
      <c r="L46" s="90" t="str">
        <f t="shared" si="2"/>
        <v>TỐT</v>
      </c>
      <c r="M46" s="91"/>
    </row>
    <row r="47" spans="1:13" ht="18" customHeight="1">
      <c r="A47" s="2">
        <f t="shared" si="1"/>
        <v>36</v>
      </c>
      <c r="B47" s="84">
        <v>2121863976</v>
      </c>
      <c r="C47" s="85" t="s">
        <v>247</v>
      </c>
      <c r="D47" s="86" t="s">
        <v>227</v>
      </c>
      <c r="E47" s="87">
        <v>35669</v>
      </c>
      <c r="F47" s="87" t="s">
        <v>70</v>
      </c>
      <c r="G47" s="88" t="s">
        <v>19</v>
      </c>
      <c r="H47" s="88"/>
      <c r="I47" s="88" t="s">
        <v>237</v>
      </c>
      <c r="J47" s="88"/>
      <c r="K47" s="89">
        <v>90</v>
      </c>
      <c r="L47" s="90" t="str">
        <f t="shared" si="2"/>
        <v>X SẮC</v>
      </c>
      <c r="M47" s="91"/>
    </row>
    <row r="48" spans="1:13" ht="18" customHeight="1">
      <c r="A48" s="2">
        <f t="shared" si="1"/>
        <v>37</v>
      </c>
      <c r="B48" s="84">
        <v>2121866106</v>
      </c>
      <c r="C48" s="85" t="s">
        <v>281</v>
      </c>
      <c r="D48" s="86" t="s">
        <v>227</v>
      </c>
      <c r="E48" s="87">
        <v>35302</v>
      </c>
      <c r="F48" s="87" t="s">
        <v>70</v>
      </c>
      <c r="G48" s="88" t="s">
        <v>19</v>
      </c>
      <c r="H48" s="88"/>
      <c r="I48" s="88" t="s">
        <v>237</v>
      </c>
      <c r="J48" s="88"/>
      <c r="K48" s="89">
        <v>72</v>
      </c>
      <c r="L48" s="90" t="str">
        <f t="shared" si="2"/>
        <v>KHÁ</v>
      </c>
      <c r="M48" s="91"/>
    </row>
    <row r="49" spans="1:13" ht="18" customHeight="1">
      <c r="A49" s="2">
        <f t="shared" si="1"/>
        <v>38</v>
      </c>
      <c r="B49" s="84">
        <v>2120868616</v>
      </c>
      <c r="C49" s="85" t="s">
        <v>245</v>
      </c>
      <c r="D49" s="86" t="s">
        <v>246</v>
      </c>
      <c r="E49" s="87">
        <v>35199</v>
      </c>
      <c r="F49" s="87" t="s">
        <v>70</v>
      </c>
      <c r="G49" s="88" t="s">
        <v>125</v>
      </c>
      <c r="H49" s="88"/>
      <c r="I49" s="88" t="s">
        <v>237</v>
      </c>
      <c r="J49" s="88"/>
      <c r="K49" s="89">
        <v>90</v>
      </c>
      <c r="L49" s="90" t="str">
        <f t="shared" si="2"/>
        <v>X SẮC</v>
      </c>
      <c r="M49" s="91"/>
    </row>
    <row r="50" spans="1:13" ht="18" customHeight="1">
      <c r="A50" s="2">
        <f t="shared" si="1"/>
        <v>39</v>
      </c>
      <c r="B50" s="84">
        <v>2121866110</v>
      </c>
      <c r="C50" s="85" t="s">
        <v>264</v>
      </c>
      <c r="D50" s="86" t="s">
        <v>265</v>
      </c>
      <c r="E50" s="87">
        <v>35245</v>
      </c>
      <c r="F50" s="87" t="s">
        <v>70</v>
      </c>
      <c r="G50" s="88" t="s">
        <v>19</v>
      </c>
      <c r="H50" s="88"/>
      <c r="I50" s="88" t="s">
        <v>237</v>
      </c>
      <c r="J50" s="88"/>
      <c r="K50" s="89">
        <v>87</v>
      </c>
      <c r="L50" s="90" t="str">
        <f t="shared" si="2"/>
        <v>TỐT</v>
      </c>
      <c r="M50" s="91"/>
    </row>
    <row r="51" spans="1:13" ht="18" customHeight="1">
      <c r="A51" s="2">
        <f t="shared" si="1"/>
        <v>40</v>
      </c>
      <c r="B51" s="84">
        <v>2120868624</v>
      </c>
      <c r="C51" s="85" t="s">
        <v>185</v>
      </c>
      <c r="D51" s="86" t="s">
        <v>255</v>
      </c>
      <c r="E51" s="87">
        <v>35779</v>
      </c>
      <c r="F51" s="87" t="s">
        <v>70</v>
      </c>
      <c r="G51" s="88" t="s">
        <v>125</v>
      </c>
      <c r="H51" s="88"/>
      <c r="I51" s="88" t="s">
        <v>237</v>
      </c>
      <c r="J51" s="88"/>
      <c r="K51" s="89">
        <v>90</v>
      </c>
      <c r="L51" s="90" t="str">
        <f t="shared" si="2"/>
        <v>X SẮC</v>
      </c>
      <c r="M51" s="91"/>
    </row>
    <row r="52" spans="1:13" ht="18" customHeight="1">
      <c r="A52" s="2">
        <f t="shared" si="1"/>
        <v>41</v>
      </c>
      <c r="B52" s="84">
        <v>2120867110</v>
      </c>
      <c r="C52" s="85" t="s">
        <v>268</v>
      </c>
      <c r="D52" s="86" t="s">
        <v>269</v>
      </c>
      <c r="E52" s="87">
        <v>35749</v>
      </c>
      <c r="F52" s="87" t="s">
        <v>70</v>
      </c>
      <c r="G52" s="88" t="s">
        <v>125</v>
      </c>
      <c r="H52" s="88"/>
      <c r="I52" s="88" t="s">
        <v>237</v>
      </c>
      <c r="J52" s="88"/>
      <c r="K52" s="89">
        <v>87</v>
      </c>
      <c r="L52" s="90" t="str">
        <f t="shared" si="2"/>
        <v>TỐT</v>
      </c>
      <c r="M52" s="91"/>
    </row>
    <row r="53" spans="1:13" ht="18" customHeight="1">
      <c r="A53" s="2">
        <f t="shared" si="1"/>
        <v>42</v>
      </c>
      <c r="B53" s="84">
        <v>2121869142</v>
      </c>
      <c r="C53" s="85" t="s">
        <v>276</v>
      </c>
      <c r="D53" s="86" t="s">
        <v>277</v>
      </c>
      <c r="E53" s="87">
        <v>35431</v>
      </c>
      <c r="F53" s="87" t="s">
        <v>70</v>
      </c>
      <c r="G53" s="88" t="s">
        <v>19</v>
      </c>
      <c r="H53" s="88"/>
      <c r="I53" s="88" t="s">
        <v>237</v>
      </c>
      <c r="J53" s="88"/>
      <c r="K53" s="89">
        <v>72</v>
      </c>
      <c r="L53" s="90" t="str">
        <f t="shared" si="2"/>
        <v>KHÁ</v>
      </c>
      <c r="M53" s="91"/>
    </row>
    <row r="54" spans="1:13" ht="18" customHeight="1">
      <c r="A54" s="2">
        <f t="shared" si="1"/>
        <v>43</v>
      </c>
      <c r="B54" s="84">
        <v>2120866111</v>
      </c>
      <c r="C54" s="85" t="s">
        <v>253</v>
      </c>
      <c r="D54" s="86" t="s">
        <v>254</v>
      </c>
      <c r="E54" s="87">
        <v>34043</v>
      </c>
      <c r="F54" s="87" t="s">
        <v>70</v>
      </c>
      <c r="G54" s="88" t="s">
        <v>125</v>
      </c>
      <c r="H54" s="88"/>
      <c r="I54" s="88" t="s">
        <v>237</v>
      </c>
      <c r="J54" s="88"/>
      <c r="K54" s="89">
        <v>87</v>
      </c>
      <c r="L54" s="90" t="str">
        <f t="shared" si="2"/>
        <v>TỐT</v>
      </c>
      <c r="M54" s="91"/>
    </row>
    <row r="55" spans="1:13" ht="18" customHeight="1">
      <c r="A55" s="2">
        <f t="shared" si="1"/>
        <v>44</v>
      </c>
      <c r="B55" s="84">
        <v>2121863978</v>
      </c>
      <c r="C55" s="85" t="s">
        <v>260</v>
      </c>
      <c r="D55" s="86" t="s">
        <v>261</v>
      </c>
      <c r="E55" s="87">
        <v>35654</v>
      </c>
      <c r="F55" s="87" t="s">
        <v>70</v>
      </c>
      <c r="G55" s="88" t="s">
        <v>19</v>
      </c>
      <c r="H55" s="88"/>
      <c r="I55" s="88" t="s">
        <v>237</v>
      </c>
      <c r="J55" s="88"/>
      <c r="K55" s="89">
        <v>85</v>
      </c>
      <c r="L55" s="90" t="str">
        <f t="shared" si="2"/>
        <v>TỐT</v>
      </c>
      <c r="M55" s="91"/>
    </row>
    <row r="56" spans="1:13" ht="18" customHeight="1">
      <c r="A56" s="2">
        <f t="shared" si="1"/>
        <v>45</v>
      </c>
      <c r="B56" s="84">
        <v>2121866112</v>
      </c>
      <c r="C56" s="85" t="s">
        <v>135</v>
      </c>
      <c r="D56" s="86" t="s">
        <v>261</v>
      </c>
      <c r="E56" s="87">
        <v>35516</v>
      </c>
      <c r="F56" s="87" t="s">
        <v>70</v>
      </c>
      <c r="G56" s="88" t="s">
        <v>19</v>
      </c>
      <c r="H56" s="88"/>
      <c r="I56" s="88" t="s">
        <v>237</v>
      </c>
      <c r="J56" s="88"/>
      <c r="K56" s="89">
        <v>97</v>
      </c>
      <c r="L56" s="90" t="str">
        <f t="shared" si="2"/>
        <v>X SẮC</v>
      </c>
      <c r="M56" s="91"/>
    </row>
    <row r="57" spans="1:13" ht="18" customHeight="1">
      <c r="A57" s="2">
        <f t="shared" si="1"/>
        <v>46</v>
      </c>
      <c r="B57" s="84">
        <v>2121863916</v>
      </c>
      <c r="C57" s="85" t="s">
        <v>280</v>
      </c>
      <c r="D57" s="86" t="s">
        <v>261</v>
      </c>
      <c r="E57" s="87">
        <v>35104</v>
      </c>
      <c r="F57" s="87" t="s">
        <v>70</v>
      </c>
      <c r="G57" s="88" t="s">
        <v>19</v>
      </c>
      <c r="H57" s="88"/>
      <c r="I57" s="88" t="s">
        <v>237</v>
      </c>
      <c r="J57" s="88"/>
      <c r="K57" s="89">
        <v>65</v>
      </c>
      <c r="L57" s="90" t="str">
        <f t="shared" si="2"/>
        <v>KHÁ</v>
      </c>
      <c r="M57" s="91"/>
    </row>
    <row r="58" spans="1:13" ht="18" customHeight="1">
      <c r="A58" s="2">
        <f t="shared" si="1"/>
        <v>47</v>
      </c>
      <c r="B58" s="84">
        <v>2121869727</v>
      </c>
      <c r="C58" s="85" t="s">
        <v>358</v>
      </c>
      <c r="D58" s="86" t="s">
        <v>261</v>
      </c>
      <c r="E58" s="87">
        <v>35384</v>
      </c>
      <c r="F58" s="87" t="s">
        <v>337</v>
      </c>
      <c r="G58" s="88" t="s">
        <v>19</v>
      </c>
      <c r="H58" s="88"/>
      <c r="I58" s="88"/>
      <c r="J58" s="88"/>
      <c r="K58" s="89">
        <v>81</v>
      </c>
      <c r="L58" s="90" t="str">
        <f t="shared" si="2"/>
        <v>TỐT</v>
      </c>
      <c r="M58" s="91"/>
    </row>
    <row r="59" spans="1:13" ht="18" customHeight="1">
      <c r="A59" s="2">
        <f t="shared" si="1"/>
        <v>48</v>
      </c>
      <c r="B59" s="84">
        <v>2121863968</v>
      </c>
      <c r="C59" s="85" t="s">
        <v>305</v>
      </c>
      <c r="D59" s="86" t="s">
        <v>261</v>
      </c>
      <c r="E59" s="87">
        <v>35191</v>
      </c>
      <c r="F59" s="87" t="s">
        <v>854</v>
      </c>
      <c r="G59" s="88" t="s">
        <v>19</v>
      </c>
      <c r="H59" s="88"/>
      <c r="I59" s="88" t="s">
        <v>237</v>
      </c>
      <c r="J59" s="88"/>
      <c r="K59" s="89">
        <v>87</v>
      </c>
      <c r="L59" s="90" t="str">
        <f t="shared" ref="L59:L90" si="3">IF(K59&gt;=90,"X SẮC",IF(K59&gt;=80,"TỐT",IF(K59&gt;=65,"KHÁ",IF(K59&gt;=50,"T.BÌNH",IF(K59&gt;=35,"YẾU","KÉM")))))</f>
        <v>TỐT</v>
      </c>
      <c r="M59" s="91"/>
    </row>
    <row r="60" spans="1:13" ht="18" customHeight="1">
      <c r="A60" s="2">
        <f t="shared" si="1"/>
        <v>49</v>
      </c>
      <c r="B60" s="84">
        <v>2120866114</v>
      </c>
      <c r="C60" s="85" t="s">
        <v>262</v>
      </c>
      <c r="D60" s="86" t="s">
        <v>124</v>
      </c>
      <c r="E60" s="87">
        <v>35670</v>
      </c>
      <c r="F60" s="87" t="s">
        <v>70</v>
      </c>
      <c r="G60" s="88" t="s">
        <v>125</v>
      </c>
      <c r="H60" s="88"/>
      <c r="I60" s="88" t="s">
        <v>237</v>
      </c>
      <c r="J60" s="88"/>
      <c r="K60" s="89">
        <v>87</v>
      </c>
      <c r="L60" s="90" t="str">
        <f t="shared" si="3"/>
        <v>TỐT</v>
      </c>
      <c r="M60" s="91"/>
    </row>
    <row r="61" spans="1:13" ht="18" customHeight="1">
      <c r="A61" s="2">
        <f t="shared" si="1"/>
        <v>50</v>
      </c>
      <c r="B61" s="84">
        <v>2120315199</v>
      </c>
      <c r="C61" s="85" t="s">
        <v>274</v>
      </c>
      <c r="D61" s="86" t="s">
        <v>124</v>
      </c>
      <c r="E61" s="87">
        <v>35774</v>
      </c>
      <c r="F61" s="87" t="s">
        <v>70</v>
      </c>
      <c r="G61" s="88" t="s">
        <v>125</v>
      </c>
      <c r="H61" s="88"/>
      <c r="I61" s="88" t="s">
        <v>237</v>
      </c>
      <c r="J61" s="88"/>
      <c r="K61" s="89">
        <v>87</v>
      </c>
      <c r="L61" s="90" t="str">
        <f t="shared" si="3"/>
        <v>TỐT</v>
      </c>
      <c r="M61" s="91"/>
    </row>
    <row r="62" spans="1:13" ht="18" customHeight="1">
      <c r="A62" s="2">
        <f t="shared" si="1"/>
        <v>51</v>
      </c>
      <c r="B62" s="84">
        <v>2120866856</v>
      </c>
      <c r="C62" s="85" t="s">
        <v>275</v>
      </c>
      <c r="D62" s="86" t="s">
        <v>124</v>
      </c>
      <c r="E62" s="87">
        <v>35566</v>
      </c>
      <c r="F62" s="87" t="s">
        <v>70</v>
      </c>
      <c r="G62" s="88" t="s">
        <v>125</v>
      </c>
      <c r="H62" s="88"/>
      <c r="I62" s="88" t="s">
        <v>237</v>
      </c>
      <c r="J62" s="88"/>
      <c r="K62" s="89">
        <v>97</v>
      </c>
      <c r="L62" s="90" t="str">
        <f t="shared" si="3"/>
        <v>X SẮC</v>
      </c>
      <c r="M62" s="91"/>
    </row>
    <row r="63" spans="1:13" ht="18" customHeight="1">
      <c r="A63" s="2">
        <f t="shared" si="1"/>
        <v>52</v>
      </c>
      <c r="B63" s="84">
        <v>2120867112</v>
      </c>
      <c r="C63" s="85" t="s">
        <v>192</v>
      </c>
      <c r="D63" s="86" t="s">
        <v>124</v>
      </c>
      <c r="E63" s="87">
        <v>35775</v>
      </c>
      <c r="F63" s="87" t="s">
        <v>70</v>
      </c>
      <c r="G63" s="88" t="s">
        <v>125</v>
      </c>
      <c r="H63" s="88"/>
      <c r="I63" s="88" t="s">
        <v>237</v>
      </c>
      <c r="J63" s="88"/>
      <c r="K63" s="89">
        <v>97</v>
      </c>
      <c r="L63" s="90" t="str">
        <f t="shared" si="3"/>
        <v>X SẮC</v>
      </c>
      <c r="M63" s="91"/>
    </row>
    <row r="64" spans="1:13" ht="18" customHeight="1">
      <c r="A64" s="2">
        <f t="shared" si="1"/>
        <v>53</v>
      </c>
      <c r="B64" s="84">
        <v>2121868123</v>
      </c>
      <c r="C64" s="85" t="s">
        <v>248</v>
      </c>
      <c r="D64" s="86" t="s">
        <v>249</v>
      </c>
      <c r="E64" s="87">
        <v>35789</v>
      </c>
      <c r="F64" s="87" t="s">
        <v>70</v>
      </c>
      <c r="G64" s="88" t="s">
        <v>19</v>
      </c>
      <c r="H64" s="88"/>
      <c r="I64" s="88" t="s">
        <v>237</v>
      </c>
      <c r="J64" s="88"/>
      <c r="K64" s="89">
        <v>75</v>
      </c>
      <c r="L64" s="90" t="str">
        <f t="shared" si="3"/>
        <v>KHÁ</v>
      </c>
      <c r="M64" s="91"/>
    </row>
    <row r="65" spans="1:13" ht="18" customHeight="1">
      <c r="A65" s="2">
        <f t="shared" si="1"/>
        <v>54</v>
      </c>
      <c r="B65" s="84">
        <v>2121866115</v>
      </c>
      <c r="C65" s="85" t="s">
        <v>256</v>
      </c>
      <c r="D65" s="86" t="s">
        <v>249</v>
      </c>
      <c r="E65" s="87">
        <v>35524</v>
      </c>
      <c r="F65" s="87" t="s">
        <v>70</v>
      </c>
      <c r="G65" s="88"/>
      <c r="H65" s="88"/>
      <c r="I65" s="88" t="s">
        <v>237</v>
      </c>
      <c r="J65" s="88"/>
      <c r="K65" s="89">
        <v>87</v>
      </c>
      <c r="L65" s="90" t="str">
        <f t="shared" si="3"/>
        <v>TỐT</v>
      </c>
      <c r="M65" s="91"/>
    </row>
    <row r="66" spans="1:13" ht="18" customHeight="1">
      <c r="A66" s="2">
        <f t="shared" si="1"/>
        <v>55</v>
      </c>
      <c r="B66" s="84">
        <v>2121233775</v>
      </c>
      <c r="C66" s="85" t="s">
        <v>286</v>
      </c>
      <c r="D66" s="86" t="s">
        <v>249</v>
      </c>
      <c r="E66" s="87">
        <v>35441</v>
      </c>
      <c r="F66" s="87" t="s">
        <v>70</v>
      </c>
      <c r="G66" s="88" t="s">
        <v>19</v>
      </c>
      <c r="H66" s="88"/>
      <c r="I66" s="88" t="s">
        <v>237</v>
      </c>
      <c r="J66" s="88"/>
      <c r="K66" s="89">
        <v>65</v>
      </c>
      <c r="L66" s="90" t="str">
        <f t="shared" si="3"/>
        <v>KHÁ</v>
      </c>
      <c r="M66" s="91"/>
    </row>
    <row r="67" spans="1:13" ht="18" customHeight="1">
      <c r="A67" s="2">
        <f t="shared" si="1"/>
        <v>56</v>
      </c>
      <c r="B67" s="84">
        <v>2120866117</v>
      </c>
      <c r="C67" s="85" t="s">
        <v>272</v>
      </c>
      <c r="D67" s="86" t="s">
        <v>273</v>
      </c>
      <c r="E67" s="87">
        <v>35468</v>
      </c>
      <c r="F67" s="87" t="s">
        <v>70</v>
      </c>
      <c r="G67" s="88" t="s">
        <v>125</v>
      </c>
      <c r="H67" s="88"/>
      <c r="I67" s="88" t="s">
        <v>237</v>
      </c>
      <c r="J67" s="88"/>
      <c r="K67" s="89">
        <v>87</v>
      </c>
      <c r="L67" s="90" t="str">
        <f t="shared" si="3"/>
        <v>TỐT</v>
      </c>
      <c r="M67" s="91"/>
    </row>
    <row r="68" spans="1:13" ht="18" customHeight="1">
      <c r="A68" s="2">
        <f t="shared" si="1"/>
        <v>57</v>
      </c>
      <c r="B68" s="84">
        <v>2121866987</v>
      </c>
      <c r="C68" s="85" t="s">
        <v>284</v>
      </c>
      <c r="D68" s="86" t="s">
        <v>285</v>
      </c>
      <c r="E68" s="87">
        <v>35546</v>
      </c>
      <c r="F68" s="87" t="s">
        <v>70</v>
      </c>
      <c r="G68" s="88" t="s">
        <v>19</v>
      </c>
      <c r="H68" s="88"/>
      <c r="I68" s="88" t="s">
        <v>237</v>
      </c>
      <c r="J68" s="88"/>
      <c r="K68" s="89">
        <v>72</v>
      </c>
      <c r="L68" s="90" t="str">
        <f t="shared" si="3"/>
        <v>KHÁ</v>
      </c>
      <c r="M68" s="91"/>
    </row>
    <row r="69" spans="1:13" ht="18" customHeight="1">
      <c r="A69" s="2">
        <f t="shared" si="1"/>
        <v>58</v>
      </c>
      <c r="B69" s="84">
        <v>2120868419</v>
      </c>
      <c r="C69" s="85" t="s">
        <v>250</v>
      </c>
      <c r="D69" s="86" t="s">
        <v>251</v>
      </c>
      <c r="E69" s="87">
        <v>35789</v>
      </c>
      <c r="F69" s="87" t="s">
        <v>70</v>
      </c>
      <c r="G69" s="88" t="s">
        <v>125</v>
      </c>
      <c r="H69" s="88"/>
      <c r="I69" s="88" t="s">
        <v>237</v>
      </c>
      <c r="J69" s="88"/>
      <c r="K69" s="89">
        <v>87</v>
      </c>
      <c r="L69" s="90" t="str">
        <f t="shared" si="3"/>
        <v>TỐT</v>
      </c>
      <c r="M69" s="91"/>
    </row>
    <row r="70" spans="1:13" ht="18" customHeight="1">
      <c r="A70" s="2">
        <f t="shared" si="1"/>
        <v>59</v>
      </c>
      <c r="B70" s="84">
        <v>2020250775</v>
      </c>
      <c r="C70" s="85" t="s">
        <v>257</v>
      </c>
      <c r="D70" s="86" t="s">
        <v>251</v>
      </c>
      <c r="E70" s="87">
        <v>35083</v>
      </c>
      <c r="F70" s="87" t="s">
        <v>70</v>
      </c>
      <c r="G70" s="88" t="s">
        <v>125</v>
      </c>
      <c r="H70" s="88"/>
      <c r="I70" s="88" t="s">
        <v>237</v>
      </c>
      <c r="J70" s="88"/>
      <c r="K70" s="89">
        <v>87</v>
      </c>
      <c r="L70" s="90" t="str">
        <f t="shared" si="3"/>
        <v>TỐT</v>
      </c>
      <c r="M70" s="91"/>
    </row>
    <row r="71" spans="1:13" ht="18" customHeight="1">
      <c r="A71" s="2">
        <f t="shared" si="1"/>
        <v>60</v>
      </c>
      <c r="B71" s="84">
        <v>2120868532</v>
      </c>
      <c r="C71" s="85" t="s">
        <v>259</v>
      </c>
      <c r="D71" s="86" t="s">
        <v>251</v>
      </c>
      <c r="E71" s="87">
        <v>35526</v>
      </c>
      <c r="F71" s="87" t="s">
        <v>70</v>
      </c>
      <c r="G71" s="88" t="s">
        <v>125</v>
      </c>
      <c r="H71" s="88"/>
      <c r="I71" s="88" t="s">
        <v>237</v>
      </c>
      <c r="J71" s="88"/>
      <c r="K71" s="89">
        <v>87</v>
      </c>
      <c r="L71" s="90" t="str">
        <f t="shared" si="3"/>
        <v>TỐT</v>
      </c>
      <c r="M71" s="91"/>
    </row>
    <row r="72" spans="1:13" ht="18" customHeight="1">
      <c r="A72" s="2">
        <f t="shared" si="1"/>
        <v>61</v>
      </c>
      <c r="B72" s="84">
        <v>2120863933</v>
      </c>
      <c r="C72" s="85" t="s">
        <v>263</v>
      </c>
      <c r="D72" s="86" t="s">
        <v>251</v>
      </c>
      <c r="E72" s="87">
        <v>35683</v>
      </c>
      <c r="F72" s="87" t="s">
        <v>70</v>
      </c>
      <c r="G72" s="88" t="s">
        <v>125</v>
      </c>
      <c r="H72" s="88"/>
      <c r="I72" s="88" t="s">
        <v>237</v>
      </c>
      <c r="J72" s="88"/>
      <c r="K72" s="89">
        <v>76</v>
      </c>
      <c r="L72" s="90" t="str">
        <f t="shared" si="3"/>
        <v>KHÁ</v>
      </c>
      <c r="M72" s="91"/>
    </row>
    <row r="73" spans="1:13" ht="18" customHeight="1">
      <c r="A73" s="2">
        <f t="shared" si="1"/>
        <v>62</v>
      </c>
      <c r="B73" s="84">
        <v>2120869148</v>
      </c>
      <c r="C73" s="85" t="s">
        <v>858</v>
      </c>
      <c r="D73" s="86" t="s">
        <v>458</v>
      </c>
      <c r="E73" s="87">
        <v>35629</v>
      </c>
      <c r="F73" s="87" t="s">
        <v>854</v>
      </c>
      <c r="G73" s="88" t="s">
        <v>125</v>
      </c>
      <c r="H73" s="88"/>
      <c r="I73" s="88" t="s">
        <v>237</v>
      </c>
      <c r="J73" s="88"/>
      <c r="K73" s="89">
        <v>86</v>
      </c>
      <c r="L73" s="90" t="str">
        <f t="shared" si="3"/>
        <v>TỐT</v>
      </c>
      <c r="M73" s="91"/>
    </row>
    <row r="74" spans="1:13" ht="18" customHeight="1">
      <c r="A74" s="2">
        <f t="shared" si="1"/>
        <v>63</v>
      </c>
      <c r="B74" s="84">
        <v>2120866124</v>
      </c>
      <c r="C74" s="85" t="s">
        <v>127</v>
      </c>
      <c r="D74" s="86" t="s">
        <v>252</v>
      </c>
      <c r="E74" s="87">
        <v>35730</v>
      </c>
      <c r="F74" s="87" t="s">
        <v>70</v>
      </c>
      <c r="G74" s="88" t="s">
        <v>125</v>
      </c>
      <c r="H74" s="88"/>
      <c r="I74" s="88" t="s">
        <v>237</v>
      </c>
      <c r="J74" s="88"/>
      <c r="K74" s="89">
        <v>90</v>
      </c>
      <c r="L74" s="90" t="str">
        <f t="shared" si="3"/>
        <v>X SẮC</v>
      </c>
      <c r="M74" s="91"/>
    </row>
    <row r="75" spans="1:13" ht="18" customHeight="1">
      <c r="A75" s="2">
        <f t="shared" si="1"/>
        <v>64</v>
      </c>
      <c r="B75" s="84">
        <v>2120866126</v>
      </c>
      <c r="C75" s="85" t="s">
        <v>287</v>
      </c>
      <c r="D75" s="86" t="s">
        <v>252</v>
      </c>
      <c r="E75" s="87">
        <v>35739</v>
      </c>
      <c r="F75" s="87" t="s">
        <v>70</v>
      </c>
      <c r="G75" s="88" t="s">
        <v>125</v>
      </c>
      <c r="H75" s="88"/>
      <c r="I75" s="88" t="s">
        <v>237</v>
      </c>
      <c r="J75" s="88"/>
      <c r="K75" s="89">
        <v>65</v>
      </c>
      <c r="L75" s="90" t="str">
        <f t="shared" si="3"/>
        <v>KHÁ</v>
      </c>
      <c r="M75" s="91"/>
    </row>
    <row r="76" spans="1:13" ht="18" customHeight="1">
      <c r="A76" s="2">
        <f t="shared" si="1"/>
        <v>65</v>
      </c>
      <c r="B76" s="84">
        <v>2120868615</v>
      </c>
      <c r="C76" s="85" t="s">
        <v>634</v>
      </c>
      <c r="D76" s="86" t="s">
        <v>252</v>
      </c>
      <c r="E76" s="87">
        <v>35621</v>
      </c>
      <c r="F76" s="87" t="s">
        <v>1179</v>
      </c>
      <c r="G76" s="88" t="s">
        <v>125</v>
      </c>
      <c r="H76" s="88"/>
      <c r="I76" s="88" t="s">
        <v>237</v>
      </c>
      <c r="J76" s="88"/>
      <c r="K76" s="89">
        <v>87</v>
      </c>
      <c r="L76" s="90" t="str">
        <f t="shared" si="3"/>
        <v>TỐT</v>
      </c>
      <c r="M76" s="91"/>
    </row>
    <row r="77" spans="1:13" ht="18" customHeight="1">
      <c r="A77" s="2">
        <f t="shared" si="1"/>
        <v>66</v>
      </c>
      <c r="B77" s="84">
        <v>2120867329</v>
      </c>
      <c r="C77" s="85" t="s">
        <v>243</v>
      </c>
      <c r="D77" s="86" t="s">
        <v>244</v>
      </c>
      <c r="E77" s="87">
        <v>35343</v>
      </c>
      <c r="F77" s="87" t="s">
        <v>70</v>
      </c>
      <c r="G77" s="88" t="s">
        <v>125</v>
      </c>
      <c r="H77" s="88"/>
      <c r="I77" s="88" t="s">
        <v>237</v>
      </c>
      <c r="J77" s="88"/>
      <c r="K77" s="89">
        <v>100</v>
      </c>
      <c r="L77" s="90" t="str">
        <f t="shared" si="3"/>
        <v>X SẮC</v>
      </c>
      <c r="M77" s="91"/>
    </row>
    <row r="78" spans="1:13" ht="18" customHeight="1">
      <c r="A78" s="2">
        <f t="shared" ref="A78:A141" si="4">A77+1</f>
        <v>67</v>
      </c>
      <c r="B78" s="84">
        <v>2120868133</v>
      </c>
      <c r="C78" s="85" t="s">
        <v>270</v>
      </c>
      <c r="D78" s="86" t="s">
        <v>271</v>
      </c>
      <c r="E78" s="87">
        <v>35568</v>
      </c>
      <c r="F78" s="87" t="s">
        <v>70</v>
      </c>
      <c r="G78" s="88" t="s">
        <v>125</v>
      </c>
      <c r="H78" s="88"/>
      <c r="I78" s="88" t="s">
        <v>237</v>
      </c>
      <c r="J78" s="88"/>
      <c r="K78" s="89">
        <v>87</v>
      </c>
      <c r="L78" s="90" t="str">
        <f t="shared" si="3"/>
        <v>TỐT</v>
      </c>
      <c r="M78" s="91"/>
    </row>
    <row r="79" spans="1:13" ht="18" customHeight="1">
      <c r="A79" s="2">
        <f t="shared" si="4"/>
        <v>68</v>
      </c>
      <c r="B79" s="84">
        <v>2121869877</v>
      </c>
      <c r="C79" s="85" t="s">
        <v>883</v>
      </c>
      <c r="D79" s="86" t="s">
        <v>271</v>
      </c>
      <c r="E79" s="87">
        <v>35749</v>
      </c>
      <c r="F79" s="87" t="s">
        <v>854</v>
      </c>
      <c r="G79" s="88" t="s">
        <v>19</v>
      </c>
      <c r="H79" s="88"/>
      <c r="I79" s="88" t="s">
        <v>237</v>
      </c>
      <c r="J79" s="88"/>
      <c r="K79" s="89">
        <v>82</v>
      </c>
      <c r="L79" s="90" t="str">
        <f t="shared" si="3"/>
        <v>TỐT</v>
      </c>
      <c r="M79" s="91"/>
    </row>
    <row r="80" spans="1:13" ht="18" customHeight="1">
      <c r="A80" s="2">
        <f t="shared" si="4"/>
        <v>69</v>
      </c>
      <c r="B80" s="84">
        <v>2120358288</v>
      </c>
      <c r="C80" s="85" t="s">
        <v>282</v>
      </c>
      <c r="D80" s="86" t="s">
        <v>283</v>
      </c>
      <c r="E80" s="87">
        <v>35379</v>
      </c>
      <c r="F80" s="87" t="s">
        <v>70</v>
      </c>
      <c r="G80" s="88" t="s">
        <v>125</v>
      </c>
      <c r="H80" s="88"/>
      <c r="I80" s="88" t="s">
        <v>237</v>
      </c>
      <c r="J80" s="88"/>
      <c r="K80" s="89">
        <v>87</v>
      </c>
      <c r="L80" s="90" t="str">
        <f t="shared" si="3"/>
        <v>TỐT</v>
      </c>
      <c r="M80" s="91"/>
    </row>
    <row r="81" spans="1:13" ht="18" customHeight="1">
      <c r="A81" s="2">
        <f t="shared" si="4"/>
        <v>70</v>
      </c>
      <c r="B81" s="84">
        <v>2121863969</v>
      </c>
      <c r="C81" s="85" t="s">
        <v>278</v>
      </c>
      <c r="D81" s="86" t="s">
        <v>279</v>
      </c>
      <c r="E81" s="87">
        <v>35074</v>
      </c>
      <c r="F81" s="87" t="s">
        <v>70</v>
      </c>
      <c r="G81" s="88" t="s">
        <v>125</v>
      </c>
      <c r="H81" s="88"/>
      <c r="I81" s="88" t="s">
        <v>237</v>
      </c>
      <c r="J81" s="88"/>
      <c r="K81" s="89">
        <v>0</v>
      </c>
      <c r="L81" s="90" t="str">
        <f t="shared" si="3"/>
        <v>KÉM</v>
      </c>
      <c r="M81" s="91" t="s">
        <v>804</v>
      </c>
    </row>
    <row r="82" spans="1:13" ht="18" customHeight="1">
      <c r="A82" s="2">
        <f t="shared" si="4"/>
        <v>71</v>
      </c>
      <c r="B82" s="84">
        <v>2121866132</v>
      </c>
      <c r="C82" s="85" t="s">
        <v>294</v>
      </c>
      <c r="D82" s="86" t="s">
        <v>295</v>
      </c>
      <c r="E82" s="87">
        <v>35522</v>
      </c>
      <c r="F82" s="87" t="s">
        <v>291</v>
      </c>
      <c r="G82" s="88" t="s">
        <v>19</v>
      </c>
      <c r="H82" s="88"/>
      <c r="I82" s="88" t="s">
        <v>237</v>
      </c>
      <c r="J82" s="88"/>
      <c r="K82" s="89">
        <v>87</v>
      </c>
      <c r="L82" s="90" t="str">
        <f t="shared" si="3"/>
        <v>TỐT</v>
      </c>
      <c r="M82" s="91"/>
    </row>
    <row r="83" spans="1:13" ht="18" customHeight="1">
      <c r="A83" s="2">
        <f t="shared" si="4"/>
        <v>72</v>
      </c>
      <c r="B83" s="84">
        <v>2120866135</v>
      </c>
      <c r="C83" s="85" t="s">
        <v>296</v>
      </c>
      <c r="D83" s="86" t="s">
        <v>297</v>
      </c>
      <c r="E83" s="87">
        <v>35652</v>
      </c>
      <c r="F83" s="87" t="s">
        <v>291</v>
      </c>
      <c r="G83" s="88" t="s">
        <v>125</v>
      </c>
      <c r="H83" s="88"/>
      <c r="I83" s="88" t="s">
        <v>237</v>
      </c>
      <c r="J83" s="88"/>
      <c r="K83" s="89">
        <v>90</v>
      </c>
      <c r="L83" s="90" t="str">
        <f t="shared" si="3"/>
        <v>X SẮC</v>
      </c>
      <c r="M83" s="91"/>
    </row>
    <row r="84" spans="1:13" ht="18" customHeight="1">
      <c r="A84" s="2">
        <f t="shared" si="4"/>
        <v>73</v>
      </c>
      <c r="B84" s="84">
        <v>2120333285</v>
      </c>
      <c r="C84" s="85" t="s">
        <v>298</v>
      </c>
      <c r="D84" s="86" t="s">
        <v>299</v>
      </c>
      <c r="E84" s="87">
        <v>35693</v>
      </c>
      <c r="F84" s="87" t="s">
        <v>291</v>
      </c>
      <c r="G84" s="88" t="s">
        <v>125</v>
      </c>
      <c r="H84" s="88"/>
      <c r="I84" s="88" t="s">
        <v>237</v>
      </c>
      <c r="J84" s="88"/>
      <c r="K84" s="89">
        <v>90</v>
      </c>
      <c r="L84" s="90" t="str">
        <f t="shared" si="3"/>
        <v>X SẮC</v>
      </c>
      <c r="M84" s="91"/>
    </row>
    <row r="85" spans="1:13" ht="18" customHeight="1">
      <c r="A85" s="2">
        <f t="shared" si="4"/>
        <v>74</v>
      </c>
      <c r="B85" s="84">
        <v>2121867582</v>
      </c>
      <c r="C85" s="85" t="s">
        <v>300</v>
      </c>
      <c r="D85" s="86" t="s">
        <v>301</v>
      </c>
      <c r="E85" s="87">
        <v>35707</v>
      </c>
      <c r="F85" s="87" t="s">
        <v>291</v>
      </c>
      <c r="G85" s="88" t="s">
        <v>19</v>
      </c>
      <c r="H85" s="88"/>
      <c r="I85" s="88" t="s">
        <v>237</v>
      </c>
      <c r="J85" s="88"/>
      <c r="K85" s="89">
        <v>98</v>
      </c>
      <c r="L85" s="90" t="str">
        <f t="shared" si="3"/>
        <v>X SẮC</v>
      </c>
      <c r="M85" s="91"/>
    </row>
    <row r="86" spans="1:13" ht="18" customHeight="1">
      <c r="A86" s="2">
        <f t="shared" si="4"/>
        <v>75</v>
      </c>
      <c r="B86" s="84">
        <v>2120868611</v>
      </c>
      <c r="C86" s="85" t="s">
        <v>253</v>
      </c>
      <c r="D86" s="86" t="s">
        <v>258</v>
      </c>
      <c r="E86" s="87">
        <v>35343</v>
      </c>
      <c r="F86" s="87" t="s">
        <v>70</v>
      </c>
      <c r="G86" s="88" t="s">
        <v>125</v>
      </c>
      <c r="H86" s="88"/>
      <c r="I86" s="88" t="s">
        <v>237</v>
      </c>
      <c r="J86" s="88"/>
      <c r="K86" s="89">
        <v>97</v>
      </c>
      <c r="L86" s="90" t="str">
        <f t="shared" si="3"/>
        <v>X SẮC</v>
      </c>
      <c r="M86" s="91"/>
    </row>
    <row r="87" spans="1:13" ht="18" customHeight="1">
      <c r="A87" s="2">
        <f t="shared" si="4"/>
        <v>76</v>
      </c>
      <c r="B87" s="84">
        <v>2120869471</v>
      </c>
      <c r="C87" s="85" t="s">
        <v>302</v>
      </c>
      <c r="D87" s="86" t="s">
        <v>303</v>
      </c>
      <c r="E87" s="87">
        <v>34934</v>
      </c>
      <c r="F87" s="87" t="s">
        <v>291</v>
      </c>
      <c r="G87" s="88" t="s">
        <v>125</v>
      </c>
      <c r="H87" s="88"/>
      <c r="I87" s="88" t="s">
        <v>237</v>
      </c>
      <c r="J87" s="88"/>
      <c r="K87" s="89">
        <v>86</v>
      </c>
      <c r="L87" s="90" t="str">
        <f t="shared" si="3"/>
        <v>TỐT</v>
      </c>
      <c r="M87" s="91"/>
    </row>
    <row r="88" spans="1:13" ht="18" customHeight="1">
      <c r="A88" s="2">
        <f t="shared" si="4"/>
        <v>77</v>
      </c>
      <c r="B88" s="84">
        <v>2121863982</v>
      </c>
      <c r="C88" s="85" t="s">
        <v>260</v>
      </c>
      <c r="D88" s="86" t="s">
        <v>304</v>
      </c>
      <c r="E88" s="87">
        <v>35691</v>
      </c>
      <c r="F88" s="87" t="s">
        <v>291</v>
      </c>
      <c r="G88" s="88" t="s">
        <v>19</v>
      </c>
      <c r="H88" s="88"/>
      <c r="I88" s="88" t="s">
        <v>237</v>
      </c>
      <c r="J88" s="88"/>
      <c r="K88" s="89">
        <v>87</v>
      </c>
      <c r="L88" s="90" t="str">
        <f t="shared" si="3"/>
        <v>TỐT</v>
      </c>
      <c r="M88" s="91"/>
    </row>
    <row r="89" spans="1:13" ht="18" customHeight="1">
      <c r="A89" s="2">
        <f t="shared" si="4"/>
        <v>78</v>
      </c>
      <c r="B89" s="84">
        <v>2121866138</v>
      </c>
      <c r="C89" s="85" t="s">
        <v>305</v>
      </c>
      <c r="D89" s="86" t="s">
        <v>304</v>
      </c>
      <c r="E89" s="87">
        <v>35432</v>
      </c>
      <c r="F89" s="87" t="s">
        <v>291</v>
      </c>
      <c r="G89" s="88" t="s">
        <v>19</v>
      </c>
      <c r="H89" s="88"/>
      <c r="I89" s="88" t="s">
        <v>237</v>
      </c>
      <c r="J89" s="88"/>
      <c r="K89" s="89">
        <v>87</v>
      </c>
      <c r="L89" s="90" t="str">
        <f t="shared" si="3"/>
        <v>TỐT</v>
      </c>
      <c r="M89" s="91"/>
    </row>
    <row r="90" spans="1:13" ht="18" customHeight="1">
      <c r="A90" s="2">
        <f t="shared" si="4"/>
        <v>79</v>
      </c>
      <c r="B90" s="84">
        <v>2121868040</v>
      </c>
      <c r="C90" s="85" t="s">
        <v>306</v>
      </c>
      <c r="D90" s="86" t="s">
        <v>304</v>
      </c>
      <c r="E90" s="87">
        <v>35634</v>
      </c>
      <c r="F90" s="87" t="s">
        <v>291</v>
      </c>
      <c r="G90" s="88" t="s">
        <v>19</v>
      </c>
      <c r="H90" s="88"/>
      <c r="I90" s="88" t="s">
        <v>237</v>
      </c>
      <c r="J90" s="88"/>
      <c r="K90" s="89">
        <v>87</v>
      </c>
      <c r="L90" s="90" t="str">
        <f t="shared" si="3"/>
        <v>TỐT</v>
      </c>
      <c r="M90" s="91"/>
    </row>
    <row r="91" spans="1:13" ht="18" customHeight="1">
      <c r="A91" s="2">
        <f t="shared" si="4"/>
        <v>80</v>
      </c>
      <c r="B91" s="84">
        <v>2120359807</v>
      </c>
      <c r="C91" s="85" t="s">
        <v>241</v>
      </c>
      <c r="D91" s="86" t="s">
        <v>242</v>
      </c>
      <c r="E91" s="87">
        <v>35776</v>
      </c>
      <c r="F91" s="87" t="s">
        <v>70</v>
      </c>
      <c r="G91" s="88" t="s">
        <v>125</v>
      </c>
      <c r="H91" s="88"/>
      <c r="I91" s="88" t="s">
        <v>237</v>
      </c>
      <c r="J91" s="88"/>
      <c r="K91" s="89">
        <v>80</v>
      </c>
      <c r="L91" s="90" t="str">
        <f t="shared" ref="L91:L122" si="5">IF(K91&gt;=90,"X SẮC",IF(K91&gt;=80,"TỐT",IF(K91&gt;=65,"KHÁ",IF(K91&gt;=50,"T.BÌNH",IF(K91&gt;=35,"YẾU","KÉM")))))</f>
        <v>TỐT</v>
      </c>
      <c r="M91" s="91"/>
    </row>
    <row r="92" spans="1:13" ht="18" customHeight="1">
      <c r="A92" s="2">
        <f t="shared" si="4"/>
        <v>81</v>
      </c>
      <c r="B92" s="84">
        <v>2120866139</v>
      </c>
      <c r="C92" s="85" t="s">
        <v>253</v>
      </c>
      <c r="D92" s="86" t="s">
        <v>242</v>
      </c>
      <c r="E92" s="87">
        <v>35390</v>
      </c>
      <c r="F92" s="87" t="s">
        <v>291</v>
      </c>
      <c r="G92" s="88" t="s">
        <v>125</v>
      </c>
      <c r="H92" s="88"/>
      <c r="I92" s="88" t="s">
        <v>237</v>
      </c>
      <c r="J92" s="88"/>
      <c r="K92" s="89">
        <v>87</v>
      </c>
      <c r="L92" s="90" t="str">
        <f t="shared" si="5"/>
        <v>TỐT</v>
      </c>
      <c r="M92" s="91"/>
    </row>
    <row r="93" spans="1:13" ht="18" customHeight="1">
      <c r="A93" s="2">
        <f t="shared" si="4"/>
        <v>82</v>
      </c>
      <c r="B93" s="84">
        <v>2121866140</v>
      </c>
      <c r="C93" s="85" t="s">
        <v>307</v>
      </c>
      <c r="D93" s="86" t="s">
        <v>308</v>
      </c>
      <c r="E93" s="87">
        <v>35570</v>
      </c>
      <c r="F93" s="87" t="s">
        <v>291</v>
      </c>
      <c r="G93" s="88" t="s">
        <v>19</v>
      </c>
      <c r="H93" s="88"/>
      <c r="I93" s="88" t="s">
        <v>237</v>
      </c>
      <c r="J93" s="88"/>
      <c r="K93" s="89">
        <v>87</v>
      </c>
      <c r="L93" s="90" t="str">
        <f t="shared" si="5"/>
        <v>TỐT</v>
      </c>
      <c r="M93" s="91"/>
    </row>
    <row r="94" spans="1:13" ht="18" customHeight="1">
      <c r="A94" s="2">
        <f t="shared" si="4"/>
        <v>83</v>
      </c>
      <c r="B94" s="84">
        <v>2120868471</v>
      </c>
      <c r="C94" s="85" t="s">
        <v>309</v>
      </c>
      <c r="D94" s="86" t="s">
        <v>310</v>
      </c>
      <c r="E94" s="87">
        <v>35450</v>
      </c>
      <c r="F94" s="87" t="s">
        <v>291</v>
      </c>
      <c r="G94" s="88" t="s">
        <v>125</v>
      </c>
      <c r="H94" s="88"/>
      <c r="I94" s="88" t="s">
        <v>237</v>
      </c>
      <c r="J94" s="88"/>
      <c r="K94" s="89">
        <v>90</v>
      </c>
      <c r="L94" s="90" t="str">
        <f t="shared" si="5"/>
        <v>X SẮC</v>
      </c>
      <c r="M94" s="91"/>
    </row>
    <row r="95" spans="1:13" ht="18" customHeight="1">
      <c r="A95" s="2">
        <f t="shared" si="4"/>
        <v>84</v>
      </c>
      <c r="B95" s="84">
        <v>2121868238</v>
      </c>
      <c r="C95" s="85" t="s">
        <v>311</v>
      </c>
      <c r="D95" s="86" t="s">
        <v>312</v>
      </c>
      <c r="E95" s="87">
        <v>35528</v>
      </c>
      <c r="F95" s="87" t="s">
        <v>291</v>
      </c>
      <c r="G95" s="88" t="s">
        <v>19</v>
      </c>
      <c r="H95" s="88"/>
      <c r="I95" s="88" t="s">
        <v>237</v>
      </c>
      <c r="J95" s="88"/>
      <c r="K95" s="89">
        <v>87</v>
      </c>
      <c r="L95" s="90" t="str">
        <f t="shared" si="5"/>
        <v>TỐT</v>
      </c>
      <c r="M95" s="91"/>
    </row>
    <row r="96" spans="1:13" ht="18" customHeight="1">
      <c r="A96" s="2">
        <f t="shared" si="4"/>
        <v>85</v>
      </c>
      <c r="B96" s="84">
        <v>2120867812</v>
      </c>
      <c r="C96" s="85" t="s">
        <v>313</v>
      </c>
      <c r="D96" s="86" t="s">
        <v>314</v>
      </c>
      <c r="E96" s="87">
        <v>35728</v>
      </c>
      <c r="F96" s="87" t="s">
        <v>291</v>
      </c>
      <c r="G96" s="88" t="s">
        <v>125</v>
      </c>
      <c r="H96" s="88"/>
      <c r="I96" s="88" t="s">
        <v>237</v>
      </c>
      <c r="J96" s="88"/>
      <c r="K96" s="89">
        <v>87</v>
      </c>
      <c r="L96" s="90" t="str">
        <f t="shared" si="5"/>
        <v>TỐT</v>
      </c>
      <c r="M96" s="91"/>
    </row>
    <row r="97" spans="1:13" ht="18" customHeight="1">
      <c r="A97" s="2">
        <f t="shared" si="4"/>
        <v>86</v>
      </c>
      <c r="B97" s="84">
        <v>2120866149</v>
      </c>
      <c r="C97" s="85" t="s">
        <v>315</v>
      </c>
      <c r="D97" s="86" t="s">
        <v>314</v>
      </c>
      <c r="E97" s="87">
        <v>35703</v>
      </c>
      <c r="F97" s="87" t="s">
        <v>291</v>
      </c>
      <c r="G97" s="88" t="s">
        <v>125</v>
      </c>
      <c r="H97" s="88"/>
      <c r="I97" s="88" t="s">
        <v>237</v>
      </c>
      <c r="J97" s="88"/>
      <c r="K97" s="89">
        <v>98</v>
      </c>
      <c r="L97" s="90" t="str">
        <f t="shared" si="5"/>
        <v>X SẮC</v>
      </c>
      <c r="M97" s="91"/>
    </row>
    <row r="98" spans="1:13" ht="18" customHeight="1">
      <c r="A98" s="2">
        <f t="shared" si="4"/>
        <v>87</v>
      </c>
      <c r="B98" s="84">
        <v>2120866146</v>
      </c>
      <c r="C98" s="85" t="s">
        <v>194</v>
      </c>
      <c r="D98" s="86" t="s">
        <v>314</v>
      </c>
      <c r="E98" s="87">
        <v>35454</v>
      </c>
      <c r="F98" s="87" t="s">
        <v>291</v>
      </c>
      <c r="G98" s="88" t="s">
        <v>125</v>
      </c>
      <c r="H98" s="88"/>
      <c r="I98" s="88" t="s">
        <v>237</v>
      </c>
      <c r="J98" s="88"/>
      <c r="K98" s="89">
        <v>90</v>
      </c>
      <c r="L98" s="90" t="str">
        <f t="shared" si="5"/>
        <v>X SẮC</v>
      </c>
      <c r="M98" s="91"/>
    </row>
    <row r="99" spans="1:13" ht="18" customHeight="1">
      <c r="A99" s="2">
        <f t="shared" si="4"/>
        <v>88</v>
      </c>
      <c r="B99" s="84">
        <v>2120869050</v>
      </c>
      <c r="C99" s="85" t="s">
        <v>316</v>
      </c>
      <c r="D99" s="86" t="s">
        <v>314</v>
      </c>
      <c r="E99" s="87">
        <v>35470</v>
      </c>
      <c r="F99" s="87" t="s">
        <v>291</v>
      </c>
      <c r="G99" s="88" t="s">
        <v>125</v>
      </c>
      <c r="H99" s="88"/>
      <c r="I99" s="88" t="s">
        <v>237</v>
      </c>
      <c r="J99" s="88"/>
      <c r="K99" s="89">
        <v>87</v>
      </c>
      <c r="L99" s="90" t="str">
        <f t="shared" si="5"/>
        <v>TỐT</v>
      </c>
      <c r="M99" s="91"/>
    </row>
    <row r="100" spans="1:13" ht="18" customHeight="1">
      <c r="A100" s="2">
        <f t="shared" si="4"/>
        <v>89</v>
      </c>
      <c r="B100" s="84">
        <v>2120869814</v>
      </c>
      <c r="C100" s="85" t="s">
        <v>315</v>
      </c>
      <c r="D100" s="86" t="s">
        <v>314</v>
      </c>
      <c r="E100" s="87">
        <v>35256</v>
      </c>
      <c r="F100" s="87" t="s">
        <v>854</v>
      </c>
      <c r="G100" s="88" t="s">
        <v>125</v>
      </c>
      <c r="H100" s="88"/>
      <c r="I100" s="88" t="s">
        <v>237</v>
      </c>
      <c r="J100" s="88"/>
      <c r="K100" s="89">
        <v>88</v>
      </c>
      <c r="L100" s="90" t="str">
        <f t="shared" si="5"/>
        <v>TỐT</v>
      </c>
      <c r="M100" s="91"/>
    </row>
    <row r="101" spans="1:13" ht="18" customHeight="1">
      <c r="A101" s="2">
        <f t="shared" si="4"/>
        <v>90</v>
      </c>
      <c r="B101" s="84">
        <v>2120348758</v>
      </c>
      <c r="C101" s="85" t="s">
        <v>1201</v>
      </c>
      <c r="D101" s="86" t="s">
        <v>314</v>
      </c>
      <c r="E101" s="87">
        <v>35608</v>
      </c>
      <c r="F101" s="87" t="s">
        <v>1179</v>
      </c>
      <c r="G101" s="88" t="s">
        <v>125</v>
      </c>
      <c r="H101" s="88"/>
      <c r="I101" s="88" t="s">
        <v>237</v>
      </c>
      <c r="J101" s="88"/>
      <c r="K101" s="89">
        <v>87</v>
      </c>
      <c r="L101" s="90" t="str">
        <f t="shared" si="5"/>
        <v>TỐT</v>
      </c>
      <c r="M101" s="91"/>
    </row>
    <row r="102" spans="1:13" ht="18" customHeight="1">
      <c r="A102" s="2">
        <f t="shared" si="4"/>
        <v>91</v>
      </c>
      <c r="B102" s="84">
        <v>2120866147</v>
      </c>
      <c r="C102" s="85" t="s">
        <v>1207</v>
      </c>
      <c r="D102" s="86" t="s">
        <v>314</v>
      </c>
      <c r="E102" s="87">
        <v>35081</v>
      </c>
      <c r="F102" s="87" t="s">
        <v>1179</v>
      </c>
      <c r="G102" s="88" t="s">
        <v>125</v>
      </c>
      <c r="H102" s="88"/>
      <c r="I102" s="88" t="s">
        <v>237</v>
      </c>
      <c r="J102" s="88"/>
      <c r="K102" s="89">
        <v>85</v>
      </c>
      <c r="L102" s="90" t="str">
        <f t="shared" si="5"/>
        <v>TỐT</v>
      </c>
      <c r="M102" s="91"/>
    </row>
    <row r="103" spans="1:13" ht="18" customHeight="1">
      <c r="A103" s="2">
        <f t="shared" si="4"/>
        <v>92</v>
      </c>
      <c r="B103" s="84">
        <v>2120866151</v>
      </c>
      <c r="C103" s="85" t="s">
        <v>317</v>
      </c>
      <c r="D103" s="86" t="s">
        <v>318</v>
      </c>
      <c r="E103" s="87">
        <v>35675</v>
      </c>
      <c r="F103" s="87" t="s">
        <v>291</v>
      </c>
      <c r="G103" s="88" t="s">
        <v>125</v>
      </c>
      <c r="H103" s="88"/>
      <c r="I103" s="88" t="s">
        <v>237</v>
      </c>
      <c r="J103" s="88"/>
      <c r="K103" s="89">
        <v>87</v>
      </c>
      <c r="L103" s="90" t="str">
        <f t="shared" si="5"/>
        <v>TỐT</v>
      </c>
      <c r="M103" s="91"/>
    </row>
    <row r="104" spans="1:13" ht="18" customHeight="1">
      <c r="A104" s="2">
        <f t="shared" si="4"/>
        <v>93</v>
      </c>
      <c r="B104" s="84">
        <v>2121868979</v>
      </c>
      <c r="C104" s="85" t="s">
        <v>319</v>
      </c>
      <c r="D104" s="86" t="s">
        <v>318</v>
      </c>
      <c r="E104" s="87">
        <v>35500</v>
      </c>
      <c r="F104" s="87" t="s">
        <v>291</v>
      </c>
      <c r="G104" s="88" t="s">
        <v>19</v>
      </c>
      <c r="H104" s="88"/>
      <c r="I104" s="88" t="s">
        <v>237</v>
      </c>
      <c r="J104" s="88"/>
      <c r="K104" s="89">
        <v>0</v>
      </c>
      <c r="L104" s="90" t="str">
        <f t="shared" si="5"/>
        <v>KÉM</v>
      </c>
      <c r="M104" s="91"/>
    </row>
    <row r="105" spans="1:13" ht="18" customHeight="1">
      <c r="A105" s="2">
        <f t="shared" si="4"/>
        <v>94</v>
      </c>
      <c r="B105" s="84">
        <v>2121866152</v>
      </c>
      <c r="C105" s="85" t="s">
        <v>320</v>
      </c>
      <c r="D105" s="86" t="s">
        <v>318</v>
      </c>
      <c r="E105" s="87">
        <v>35702</v>
      </c>
      <c r="F105" s="87" t="s">
        <v>291</v>
      </c>
      <c r="G105" s="88" t="s">
        <v>19</v>
      </c>
      <c r="H105" s="88"/>
      <c r="I105" s="88" t="s">
        <v>237</v>
      </c>
      <c r="J105" s="88"/>
      <c r="K105" s="89">
        <v>77</v>
      </c>
      <c r="L105" s="90" t="str">
        <f t="shared" si="5"/>
        <v>KHÁ</v>
      </c>
      <c r="M105" s="91" t="s">
        <v>1139</v>
      </c>
    </row>
    <row r="106" spans="1:13" ht="18" customHeight="1">
      <c r="A106" s="2">
        <f t="shared" si="4"/>
        <v>95</v>
      </c>
      <c r="B106" s="84">
        <v>2121866153</v>
      </c>
      <c r="C106" s="85" t="s">
        <v>220</v>
      </c>
      <c r="D106" s="86" t="s">
        <v>321</v>
      </c>
      <c r="E106" s="87">
        <v>35409</v>
      </c>
      <c r="F106" s="87" t="s">
        <v>291</v>
      </c>
      <c r="G106" s="88" t="s">
        <v>19</v>
      </c>
      <c r="H106" s="88"/>
      <c r="I106" s="88" t="s">
        <v>237</v>
      </c>
      <c r="J106" s="88"/>
      <c r="K106" s="89">
        <v>87</v>
      </c>
      <c r="L106" s="90" t="str">
        <f t="shared" si="5"/>
        <v>TỐT</v>
      </c>
      <c r="M106" s="91"/>
    </row>
    <row r="107" spans="1:13" ht="18" customHeight="1">
      <c r="A107" s="2">
        <f t="shared" si="4"/>
        <v>96</v>
      </c>
      <c r="B107" s="84">
        <v>2120867336</v>
      </c>
      <c r="C107" s="85" t="s">
        <v>322</v>
      </c>
      <c r="D107" s="86" t="s">
        <v>323</v>
      </c>
      <c r="E107" s="87">
        <v>35465</v>
      </c>
      <c r="F107" s="87" t="s">
        <v>291</v>
      </c>
      <c r="G107" s="88" t="s">
        <v>125</v>
      </c>
      <c r="H107" s="88"/>
      <c r="I107" s="88" t="s">
        <v>237</v>
      </c>
      <c r="J107" s="88"/>
      <c r="K107" s="89">
        <v>87</v>
      </c>
      <c r="L107" s="90" t="str">
        <f t="shared" si="5"/>
        <v>TỐT</v>
      </c>
      <c r="M107" s="91"/>
    </row>
    <row r="108" spans="1:13" ht="18" customHeight="1">
      <c r="A108" s="2">
        <f t="shared" si="4"/>
        <v>97</v>
      </c>
      <c r="B108" s="84">
        <v>2121869416</v>
      </c>
      <c r="C108" s="85" t="s">
        <v>324</v>
      </c>
      <c r="D108" s="86" t="s">
        <v>325</v>
      </c>
      <c r="E108" s="87">
        <v>35318</v>
      </c>
      <c r="F108" s="87" t="s">
        <v>291</v>
      </c>
      <c r="G108" s="88" t="s">
        <v>19</v>
      </c>
      <c r="H108" s="88"/>
      <c r="I108" s="88" t="s">
        <v>237</v>
      </c>
      <c r="J108" s="88"/>
      <c r="K108" s="89">
        <v>87</v>
      </c>
      <c r="L108" s="90" t="str">
        <f t="shared" si="5"/>
        <v>TỐT</v>
      </c>
      <c r="M108" s="91"/>
    </row>
    <row r="109" spans="1:13" ht="18" customHeight="1">
      <c r="A109" s="2">
        <f t="shared" si="4"/>
        <v>98</v>
      </c>
      <c r="B109" s="84">
        <v>2120863945</v>
      </c>
      <c r="C109" s="85" t="s">
        <v>326</v>
      </c>
      <c r="D109" s="86" t="s">
        <v>327</v>
      </c>
      <c r="E109" s="87">
        <v>35774</v>
      </c>
      <c r="F109" s="87" t="s">
        <v>291</v>
      </c>
      <c r="G109" s="88" t="s">
        <v>125</v>
      </c>
      <c r="H109" s="88"/>
      <c r="I109" s="88" t="s">
        <v>237</v>
      </c>
      <c r="J109" s="88"/>
      <c r="K109" s="89">
        <v>87</v>
      </c>
      <c r="L109" s="90" t="str">
        <f t="shared" si="5"/>
        <v>TỐT</v>
      </c>
      <c r="M109" s="91"/>
    </row>
    <row r="110" spans="1:13" ht="18" customHeight="1">
      <c r="A110" s="2">
        <f t="shared" si="4"/>
        <v>99</v>
      </c>
      <c r="B110" s="84">
        <v>2120868413</v>
      </c>
      <c r="C110" s="85" t="s">
        <v>328</v>
      </c>
      <c r="D110" s="86" t="s">
        <v>329</v>
      </c>
      <c r="E110" s="87">
        <v>35751</v>
      </c>
      <c r="F110" s="87" t="s">
        <v>291</v>
      </c>
      <c r="G110" s="88" t="s">
        <v>125</v>
      </c>
      <c r="H110" s="88"/>
      <c r="I110" s="88" t="s">
        <v>237</v>
      </c>
      <c r="J110" s="88"/>
      <c r="K110" s="89">
        <v>87</v>
      </c>
      <c r="L110" s="90" t="str">
        <f t="shared" si="5"/>
        <v>TỐT</v>
      </c>
      <c r="M110" s="91"/>
    </row>
    <row r="111" spans="1:13" ht="18" customHeight="1">
      <c r="A111" s="2">
        <f t="shared" si="4"/>
        <v>100</v>
      </c>
      <c r="B111" s="84">
        <v>2021613352</v>
      </c>
      <c r="C111" s="85" t="s">
        <v>330</v>
      </c>
      <c r="D111" s="86" t="s">
        <v>329</v>
      </c>
      <c r="E111" s="87">
        <v>35124</v>
      </c>
      <c r="F111" s="87" t="s">
        <v>291</v>
      </c>
      <c r="G111" s="88" t="s">
        <v>19</v>
      </c>
      <c r="H111" s="88"/>
      <c r="I111" s="88" t="s">
        <v>237</v>
      </c>
      <c r="J111" s="88"/>
      <c r="K111" s="89">
        <v>87</v>
      </c>
      <c r="L111" s="90" t="str">
        <f t="shared" si="5"/>
        <v>TỐT</v>
      </c>
      <c r="M111" s="91"/>
    </row>
    <row r="112" spans="1:13" ht="18" customHeight="1">
      <c r="A112" s="2">
        <f t="shared" si="4"/>
        <v>101</v>
      </c>
      <c r="B112" s="84">
        <v>2120337521</v>
      </c>
      <c r="C112" s="85" t="s">
        <v>331</v>
      </c>
      <c r="D112" s="86" t="s">
        <v>332</v>
      </c>
      <c r="E112" s="87">
        <v>35680</v>
      </c>
      <c r="F112" s="87" t="s">
        <v>291</v>
      </c>
      <c r="G112" s="88" t="s">
        <v>125</v>
      </c>
      <c r="H112" s="88"/>
      <c r="I112" s="88" t="s">
        <v>237</v>
      </c>
      <c r="J112" s="88"/>
      <c r="K112" s="89">
        <v>87</v>
      </c>
      <c r="L112" s="90" t="str">
        <f t="shared" si="5"/>
        <v>TỐT</v>
      </c>
      <c r="M112" s="91"/>
    </row>
    <row r="113" spans="1:13" ht="18" customHeight="1">
      <c r="A113" s="2">
        <f t="shared" si="4"/>
        <v>102</v>
      </c>
      <c r="B113" s="84">
        <v>2120869308</v>
      </c>
      <c r="C113" s="85" t="s">
        <v>389</v>
      </c>
      <c r="D113" s="86" t="s">
        <v>390</v>
      </c>
      <c r="E113" s="87">
        <v>35151</v>
      </c>
      <c r="F113" s="87" t="s">
        <v>376</v>
      </c>
      <c r="G113" s="88" t="s">
        <v>125</v>
      </c>
      <c r="H113" s="88"/>
      <c r="I113" s="88" t="s">
        <v>377</v>
      </c>
      <c r="J113" s="88"/>
      <c r="K113" s="89">
        <v>87</v>
      </c>
      <c r="L113" s="90" t="str">
        <f t="shared" si="5"/>
        <v>TỐT</v>
      </c>
      <c r="M113" s="91"/>
    </row>
    <row r="114" spans="1:13" ht="18" customHeight="1">
      <c r="A114" s="2">
        <f t="shared" si="4"/>
        <v>103</v>
      </c>
      <c r="B114" s="84">
        <v>2120868984</v>
      </c>
      <c r="C114" s="85" t="s">
        <v>220</v>
      </c>
      <c r="D114" s="86" t="s">
        <v>383</v>
      </c>
      <c r="E114" s="87">
        <v>35701</v>
      </c>
      <c r="F114" s="87" t="s">
        <v>376</v>
      </c>
      <c r="G114" s="88" t="s">
        <v>125</v>
      </c>
      <c r="H114" s="88"/>
      <c r="I114" s="88" t="s">
        <v>377</v>
      </c>
      <c r="J114" s="88"/>
      <c r="K114" s="89">
        <v>87</v>
      </c>
      <c r="L114" s="90" t="str">
        <f t="shared" si="5"/>
        <v>TỐT</v>
      </c>
      <c r="M114" s="91"/>
    </row>
    <row r="115" spans="1:13" ht="18" customHeight="1">
      <c r="A115" s="2">
        <f t="shared" si="4"/>
        <v>104</v>
      </c>
      <c r="B115" s="84">
        <v>2120866155</v>
      </c>
      <c r="C115" s="85" t="s">
        <v>250</v>
      </c>
      <c r="D115" s="86" t="s">
        <v>383</v>
      </c>
      <c r="E115" s="87">
        <v>35454</v>
      </c>
      <c r="F115" s="87" t="s">
        <v>376</v>
      </c>
      <c r="G115" s="88" t="s">
        <v>125</v>
      </c>
      <c r="H115" s="88"/>
      <c r="I115" s="88" t="s">
        <v>377</v>
      </c>
      <c r="J115" s="88"/>
      <c r="K115" s="89">
        <v>87</v>
      </c>
      <c r="L115" s="90" t="str">
        <f t="shared" si="5"/>
        <v>TỐT</v>
      </c>
      <c r="M115" s="91"/>
    </row>
    <row r="116" spans="1:13" ht="18" customHeight="1">
      <c r="A116" s="2">
        <f t="shared" si="4"/>
        <v>105</v>
      </c>
      <c r="B116" s="84">
        <v>2120867816</v>
      </c>
      <c r="C116" s="85" t="s">
        <v>164</v>
      </c>
      <c r="D116" s="86" t="s">
        <v>383</v>
      </c>
      <c r="E116" s="87">
        <v>35162</v>
      </c>
      <c r="F116" s="87" t="s">
        <v>376</v>
      </c>
      <c r="G116" s="88" t="s">
        <v>125</v>
      </c>
      <c r="H116" s="88"/>
      <c r="I116" s="88" t="s">
        <v>377</v>
      </c>
      <c r="J116" s="88"/>
      <c r="K116" s="89">
        <v>97</v>
      </c>
      <c r="L116" s="90" t="str">
        <f t="shared" si="5"/>
        <v>X SẮC</v>
      </c>
      <c r="M116" s="91"/>
    </row>
    <row r="117" spans="1:13" ht="18" customHeight="1">
      <c r="A117" s="2">
        <f t="shared" si="4"/>
        <v>106</v>
      </c>
      <c r="B117" s="84">
        <v>2120866160</v>
      </c>
      <c r="C117" s="85" t="s">
        <v>403</v>
      </c>
      <c r="D117" s="86" t="s">
        <v>383</v>
      </c>
      <c r="E117" s="87">
        <v>35557</v>
      </c>
      <c r="F117" s="87" t="s">
        <v>376</v>
      </c>
      <c r="G117" s="88" t="s">
        <v>125</v>
      </c>
      <c r="H117" s="88"/>
      <c r="I117" s="88" t="s">
        <v>377</v>
      </c>
      <c r="J117" s="88"/>
      <c r="K117" s="89">
        <v>87</v>
      </c>
      <c r="L117" s="90" t="str">
        <f t="shared" si="5"/>
        <v>TỐT</v>
      </c>
      <c r="M117" s="91"/>
    </row>
    <row r="118" spans="1:13" ht="18" customHeight="1">
      <c r="A118" s="2">
        <f t="shared" si="4"/>
        <v>107</v>
      </c>
      <c r="B118" s="84">
        <v>2120867343</v>
      </c>
      <c r="C118" s="85" t="s">
        <v>411</v>
      </c>
      <c r="D118" s="86" t="s">
        <v>383</v>
      </c>
      <c r="E118" s="87">
        <v>35509</v>
      </c>
      <c r="F118" s="87" t="s">
        <v>376</v>
      </c>
      <c r="G118" s="88" t="s">
        <v>125</v>
      </c>
      <c r="H118" s="88"/>
      <c r="I118" s="88" t="s">
        <v>377</v>
      </c>
      <c r="J118" s="88"/>
      <c r="K118" s="89">
        <v>85</v>
      </c>
      <c r="L118" s="90" t="str">
        <f t="shared" si="5"/>
        <v>TỐT</v>
      </c>
      <c r="M118" s="91"/>
    </row>
    <row r="119" spans="1:13" ht="18" customHeight="1">
      <c r="A119" s="2">
        <f t="shared" si="4"/>
        <v>108</v>
      </c>
      <c r="B119" s="84">
        <v>2120868408</v>
      </c>
      <c r="C119" s="85" t="s">
        <v>414</v>
      </c>
      <c r="D119" s="86" t="s">
        <v>383</v>
      </c>
      <c r="E119" s="87">
        <v>35695</v>
      </c>
      <c r="F119" s="87" t="s">
        <v>376</v>
      </c>
      <c r="G119" s="88" t="s">
        <v>125</v>
      </c>
      <c r="H119" s="88"/>
      <c r="I119" s="88" t="s">
        <v>377</v>
      </c>
      <c r="J119" s="88"/>
      <c r="K119" s="89">
        <v>0</v>
      </c>
      <c r="L119" s="90" t="str">
        <f t="shared" si="5"/>
        <v>KÉM</v>
      </c>
      <c r="M119" s="91" t="s">
        <v>415</v>
      </c>
    </row>
    <row r="120" spans="1:13" ht="18" customHeight="1">
      <c r="A120" s="2">
        <f t="shared" si="4"/>
        <v>109</v>
      </c>
      <c r="B120" s="84">
        <v>2120867337</v>
      </c>
      <c r="C120" s="85" t="s">
        <v>416</v>
      </c>
      <c r="D120" s="86" t="s">
        <v>383</v>
      </c>
      <c r="E120" s="87">
        <v>35569</v>
      </c>
      <c r="F120" s="87" t="s">
        <v>376</v>
      </c>
      <c r="G120" s="88" t="s">
        <v>125</v>
      </c>
      <c r="H120" s="88"/>
      <c r="I120" s="88" t="s">
        <v>377</v>
      </c>
      <c r="J120" s="88"/>
      <c r="K120" s="89">
        <v>87</v>
      </c>
      <c r="L120" s="90" t="str">
        <f t="shared" si="5"/>
        <v>TỐT</v>
      </c>
      <c r="M120" s="91"/>
    </row>
    <row r="121" spans="1:13" ht="18" customHeight="1">
      <c r="A121" s="2">
        <f t="shared" si="4"/>
        <v>110</v>
      </c>
      <c r="B121" s="84">
        <v>2120866159</v>
      </c>
      <c r="C121" s="85" t="s">
        <v>365</v>
      </c>
      <c r="D121" s="86" t="s">
        <v>383</v>
      </c>
      <c r="E121" s="87">
        <v>35458</v>
      </c>
      <c r="F121" s="87" t="s">
        <v>376</v>
      </c>
      <c r="G121" s="88" t="s">
        <v>125</v>
      </c>
      <c r="H121" s="88"/>
      <c r="I121" s="88" t="s">
        <v>377</v>
      </c>
      <c r="J121" s="88"/>
      <c r="K121" s="89">
        <v>87</v>
      </c>
      <c r="L121" s="90" t="str">
        <f t="shared" si="5"/>
        <v>TỐT</v>
      </c>
      <c r="M121" s="91"/>
    </row>
    <row r="122" spans="1:13" ht="18" customHeight="1">
      <c r="A122" s="2">
        <f t="shared" si="4"/>
        <v>111</v>
      </c>
      <c r="B122" s="84">
        <v>2121866164</v>
      </c>
      <c r="C122" s="85" t="s">
        <v>398</v>
      </c>
      <c r="D122" s="86" t="s">
        <v>399</v>
      </c>
      <c r="E122" s="87">
        <v>35433</v>
      </c>
      <c r="F122" s="87" t="s">
        <v>376</v>
      </c>
      <c r="G122" s="88" t="s">
        <v>19</v>
      </c>
      <c r="H122" s="88"/>
      <c r="I122" s="88" t="s">
        <v>377</v>
      </c>
      <c r="J122" s="88"/>
      <c r="K122" s="89">
        <v>97</v>
      </c>
      <c r="L122" s="90" t="str">
        <f t="shared" si="5"/>
        <v>X SẮC</v>
      </c>
      <c r="M122" s="91"/>
    </row>
    <row r="123" spans="1:13" ht="18" customHeight="1">
      <c r="A123" s="2">
        <f t="shared" si="4"/>
        <v>112</v>
      </c>
      <c r="B123" s="84">
        <v>2121867590</v>
      </c>
      <c r="C123" s="85" t="s">
        <v>417</v>
      </c>
      <c r="D123" s="86" t="s">
        <v>399</v>
      </c>
      <c r="E123" s="87">
        <v>35749</v>
      </c>
      <c r="F123" s="87" t="s">
        <v>376</v>
      </c>
      <c r="G123" s="88" t="s">
        <v>19</v>
      </c>
      <c r="H123" s="88"/>
      <c r="I123" s="88" t="s">
        <v>377</v>
      </c>
      <c r="J123" s="88"/>
      <c r="K123" s="89">
        <v>87</v>
      </c>
      <c r="L123" s="90" t="str">
        <f t="shared" ref="L123:L154" si="6">IF(K123&gt;=90,"X SẮC",IF(K123&gt;=80,"TỐT",IF(K123&gt;=65,"KHÁ",IF(K123&gt;=50,"T.BÌNH",IF(K123&gt;=35,"YẾU","KÉM")))))</f>
        <v>TỐT</v>
      </c>
      <c r="M123" s="91"/>
    </row>
    <row r="124" spans="1:13" ht="18" customHeight="1">
      <c r="A124" s="2">
        <f t="shared" si="4"/>
        <v>113</v>
      </c>
      <c r="B124" s="84">
        <v>2121863951</v>
      </c>
      <c r="C124" s="85" t="s">
        <v>381</v>
      </c>
      <c r="D124" s="86" t="s">
        <v>382</v>
      </c>
      <c r="E124" s="87">
        <v>35315</v>
      </c>
      <c r="F124" s="87" t="s">
        <v>376</v>
      </c>
      <c r="G124" s="88" t="s">
        <v>19</v>
      </c>
      <c r="H124" s="88"/>
      <c r="I124" s="88" t="s">
        <v>377</v>
      </c>
      <c r="J124" s="88"/>
      <c r="K124" s="89">
        <v>100</v>
      </c>
      <c r="L124" s="90" t="str">
        <f t="shared" si="6"/>
        <v>X SẮC</v>
      </c>
      <c r="M124" s="91"/>
    </row>
    <row r="125" spans="1:13" ht="18" customHeight="1">
      <c r="A125" s="2">
        <f t="shared" si="4"/>
        <v>114</v>
      </c>
      <c r="B125" s="84">
        <v>2121863915</v>
      </c>
      <c r="C125" s="85" t="s">
        <v>350</v>
      </c>
      <c r="D125" s="86" t="s">
        <v>391</v>
      </c>
      <c r="E125" s="87">
        <v>35144</v>
      </c>
      <c r="F125" s="87" t="s">
        <v>376</v>
      </c>
      <c r="G125" s="88" t="s">
        <v>19</v>
      </c>
      <c r="H125" s="88"/>
      <c r="I125" s="88" t="s">
        <v>377</v>
      </c>
      <c r="J125" s="88"/>
      <c r="K125" s="89">
        <v>100</v>
      </c>
      <c r="L125" s="90" t="str">
        <f t="shared" si="6"/>
        <v>X SẮC</v>
      </c>
      <c r="M125" s="91"/>
    </row>
    <row r="126" spans="1:13" ht="18" customHeight="1">
      <c r="A126" s="2">
        <f t="shared" si="4"/>
        <v>115</v>
      </c>
      <c r="B126" s="84">
        <v>2121866166</v>
      </c>
      <c r="C126" s="85" t="s">
        <v>394</v>
      </c>
      <c r="D126" s="86" t="s">
        <v>395</v>
      </c>
      <c r="E126" s="87">
        <v>35760</v>
      </c>
      <c r="F126" s="87" t="s">
        <v>376</v>
      </c>
      <c r="G126" s="88" t="s">
        <v>19</v>
      </c>
      <c r="H126" s="88"/>
      <c r="I126" s="88" t="s">
        <v>377</v>
      </c>
      <c r="J126" s="88"/>
      <c r="K126" s="89">
        <v>85</v>
      </c>
      <c r="L126" s="90" t="str">
        <f t="shared" si="6"/>
        <v>TỐT</v>
      </c>
      <c r="M126" s="91"/>
    </row>
    <row r="127" spans="1:13" ht="18" customHeight="1">
      <c r="A127" s="2">
        <f t="shared" si="4"/>
        <v>116</v>
      </c>
      <c r="B127" s="84">
        <v>2120869336</v>
      </c>
      <c r="C127" s="85" t="s">
        <v>378</v>
      </c>
      <c r="D127" s="86" t="s">
        <v>379</v>
      </c>
      <c r="E127" s="87">
        <v>35621</v>
      </c>
      <c r="F127" s="87" t="s">
        <v>376</v>
      </c>
      <c r="G127" s="88" t="s">
        <v>125</v>
      </c>
      <c r="H127" s="88"/>
      <c r="I127" s="88" t="s">
        <v>377</v>
      </c>
      <c r="J127" s="88"/>
      <c r="K127" s="89">
        <v>87</v>
      </c>
      <c r="L127" s="90" t="str">
        <f t="shared" si="6"/>
        <v>TỐT</v>
      </c>
      <c r="M127" s="91"/>
    </row>
    <row r="128" spans="1:13" ht="18" customHeight="1">
      <c r="A128" s="2">
        <f t="shared" si="4"/>
        <v>117</v>
      </c>
      <c r="B128" s="84">
        <v>2120867801</v>
      </c>
      <c r="C128" s="85" t="s">
        <v>392</v>
      </c>
      <c r="D128" s="86" t="s">
        <v>379</v>
      </c>
      <c r="E128" s="87">
        <v>35632</v>
      </c>
      <c r="F128" s="87" t="s">
        <v>376</v>
      </c>
      <c r="G128" s="88" t="s">
        <v>125</v>
      </c>
      <c r="H128" s="88"/>
      <c r="I128" s="88" t="s">
        <v>377</v>
      </c>
      <c r="J128" s="88"/>
      <c r="K128" s="89">
        <v>87</v>
      </c>
      <c r="L128" s="90" t="str">
        <f t="shared" si="6"/>
        <v>TỐT</v>
      </c>
      <c r="M128" s="91"/>
    </row>
    <row r="129" spans="1:13" ht="18" customHeight="1">
      <c r="A129" s="2">
        <f t="shared" si="4"/>
        <v>118</v>
      </c>
      <c r="B129" s="84">
        <v>2120866167</v>
      </c>
      <c r="C129" s="85" t="s">
        <v>396</v>
      </c>
      <c r="D129" s="86" t="s">
        <v>379</v>
      </c>
      <c r="E129" s="87">
        <v>35715</v>
      </c>
      <c r="F129" s="87" t="s">
        <v>376</v>
      </c>
      <c r="G129" s="88" t="s">
        <v>125</v>
      </c>
      <c r="H129" s="88"/>
      <c r="I129" s="88" t="s">
        <v>377</v>
      </c>
      <c r="J129" s="88"/>
      <c r="K129" s="89">
        <v>85</v>
      </c>
      <c r="L129" s="90" t="str">
        <f t="shared" si="6"/>
        <v>TỐT</v>
      </c>
      <c r="M129" s="91"/>
    </row>
    <row r="130" spans="1:13" ht="18" customHeight="1">
      <c r="A130" s="2">
        <f t="shared" si="4"/>
        <v>119</v>
      </c>
      <c r="B130" s="84">
        <v>2120867591</v>
      </c>
      <c r="C130" s="85" t="s">
        <v>397</v>
      </c>
      <c r="D130" s="86" t="s">
        <v>379</v>
      </c>
      <c r="E130" s="87">
        <v>35607</v>
      </c>
      <c r="F130" s="87" t="s">
        <v>376</v>
      </c>
      <c r="G130" s="88" t="s">
        <v>125</v>
      </c>
      <c r="H130" s="88"/>
      <c r="I130" s="88" t="s">
        <v>377</v>
      </c>
      <c r="J130" s="88"/>
      <c r="K130" s="89">
        <v>87</v>
      </c>
      <c r="L130" s="90" t="str">
        <f t="shared" si="6"/>
        <v>TỐT</v>
      </c>
      <c r="M130" s="91"/>
    </row>
    <row r="131" spans="1:13" ht="18" customHeight="1">
      <c r="A131" s="2">
        <f t="shared" si="4"/>
        <v>120</v>
      </c>
      <c r="B131" s="84">
        <v>2120866170</v>
      </c>
      <c r="C131" s="85" t="s">
        <v>407</v>
      </c>
      <c r="D131" s="86" t="s">
        <v>379</v>
      </c>
      <c r="E131" s="87">
        <v>35665</v>
      </c>
      <c r="F131" s="87" t="s">
        <v>376</v>
      </c>
      <c r="G131" s="88" t="s">
        <v>125</v>
      </c>
      <c r="H131" s="88"/>
      <c r="I131" s="88" t="s">
        <v>377</v>
      </c>
      <c r="J131" s="88"/>
      <c r="K131" s="89">
        <v>87</v>
      </c>
      <c r="L131" s="90" t="str">
        <f t="shared" si="6"/>
        <v>TỐT</v>
      </c>
      <c r="M131" s="91"/>
    </row>
    <row r="132" spans="1:13" ht="18" customHeight="1">
      <c r="A132" s="2">
        <f t="shared" si="4"/>
        <v>121</v>
      </c>
      <c r="B132" s="84">
        <v>2120869595</v>
      </c>
      <c r="C132" s="85" t="s">
        <v>869</v>
      </c>
      <c r="D132" s="86" t="s">
        <v>379</v>
      </c>
      <c r="E132" s="87">
        <v>35016</v>
      </c>
      <c r="F132" s="87" t="s">
        <v>854</v>
      </c>
      <c r="G132" s="88" t="s">
        <v>125</v>
      </c>
      <c r="H132" s="88"/>
      <c r="I132" s="88" t="s">
        <v>237</v>
      </c>
      <c r="J132" s="88"/>
      <c r="K132" s="89">
        <v>88</v>
      </c>
      <c r="L132" s="90" t="str">
        <f t="shared" si="6"/>
        <v>TỐT</v>
      </c>
      <c r="M132" s="91"/>
    </row>
    <row r="133" spans="1:13" ht="18" customHeight="1">
      <c r="A133" s="2">
        <f t="shared" si="4"/>
        <v>122</v>
      </c>
      <c r="B133" s="84">
        <v>2121866171</v>
      </c>
      <c r="C133" s="85" t="s">
        <v>895</v>
      </c>
      <c r="D133" s="86" t="s">
        <v>470</v>
      </c>
      <c r="E133" s="87">
        <v>35601</v>
      </c>
      <c r="F133" s="87" t="s">
        <v>854</v>
      </c>
      <c r="G133" s="88" t="s">
        <v>19</v>
      </c>
      <c r="H133" s="88"/>
      <c r="I133" s="88" t="s">
        <v>237</v>
      </c>
      <c r="J133" s="88"/>
      <c r="K133" s="89">
        <v>85</v>
      </c>
      <c r="L133" s="90" t="str">
        <f t="shared" si="6"/>
        <v>TỐT</v>
      </c>
      <c r="M133" s="91"/>
    </row>
    <row r="134" spans="1:13" ht="18" customHeight="1">
      <c r="A134" s="2">
        <f t="shared" si="4"/>
        <v>123</v>
      </c>
      <c r="B134" s="84">
        <v>2120866173</v>
      </c>
      <c r="C134" s="85" t="s">
        <v>401</v>
      </c>
      <c r="D134" s="86" t="s">
        <v>402</v>
      </c>
      <c r="E134" s="87">
        <v>34919</v>
      </c>
      <c r="F134" s="87" t="s">
        <v>376</v>
      </c>
      <c r="G134" s="88" t="s">
        <v>125</v>
      </c>
      <c r="H134" s="88"/>
      <c r="I134" s="88" t="s">
        <v>377</v>
      </c>
      <c r="J134" s="88"/>
      <c r="K134" s="89">
        <v>75</v>
      </c>
      <c r="L134" s="90" t="str">
        <f t="shared" si="6"/>
        <v>KHÁ</v>
      </c>
      <c r="M134" s="91"/>
    </row>
    <row r="135" spans="1:13" ht="18" customHeight="1">
      <c r="A135" s="2">
        <f t="shared" si="4"/>
        <v>124</v>
      </c>
      <c r="B135" s="84">
        <v>2120867061</v>
      </c>
      <c r="C135" s="85" t="s">
        <v>408</v>
      </c>
      <c r="D135" s="86" t="s">
        <v>402</v>
      </c>
      <c r="E135" s="87">
        <v>35441</v>
      </c>
      <c r="F135" s="87" t="s">
        <v>376</v>
      </c>
      <c r="G135" s="88" t="s">
        <v>125</v>
      </c>
      <c r="H135" s="88"/>
      <c r="I135" s="88" t="s">
        <v>377</v>
      </c>
      <c r="J135" s="88"/>
      <c r="K135" s="89">
        <v>87</v>
      </c>
      <c r="L135" s="90" t="str">
        <f t="shared" si="6"/>
        <v>TỐT</v>
      </c>
      <c r="M135" s="91"/>
    </row>
    <row r="136" spans="1:13" ht="18" customHeight="1">
      <c r="A136" s="2">
        <f t="shared" si="4"/>
        <v>125</v>
      </c>
      <c r="B136" s="84">
        <v>2120863924</v>
      </c>
      <c r="C136" s="85" t="s">
        <v>384</v>
      </c>
      <c r="D136" s="86" t="s">
        <v>385</v>
      </c>
      <c r="E136" s="87">
        <v>35272</v>
      </c>
      <c r="F136" s="87" t="s">
        <v>376</v>
      </c>
      <c r="G136" s="88" t="s">
        <v>125</v>
      </c>
      <c r="H136" s="88"/>
      <c r="I136" s="88" t="s">
        <v>377</v>
      </c>
      <c r="J136" s="88"/>
      <c r="K136" s="89">
        <v>87</v>
      </c>
      <c r="L136" s="90" t="str">
        <f t="shared" si="6"/>
        <v>TỐT</v>
      </c>
      <c r="M136" s="91"/>
    </row>
    <row r="137" spans="1:13" ht="18" customHeight="1">
      <c r="A137" s="2">
        <f t="shared" si="4"/>
        <v>126</v>
      </c>
      <c r="B137" s="84">
        <v>2020114873</v>
      </c>
      <c r="C137" s="85" t="s">
        <v>406</v>
      </c>
      <c r="D137" s="86" t="s">
        <v>385</v>
      </c>
      <c r="E137" s="87">
        <v>35226</v>
      </c>
      <c r="F137" s="87" t="s">
        <v>376</v>
      </c>
      <c r="G137" s="88" t="s">
        <v>125</v>
      </c>
      <c r="H137" s="88"/>
      <c r="I137" s="88" t="s">
        <v>377</v>
      </c>
      <c r="J137" s="88"/>
      <c r="K137" s="89">
        <v>82</v>
      </c>
      <c r="L137" s="90" t="str">
        <f t="shared" si="6"/>
        <v>TỐT</v>
      </c>
      <c r="M137" s="91"/>
    </row>
    <row r="138" spans="1:13" ht="18" customHeight="1">
      <c r="A138" s="2">
        <f t="shared" si="4"/>
        <v>127</v>
      </c>
      <c r="B138" s="84">
        <v>2121866803</v>
      </c>
      <c r="C138" s="85" t="s">
        <v>388</v>
      </c>
      <c r="D138" s="86" t="s">
        <v>19</v>
      </c>
      <c r="E138" s="87">
        <v>35493</v>
      </c>
      <c r="F138" s="87" t="s">
        <v>376</v>
      </c>
      <c r="G138" s="88" t="s">
        <v>19</v>
      </c>
      <c r="H138" s="88"/>
      <c r="I138" s="88" t="s">
        <v>377</v>
      </c>
      <c r="J138" s="88"/>
      <c r="K138" s="89">
        <v>97</v>
      </c>
      <c r="L138" s="90" t="str">
        <f t="shared" si="6"/>
        <v>X SẮC</v>
      </c>
      <c r="M138" s="91"/>
    </row>
    <row r="139" spans="1:13" ht="18" customHeight="1">
      <c r="A139" s="2">
        <f t="shared" si="4"/>
        <v>128</v>
      </c>
      <c r="B139" s="84">
        <v>2120866176</v>
      </c>
      <c r="C139" s="85" t="s">
        <v>386</v>
      </c>
      <c r="D139" s="86" t="s">
        <v>387</v>
      </c>
      <c r="E139" s="87">
        <v>35698</v>
      </c>
      <c r="F139" s="87" t="s">
        <v>376</v>
      </c>
      <c r="G139" s="88" t="s">
        <v>125</v>
      </c>
      <c r="H139" s="88"/>
      <c r="I139" s="88" t="s">
        <v>377</v>
      </c>
      <c r="J139" s="88"/>
      <c r="K139" s="89">
        <v>87</v>
      </c>
      <c r="L139" s="90" t="str">
        <f t="shared" si="6"/>
        <v>TỐT</v>
      </c>
      <c r="M139" s="91"/>
    </row>
    <row r="140" spans="1:13" ht="18" customHeight="1">
      <c r="A140" s="2">
        <f t="shared" si="4"/>
        <v>129</v>
      </c>
      <c r="B140" s="84">
        <v>2120867788</v>
      </c>
      <c r="C140" s="85" t="s">
        <v>230</v>
      </c>
      <c r="D140" s="86" t="s">
        <v>231</v>
      </c>
      <c r="E140" s="87">
        <v>35638</v>
      </c>
      <c r="F140" s="87" t="s">
        <v>190</v>
      </c>
      <c r="G140" s="88" t="s">
        <v>125</v>
      </c>
      <c r="H140" s="88"/>
      <c r="I140" s="88"/>
      <c r="J140" s="88"/>
      <c r="K140" s="89">
        <v>88</v>
      </c>
      <c r="L140" s="90" t="str">
        <f t="shared" si="6"/>
        <v>TỐT</v>
      </c>
      <c r="M140" s="91"/>
    </row>
    <row r="141" spans="1:13" ht="18" customHeight="1">
      <c r="A141" s="2">
        <f t="shared" si="4"/>
        <v>130</v>
      </c>
      <c r="B141" s="84">
        <v>2120867814</v>
      </c>
      <c r="C141" s="85" t="s">
        <v>278</v>
      </c>
      <c r="D141" s="86" t="s">
        <v>231</v>
      </c>
      <c r="E141" s="87">
        <v>35305</v>
      </c>
      <c r="F141" s="87" t="s">
        <v>376</v>
      </c>
      <c r="G141" s="88" t="s">
        <v>125</v>
      </c>
      <c r="H141" s="88"/>
      <c r="I141" s="88" t="s">
        <v>377</v>
      </c>
      <c r="J141" s="88"/>
      <c r="K141" s="89">
        <v>85</v>
      </c>
      <c r="L141" s="90" t="str">
        <f t="shared" si="6"/>
        <v>TỐT</v>
      </c>
      <c r="M141" s="91"/>
    </row>
    <row r="142" spans="1:13" ht="18" customHeight="1">
      <c r="A142" s="2">
        <f t="shared" ref="A142:A205" si="7">A141+1</f>
        <v>131</v>
      </c>
      <c r="B142" s="84">
        <v>2120863955</v>
      </c>
      <c r="C142" s="85" t="s">
        <v>380</v>
      </c>
      <c r="D142" s="86" t="s">
        <v>231</v>
      </c>
      <c r="E142" s="87">
        <v>35541</v>
      </c>
      <c r="F142" s="87" t="s">
        <v>376</v>
      </c>
      <c r="G142" s="88" t="s">
        <v>125</v>
      </c>
      <c r="H142" s="88"/>
      <c r="I142" s="88" t="s">
        <v>377</v>
      </c>
      <c r="J142" s="88"/>
      <c r="K142" s="89">
        <v>87</v>
      </c>
      <c r="L142" s="90" t="str">
        <f t="shared" si="6"/>
        <v>TỐT</v>
      </c>
      <c r="M142" s="91"/>
    </row>
    <row r="143" spans="1:13" ht="18" customHeight="1">
      <c r="A143" s="2">
        <f t="shared" si="7"/>
        <v>132</v>
      </c>
      <c r="B143" s="84">
        <v>2120353292</v>
      </c>
      <c r="C143" s="85" t="s">
        <v>352</v>
      </c>
      <c r="D143" s="86" t="s">
        <v>231</v>
      </c>
      <c r="E143" s="87">
        <v>35532</v>
      </c>
      <c r="F143" s="87" t="s">
        <v>337</v>
      </c>
      <c r="G143" s="88" t="s">
        <v>125</v>
      </c>
      <c r="H143" s="88"/>
      <c r="I143" s="88"/>
      <c r="J143" s="88"/>
      <c r="K143" s="89">
        <v>82</v>
      </c>
      <c r="L143" s="90" t="str">
        <f t="shared" si="6"/>
        <v>TỐT</v>
      </c>
      <c r="M143" s="91"/>
    </row>
    <row r="144" spans="1:13" ht="18" customHeight="1">
      <c r="A144" s="2">
        <f t="shared" si="7"/>
        <v>133</v>
      </c>
      <c r="B144" s="84">
        <v>2121614336</v>
      </c>
      <c r="C144" s="85" t="s">
        <v>350</v>
      </c>
      <c r="D144" s="86" t="s">
        <v>356</v>
      </c>
      <c r="E144" s="87">
        <v>35609</v>
      </c>
      <c r="F144" s="87" t="s">
        <v>337</v>
      </c>
      <c r="G144" s="88" t="s">
        <v>19</v>
      </c>
      <c r="H144" s="88"/>
      <c r="I144" s="88"/>
      <c r="J144" s="88"/>
      <c r="K144" s="89">
        <v>81</v>
      </c>
      <c r="L144" s="90" t="str">
        <f t="shared" si="6"/>
        <v>TỐT</v>
      </c>
      <c r="M144" s="91"/>
    </row>
    <row r="145" spans="1:13" ht="18" customHeight="1">
      <c r="A145" s="2">
        <f t="shared" si="7"/>
        <v>134</v>
      </c>
      <c r="B145" s="84">
        <v>2120868412</v>
      </c>
      <c r="C145" s="85" t="s">
        <v>344</v>
      </c>
      <c r="D145" s="86" t="s">
        <v>345</v>
      </c>
      <c r="E145" s="87">
        <v>35269</v>
      </c>
      <c r="F145" s="87" t="s">
        <v>337</v>
      </c>
      <c r="G145" s="88" t="s">
        <v>125</v>
      </c>
      <c r="H145" s="88"/>
      <c r="I145" s="88"/>
      <c r="J145" s="88"/>
      <c r="K145" s="89">
        <v>99</v>
      </c>
      <c r="L145" s="90" t="str">
        <f t="shared" si="6"/>
        <v>X SẮC</v>
      </c>
      <c r="M145" s="91"/>
    </row>
    <row r="146" spans="1:13" ht="18" customHeight="1">
      <c r="A146" s="2">
        <f t="shared" si="7"/>
        <v>135</v>
      </c>
      <c r="B146" s="84">
        <v>2120866180</v>
      </c>
      <c r="C146" s="85" t="s">
        <v>253</v>
      </c>
      <c r="D146" s="86" t="s">
        <v>345</v>
      </c>
      <c r="E146" s="87">
        <v>35346</v>
      </c>
      <c r="F146" s="87" t="s">
        <v>337</v>
      </c>
      <c r="G146" s="88" t="s">
        <v>125</v>
      </c>
      <c r="H146" s="88"/>
      <c r="I146" s="88"/>
      <c r="J146" s="88"/>
      <c r="K146" s="89">
        <v>81</v>
      </c>
      <c r="L146" s="90" t="str">
        <f t="shared" si="6"/>
        <v>TỐT</v>
      </c>
      <c r="M146" s="91"/>
    </row>
    <row r="147" spans="1:13" ht="18" customHeight="1">
      <c r="A147" s="2">
        <f t="shared" si="7"/>
        <v>136</v>
      </c>
      <c r="B147" s="84">
        <v>2120868411</v>
      </c>
      <c r="C147" s="85" t="s">
        <v>361</v>
      </c>
      <c r="D147" s="86" t="s">
        <v>345</v>
      </c>
      <c r="E147" s="87">
        <v>35659</v>
      </c>
      <c r="F147" s="87" t="s">
        <v>337</v>
      </c>
      <c r="G147" s="88" t="s">
        <v>125</v>
      </c>
      <c r="H147" s="88"/>
      <c r="I147" s="88"/>
      <c r="J147" s="88"/>
      <c r="K147" s="89">
        <v>80</v>
      </c>
      <c r="L147" s="90" t="str">
        <f t="shared" si="6"/>
        <v>TỐT</v>
      </c>
      <c r="M147" s="91"/>
    </row>
    <row r="148" spans="1:13" ht="18" customHeight="1">
      <c r="A148" s="2">
        <f t="shared" si="7"/>
        <v>137</v>
      </c>
      <c r="B148" s="84">
        <v>2121868410</v>
      </c>
      <c r="C148" s="85" t="s">
        <v>354</v>
      </c>
      <c r="D148" s="86" t="s">
        <v>355</v>
      </c>
      <c r="E148" s="87">
        <v>35429</v>
      </c>
      <c r="F148" s="87" t="s">
        <v>337</v>
      </c>
      <c r="G148" s="88" t="s">
        <v>19</v>
      </c>
      <c r="H148" s="88"/>
      <c r="I148" s="88"/>
      <c r="J148" s="88"/>
      <c r="K148" s="89">
        <v>84</v>
      </c>
      <c r="L148" s="90" t="str">
        <f t="shared" si="6"/>
        <v>TỐT</v>
      </c>
      <c r="M148" s="91"/>
    </row>
    <row r="149" spans="1:13" ht="18" customHeight="1">
      <c r="A149" s="2">
        <f t="shared" si="7"/>
        <v>138</v>
      </c>
      <c r="B149" s="84">
        <v>2120863932</v>
      </c>
      <c r="C149" s="85" t="s">
        <v>367</v>
      </c>
      <c r="D149" s="86" t="s">
        <v>355</v>
      </c>
      <c r="E149" s="87">
        <v>35713</v>
      </c>
      <c r="F149" s="87" t="s">
        <v>337</v>
      </c>
      <c r="G149" s="88" t="s">
        <v>125</v>
      </c>
      <c r="H149" s="88"/>
      <c r="I149" s="88"/>
      <c r="J149" s="88"/>
      <c r="K149" s="89">
        <v>81</v>
      </c>
      <c r="L149" s="90" t="str">
        <f t="shared" si="6"/>
        <v>TỐT</v>
      </c>
      <c r="M149" s="91"/>
    </row>
    <row r="150" spans="1:13" ht="18" customHeight="1">
      <c r="A150" s="2">
        <f t="shared" si="7"/>
        <v>139</v>
      </c>
      <c r="B150" s="84">
        <v>2120863917</v>
      </c>
      <c r="C150" s="85" t="s">
        <v>371</v>
      </c>
      <c r="D150" s="86" t="s">
        <v>355</v>
      </c>
      <c r="E150" s="87">
        <v>35703</v>
      </c>
      <c r="F150" s="87" t="s">
        <v>337</v>
      </c>
      <c r="G150" s="88" t="s">
        <v>125</v>
      </c>
      <c r="H150" s="88"/>
      <c r="I150" s="88"/>
      <c r="J150" s="88"/>
      <c r="K150" s="89">
        <v>74</v>
      </c>
      <c r="L150" s="90" t="str">
        <f t="shared" si="6"/>
        <v>KHÁ</v>
      </c>
      <c r="M150" s="91"/>
    </row>
    <row r="151" spans="1:13" ht="18" customHeight="1">
      <c r="A151" s="2">
        <f t="shared" si="7"/>
        <v>140</v>
      </c>
      <c r="B151" s="84">
        <v>2120869658</v>
      </c>
      <c r="C151" s="85" t="s">
        <v>266</v>
      </c>
      <c r="D151" s="86" t="s">
        <v>267</v>
      </c>
      <c r="E151" s="87">
        <v>35066</v>
      </c>
      <c r="F151" s="87" t="s">
        <v>70</v>
      </c>
      <c r="G151" s="88" t="s">
        <v>125</v>
      </c>
      <c r="H151" s="88"/>
      <c r="I151" s="88" t="s">
        <v>237</v>
      </c>
      <c r="J151" s="88"/>
      <c r="K151" s="89">
        <v>97</v>
      </c>
      <c r="L151" s="90" t="str">
        <f t="shared" si="6"/>
        <v>X SẮC</v>
      </c>
      <c r="M151" s="91"/>
    </row>
    <row r="152" spans="1:13" ht="18" customHeight="1">
      <c r="A152" s="2">
        <f t="shared" si="7"/>
        <v>141</v>
      </c>
      <c r="B152" s="84">
        <v>2121866183</v>
      </c>
      <c r="C152" s="85" t="s">
        <v>344</v>
      </c>
      <c r="D152" s="86" t="s">
        <v>373</v>
      </c>
      <c r="E152" s="87">
        <v>35652</v>
      </c>
      <c r="F152" s="87" t="s">
        <v>337</v>
      </c>
      <c r="G152" s="88" t="s">
        <v>19</v>
      </c>
      <c r="H152" s="88"/>
      <c r="I152" s="88"/>
      <c r="J152" s="88"/>
      <c r="K152" s="89">
        <v>78</v>
      </c>
      <c r="L152" s="90" t="str">
        <f t="shared" si="6"/>
        <v>KHÁ</v>
      </c>
      <c r="M152" s="91"/>
    </row>
    <row r="153" spans="1:13" ht="18" customHeight="1">
      <c r="A153" s="2">
        <f t="shared" si="7"/>
        <v>142</v>
      </c>
      <c r="B153" s="84">
        <v>2121863973</v>
      </c>
      <c r="C153" s="85" t="s">
        <v>340</v>
      </c>
      <c r="D153" s="86" t="s">
        <v>341</v>
      </c>
      <c r="E153" s="87">
        <v>35591</v>
      </c>
      <c r="F153" s="87" t="s">
        <v>337</v>
      </c>
      <c r="G153" s="88" t="s">
        <v>19</v>
      </c>
      <c r="H153" s="88"/>
      <c r="I153" s="88"/>
      <c r="J153" s="88"/>
      <c r="K153" s="89">
        <v>90</v>
      </c>
      <c r="L153" s="90" t="str">
        <f t="shared" si="6"/>
        <v>X SẮC</v>
      </c>
      <c r="M153" s="91"/>
    </row>
    <row r="154" spans="1:13" ht="18" customHeight="1">
      <c r="A154" s="2">
        <f t="shared" si="7"/>
        <v>143</v>
      </c>
      <c r="B154" s="84">
        <v>2120867663</v>
      </c>
      <c r="C154" s="85" t="s">
        <v>342</v>
      </c>
      <c r="D154" s="86" t="s">
        <v>343</v>
      </c>
      <c r="E154" s="87">
        <v>35632</v>
      </c>
      <c r="F154" s="87" t="s">
        <v>337</v>
      </c>
      <c r="G154" s="88" t="s">
        <v>125</v>
      </c>
      <c r="H154" s="88"/>
      <c r="I154" s="88"/>
      <c r="J154" s="88"/>
      <c r="K154" s="89">
        <v>83</v>
      </c>
      <c r="L154" s="90" t="str">
        <f t="shared" si="6"/>
        <v>TỐT</v>
      </c>
      <c r="M154" s="91"/>
    </row>
    <row r="155" spans="1:13" ht="18" customHeight="1">
      <c r="A155" s="2">
        <f t="shared" si="7"/>
        <v>144</v>
      </c>
      <c r="B155" s="84">
        <v>2120868409</v>
      </c>
      <c r="C155" s="85" t="s">
        <v>362</v>
      </c>
      <c r="D155" s="86" t="s">
        <v>343</v>
      </c>
      <c r="E155" s="87">
        <v>35489</v>
      </c>
      <c r="F155" s="87" t="s">
        <v>337</v>
      </c>
      <c r="G155" s="88" t="s">
        <v>125</v>
      </c>
      <c r="H155" s="88"/>
      <c r="I155" s="88"/>
      <c r="J155" s="88"/>
      <c r="K155" s="89">
        <v>83</v>
      </c>
      <c r="L155" s="90" t="str">
        <f t="shared" ref="L155:L186" si="8">IF(K155&gt;=90,"X SẮC",IF(K155&gt;=80,"TỐT",IF(K155&gt;=65,"KHÁ",IF(K155&gt;=50,"T.BÌNH",IF(K155&gt;=35,"YẾU","KÉM")))))</f>
        <v>TỐT</v>
      </c>
      <c r="M155" s="91"/>
    </row>
    <row r="156" spans="1:13" ht="18" customHeight="1">
      <c r="A156" s="2">
        <f t="shared" si="7"/>
        <v>145</v>
      </c>
      <c r="B156" s="84">
        <v>2120867082</v>
      </c>
      <c r="C156" s="85" t="s">
        <v>365</v>
      </c>
      <c r="D156" s="86" t="s">
        <v>343</v>
      </c>
      <c r="E156" s="87">
        <v>35729</v>
      </c>
      <c r="F156" s="87" t="s">
        <v>337</v>
      </c>
      <c r="G156" s="88" t="s">
        <v>125</v>
      </c>
      <c r="H156" s="88"/>
      <c r="I156" s="88"/>
      <c r="J156" s="88"/>
      <c r="K156" s="89">
        <v>77</v>
      </c>
      <c r="L156" s="90" t="str">
        <f t="shared" si="8"/>
        <v>KHÁ</v>
      </c>
      <c r="M156" s="91"/>
    </row>
    <row r="157" spans="1:13" ht="18" customHeight="1">
      <c r="A157" s="2">
        <f t="shared" si="7"/>
        <v>146</v>
      </c>
      <c r="B157" s="84">
        <v>2120868623</v>
      </c>
      <c r="C157" s="85" t="s">
        <v>338</v>
      </c>
      <c r="D157" s="86" t="s">
        <v>339</v>
      </c>
      <c r="E157" s="87">
        <v>35774</v>
      </c>
      <c r="F157" s="87" t="s">
        <v>337</v>
      </c>
      <c r="G157" s="88" t="s">
        <v>125</v>
      </c>
      <c r="H157" s="88"/>
      <c r="I157" s="88"/>
      <c r="J157" s="88"/>
      <c r="K157" s="89">
        <v>87</v>
      </c>
      <c r="L157" s="90" t="str">
        <f t="shared" si="8"/>
        <v>TỐT</v>
      </c>
      <c r="M157" s="91"/>
    </row>
    <row r="158" spans="1:13" ht="18" customHeight="1">
      <c r="A158" s="2">
        <f t="shared" si="7"/>
        <v>147</v>
      </c>
      <c r="B158" s="84">
        <v>2120868701</v>
      </c>
      <c r="C158" s="85" t="s">
        <v>359</v>
      </c>
      <c r="D158" s="86" t="s">
        <v>339</v>
      </c>
      <c r="E158" s="87">
        <v>35729</v>
      </c>
      <c r="F158" s="87" t="s">
        <v>337</v>
      </c>
      <c r="G158" s="88" t="s">
        <v>125</v>
      </c>
      <c r="H158" s="88"/>
      <c r="I158" s="88"/>
      <c r="J158" s="88"/>
      <c r="K158" s="89">
        <v>84</v>
      </c>
      <c r="L158" s="90" t="str">
        <f t="shared" si="8"/>
        <v>TỐT</v>
      </c>
      <c r="M158" s="91"/>
    </row>
    <row r="159" spans="1:13" ht="18" customHeight="1">
      <c r="A159" s="2">
        <f t="shared" si="7"/>
        <v>148</v>
      </c>
      <c r="B159" s="84">
        <v>2120869101</v>
      </c>
      <c r="C159" s="85" t="s">
        <v>360</v>
      </c>
      <c r="D159" s="86" t="s">
        <v>339</v>
      </c>
      <c r="E159" s="87">
        <v>35625</v>
      </c>
      <c r="F159" s="87" t="s">
        <v>337</v>
      </c>
      <c r="G159" s="88" t="s">
        <v>125</v>
      </c>
      <c r="H159" s="88"/>
      <c r="I159" s="88"/>
      <c r="J159" s="88"/>
      <c r="K159" s="89">
        <v>83</v>
      </c>
      <c r="L159" s="90" t="str">
        <f t="shared" si="8"/>
        <v>TỐT</v>
      </c>
      <c r="M159" s="91"/>
    </row>
    <row r="160" spans="1:13" ht="18" customHeight="1">
      <c r="A160" s="2">
        <f t="shared" si="7"/>
        <v>149</v>
      </c>
      <c r="B160" s="84">
        <v>2120866187</v>
      </c>
      <c r="C160" s="85" t="s">
        <v>363</v>
      </c>
      <c r="D160" s="86" t="s">
        <v>339</v>
      </c>
      <c r="E160" s="87">
        <v>35778</v>
      </c>
      <c r="F160" s="87" t="s">
        <v>337</v>
      </c>
      <c r="G160" s="88" t="s">
        <v>125</v>
      </c>
      <c r="H160" s="88"/>
      <c r="I160" s="88"/>
      <c r="J160" s="88"/>
      <c r="K160" s="89">
        <v>81</v>
      </c>
      <c r="L160" s="90" t="str">
        <f t="shared" si="8"/>
        <v>TỐT</v>
      </c>
      <c r="M160" s="91"/>
    </row>
    <row r="161" spans="1:13" ht="18" customHeight="1">
      <c r="A161" s="2">
        <f t="shared" si="7"/>
        <v>150</v>
      </c>
      <c r="B161" s="84">
        <v>2120863918</v>
      </c>
      <c r="C161" s="85" t="s">
        <v>335</v>
      </c>
      <c r="D161" s="86" t="s">
        <v>336</v>
      </c>
      <c r="E161" s="87">
        <v>35683</v>
      </c>
      <c r="F161" s="87" t="s">
        <v>337</v>
      </c>
      <c r="G161" s="88" t="s">
        <v>125</v>
      </c>
      <c r="H161" s="88"/>
      <c r="I161" s="88"/>
      <c r="J161" s="88"/>
      <c r="K161" s="89">
        <v>88</v>
      </c>
      <c r="L161" s="90" t="str">
        <f t="shared" si="8"/>
        <v>TỐT</v>
      </c>
      <c r="M161" s="91"/>
    </row>
    <row r="162" spans="1:13" ht="18" customHeight="1">
      <c r="A162" s="2">
        <f t="shared" si="7"/>
        <v>151</v>
      </c>
      <c r="B162" s="84">
        <v>2120867804</v>
      </c>
      <c r="C162" s="85" t="s">
        <v>353</v>
      </c>
      <c r="D162" s="86" t="s">
        <v>336</v>
      </c>
      <c r="E162" s="87">
        <v>35566</v>
      </c>
      <c r="F162" s="87" t="s">
        <v>337</v>
      </c>
      <c r="G162" s="88" t="s">
        <v>125</v>
      </c>
      <c r="H162" s="88"/>
      <c r="I162" s="88"/>
      <c r="J162" s="88"/>
      <c r="K162" s="89">
        <v>81</v>
      </c>
      <c r="L162" s="90" t="str">
        <f t="shared" si="8"/>
        <v>TỐT</v>
      </c>
      <c r="M162" s="91"/>
    </row>
    <row r="163" spans="1:13" ht="18" customHeight="1">
      <c r="A163" s="2">
        <f t="shared" si="7"/>
        <v>152</v>
      </c>
      <c r="B163" s="84">
        <v>2120869140</v>
      </c>
      <c r="C163" s="85" t="s">
        <v>364</v>
      </c>
      <c r="D163" s="86" t="s">
        <v>336</v>
      </c>
      <c r="E163" s="87">
        <v>35332</v>
      </c>
      <c r="F163" s="87" t="s">
        <v>337</v>
      </c>
      <c r="G163" s="88" t="s">
        <v>125</v>
      </c>
      <c r="H163" s="88"/>
      <c r="I163" s="88"/>
      <c r="J163" s="88"/>
      <c r="K163" s="89">
        <v>81</v>
      </c>
      <c r="L163" s="90" t="str">
        <f t="shared" si="8"/>
        <v>TỐT</v>
      </c>
      <c r="M163" s="91"/>
    </row>
    <row r="164" spans="1:13" ht="18" customHeight="1">
      <c r="A164" s="2">
        <f t="shared" si="7"/>
        <v>153</v>
      </c>
      <c r="B164" s="84">
        <v>2120869135</v>
      </c>
      <c r="C164" s="85" t="s">
        <v>274</v>
      </c>
      <c r="D164" s="86" t="s">
        <v>400</v>
      </c>
      <c r="E164" s="87">
        <v>35750</v>
      </c>
      <c r="F164" s="87" t="s">
        <v>376</v>
      </c>
      <c r="G164" s="88" t="s">
        <v>125</v>
      </c>
      <c r="H164" s="88"/>
      <c r="I164" s="88" t="s">
        <v>377</v>
      </c>
      <c r="J164" s="88"/>
      <c r="K164" s="89">
        <v>87</v>
      </c>
      <c r="L164" s="90" t="str">
        <f t="shared" si="8"/>
        <v>TỐT</v>
      </c>
      <c r="M164" s="91"/>
    </row>
    <row r="165" spans="1:13" ht="18" customHeight="1">
      <c r="A165" s="2">
        <f t="shared" si="7"/>
        <v>154</v>
      </c>
      <c r="B165" s="84">
        <v>2120867330</v>
      </c>
      <c r="C165" s="85" t="s">
        <v>348</v>
      </c>
      <c r="D165" s="86" t="s">
        <v>349</v>
      </c>
      <c r="E165" s="87">
        <v>35433</v>
      </c>
      <c r="F165" s="87" t="s">
        <v>337</v>
      </c>
      <c r="G165" s="88" t="s">
        <v>125</v>
      </c>
      <c r="H165" s="88"/>
      <c r="I165" s="88"/>
      <c r="J165" s="88"/>
      <c r="K165" s="89">
        <v>84</v>
      </c>
      <c r="L165" s="90" t="str">
        <f t="shared" si="8"/>
        <v>TỐT</v>
      </c>
      <c r="M165" s="91"/>
    </row>
    <row r="166" spans="1:13" ht="18" customHeight="1">
      <c r="A166" s="2">
        <f t="shared" si="7"/>
        <v>155</v>
      </c>
      <c r="B166" s="84">
        <v>2120866189</v>
      </c>
      <c r="C166" s="85" t="s">
        <v>238</v>
      </c>
      <c r="D166" s="86" t="s">
        <v>349</v>
      </c>
      <c r="E166" s="87">
        <v>35783</v>
      </c>
      <c r="F166" s="87" t="s">
        <v>337</v>
      </c>
      <c r="G166" s="88" t="s">
        <v>125</v>
      </c>
      <c r="H166" s="88"/>
      <c r="I166" s="88"/>
      <c r="J166" s="88"/>
      <c r="K166" s="89">
        <v>81</v>
      </c>
      <c r="L166" s="90" t="str">
        <f t="shared" si="8"/>
        <v>TỐT</v>
      </c>
      <c r="M166" s="91"/>
    </row>
    <row r="167" spans="1:13" ht="18" customHeight="1">
      <c r="A167" s="2">
        <f t="shared" si="7"/>
        <v>156</v>
      </c>
      <c r="B167" s="84">
        <v>2121863928</v>
      </c>
      <c r="C167" s="85" t="s">
        <v>284</v>
      </c>
      <c r="D167" s="86" t="s">
        <v>375</v>
      </c>
      <c r="E167" s="87">
        <v>35680</v>
      </c>
      <c r="F167" s="87" t="s">
        <v>337</v>
      </c>
      <c r="G167" s="88" t="s">
        <v>19</v>
      </c>
      <c r="H167" s="88"/>
      <c r="I167" s="88"/>
      <c r="J167" s="88"/>
      <c r="K167" s="89">
        <v>75</v>
      </c>
      <c r="L167" s="90" t="str">
        <f t="shared" si="8"/>
        <v>KHÁ</v>
      </c>
      <c r="M167" s="91"/>
    </row>
    <row r="168" spans="1:13" ht="18" customHeight="1">
      <c r="A168" s="2">
        <f t="shared" si="7"/>
        <v>157</v>
      </c>
      <c r="B168" s="84">
        <v>2121867588</v>
      </c>
      <c r="C168" s="85" t="s">
        <v>350</v>
      </c>
      <c r="D168" s="86" t="s">
        <v>351</v>
      </c>
      <c r="E168" s="87">
        <v>35677</v>
      </c>
      <c r="F168" s="87" t="s">
        <v>337</v>
      </c>
      <c r="G168" s="88" t="s">
        <v>19</v>
      </c>
      <c r="H168" s="88"/>
      <c r="I168" s="88"/>
      <c r="J168" s="88"/>
      <c r="K168" s="89">
        <v>81</v>
      </c>
      <c r="L168" s="90" t="str">
        <f t="shared" si="8"/>
        <v>TỐT</v>
      </c>
      <c r="M168" s="91"/>
    </row>
    <row r="169" spans="1:13" ht="18" customHeight="1">
      <c r="A169" s="2">
        <f t="shared" si="7"/>
        <v>158</v>
      </c>
      <c r="B169" s="84">
        <v>2121863947</v>
      </c>
      <c r="C169" s="85" t="s">
        <v>369</v>
      </c>
      <c r="D169" s="86" t="s">
        <v>351</v>
      </c>
      <c r="E169" s="87">
        <v>35337</v>
      </c>
      <c r="F169" s="87" t="s">
        <v>337</v>
      </c>
      <c r="G169" s="88" t="s">
        <v>19</v>
      </c>
      <c r="H169" s="88"/>
      <c r="I169" s="88"/>
      <c r="J169" s="88"/>
      <c r="K169" s="89">
        <v>79</v>
      </c>
      <c r="L169" s="90" t="str">
        <f t="shared" si="8"/>
        <v>KHÁ</v>
      </c>
      <c r="M169" s="91"/>
    </row>
    <row r="170" spans="1:13" ht="18" customHeight="1">
      <c r="A170" s="2">
        <f t="shared" si="7"/>
        <v>159</v>
      </c>
      <c r="B170" s="84">
        <v>2120863959</v>
      </c>
      <c r="C170" s="85" t="s">
        <v>346</v>
      </c>
      <c r="D170" s="86" t="s">
        <v>347</v>
      </c>
      <c r="E170" s="87">
        <v>35719</v>
      </c>
      <c r="F170" s="87" t="s">
        <v>337</v>
      </c>
      <c r="G170" s="88" t="s">
        <v>125</v>
      </c>
      <c r="H170" s="88"/>
      <c r="I170" s="88"/>
      <c r="J170" s="88"/>
      <c r="K170" s="89">
        <v>79</v>
      </c>
      <c r="L170" s="90" t="str">
        <f t="shared" si="8"/>
        <v>KHÁ</v>
      </c>
      <c r="M170" s="91"/>
    </row>
    <row r="171" spans="1:13" ht="18" customHeight="1">
      <c r="A171" s="2">
        <f t="shared" si="7"/>
        <v>160</v>
      </c>
      <c r="B171" s="84">
        <v>2121866190</v>
      </c>
      <c r="C171" s="85" t="s">
        <v>171</v>
      </c>
      <c r="D171" s="86" t="s">
        <v>368</v>
      </c>
      <c r="E171" s="87">
        <v>35088</v>
      </c>
      <c r="F171" s="87" t="s">
        <v>337</v>
      </c>
      <c r="G171" s="88" t="s">
        <v>19</v>
      </c>
      <c r="H171" s="88"/>
      <c r="I171" s="88"/>
      <c r="J171" s="88"/>
      <c r="K171" s="89">
        <v>79</v>
      </c>
      <c r="L171" s="90" t="str">
        <f t="shared" si="8"/>
        <v>KHÁ</v>
      </c>
      <c r="M171" s="91"/>
    </row>
    <row r="172" spans="1:13" ht="18" customHeight="1">
      <c r="A172" s="2">
        <f t="shared" si="7"/>
        <v>161</v>
      </c>
      <c r="B172" s="84">
        <v>2121867597</v>
      </c>
      <c r="C172" s="85" t="s">
        <v>370</v>
      </c>
      <c r="D172" s="86" t="s">
        <v>368</v>
      </c>
      <c r="E172" s="87">
        <v>35750</v>
      </c>
      <c r="F172" s="87" t="s">
        <v>337</v>
      </c>
      <c r="G172" s="88" t="s">
        <v>19</v>
      </c>
      <c r="H172" s="88"/>
      <c r="I172" s="88"/>
      <c r="J172" s="88"/>
      <c r="K172" s="89">
        <v>77</v>
      </c>
      <c r="L172" s="90" t="str">
        <f t="shared" si="8"/>
        <v>KHÁ</v>
      </c>
      <c r="M172" s="91"/>
    </row>
    <row r="173" spans="1:13" ht="18" customHeight="1">
      <c r="A173" s="2">
        <f t="shared" si="7"/>
        <v>162</v>
      </c>
      <c r="B173" s="84">
        <v>2120528829</v>
      </c>
      <c r="C173" s="85" t="s">
        <v>253</v>
      </c>
      <c r="D173" s="86" t="s">
        <v>1190</v>
      </c>
      <c r="E173" s="87">
        <v>35657</v>
      </c>
      <c r="F173" s="87" t="s">
        <v>1179</v>
      </c>
      <c r="G173" s="88" t="s">
        <v>125</v>
      </c>
      <c r="H173" s="88"/>
      <c r="I173" s="88" t="s">
        <v>237</v>
      </c>
      <c r="J173" s="88"/>
      <c r="K173" s="89">
        <v>87</v>
      </c>
      <c r="L173" s="90" t="str">
        <f t="shared" si="8"/>
        <v>TỐT</v>
      </c>
      <c r="M173" s="91"/>
    </row>
    <row r="174" spans="1:13" ht="18" customHeight="1">
      <c r="A174" s="2">
        <f t="shared" si="7"/>
        <v>163</v>
      </c>
      <c r="B174" s="84">
        <v>2120863971</v>
      </c>
      <c r="C174" s="85" t="s">
        <v>357</v>
      </c>
      <c r="D174" s="86" t="s">
        <v>128</v>
      </c>
      <c r="E174" s="87">
        <v>35682</v>
      </c>
      <c r="F174" s="87" t="s">
        <v>337</v>
      </c>
      <c r="G174" s="88" t="s">
        <v>125</v>
      </c>
      <c r="H174" s="88"/>
      <c r="I174" s="88"/>
      <c r="J174" s="88"/>
      <c r="K174" s="89">
        <v>83</v>
      </c>
      <c r="L174" s="90" t="str">
        <f t="shared" si="8"/>
        <v>TỐT</v>
      </c>
      <c r="M174" s="91"/>
    </row>
    <row r="175" spans="1:13" ht="18" customHeight="1">
      <c r="A175" s="2">
        <f t="shared" si="7"/>
        <v>164</v>
      </c>
      <c r="B175" s="84">
        <v>2120867798</v>
      </c>
      <c r="C175" s="85" t="s">
        <v>366</v>
      </c>
      <c r="D175" s="86" t="s">
        <v>128</v>
      </c>
      <c r="E175" s="87">
        <v>35208</v>
      </c>
      <c r="F175" s="87" t="s">
        <v>337</v>
      </c>
      <c r="G175" s="88" t="s">
        <v>125</v>
      </c>
      <c r="H175" s="88"/>
      <c r="I175" s="88"/>
      <c r="J175" s="88"/>
      <c r="K175" s="89">
        <v>95</v>
      </c>
      <c r="L175" s="90" t="str">
        <f t="shared" si="8"/>
        <v>X SẮC</v>
      </c>
      <c r="M175" s="91"/>
    </row>
    <row r="176" spans="1:13" ht="18" customHeight="1">
      <c r="A176" s="2">
        <f t="shared" si="7"/>
        <v>165</v>
      </c>
      <c r="B176" s="84">
        <v>2020345313</v>
      </c>
      <c r="C176" s="85" t="s">
        <v>372</v>
      </c>
      <c r="D176" s="86" t="s">
        <v>128</v>
      </c>
      <c r="E176" s="87">
        <v>35338</v>
      </c>
      <c r="F176" s="87" t="s">
        <v>337</v>
      </c>
      <c r="G176" s="88" t="s">
        <v>125</v>
      </c>
      <c r="H176" s="88"/>
      <c r="I176" s="88"/>
      <c r="J176" s="88"/>
      <c r="K176" s="89">
        <v>80</v>
      </c>
      <c r="L176" s="90" t="str">
        <f t="shared" si="8"/>
        <v>TỐT</v>
      </c>
      <c r="M176" s="91"/>
    </row>
    <row r="177" spans="1:13" ht="18" customHeight="1">
      <c r="A177" s="2">
        <f t="shared" si="7"/>
        <v>166</v>
      </c>
      <c r="B177" s="84">
        <v>2120866191</v>
      </c>
      <c r="C177" s="85" t="s">
        <v>374</v>
      </c>
      <c r="D177" s="86" t="s">
        <v>128</v>
      </c>
      <c r="E177" s="87">
        <v>35711</v>
      </c>
      <c r="F177" s="87" t="s">
        <v>337</v>
      </c>
      <c r="G177" s="88" t="s">
        <v>125</v>
      </c>
      <c r="H177" s="88"/>
      <c r="I177" s="88"/>
      <c r="J177" s="88"/>
      <c r="K177" s="89">
        <v>80</v>
      </c>
      <c r="L177" s="90" t="str">
        <f t="shared" si="8"/>
        <v>TỐT</v>
      </c>
      <c r="M177" s="91"/>
    </row>
    <row r="178" spans="1:13" ht="18" customHeight="1">
      <c r="A178" s="2">
        <f t="shared" si="7"/>
        <v>167</v>
      </c>
      <c r="B178" s="84">
        <v>2120869646</v>
      </c>
      <c r="C178" s="85" t="s">
        <v>127</v>
      </c>
      <c r="D178" s="86" t="s">
        <v>128</v>
      </c>
      <c r="E178" s="87">
        <v>35419</v>
      </c>
      <c r="F178" s="87" t="s">
        <v>121</v>
      </c>
      <c r="G178" s="88" t="s">
        <v>125</v>
      </c>
      <c r="H178" s="88"/>
      <c r="I178" s="88" t="s">
        <v>122</v>
      </c>
      <c r="J178" s="88"/>
      <c r="K178" s="89">
        <v>84</v>
      </c>
      <c r="L178" s="90" t="s">
        <v>1145</v>
      </c>
      <c r="M178" s="91"/>
    </row>
    <row r="179" spans="1:13" ht="18" customHeight="1">
      <c r="A179" s="2">
        <f t="shared" si="7"/>
        <v>168</v>
      </c>
      <c r="B179" s="84">
        <v>2120867339</v>
      </c>
      <c r="C179" s="85" t="s">
        <v>129</v>
      </c>
      <c r="D179" s="86" t="s">
        <v>128</v>
      </c>
      <c r="E179" s="87">
        <v>35515</v>
      </c>
      <c r="F179" s="87" t="s">
        <v>121</v>
      </c>
      <c r="G179" s="88" t="s">
        <v>125</v>
      </c>
      <c r="H179" s="88"/>
      <c r="I179" s="88" t="s">
        <v>122</v>
      </c>
      <c r="J179" s="88"/>
      <c r="K179" s="89">
        <v>87</v>
      </c>
      <c r="L179" s="90" t="s">
        <v>1145</v>
      </c>
      <c r="M179" s="91"/>
    </row>
    <row r="180" spans="1:13" ht="18" customHeight="1">
      <c r="A180" s="2">
        <f t="shared" si="7"/>
        <v>169</v>
      </c>
      <c r="B180" s="84">
        <v>2120866192</v>
      </c>
      <c r="C180" s="85" t="s">
        <v>131</v>
      </c>
      <c r="D180" s="86" t="s">
        <v>132</v>
      </c>
      <c r="E180" s="87">
        <v>35500</v>
      </c>
      <c r="F180" s="87" t="s">
        <v>121</v>
      </c>
      <c r="G180" s="88" t="s">
        <v>19</v>
      </c>
      <c r="H180" s="88"/>
      <c r="I180" s="88" t="s">
        <v>122</v>
      </c>
      <c r="J180" s="88"/>
      <c r="K180" s="89">
        <v>81</v>
      </c>
      <c r="L180" s="90" t="s">
        <v>1145</v>
      </c>
      <c r="M180" s="91"/>
    </row>
    <row r="181" spans="1:13" ht="18" customHeight="1">
      <c r="A181" s="2">
        <f t="shared" si="7"/>
        <v>170</v>
      </c>
      <c r="B181" s="84">
        <v>2121869840</v>
      </c>
      <c r="C181" s="85" t="s">
        <v>240</v>
      </c>
      <c r="D181" s="86" t="s">
        <v>134</v>
      </c>
      <c r="E181" s="87">
        <v>34281</v>
      </c>
      <c r="F181" s="87" t="s">
        <v>190</v>
      </c>
      <c r="G181" s="88" t="s">
        <v>19</v>
      </c>
      <c r="H181" s="88"/>
      <c r="I181" s="88"/>
      <c r="J181" s="88"/>
      <c r="K181" s="89">
        <v>90</v>
      </c>
      <c r="L181" s="90" t="str">
        <f>IF(K181&gt;=90,"X SẮC",IF(K181&gt;=80,"TỐT",IF(K181&gt;=65,"KHÁ",IF(K181&gt;=50,"T.BÌNH",IF(K181&gt;=35,"YẾU","KÉM")))))</f>
        <v>X SẮC</v>
      </c>
      <c r="M181" s="91"/>
    </row>
    <row r="182" spans="1:13" ht="18" customHeight="1">
      <c r="A182" s="2">
        <f t="shared" si="7"/>
        <v>171</v>
      </c>
      <c r="B182" s="84">
        <v>2121867993</v>
      </c>
      <c r="C182" s="85" t="s">
        <v>133</v>
      </c>
      <c r="D182" s="86" t="s">
        <v>134</v>
      </c>
      <c r="E182" s="87">
        <v>35782</v>
      </c>
      <c r="F182" s="87" t="s">
        <v>121</v>
      </c>
      <c r="G182" s="88" t="s">
        <v>19</v>
      </c>
      <c r="H182" s="88"/>
      <c r="I182" s="88" t="s">
        <v>122</v>
      </c>
      <c r="J182" s="88"/>
      <c r="K182" s="89">
        <v>87</v>
      </c>
      <c r="L182" s="90" t="s">
        <v>1145</v>
      </c>
      <c r="M182" s="91"/>
    </row>
    <row r="183" spans="1:13" ht="18" customHeight="1">
      <c r="A183" s="2">
        <f t="shared" si="7"/>
        <v>172</v>
      </c>
      <c r="B183" s="84">
        <v>2121863960</v>
      </c>
      <c r="C183" s="85" t="s">
        <v>135</v>
      </c>
      <c r="D183" s="86" t="s">
        <v>136</v>
      </c>
      <c r="E183" s="87">
        <v>35650</v>
      </c>
      <c r="F183" s="87" t="s">
        <v>121</v>
      </c>
      <c r="G183" s="88" t="s">
        <v>19</v>
      </c>
      <c r="H183" s="88"/>
      <c r="I183" s="88" t="s">
        <v>122</v>
      </c>
      <c r="J183" s="88"/>
      <c r="K183" s="89">
        <v>81</v>
      </c>
      <c r="L183" s="90" t="s">
        <v>1145</v>
      </c>
      <c r="M183" s="91"/>
    </row>
    <row r="184" spans="1:13" ht="18" customHeight="1">
      <c r="A184" s="2">
        <f t="shared" si="7"/>
        <v>173</v>
      </c>
      <c r="B184" s="84">
        <v>2121866194</v>
      </c>
      <c r="C184" s="85" t="s">
        <v>137</v>
      </c>
      <c r="D184" s="86" t="s">
        <v>136</v>
      </c>
      <c r="E184" s="87">
        <v>35629</v>
      </c>
      <c r="F184" s="87" t="s">
        <v>121</v>
      </c>
      <c r="G184" s="88" t="s">
        <v>19</v>
      </c>
      <c r="H184" s="88"/>
      <c r="I184" s="88" t="s">
        <v>122</v>
      </c>
      <c r="J184" s="88"/>
      <c r="K184" s="89">
        <v>81</v>
      </c>
      <c r="L184" s="90" t="s">
        <v>1145</v>
      </c>
      <c r="M184" s="91"/>
    </row>
    <row r="185" spans="1:13" ht="18" customHeight="1">
      <c r="A185" s="2">
        <f t="shared" si="7"/>
        <v>174</v>
      </c>
      <c r="B185" s="84">
        <v>2120866739</v>
      </c>
      <c r="C185" s="85" t="s">
        <v>138</v>
      </c>
      <c r="D185" s="86" t="s">
        <v>139</v>
      </c>
      <c r="E185" s="87">
        <v>35658</v>
      </c>
      <c r="F185" s="87" t="s">
        <v>121</v>
      </c>
      <c r="G185" s="88" t="s">
        <v>125</v>
      </c>
      <c r="H185" s="88"/>
      <c r="I185" s="88" t="s">
        <v>122</v>
      </c>
      <c r="J185" s="88"/>
      <c r="K185" s="89">
        <v>84</v>
      </c>
      <c r="L185" s="90" t="s">
        <v>1145</v>
      </c>
      <c r="M185" s="91"/>
    </row>
    <row r="186" spans="1:13" ht="18" customHeight="1">
      <c r="A186" s="2">
        <f t="shared" si="7"/>
        <v>175</v>
      </c>
      <c r="B186" s="84">
        <v>2121863967</v>
      </c>
      <c r="C186" s="85" t="s">
        <v>140</v>
      </c>
      <c r="D186" s="86" t="s">
        <v>141</v>
      </c>
      <c r="E186" s="87">
        <v>35435</v>
      </c>
      <c r="F186" s="87" t="s">
        <v>121</v>
      </c>
      <c r="G186" s="88" t="s">
        <v>19</v>
      </c>
      <c r="H186" s="88"/>
      <c r="I186" s="88" t="s">
        <v>122</v>
      </c>
      <c r="J186" s="88"/>
      <c r="K186" s="89">
        <v>77</v>
      </c>
      <c r="L186" s="90" t="s">
        <v>1147</v>
      </c>
      <c r="M186" s="91"/>
    </row>
    <row r="187" spans="1:13" ht="18" customHeight="1">
      <c r="A187" s="2">
        <f t="shared" si="7"/>
        <v>176</v>
      </c>
      <c r="B187" s="84">
        <v>2120866196</v>
      </c>
      <c r="C187" s="85" t="s">
        <v>142</v>
      </c>
      <c r="D187" s="86" t="s">
        <v>143</v>
      </c>
      <c r="E187" s="87">
        <v>35601</v>
      </c>
      <c r="F187" s="87" t="s">
        <v>121</v>
      </c>
      <c r="G187" s="88" t="s">
        <v>125</v>
      </c>
      <c r="H187" s="88"/>
      <c r="I187" s="88" t="s">
        <v>122</v>
      </c>
      <c r="J187" s="88"/>
      <c r="K187" s="89">
        <v>94</v>
      </c>
      <c r="L187" s="90" t="s">
        <v>1146</v>
      </c>
      <c r="M187" s="91"/>
    </row>
    <row r="188" spans="1:13" ht="18" customHeight="1">
      <c r="A188" s="2">
        <f t="shared" si="7"/>
        <v>177</v>
      </c>
      <c r="B188" s="84">
        <v>2120715790</v>
      </c>
      <c r="C188" s="85" t="s">
        <v>144</v>
      </c>
      <c r="D188" s="86" t="s">
        <v>143</v>
      </c>
      <c r="E188" s="87">
        <v>35780</v>
      </c>
      <c r="F188" s="87" t="s">
        <v>121</v>
      </c>
      <c r="G188" s="88" t="s">
        <v>125</v>
      </c>
      <c r="H188" s="88" t="s">
        <v>130</v>
      </c>
      <c r="I188" s="88" t="s">
        <v>180</v>
      </c>
      <c r="J188" s="88"/>
      <c r="K188" s="89">
        <v>77</v>
      </c>
      <c r="L188" s="90" t="s">
        <v>1147</v>
      </c>
      <c r="M188" s="91"/>
    </row>
    <row r="189" spans="1:13" ht="18" customHeight="1">
      <c r="A189" s="2">
        <f t="shared" si="7"/>
        <v>178</v>
      </c>
      <c r="B189" s="84">
        <v>2120863970</v>
      </c>
      <c r="C189" s="85" t="s">
        <v>145</v>
      </c>
      <c r="D189" s="86" t="s">
        <v>146</v>
      </c>
      <c r="E189" s="87">
        <v>35534</v>
      </c>
      <c r="F189" s="87" t="s">
        <v>121</v>
      </c>
      <c r="G189" s="88" t="s">
        <v>125</v>
      </c>
      <c r="H189" s="88"/>
      <c r="I189" s="88" t="s">
        <v>122</v>
      </c>
      <c r="J189" s="88"/>
      <c r="K189" s="89">
        <v>81</v>
      </c>
      <c r="L189" s="90" t="s">
        <v>1145</v>
      </c>
      <c r="M189" s="91"/>
    </row>
    <row r="190" spans="1:13" ht="18" customHeight="1">
      <c r="A190" s="2">
        <f t="shared" si="7"/>
        <v>179</v>
      </c>
      <c r="B190" s="84">
        <v>2120867790</v>
      </c>
      <c r="C190" s="85" t="s">
        <v>147</v>
      </c>
      <c r="D190" s="86" t="s">
        <v>148</v>
      </c>
      <c r="E190" s="87">
        <v>35688</v>
      </c>
      <c r="F190" s="87" t="s">
        <v>121</v>
      </c>
      <c r="G190" s="88" t="s">
        <v>125</v>
      </c>
      <c r="H190" s="88"/>
      <c r="I190" s="88" t="s">
        <v>122</v>
      </c>
      <c r="J190" s="88"/>
      <c r="K190" s="89">
        <v>94</v>
      </c>
      <c r="L190" s="90" t="s">
        <v>1146</v>
      </c>
      <c r="M190" s="91"/>
    </row>
    <row r="191" spans="1:13" ht="18" customHeight="1">
      <c r="A191" s="2">
        <f t="shared" si="7"/>
        <v>180</v>
      </c>
      <c r="B191" s="84">
        <v>2120253829</v>
      </c>
      <c r="C191" s="85" t="s">
        <v>149</v>
      </c>
      <c r="D191" s="86" t="s">
        <v>148</v>
      </c>
      <c r="E191" s="87">
        <v>35637</v>
      </c>
      <c r="F191" s="87" t="s">
        <v>121</v>
      </c>
      <c r="G191" s="88" t="s">
        <v>125</v>
      </c>
      <c r="H191" s="88"/>
      <c r="I191" s="88" t="s">
        <v>122</v>
      </c>
      <c r="J191" s="88"/>
      <c r="K191" s="89">
        <v>78</v>
      </c>
      <c r="L191" s="90" t="s">
        <v>1147</v>
      </c>
      <c r="M191" s="91"/>
    </row>
    <row r="192" spans="1:13" ht="18" customHeight="1">
      <c r="A192" s="2">
        <f t="shared" si="7"/>
        <v>181</v>
      </c>
      <c r="B192" s="84">
        <v>2120866197</v>
      </c>
      <c r="C192" s="85" t="s">
        <v>150</v>
      </c>
      <c r="D192" s="86" t="s">
        <v>148</v>
      </c>
      <c r="E192" s="87">
        <v>35477</v>
      </c>
      <c r="F192" s="87" t="s">
        <v>121</v>
      </c>
      <c r="G192" s="88" t="s">
        <v>125</v>
      </c>
      <c r="H192" s="88"/>
      <c r="I192" s="88" t="s">
        <v>122</v>
      </c>
      <c r="J192" s="88"/>
      <c r="K192" s="89">
        <v>84</v>
      </c>
      <c r="L192" s="90" t="s">
        <v>1145</v>
      </c>
      <c r="M192" s="91"/>
    </row>
    <row r="193" spans="1:13" ht="18" customHeight="1">
      <c r="A193" s="2">
        <f t="shared" si="7"/>
        <v>182</v>
      </c>
      <c r="B193" s="84">
        <v>2120725796</v>
      </c>
      <c r="C193" s="85" t="s">
        <v>151</v>
      </c>
      <c r="D193" s="86" t="s">
        <v>148</v>
      </c>
      <c r="E193" s="87">
        <v>35703</v>
      </c>
      <c r="F193" s="87" t="s">
        <v>121</v>
      </c>
      <c r="G193" s="88" t="s">
        <v>125</v>
      </c>
      <c r="H193" s="88"/>
      <c r="I193" s="88" t="s">
        <v>122</v>
      </c>
      <c r="J193" s="88"/>
      <c r="K193" s="89">
        <v>81</v>
      </c>
      <c r="L193" s="90" t="s">
        <v>1145</v>
      </c>
      <c r="M193" s="91"/>
    </row>
    <row r="194" spans="1:13" ht="18" customHeight="1">
      <c r="A194" s="2">
        <f t="shared" si="7"/>
        <v>183</v>
      </c>
      <c r="B194" s="84">
        <v>2120866199</v>
      </c>
      <c r="C194" s="85" t="s">
        <v>152</v>
      </c>
      <c r="D194" s="86" t="s">
        <v>148</v>
      </c>
      <c r="E194" s="87">
        <v>35651</v>
      </c>
      <c r="F194" s="87" t="s">
        <v>121</v>
      </c>
      <c r="G194" s="88" t="s">
        <v>125</v>
      </c>
      <c r="H194" s="88"/>
      <c r="I194" s="88" t="s">
        <v>122</v>
      </c>
      <c r="J194" s="88"/>
      <c r="K194" s="89">
        <v>81</v>
      </c>
      <c r="L194" s="90" t="s">
        <v>1145</v>
      </c>
      <c r="M194" s="91"/>
    </row>
    <row r="195" spans="1:13" ht="18" customHeight="1">
      <c r="A195" s="2">
        <f t="shared" si="7"/>
        <v>184</v>
      </c>
      <c r="B195" s="84">
        <v>2120266047</v>
      </c>
      <c r="C195" s="85" t="s">
        <v>149</v>
      </c>
      <c r="D195" s="86" t="s">
        <v>148</v>
      </c>
      <c r="E195" s="87">
        <v>35394</v>
      </c>
      <c r="F195" s="87" t="s">
        <v>121</v>
      </c>
      <c r="G195" s="88" t="s">
        <v>125</v>
      </c>
      <c r="H195" s="88"/>
      <c r="I195" s="88" t="s">
        <v>122</v>
      </c>
      <c r="J195" s="88"/>
      <c r="K195" s="89">
        <v>87</v>
      </c>
      <c r="L195" s="90" t="s">
        <v>1145</v>
      </c>
      <c r="M195" s="91"/>
    </row>
    <row r="196" spans="1:13" ht="18" customHeight="1">
      <c r="A196" s="2">
        <f t="shared" si="7"/>
        <v>185</v>
      </c>
      <c r="B196" s="84">
        <v>2121869503</v>
      </c>
      <c r="C196" s="85" t="s">
        <v>412</v>
      </c>
      <c r="D196" s="86" t="s">
        <v>413</v>
      </c>
      <c r="E196" s="87">
        <v>35621</v>
      </c>
      <c r="F196" s="87" t="s">
        <v>376</v>
      </c>
      <c r="G196" s="88" t="s">
        <v>19</v>
      </c>
      <c r="H196" s="88"/>
      <c r="I196" s="88" t="s">
        <v>377</v>
      </c>
      <c r="J196" s="88"/>
      <c r="K196" s="89">
        <v>87</v>
      </c>
      <c r="L196" s="90" t="str">
        <f>IF(K196&gt;=90,"X SẮC",IF(K196&gt;=80,"TỐT",IF(K196&gt;=65,"KHÁ",IF(K196&gt;=50,"T.BÌNH",IF(K196&gt;=35,"YẾU","KÉM")))))</f>
        <v>TỐT</v>
      </c>
      <c r="M196" s="91"/>
    </row>
    <row r="197" spans="1:13" ht="18" customHeight="1">
      <c r="A197" s="2">
        <f t="shared" si="7"/>
        <v>186</v>
      </c>
      <c r="B197" s="84">
        <v>2120866203</v>
      </c>
      <c r="C197" s="85" t="s">
        <v>153</v>
      </c>
      <c r="D197" s="86" t="s">
        <v>154</v>
      </c>
      <c r="E197" s="87">
        <v>35071</v>
      </c>
      <c r="F197" s="87" t="s">
        <v>121</v>
      </c>
      <c r="G197" s="88" t="s">
        <v>125</v>
      </c>
      <c r="H197" s="88"/>
      <c r="I197" s="88" t="s">
        <v>122</v>
      </c>
      <c r="J197" s="88"/>
      <c r="K197" s="89">
        <v>84</v>
      </c>
      <c r="L197" s="90" t="s">
        <v>1145</v>
      </c>
      <c r="M197" s="91"/>
    </row>
    <row r="198" spans="1:13" ht="18" customHeight="1">
      <c r="A198" s="2">
        <f t="shared" si="7"/>
        <v>187</v>
      </c>
      <c r="B198" s="84">
        <v>2121869464</v>
      </c>
      <c r="C198" s="85" t="s">
        <v>155</v>
      </c>
      <c r="D198" s="86" t="s">
        <v>156</v>
      </c>
      <c r="E198" s="87">
        <v>34992</v>
      </c>
      <c r="F198" s="87" t="s">
        <v>121</v>
      </c>
      <c r="G198" s="88" t="s">
        <v>19</v>
      </c>
      <c r="H198" s="88"/>
      <c r="I198" s="88" t="s">
        <v>122</v>
      </c>
      <c r="J198" s="88"/>
      <c r="K198" s="89">
        <v>97</v>
      </c>
      <c r="L198" s="90" t="s">
        <v>1146</v>
      </c>
      <c r="M198" s="91"/>
    </row>
    <row r="199" spans="1:13" ht="18" customHeight="1">
      <c r="A199" s="2">
        <f t="shared" si="7"/>
        <v>188</v>
      </c>
      <c r="B199" s="84">
        <v>2120863919</v>
      </c>
      <c r="C199" s="85" t="s">
        <v>157</v>
      </c>
      <c r="D199" s="86" t="s">
        <v>158</v>
      </c>
      <c r="E199" s="87">
        <v>35596</v>
      </c>
      <c r="F199" s="87" t="s">
        <v>121</v>
      </c>
      <c r="G199" s="88" t="s">
        <v>125</v>
      </c>
      <c r="H199" s="88"/>
      <c r="I199" s="88" t="s">
        <v>122</v>
      </c>
      <c r="J199" s="88"/>
      <c r="K199" s="89">
        <v>87</v>
      </c>
      <c r="L199" s="90" t="s">
        <v>1145</v>
      </c>
      <c r="M199" s="91"/>
    </row>
    <row r="200" spans="1:13" ht="18" customHeight="1">
      <c r="A200" s="2">
        <f t="shared" si="7"/>
        <v>189</v>
      </c>
      <c r="B200" s="84">
        <v>2120868121</v>
      </c>
      <c r="C200" s="85" t="s">
        <v>159</v>
      </c>
      <c r="D200" s="86" t="s">
        <v>158</v>
      </c>
      <c r="E200" s="87">
        <v>35451</v>
      </c>
      <c r="F200" s="87" t="s">
        <v>121</v>
      </c>
      <c r="G200" s="88" t="s">
        <v>125</v>
      </c>
      <c r="H200" s="88"/>
      <c r="I200" s="88" t="s">
        <v>180</v>
      </c>
      <c r="J200" s="88"/>
      <c r="K200" s="89">
        <v>77</v>
      </c>
      <c r="L200" s="90" t="s">
        <v>1147</v>
      </c>
      <c r="M200" s="91"/>
    </row>
    <row r="201" spans="1:13" ht="18" customHeight="1">
      <c r="A201" s="2">
        <f t="shared" si="7"/>
        <v>190</v>
      </c>
      <c r="B201" s="84">
        <v>2120869651</v>
      </c>
      <c r="C201" s="85" t="s">
        <v>160</v>
      </c>
      <c r="D201" s="86" t="s">
        <v>161</v>
      </c>
      <c r="E201" s="87">
        <v>35670</v>
      </c>
      <c r="F201" s="87" t="s">
        <v>121</v>
      </c>
      <c r="G201" s="88" t="s">
        <v>125</v>
      </c>
      <c r="H201" s="88"/>
      <c r="I201" s="88" t="s">
        <v>122</v>
      </c>
      <c r="J201" s="88"/>
      <c r="K201" s="89">
        <v>84</v>
      </c>
      <c r="L201" s="90" t="s">
        <v>1145</v>
      </c>
      <c r="M201" s="91"/>
    </row>
    <row r="202" spans="1:13" ht="18" customHeight="1">
      <c r="A202" s="2">
        <f t="shared" si="7"/>
        <v>191</v>
      </c>
      <c r="B202" s="84">
        <v>2121869214</v>
      </c>
      <c r="C202" s="85" t="s">
        <v>228</v>
      </c>
      <c r="D202" s="86" t="s">
        <v>229</v>
      </c>
      <c r="E202" s="87">
        <v>35702</v>
      </c>
      <c r="F202" s="87" t="s">
        <v>190</v>
      </c>
      <c r="G202" s="88" t="s">
        <v>19</v>
      </c>
      <c r="H202" s="88"/>
      <c r="I202" s="88"/>
      <c r="J202" s="88"/>
      <c r="K202" s="89">
        <v>90</v>
      </c>
      <c r="L202" s="90" t="str">
        <f>IF(K202&gt;=90,"X SẮC",IF(K202&gt;=80,"TỐT",IF(K202&gt;=65,"KHÁ",IF(K202&gt;=50,"T.BÌNH",IF(K202&gt;=35,"YẾU","KÉM")))))</f>
        <v>X SẮC</v>
      </c>
      <c r="M202" s="91"/>
    </row>
    <row r="203" spans="1:13" ht="18" customHeight="1">
      <c r="A203" s="2">
        <f t="shared" si="7"/>
        <v>192</v>
      </c>
      <c r="B203" s="84">
        <v>2121863921</v>
      </c>
      <c r="C203" s="85" t="s">
        <v>162</v>
      </c>
      <c r="D203" s="86" t="s">
        <v>163</v>
      </c>
      <c r="E203" s="87">
        <v>35283</v>
      </c>
      <c r="F203" s="87" t="s">
        <v>121</v>
      </c>
      <c r="G203" s="88" t="s">
        <v>19</v>
      </c>
      <c r="H203" s="88"/>
      <c r="I203" s="88" t="s">
        <v>122</v>
      </c>
      <c r="J203" s="88"/>
      <c r="K203" s="89">
        <v>91</v>
      </c>
      <c r="L203" s="90" t="s">
        <v>1146</v>
      </c>
      <c r="M203" s="91"/>
    </row>
    <row r="204" spans="1:13" ht="18" customHeight="1">
      <c r="A204" s="2">
        <f t="shared" si="7"/>
        <v>193</v>
      </c>
      <c r="B204" s="84">
        <v>2121868219</v>
      </c>
      <c r="C204" s="85" t="s">
        <v>164</v>
      </c>
      <c r="D204" s="86" t="s">
        <v>163</v>
      </c>
      <c r="E204" s="87">
        <v>35297</v>
      </c>
      <c r="F204" s="87" t="s">
        <v>121</v>
      </c>
      <c r="G204" s="88" t="s">
        <v>19</v>
      </c>
      <c r="H204" s="88" t="s">
        <v>180</v>
      </c>
      <c r="I204" s="88" t="s">
        <v>130</v>
      </c>
      <c r="J204" s="88"/>
      <c r="K204" s="89">
        <v>81</v>
      </c>
      <c r="L204" s="90" t="s">
        <v>1145</v>
      </c>
      <c r="M204" s="91"/>
    </row>
    <row r="205" spans="1:13" ht="18" customHeight="1">
      <c r="A205" s="2">
        <f t="shared" si="7"/>
        <v>194</v>
      </c>
      <c r="B205" s="84">
        <v>2020710814</v>
      </c>
      <c r="C205" s="85" t="s">
        <v>165</v>
      </c>
      <c r="D205" s="86" t="s">
        <v>166</v>
      </c>
      <c r="E205" s="87">
        <v>35120</v>
      </c>
      <c r="F205" s="87" t="s">
        <v>121</v>
      </c>
      <c r="G205" s="88" t="s">
        <v>125</v>
      </c>
      <c r="H205" s="88"/>
      <c r="I205" s="88" t="s">
        <v>122</v>
      </c>
      <c r="J205" s="88"/>
      <c r="K205" s="89">
        <v>87</v>
      </c>
      <c r="L205" s="90" t="s">
        <v>1145</v>
      </c>
      <c r="M205" s="91"/>
    </row>
    <row r="206" spans="1:13" ht="18" customHeight="1">
      <c r="A206" s="2">
        <f t="shared" ref="A206:A269" si="9">A205+1</f>
        <v>195</v>
      </c>
      <c r="B206" s="84">
        <v>2121869204</v>
      </c>
      <c r="C206" s="85" t="s">
        <v>167</v>
      </c>
      <c r="D206" s="86" t="s">
        <v>168</v>
      </c>
      <c r="E206" s="87">
        <v>35752</v>
      </c>
      <c r="F206" s="87" t="s">
        <v>121</v>
      </c>
      <c r="G206" s="88" t="s">
        <v>19</v>
      </c>
      <c r="H206" s="88"/>
      <c r="I206" s="88" t="s">
        <v>122</v>
      </c>
      <c r="J206" s="88"/>
      <c r="K206" s="89">
        <v>81</v>
      </c>
      <c r="L206" s="90" t="s">
        <v>1145</v>
      </c>
      <c r="M206" s="91"/>
    </row>
    <row r="207" spans="1:13" ht="18" customHeight="1">
      <c r="A207" s="2">
        <f t="shared" si="9"/>
        <v>196</v>
      </c>
      <c r="B207" s="84">
        <v>2121868047</v>
      </c>
      <c r="C207" s="85" t="s">
        <v>169</v>
      </c>
      <c r="D207" s="86" t="s">
        <v>170</v>
      </c>
      <c r="E207" s="87">
        <v>34838</v>
      </c>
      <c r="F207" s="87" t="s">
        <v>121</v>
      </c>
      <c r="G207" s="88" t="s">
        <v>19</v>
      </c>
      <c r="H207" s="88"/>
      <c r="I207" s="88" t="s">
        <v>180</v>
      </c>
      <c r="J207" s="88"/>
      <c r="K207" s="89">
        <v>79</v>
      </c>
      <c r="L207" s="90" t="s">
        <v>1147</v>
      </c>
      <c r="M207" s="91"/>
    </row>
    <row r="208" spans="1:13" ht="18" customHeight="1">
      <c r="A208" s="2">
        <f t="shared" si="9"/>
        <v>197</v>
      </c>
      <c r="B208" s="84">
        <v>2121866214</v>
      </c>
      <c r="C208" s="85" t="s">
        <v>173</v>
      </c>
      <c r="D208" s="86" t="s">
        <v>174</v>
      </c>
      <c r="E208" s="87">
        <v>35442</v>
      </c>
      <c r="F208" s="87" t="s">
        <v>121</v>
      </c>
      <c r="G208" s="88" t="s">
        <v>19</v>
      </c>
      <c r="H208" s="88"/>
      <c r="I208" s="88" t="s">
        <v>122</v>
      </c>
      <c r="J208" s="88"/>
      <c r="K208" s="89">
        <v>81</v>
      </c>
      <c r="L208" s="90" t="s">
        <v>1145</v>
      </c>
      <c r="M208" s="91"/>
    </row>
    <row r="209" spans="1:13" ht="18" customHeight="1">
      <c r="A209" s="2">
        <f t="shared" si="9"/>
        <v>198</v>
      </c>
      <c r="B209" s="84">
        <v>2120869331</v>
      </c>
      <c r="C209" s="85" t="s">
        <v>175</v>
      </c>
      <c r="D209" s="86" t="s">
        <v>176</v>
      </c>
      <c r="E209" s="87">
        <v>35486</v>
      </c>
      <c r="F209" s="87" t="s">
        <v>121</v>
      </c>
      <c r="G209" s="88" t="s">
        <v>125</v>
      </c>
      <c r="H209" s="88"/>
      <c r="I209" s="88" t="s">
        <v>122</v>
      </c>
      <c r="J209" s="88"/>
      <c r="K209" s="89">
        <v>81</v>
      </c>
      <c r="L209" s="90" t="s">
        <v>1145</v>
      </c>
      <c r="M209" s="91"/>
    </row>
    <row r="210" spans="1:13" ht="18" customHeight="1">
      <c r="A210" s="2">
        <f t="shared" si="9"/>
        <v>199</v>
      </c>
      <c r="B210" s="84">
        <v>2120866216</v>
      </c>
      <c r="C210" s="85" t="s">
        <v>127</v>
      </c>
      <c r="D210" s="86" t="s">
        <v>176</v>
      </c>
      <c r="E210" s="87">
        <v>35145</v>
      </c>
      <c r="F210" s="87" t="s">
        <v>121</v>
      </c>
      <c r="G210" s="88" t="s">
        <v>125</v>
      </c>
      <c r="H210" s="88"/>
      <c r="I210" s="88" t="s">
        <v>122</v>
      </c>
      <c r="J210" s="88"/>
      <c r="K210" s="89">
        <v>81</v>
      </c>
      <c r="L210" s="90" t="s">
        <v>1145</v>
      </c>
      <c r="M210" s="91"/>
    </row>
    <row r="211" spans="1:13" ht="18" customHeight="1">
      <c r="A211" s="2">
        <f t="shared" si="9"/>
        <v>200</v>
      </c>
      <c r="B211" s="84">
        <v>2120866219</v>
      </c>
      <c r="C211" s="85" t="s">
        <v>177</v>
      </c>
      <c r="D211" s="86" t="s">
        <v>176</v>
      </c>
      <c r="E211" s="87">
        <v>35601</v>
      </c>
      <c r="F211" s="87" t="s">
        <v>121</v>
      </c>
      <c r="G211" s="88" t="s">
        <v>125</v>
      </c>
      <c r="H211" s="88"/>
      <c r="I211" s="88" t="s">
        <v>122</v>
      </c>
      <c r="J211" s="88"/>
      <c r="K211" s="89">
        <v>74</v>
      </c>
      <c r="L211" s="90" t="s">
        <v>1147</v>
      </c>
      <c r="M211" s="91"/>
    </row>
    <row r="212" spans="1:13" ht="18" customHeight="1">
      <c r="A212" s="2">
        <f t="shared" si="9"/>
        <v>201</v>
      </c>
      <c r="B212" s="84">
        <v>2120866215</v>
      </c>
      <c r="C212" s="85" t="s">
        <v>178</v>
      </c>
      <c r="D212" s="86" t="s">
        <v>176</v>
      </c>
      <c r="E212" s="87">
        <v>35694</v>
      </c>
      <c r="F212" s="87" t="s">
        <v>121</v>
      </c>
      <c r="G212" s="88" t="s">
        <v>125</v>
      </c>
      <c r="H212" s="88"/>
      <c r="I212" s="88" t="s">
        <v>122</v>
      </c>
      <c r="J212" s="88"/>
      <c r="K212" s="89">
        <v>87</v>
      </c>
      <c r="L212" s="90" t="s">
        <v>1145</v>
      </c>
      <c r="M212" s="91"/>
    </row>
    <row r="213" spans="1:13" ht="18" customHeight="1">
      <c r="A213" s="2">
        <f t="shared" si="9"/>
        <v>202</v>
      </c>
      <c r="B213" s="84">
        <v>2120866220</v>
      </c>
      <c r="C213" s="85" t="s">
        <v>179</v>
      </c>
      <c r="D213" s="86" t="s">
        <v>176</v>
      </c>
      <c r="E213" s="87">
        <v>35638</v>
      </c>
      <c r="F213" s="87" t="s">
        <v>121</v>
      </c>
      <c r="G213" s="88" t="s">
        <v>125</v>
      </c>
      <c r="H213" s="88" t="s">
        <v>130</v>
      </c>
      <c r="I213" s="88" t="s">
        <v>180</v>
      </c>
      <c r="J213" s="88"/>
      <c r="K213" s="89">
        <v>87</v>
      </c>
      <c r="L213" s="90" t="s">
        <v>1145</v>
      </c>
      <c r="M213" s="91"/>
    </row>
    <row r="214" spans="1:13" ht="18" customHeight="1">
      <c r="A214" s="2">
        <f t="shared" si="9"/>
        <v>203</v>
      </c>
      <c r="B214" s="84">
        <v>2120866217</v>
      </c>
      <c r="C214" s="85" t="s">
        <v>181</v>
      </c>
      <c r="D214" s="86" t="s">
        <v>176</v>
      </c>
      <c r="E214" s="87">
        <v>35696</v>
      </c>
      <c r="F214" s="87" t="s">
        <v>121</v>
      </c>
      <c r="G214" s="88" t="s">
        <v>125</v>
      </c>
      <c r="H214" s="88"/>
      <c r="I214" s="88" t="s">
        <v>122</v>
      </c>
      <c r="J214" s="88"/>
      <c r="K214" s="89">
        <v>81</v>
      </c>
      <c r="L214" s="90" t="s">
        <v>1145</v>
      </c>
      <c r="M214" s="91"/>
    </row>
    <row r="215" spans="1:13" ht="18" customHeight="1">
      <c r="A215" s="2">
        <f t="shared" si="9"/>
        <v>204</v>
      </c>
      <c r="B215" s="84">
        <v>2120866218</v>
      </c>
      <c r="C215" s="85" t="s">
        <v>182</v>
      </c>
      <c r="D215" s="86" t="s">
        <v>176</v>
      </c>
      <c r="E215" s="87">
        <v>35081</v>
      </c>
      <c r="F215" s="87" t="s">
        <v>121</v>
      </c>
      <c r="G215" s="88" t="s">
        <v>125</v>
      </c>
      <c r="H215" s="88"/>
      <c r="I215" s="88" t="s">
        <v>180</v>
      </c>
      <c r="J215" s="88"/>
      <c r="K215" s="89">
        <v>81</v>
      </c>
      <c r="L215" s="90" t="s">
        <v>1145</v>
      </c>
      <c r="M215" s="91"/>
    </row>
    <row r="216" spans="1:13" ht="18" customHeight="1">
      <c r="A216" s="2">
        <f t="shared" si="9"/>
        <v>205</v>
      </c>
      <c r="B216" s="84">
        <v>2120866221</v>
      </c>
      <c r="C216" s="85" t="s">
        <v>183</v>
      </c>
      <c r="D216" s="86" t="s">
        <v>184</v>
      </c>
      <c r="E216" s="87">
        <v>35598</v>
      </c>
      <c r="F216" s="87" t="s">
        <v>121</v>
      </c>
      <c r="G216" s="88" t="s">
        <v>125</v>
      </c>
      <c r="H216" s="88"/>
      <c r="I216" s="88" t="s">
        <v>122</v>
      </c>
      <c r="J216" s="88"/>
      <c r="K216" s="89">
        <v>74</v>
      </c>
      <c r="L216" s="90" t="s">
        <v>1147</v>
      </c>
      <c r="M216" s="91"/>
    </row>
    <row r="217" spans="1:13" ht="18" customHeight="1">
      <c r="A217" s="2">
        <f t="shared" si="9"/>
        <v>206</v>
      </c>
      <c r="B217" s="84">
        <v>2120867802</v>
      </c>
      <c r="C217" s="85" t="s">
        <v>185</v>
      </c>
      <c r="D217" s="86" t="s">
        <v>184</v>
      </c>
      <c r="E217" s="87">
        <v>35687</v>
      </c>
      <c r="F217" s="87" t="s">
        <v>121</v>
      </c>
      <c r="G217" s="88" t="s">
        <v>125</v>
      </c>
      <c r="H217" s="88"/>
      <c r="I217" s="88" t="s">
        <v>122</v>
      </c>
      <c r="J217" s="88"/>
      <c r="K217" s="89">
        <v>74</v>
      </c>
      <c r="L217" s="90" t="s">
        <v>1147</v>
      </c>
      <c r="M217" s="91"/>
    </row>
    <row r="218" spans="1:13" ht="18" customHeight="1">
      <c r="A218" s="2">
        <f t="shared" si="9"/>
        <v>207</v>
      </c>
      <c r="B218" s="84">
        <v>2121868784</v>
      </c>
      <c r="C218" s="85" t="s">
        <v>398</v>
      </c>
      <c r="D218" s="86" t="s">
        <v>868</v>
      </c>
      <c r="E218" s="87">
        <v>35702</v>
      </c>
      <c r="F218" s="87" t="s">
        <v>854</v>
      </c>
      <c r="G218" s="88" t="s">
        <v>19</v>
      </c>
      <c r="H218" s="88"/>
      <c r="I218" s="88" t="s">
        <v>237</v>
      </c>
      <c r="J218" s="88"/>
      <c r="K218" s="89">
        <v>84</v>
      </c>
      <c r="L218" s="90" t="str">
        <f t="shared" ref="L218:L249" si="10">IF(K218&gt;=90,"X SẮC",IF(K218&gt;=80,"TỐT",IF(K218&gt;=65,"KHÁ",IF(K218&gt;=50,"T.BÌNH",IF(K218&gt;=35,"YẾU","KÉM")))))</f>
        <v>TỐT</v>
      </c>
      <c r="M218" s="91"/>
    </row>
    <row r="219" spans="1:13" ht="18" customHeight="1">
      <c r="A219" s="2">
        <f t="shared" si="9"/>
        <v>208</v>
      </c>
      <c r="B219" s="84">
        <v>2121866224</v>
      </c>
      <c r="C219" s="85" t="s">
        <v>870</v>
      </c>
      <c r="D219" s="86" t="s">
        <v>478</v>
      </c>
      <c r="E219" s="87">
        <v>35608</v>
      </c>
      <c r="F219" s="87" t="s">
        <v>854</v>
      </c>
      <c r="G219" s="88" t="s">
        <v>19</v>
      </c>
      <c r="H219" s="88"/>
      <c r="I219" s="88" t="s">
        <v>237</v>
      </c>
      <c r="J219" s="88"/>
      <c r="K219" s="89">
        <v>82</v>
      </c>
      <c r="L219" s="90" t="str">
        <f t="shared" si="10"/>
        <v>TỐT</v>
      </c>
      <c r="M219" s="91"/>
    </row>
    <row r="220" spans="1:13" ht="18" customHeight="1">
      <c r="A220" s="2">
        <f t="shared" si="9"/>
        <v>209</v>
      </c>
      <c r="B220" s="84">
        <v>2121866223</v>
      </c>
      <c r="C220" s="85" t="s">
        <v>874</v>
      </c>
      <c r="D220" s="86" t="s">
        <v>478</v>
      </c>
      <c r="E220" s="87">
        <v>35552</v>
      </c>
      <c r="F220" s="87" t="s">
        <v>854</v>
      </c>
      <c r="G220" s="88" t="s">
        <v>19</v>
      </c>
      <c r="H220" s="88"/>
      <c r="I220" s="88" t="s">
        <v>237</v>
      </c>
      <c r="J220" s="88"/>
      <c r="K220" s="89">
        <v>85</v>
      </c>
      <c r="L220" s="90" t="str">
        <f t="shared" si="10"/>
        <v>TỐT</v>
      </c>
      <c r="M220" s="91"/>
    </row>
    <row r="221" spans="1:13" ht="18" customHeight="1">
      <c r="A221" s="2">
        <f t="shared" si="9"/>
        <v>210</v>
      </c>
      <c r="B221" s="84">
        <v>2121863925</v>
      </c>
      <c r="C221" s="85" t="s">
        <v>886</v>
      </c>
      <c r="D221" s="86" t="s">
        <v>478</v>
      </c>
      <c r="E221" s="87">
        <v>35755</v>
      </c>
      <c r="F221" s="87" t="s">
        <v>854</v>
      </c>
      <c r="G221" s="88" t="s">
        <v>19</v>
      </c>
      <c r="H221" s="88"/>
      <c r="I221" s="88" t="s">
        <v>237</v>
      </c>
      <c r="J221" s="88"/>
      <c r="K221" s="89">
        <v>80</v>
      </c>
      <c r="L221" s="90" t="str">
        <f t="shared" si="10"/>
        <v>TỐT</v>
      </c>
      <c r="M221" s="91"/>
    </row>
    <row r="222" spans="1:13" ht="18" customHeight="1">
      <c r="A222" s="2">
        <f t="shared" si="9"/>
        <v>211</v>
      </c>
      <c r="B222" s="84">
        <v>2121866225</v>
      </c>
      <c r="C222" s="85" t="s">
        <v>884</v>
      </c>
      <c r="D222" s="86" t="s">
        <v>885</v>
      </c>
      <c r="E222" s="87">
        <v>35603</v>
      </c>
      <c r="F222" s="87" t="s">
        <v>854</v>
      </c>
      <c r="G222" s="88" t="s">
        <v>19</v>
      </c>
      <c r="H222" s="88"/>
      <c r="I222" s="88" t="s">
        <v>237</v>
      </c>
      <c r="J222" s="88"/>
      <c r="K222" s="89">
        <v>95</v>
      </c>
      <c r="L222" s="90" t="str">
        <f t="shared" si="10"/>
        <v>X SẮC</v>
      </c>
      <c r="M222" s="91"/>
    </row>
    <row r="223" spans="1:13" ht="18" customHeight="1">
      <c r="A223" s="2">
        <f t="shared" si="9"/>
        <v>212</v>
      </c>
      <c r="B223" s="84">
        <v>2121866226</v>
      </c>
      <c r="C223" s="85" t="s">
        <v>890</v>
      </c>
      <c r="D223" s="86" t="s">
        <v>891</v>
      </c>
      <c r="E223" s="87">
        <v>35692</v>
      </c>
      <c r="F223" s="87" t="s">
        <v>854</v>
      </c>
      <c r="G223" s="88" t="s">
        <v>19</v>
      </c>
      <c r="H223" s="88"/>
      <c r="I223" s="88" t="s">
        <v>237</v>
      </c>
      <c r="J223" s="88"/>
      <c r="K223" s="89">
        <v>83</v>
      </c>
      <c r="L223" s="90" t="str">
        <f t="shared" si="10"/>
        <v>TỐT</v>
      </c>
      <c r="M223" s="91"/>
    </row>
    <row r="224" spans="1:13" ht="18" customHeight="1">
      <c r="A224" s="2">
        <f t="shared" si="9"/>
        <v>213</v>
      </c>
      <c r="B224" s="84">
        <v>2120866227</v>
      </c>
      <c r="C224" s="85" t="s">
        <v>881</v>
      </c>
      <c r="D224" s="86" t="s">
        <v>882</v>
      </c>
      <c r="E224" s="87">
        <v>35652</v>
      </c>
      <c r="F224" s="87" t="s">
        <v>854</v>
      </c>
      <c r="G224" s="88" t="s">
        <v>125</v>
      </c>
      <c r="H224" s="88"/>
      <c r="I224" s="88" t="s">
        <v>237</v>
      </c>
      <c r="J224" s="88"/>
      <c r="K224" s="89">
        <v>81</v>
      </c>
      <c r="L224" s="90" t="str">
        <f t="shared" si="10"/>
        <v>TỐT</v>
      </c>
      <c r="M224" s="91"/>
    </row>
    <row r="225" spans="1:13" ht="18" customHeight="1">
      <c r="A225" s="2">
        <f t="shared" si="9"/>
        <v>214</v>
      </c>
      <c r="B225" s="84">
        <v>2120863922</v>
      </c>
      <c r="C225" s="85" t="s">
        <v>866</v>
      </c>
      <c r="D225" s="86" t="s">
        <v>518</v>
      </c>
      <c r="E225" s="87">
        <v>35644</v>
      </c>
      <c r="F225" s="87" t="s">
        <v>854</v>
      </c>
      <c r="G225" s="88" t="s">
        <v>125</v>
      </c>
      <c r="H225" s="88"/>
      <c r="I225" s="88" t="s">
        <v>237</v>
      </c>
      <c r="J225" s="88"/>
      <c r="K225" s="89">
        <v>84</v>
      </c>
      <c r="L225" s="90" t="str">
        <f t="shared" si="10"/>
        <v>TỐT</v>
      </c>
      <c r="M225" s="91"/>
    </row>
    <row r="226" spans="1:13" ht="18" customHeight="1">
      <c r="A226" s="2">
        <f t="shared" si="9"/>
        <v>215</v>
      </c>
      <c r="B226" s="84">
        <v>2120867818</v>
      </c>
      <c r="C226" s="85" t="s">
        <v>871</v>
      </c>
      <c r="D226" s="86" t="s">
        <v>518</v>
      </c>
      <c r="E226" s="87">
        <v>35717</v>
      </c>
      <c r="F226" s="87" t="s">
        <v>854</v>
      </c>
      <c r="G226" s="88" t="s">
        <v>125</v>
      </c>
      <c r="H226" s="88"/>
      <c r="I226" s="88" t="s">
        <v>237</v>
      </c>
      <c r="J226" s="88"/>
      <c r="K226" s="89">
        <v>88</v>
      </c>
      <c r="L226" s="90" t="str">
        <f t="shared" si="10"/>
        <v>TỐT</v>
      </c>
      <c r="M226" s="91"/>
    </row>
    <row r="227" spans="1:13" ht="18" customHeight="1">
      <c r="A227" s="2">
        <f t="shared" si="9"/>
        <v>216</v>
      </c>
      <c r="B227" s="84">
        <v>2120866228</v>
      </c>
      <c r="C227" s="85" t="s">
        <v>876</v>
      </c>
      <c r="D227" s="86" t="s">
        <v>518</v>
      </c>
      <c r="E227" s="87">
        <v>35597</v>
      </c>
      <c r="F227" s="87" t="s">
        <v>854</v>
      </c>
      <c r="G227" s="88" t="s">
        <v>125</v>
      </c>
      <c r="H227" s="88"/>
      <c r="I227" s="88" t="s">
        <v>237</v>
      </c>
      <c r="J227" s="88"/>
      <c r="K227" s="89">
        <v>82</v>
      </c>
      <c r="L227" s="90" t="str">
        <f t="shared" si="10"/>
        <v>TỐT</v>
      </c>
      <c r="M227" s="91"/>
    </row>
    <row r="228" spans="1:13" ht="18" customHeight="1">
      <c r="A228" s="2">
        <f t="shared" si="9"/>
        <v>217</v>
      </c>
      <c r="B228" s="84">
        <v>2120325308</v>
      </c>
      <c r="C228" s="85" t="s">
        <v>880</v>
      </c>
      <c r="D228" s="86" t="s">
        <v>518</v>
      </c>
      <c r="E228" s="87">
        <v>35698</v>
      </c>
      <c r="F228" s="87" t="s">
        <v>854</v>
      </c>
      <c r="G228" s="88" t="s">
        <v>125</v>
      </c>
      <c r="H228" s="88"/>
      <c r="I228" s="88" t="s">
        <v>237</v>
      </c>
      <c r="J228" s="88"/>
      <c r="K228" s="89">
        <v>89</v>
      </c>
      <c r="L228" s="90" t="str">
        <f t="shared" si="10"/>
        <v>TỐT</v>
      </c>
      <c r="M228" s="91"/>
    </row>
    <row r="229" spans="1:13" ht="18" customHeight="1">
      <c r="A229" s="2">
        <f t="shared" si="9"/>
        <v>218</v>
      </c>
      <c r="B229" s="84">
        <v>2121866229</v>
      </c>
      <c r="C229" s="85" t="s">
        <v>539</v>
      </c>
      <c r="D229" s="86" t="s">
        <v>441</v>
      </c>
      <c r="E229" s="87">
        <v>35571</v>
      </c>
      <c r="F229" s="87" t="s">
        <v>854</v>
      </c>
      <c r="G229" s="88" t="s">
        <v>19</v>
      </c>
      <c r="H229" s="88"/>
      <c r="I229" s="88" t="s">
        <v>237</v>
      </c>
      <c r="J229" s="88"/>
      <c r="K229" s="89">
        <v>85</v>
      </c>
      <c r="L229" s="90" t="str">
        <f t="shared" si="10"/>
        <v>TỐT</v>
      </c>
      <c r="M229" s="91"/>
    </row>
    <row r="230" spans="1:13" ht="18" customHeight="1">
      <c r="A230" s="2">
        <f t="shared" si="9"/>
        <v>219</v>
      </c>
      <c r="B230" s="84">
        <v>2120867593</v>
      </c>
      <c r="C230" s="85" t="s">
        <v>859</v>
      </c>
      <c r="D230" s="86" t="s">
        <v>479</v>
      </c>
      <c r="E230" s="87">
        <v>35215</v>
      </c>
      <c r="F230" s="87" t="s">
        <v>854</v>
      </c>
      <c r="G230" s="88" t="s">
        <v>125</v>
      </c>
      <c r="H230" s="88"/>
      <c r="I230" s="88" t="s">
        <v>237</v>
      </c>
      <c r="J230" s="88"/>
      <c r="K230" s="89">
        <v>85</v>
      </c>
      <c r="L230" s="90" t="str">
        <f t="shared" si="10"/>
        <v>TỐT</v>
      </c>
      <c r="M230" s="91"/>
    </row>
    <row r="231" spans="1:13" ht="18" customHeight="1">
      <c r="A231" s="2">
        <f t="shared" si="9"/>
        <v>220</v>
      </c>
      <c r="B231" s="84">
        <v>2120867817</v>
      </c>
      <c r="C231" s="85" t="s">
        <v>475</v>
      </c>
      <c r="D231" s="86" t="s">
        <v>520</v>
      </c>
      <c r="E231" s="87">
        <v>35582</v>
      </c>
      <c r="F231" s="87" t="s">
        <v>854</v>
      </c>
      <c r="G231" s="88" t="s">
        <v>125</v>
      </c>
      <c r="H231" s="88"/>
      <c r="I231" s="88" t="s">
        <v>237</v>
      </c>
      <c r="J231" s="88"/>
      <c r="K231" s="89">
        <v>85</v>
      </c>
      <c r="L231" s="90" t="str">
        <f t="shared" si="10"/>
        <v>TỐT</v>
      </c>
      <c r="M231" s="91"/>
    </row>
    <row r="232" spans="1:13" ht="18" customHeight="1">
      <c r="A232" s="2">
        <f t="shared" si="9"/>
        <v>221</v>
      </c>
      <c r="B232" s="84">
        <v>2120868767</v>
      </c>
      <c r="C232" s="85" t="s">
        <v>404</v>
      </c>
      <c r="D232" s="86" t="s">
        <v>405</v>
      </c>
      <c r="E232" s="87">
        <v>35134</v>
      </c>
      <c r="F232" s="87" t="s">
        <v>376</v>
      </c>
      <c r="G232" s="88" t="s">
        <v>125</v>
      </c>
      <c r="H232" s="88"/>
      <c r="I232" s="88" t="s">
        <v>377</v>
      </c>
      <c r="J232" s="88"/>
      <c r="K232" s="89">
        <v>87</v>
      </c>
      <c r="L232" s="90" t="str">
        <f t="shared" si="10"/>
        <v>TỐT</v>
      </c>
      <c r="M232" s="91"/>
    </row>
    <row r="233" spans="1:13" ht="18" customHeight="1">
      <c r="A233" s="2">
        <f t="shared" si="9"/>
        <v>222</v>
      </c>
      <c r="B233" s="84">
        <v>2120866930</v>
      </c>
      <c r="C233" s="85" t="s">
        <v>864</v>
      </c>
      <c r="D233" s="86" t="s">
        <v>865</v>
      </c>
      <c r="E233" s="87">
        <v>35444</v>
      </c>
      <c r="F233" s="87" t="s">
        <v>854</v>
      </c>
      <c r="G233" s="88" t="s">
        <v>125</v>
      </c>
      <c r="H233" s="88"/>
      <c r="I233" s="88" t="s">
        <v>237</v>
      </c>
      <c r="J233" s="88"/>
      <c r="K233" s="89">
        <v>84</v>
      </c>
      <c r="L233" s="90" t="str">
        <f t="shared" si="10"/>
        <v>TỐT</v>
      </c>
      <c r="M233" s="91"/>
    </row>
    <row r="234" spans="1:13" ht="18" customHeight="1">
      <c r="A234" s="2">
        <f t="shared" si="9"/>
        <v>223</v>
      </c>
      <c r="B234" s="84">
        <v>2121868626</v>
      </c>
      <c r="C234" s="85" t="s">
        <v>235</v>
      </c>
      <c r="D234" s="86" t="s">
        <v>236</v>
      </c>
      <c r="E234" s="87">
        <v>34030</v>
      </c>
      <c r="F234" s="87" t="s">
        <v>190</v>
      </c>
      <c r="G234" s="88" t="s">
        <v>19</v>
      </c>
      <c r="H234" s="88" t="s">
        <v>237</v>
      </c>
      <c r="I234" s="88"/>
      <c r="J234" s="88"/>
      <c r="K234" s="89">
        <v>83</v>
      </c>
      <c r="L234" s="90" t="str">
        <f t="shared" si="10"/>
        <v>TỐT</v>
      </c>
      <c r="M234" s="91"/>
    </row>
    <row r="235" spans="1:13" ht="18" customHeight="1">
      <c r="A235" s="2">
        <f t="shared" si="9"/>
        <v>224</v>
      </c>
      <c r="B235" s="84">
        <v>2121514908</v>
      </c>
      <c r="C235" s="85" t="s">
        <v>350</v>
      </c>
      <c r="D235" s="86" t="s">
        <v>236</v>
      </c>
      <c r="E235" s="87">
        <v>35439</v>
      </c>
      <c r="F235" s="87" t="s">
        <v>854</v>
      </c>
      <c r="G235" s="88" t="s">
        <v>19</v>
      </c>
      <c r="H235" s="88"/>
      <c r="I235" s="88" t="s">
        <v>237</v>
      </c>
      <c r="J235" s="88"/>
      <c r="K235" s="89">
        <v>77</v>
      </c>
      <c r="L235" s="90" t="str">
        <f t="shared" si="10"/>
        <v>KHÁ</v>
      </c>
      <c r="M235" s="91"/>
    </row>
    <row r="236" spans="1:13" ht="18" customHeight="1">
      <c r="A236" s="2">
        <f t="shared" si="9"/>
        <v>225</v>
      </c>
      <c r="B236" s="84">
        <v>2121868783</v>
      </c>
      <c r="C236" s="85" t="s">
        <v>878</v>
      </c>
      <c r="D236" s="86" t="s">
        <v>236</v>
      </c>
      <c r="E236" s="87">
        <v>35091</v>
      </c>
      <c r="F236" s="87" t="s">
        <v>854</v>
      </c>
      <c r="G236" s="88" t="s">
        <v>19</v>
      </c>
      <c r="H236" s="88"/>
      <c r="I236" s="88" t="s">
        <v>237</v>
      </c>
      <c r="J236" s="88"/>
      <c r="K236" s="89">
        <v>83</v>
      </c>
      <c r="L236" s="90" t="str">
        <f t="shared" si="10"/>
        <v>TỐT</v>
      </c>
      <c r="M236" s="91"/>
    </row>
    <row r="237" spans="1:13" ht="18" customHeight="1">
      <c r="A237" s="2">
        <f t="shared" si="9"/>
        <v>226</v>
      </c>
      <c r="B237" s="84">
        <v>2121649077</v>
      </c>
      <c r="C237" s="85" t="s">
        <v>896</v>
      </c>
      <c r="D237" s="86" t="s">
        <v>236</v>
      </c>
      <c r="E237" s="87">
        <v>35346</v>
      </c>
      <c r="F237" s="87" t="s">
        <v>854</v>
      </c>
      <c r="G237" s="88" t="s">
        <v>19</v>
      </c>
      <c r="H237" s="88"/>
      <c r="I237" s="88" t="s">
        <v>237</v>
      </c>
      <c r="J237" s="88"/>
      <c r="K237" s="89">
        <v>87</v>
      </c>
      <c r="L237" s="90" t="str">
        <f t="shared" si="10"/>
        <v>TỐT</v>
      </c>
      <c r="M237" s="91"/>
    </row>
    <row r="238" spans="1:13" ht="18" customHeight="1">
      <c r="A238" s="2">
        <f t="shared" si="9"/>
        <v>227</v>
      </c>
      <c r="B238" s="84">
        <v>2121868026</v>
      </c>
      <c r="C238" s="85" t="s">
        <v>892</v>
      </c>
      <c r="D238" s="86" t="s">
        <v>893</v>
      </c>
      <c r="E238" s="87">
        <v>35723</v>
      </c>
      <c r="F238" s="87" t="s">
        <v>854</v>
      </c>
      <c r="G238" s="88" t="s">
        <v>19</v>
      </c>
      <c r="H238" s="88"/>
      <c r="I238" s="88" t="s">
        <v>237</v>
      </c>
      <c r="J238" s="88"/>
      <c r="K238" s="89">
        <v>84</v>
      </c>
      <c r="L238" s="90" t="str">
        <f t="shared" si="10"/>
        <v>TỐT</v>
      </c>
      <c r="M238" s="91"/>
    </row>
    <row r="239" spans="1:13" ht="18" customHeight="1">
      <c r="A239" s="2">
        <f t="shared" si="9"/>
        <v>228</v>
      </c>
      <c r="B239" s="84">
        <v>2120866233</v>
      </c>
      <c r="C239" s="85" t="s">
        <v>861</v>
      </c>
      <c r="D239" s="86" t="s">
        <v>862</v>
      </c>
      <c r="E239" s="87">
        <v>35740</v>
      </c>
      <c r="F239" s="87" t="s">
        <v>854</v>
      </c>
      <c r="G239" s="88" t="s">
        <v>125</v>
      </c>
      <c r="H239" s="88"/>
      <c r="I239" s="88" t="s">
        <v>237</v>
      </c>
      <c r="J239" s="88"/>
      <c r="K239" s="89">
        <v>0</v>
      </c>
      <c r="L239" s="90" t="str">
        <f t="shared" si="10"/>
        <v>KÉM</v>
      </c>
      <c r="M239" s="91" t="s">
        <v>863</v>
      </c>
    </row>
    <row r="240" spans="1:13" ht="18" customHeight="1">
      <c r="A240" s="2">
        <f t="shared" si="9"/>
        <v>229</v>
      </c>
      <c r="B240" s="84">
        <v>2121863966</v>
      </c>
      <c r="C240" s="85" t="s">
        <v>875</v>
      </c>
      <c r="D240" s="86" t="s">
        <v>483</v>
      </c>
      <c r="E240" s="87">
        <v>35443</v>
      </c>
      <c r="F240" s="87" t="s">
        <v>854</v>
      </c>
      <c r="G240" s="88" t="s">
        <v>19</v>
      </c>
      <c r="H240" s="88"/>
      <c r="I240" s="88" t="s">
        <v>237</v>
      </c>
      <c r="J240" s="88"/>
      <c r="K240" s="89">
        <v>84</v>
      </c>
      <c r="L240" s="90" t="str">
        <f t="shared" si="10"/>
        <v>TỐT</v>
      </c>
      <c r="M240" s="91"/>
    </row>
    <row r="241" spans="1:13" ht="18" customHeight="1">
      <c r="A241" s="2">
        <f t="shared" si="9"/>
        <v>230</v>
      </c>
      <c r="B241" s="84">
        <v>2121866234</v>
      </c>
      <c r="C241" s="85" t="s">
        <v>288</v>
      </c>
      <c r="D241" s="86" t="s">
        <v>483</v>
      </c>
      <c r="E241" s="87">
        <v>35658</v>
      </c>
      <c r="F241" s="87" t="s">
        <v>1179</v>
      </c>
      <c r="G241" s="88" t="s">
        <v>19</v>
      </c>
      <c r="H241" s="88"/>
      <c r="I241" s="88" t="s">
        <v>237</v>
      </c>
      <c r="J241" s="88"/>
      <c r="K241" s="89">
        <v>77</v>
      </c>
      <c r="L241" s="90" t="str">
        <f t="shared" si="10"/>
        <v>KHÁ</v>
      </c>
      <c r="M241" s="91"/>
    </row>
    <row r="242" spans="1:13" ht="18" customHeight="1">
      <c r="A242" s="2">
        <f t="shared" si="9"/>
        <v>231</v>
      </c>
      <c r="B242" s="84">
        <v>2121867332</v>
      </c>
      <c r="C242" s="85" t="s">
        <v>856</v>
      </c>
      <c r="D242" s="86" t="s">
        <v>857</v>
      </c>
      <c r="E242" s="87">
        <v>35722</v>
      </c>
      <c r="F242" s="87" t="s">
        <v>854</v>
      </c>
      <c r="G242" s="88" t="s">
        <v>19</v>
      </c>
      <c r="H242" s="88"/>
      <c r="I242" s="88" t="s">
        <v>237</v>
      </c>
      <c r="J242" s="88"/>
      <c r="K242" s="89">
        <v>85</v>
      </c>
      <c r="L242" s="90" t="str">
        <f t="shared" si="10"/>
        <v>TỐT</v>
      </c>
      <c r="M242" s="91"/>
    </row>
    <row r="243" spans="1:13" ht="18" customHeight="1">
      <c r="A243" s="2">
        <f t="shared" si="9"/>
        <v>232</v>
      </c>
      <c r="B243" s="84">
        <v>2120528872</v>
      </c>
      <c r="C243" s="85" t="s">
        <v>432</v>
      </c>
      <c r="D243" s="86" t="s">
        <v>522</v>
      </c>
      <c r="E243" s="87">
        <v>35432</v>
      </c>
      <c r="F243" s="87" t="s">
        <v>854</v>
      </c>
      <c r="G243" s="88" t="s">
        <v>125</v>
      </c>
      <c r="H243" s="88"/>
      <c r="I243" s="88" t="s">
        <v>237</v>
      </c>
      <c r="J243" s="88"/>
      <c r="K243" s="89">
        <v>84</v>
      </c>
      <c r="L243" s="90" t="str">
        <f t="shared" si="10"/>
        <v>TỐT</v>
      </c>
      <c r="M243" s="91"/>
    </row>
    <row r="244" spans="1:13" ht="18" customHeight="1">
      <c r="A244" s="2">
        <f t="shared" si="9"/>
        <v>233</v>
      </c>
      <c r="B244" s="84">
        <v>2120866786</v>
      </c>
      <c r="C244" s="85" t="s">
        <v>208</v>
      </c>
      <c r="D244" s="86" t="s">
        <v>522</v>
      </c>
      <c r="E244" s="87">
        <v>35580</v>
      </c>
      <c r="F244" s="87" t="s">
        <v>854</v>
      </c>
      <c r="G244" s="88" t="s">
        <v>125</v>
      </c>
      <c r="H244" s="88"/>
      <c r="I244" s="88" t="s">
        <v>237</v>
      </c>
      <c r="J244" s="88"/>
      <c r="K244" s="89">
        <v>86</v>
      </c>
      <c r="L244" s="90" t="str">
        <f t="shared" si="10"/>
        <v>TỐT</v>
      </c>
      <c r="M244" s="91"/>
    </row>
    <row r="245" spans="1:13" ht="18" customHeight="1">
      <c r="A245" s="2">
        <f t="shared" si="9"/>
        <v>234</v>
      </c>
      <c r="B245" s="84">
        <v>2120867099</v>
      </c>
      <c r="C245" s="85" t="s">
        <v>867</v>
      </c>
      <c r="D245" s="86" t="s">
        <v>522</v>
      </c>
      <c r="E245" s="87">
        <v>35756</v>
      </c>
      <c r="F245" s="87" t="s">
        <v>854</v>
      </c>
      <c r="G245" s="88" t="s">
        <v>125</v>
      </c>
      <c r="H245" s="88"/>
      <c r="I245" s="88" t="s">
        <v>237</v>
      </c>
      <c r="J245" s="88"/>
      <c r="K245" s="89">
        <v>98</v>
      </c>
      <c r="L245" s="90" t="str">
        <f t="shared" si="10"/>
        <v>X SẮC</v>
      </c>
      <c r="M245" s="91"/>
    </row>
    <row r="246" spans="1:13" ht="18" customHeight="1">
      <c r="A246" s="2">
        <f t="shared" si="9"/>
        <v>235</v>
      </c>
      <c r="B246" s="84">
        <v>2120868983</v>
      </c>
      <c r="C246" s="85" t="s">
        <v>873</v>
      </c>
      <c r="D246" s="86" t="s">
        <v>522</v>
      </c>
      <c r="E246" s="87">
        <v>35521</v>
      </c>
      <c r="F246" s="87" t="s">
        <v>854</v>
      </c>
      <c r="G246" s="88" t="s">
        <v>125</v>
      </c>
      <c r="H246" s="88"/>
      <c r="I246" s="88" t="s">
        <v>237</v>
      </c>
      <c r="J246" s="88"/>
      <c r="K246" s="89">
        <v>86</v>
      </c>
      <c r="L246" s="90" t="str">
        <f t="shared" si="10"/>
        <v>TỐT</v>
      </c>
      <c r="M246" s="91"/>
    </row>
    <row r="247" spans="1:13" ht="18" customHeight="1">
      <c r="A247" s="2">
        <f t="shared" si="9"/>
        <v>236</v>
      </c>
      <c r="B247" s="84">
        <v>2120863920</v>
      </c>
      <c r="C247" s="85" t="s">
        <v>232</v>
      </c>
      <c r="D247" s="86" t="s">
        <v>233</v>
      </c>
      <c r="E247" s="87">
        <v>35520</v>
      </c>
      <c r="F247" s="87" t="s">
        <v>190</v>
      </c>
      <c r="G247" s="88" t="s">
        <v>125</v>
      </c>
      <c r="H247" s="88"/>
      <c r="I247" s="88"/>
      <c r="J247" s="88"/>
      <c r="K247" s="89">
        <v>74</v>
      </c>
      <c r="L247" s="90" t="str">
        <f t="shared" si="10"/>
        <v>KHÁ</v>
      </c>
      <c r="M247" s="91"/>
    </row>
    <row r="248" spans="1:13" ht="18" customHeight="1">
      <c r="A248" s="2">
        <f t="shared" si="9"/>
        <v>237</v>
      </c>
      <c r="B248" s="84">
        <v>2120253795</v>
      </c>
      <c r="C248" s="85" t="s">
        <v>409</v>
      </c>
      <c r="D248" s="86" t="s">
        <v>410</v>
      </c>
      <c r="E248" s="87">
        <v>35603</v>
      </c>
      <c r="F248" s="87" t="s">
        <v>376</v>
      </c>
      <c r="G248" s="88" t="s">
        <v>125</v>
      </c>
      <c r="H248" s="88"/>
      <c r="I248" s="88" t="s">
        <v>377</v>
      </c>
      <c r="J248" s="88"/>
      <c r="K248" s="89">
        <v>87</v>
      </c>
      <c r="L248" s="90" t="str">
        <f t="shared" si="10"/>
        <v>TỐT</v>
      </c>
      <c r="M248" s="91"/>
    </row>
    <row r="249" spans="1:13" ht="18" customHeight="1">
      <c r="A249" s="2">
        <f t="shared" si="9"/>
        <v>238</v>
      </c>
      <c r="B249" s="84">
        <v>2120867796</v>
      </c>
      <c r="C249" s="85" t="s">
        <v>855</v>
      </c>
      <c r="D249" s="86" t="s">
        <v>410</v>
      </c>
      <c r="E249" s="87">
        <v>35457</v>
      </c>
      <c r="F249" s="87" t="s">
        <v>854</v>
      </c>
      <c r="G249" s="88" t="s">
        <v>125</v>
      </c>
      <c r="H249" s="88"/>
      <c r="I249" s="88" t="s">
        <v>237</v>
      </c>
      <c r="J249" s="88"/>
      <c r="K249" s="89">
        <v>93</v>
      </c>
      <c r="L249" s="90" t="str">
        <f t="shared" si="10"/>
        <v>X SẮC</v>
      </c>
      <c r="M249" s="91"/>
    </row>
    <row r="250" spans="1:13" ht="18" customHeight="1">
      <c r="A250" s="2">
        <f t="shared" si="9"/>
        <v>239</v>
      </c>
      <c r="B250" s="84">
        <v>2120866235</v>
      </c>
      <c r="C250" s="85" t="s">
        <v>623</v>
      </c>
      <c r="D250" s="86" t="s">
        <v>410</v>
      </c>
      <c r="E250" s="87">
        <v>35065</v>
      </c>
      <c r="F250" s="87" t="s">
        <v>854</v>
      </c>
      <c r="G250" s="88" t="s">
        <v>125</v>
      </c>
      <c r="H250" s="88"/>
      <c r="I250" s="88" t="s">
        <v>237</v>
      </c>
      <c r="J250" s="88"/>
      <c r="K250" s="89">
        <v>84</v>
      </c>
      <c r="L250" s="90" t="str">
        <f t="shared" ref="L250:L281" si="11">IF(K250&gt;=90,"X SẮC",IF(K250&gt;=80,"TỐT",IF(K250&gt;=65,"KHÁ",IF(K250&gt;=50,"T.BÌNH",IF(K250&gt;=35,"YẾU","KÉM")))))</f>
        <v>TỐT</v>
      </c>
      <c r="M250" s="91"/>
    </row>
    <row r="251" spans="1:13" ht="18" customHeight="1">
      <c r="A251" s="2">
        <f t="shared" si="9"/>
        <v>240</v>
      </c>
      <c r="B251" s="84">
        <v>2120863950</v>
      </c>
      <c r="C251" s="85" t="s">
        <v>872</v>
      </c>
      <c r="D251" s="86" t="s">
        <v>410</v>
      </c>
      <c r="E251" s="87">
        <v>35487</v>
      </c>
      <c r="F251" s="87" t="s">
        <v>854</v>
      </c>
      <c r="G251" s="88" t="s">
        <v>125</v>
      </c>
      <c r="H251" s="88"/>
      <c r="I251" s="88" t="s">
        <v>237</v>
      </c>
      <c r="J251" s="88"/>
      <c r="K251" s="89">
        <v>85</v>
      </c>
      <c r="L251" s="90" t="str">
        <f t="shared" si="11"/>
        <v>TỐT</v>
      </c>
      <c r="M251" s="91"/>
    </row>
    <row r="252" spans="1:13" ht="18" customHeight="1">
      <c r="A252" s="2">
        <f t="shared" si="9"/>
        <v>241</v>
      </c>
      <c r="B252" s="84">
        <v>2120866237</v>
      </c>
      <c r="C252" s="85" t="s">
        <v>877</v>
      </c>
      <c r="D252" s="86" t="s">
        <v>410</v>
      </c>
      <c r="E252" s="87">
        <v>35507</v>
      </c>
      <c r="F252" s="87" t="s">
        <v>854</v>
      </c>
      <c r="G252" s="88" t="s">
        <v>125</v>
      </c>
      <c r="H252" s="88"/>
      <c r="I252" s="88" t="s">
        <v>237</v>
      </c>
      <c r="J252" s="88"/>
      <c r="K252" s="89">
        <v>87</v>
      </c>
      <c r="L252" s="90" t="str">
        <f t="shared" si="11"/>
        <v>TỐT</v>
      </c>
      <c r="M252" s="91"/>
    </row>
    <row r="253" spans="1:13" ht="18" customHeight="1">
      <c r="A253" s="2">
        <f t="shared" si="9"/>
        <v>242</v>
      </c>
      <c r="B253" s="84">
        <v>2120866236</v>
      </c>
      <c r="C253" s="85" t="s">
        <v>879</v>
      </c>
      <c r="D253" s="86" t="s">
        <v>410</v>
      </c>
      <c r="E253" s="87">
        <v>35433</v>
      </c>
      <c r="F253" s="87" t="s">
        <v>854</v>
      </c>
      <c r="G253" s="88" t="s">
        <v>125</v>
      </c>
      <c r="H253" s="88"/>
      <c r="I253" s="88" t="s">
        <v>237</v>
      </c>
      <c r="J253" s="88"/>
      <c r="K253" s="89">
        <v>84</v>
      </c>
      <c r="L253" s="90" t="str">
        <f t="shared" si="11"/>
        <v>TỐT</v>
      </c>
      <c r="M253" s="91"/>
    </row>
    <row r="254" spans="1:13" ht="18" customHeight="1">
      <c r="A254" s="2">
        <f t="shared" si="9"/>
        <v>243</v>
      </c>
      <c r="B254" s="84">
        <v>2120866241</v>
      </c>
      <c r="C254" s="85" t="s">
        <v>894</v>
      </c>
      <c r="D254" s="86" t="s">
        <v>410</v>
      </c>
      <c r="E254" s="87">
        <v>35736</v>
      </c>
      <c r="F254" s="87" t="s">
        <v>854</v>
      </c>
      <c r="G254" s="88" t="s">
        <v>125</v>
      </c>
      <c r="H254" s="88"/>
      <c r="I254" s="88" t="s">
        <v>237</v>
      </c>
      <c r="J254" s="88"/>
      <c r="K254" s="89">
        <v>84</v>
      </c>
      <c r="L254" s="90" t="str">
        <f t="shared" si="11"/>
        <v>TỐT</v>
      </c>
      <c r="M254" s="91"/>
    </row>
    <row r="255" spans="1:13" ht="18" customHeight="1">
      <c r="A255" s="2">
        <f t="shared" si="9"/>
        <v>244</v>
      </c>
      <c r="B255" s="84">
        <v>2120868620</v>
      </c>
      <c r="C255" s="85" t="s">
        <v>513</v>
      </c>
      <c r="D255" s="86" t="s">
        <v>860</v>
      </c>
      <c r="E255" s="87">
        <v>35699</v>
      </c>
      <c r="F255" s="87" t="s">
        <v>854</v>
      </c>
      <c r="G255" s="88" t="s">
        <v>125</v>
      </c>
      <c r="H255" s="88"/>
      <c r="I255" s="88" t="s">
        <v>237</v>
      </c>
      <c r="J255" s="88"/>
      <c r="K255" s="89">
        <v>84</v>
      </c>
      <c r="L255" s="90" t="str">
        <f t="shared" si="11"/>
        <v>TỐT</v>
      </c>
      <c r="M255" s="91"/>
    </row>
    <row r="256" spans="1:13" ht="18" customHeight="1">
      <c r="A256" s="2">
        <f t="shared" si="9"/>
        <v>245</v>
      </c>
      <c r="B256" s="84">
        <v>2121863980</v>
      </c>
      <c r="C256" s="85" t="s">
        <v>887</v>
      </c>
      <c r="D256" s="86" t="s">
        <v>860</v>
      </c>
      <c r="E256" s="87">
        <v>35674</v>
      </c>
      <c r="F256" s="87" t="s">
        <v>854</v>
      </c>
      <c r="G256" s="88" t="s">
        <v>19</v>
      </c>
      <c r="H256" s="88"/>
      <c r="I256" s="88" t="s">
        <v>237</v>
      </c>
      <c r="J256" s="88"/>
      <c r="K256" s="89">
        <v>81</v>
      </c>
      <c r="L256" s="90" t="str">
        <f t="shared" si="11"/>
        <v>TỐT</v>
      </c>
      <c r="M256" s="91"/>
    </row>
    <row r="257" spans="1:13" ht="18" customHeight="1">
      <c r="A257" s="2">
        <f t="shared" si="9"/>
        <v>246</v>
      </c>
      <c r="B257" s="84">
        <v>2121869400</v>
      </c>
      <c r="C257" s="85" t="s">
        <v>888</v>
      </c>
      <c r="D257" s="86" t="s">
        <v>889</v>
      </c>
      <c r="E257" s="87">
        <v>35455</v>
      </c>
      <c r="F257" s="87" t="s">
        <v>854</v>
      </c>
      <c r="G257" s="88" t="s">
        <v>19</v>
      </c>
      <c r="H257" s="88"/>
      <c r="I257" s="88" t="s">
        <v>237</v>
      </c>
      <c r="J257" s="88"/>
      <c r="K257" s="89">
        <v>81</v>
      </c>
      <c r="L257" s="90" t="str">
        <f t="shared" si="11"/>
        <v>TỐT</v>
      </c>
      <c r="M257" s="91"/>
    </row>
    <row r="258" spans="1:13" ht="18" customHeight="1">
      <c r="A258" s="2">
        <f t="shared" si="9"/>
        <v>247</v>
      </c>
      <c r="B258" s="84">
        <v>2120866247</v>
      </c>
      <c r="C258" s="85" t="s">
        <v>194</v>
      </c>
      <c r="D258" s="86" t="s">
        <v>1209</v>
      </c>
      <c r="E258" s="87">
        <v>35465</v>
      </c>
      <c r="F258" s="87" t="s">
        <v>1179</v>
      </c>
      <c r="G258" s="88" t="s">
        <v>125</v>
      </c>
      <c r="H258" s="88"/>
      <c r="I258" s="88" t="s">
        <v>237</v>
      </c>
      <c r="J258" s="88"/>
      <c r="K258" s="89">
        <v>87</v>
      </c>
      <c r="L258" s="90" t="str">
        <f t="shared" si="11"/>
        <v>TỐT</v>
      </c>
      <c r="M258" s="91"/>
    </row>
    <row r="259" spans="1:13" ht="18" customHeight="1">
      <c r="A259" s="2">
        <f t="shared" si="9"/>
        <v>248</v>
      </c>
      <c r="B259" s="84">
        <v>2120866245</v>
      </c>
      <c r="C259" s="85" t="s">
        <v>193</v>
      </c>
      <c r="D259" s="86" t="s">
        <v>1209</v>
      </c>
      <c r="E259" s="87">
        <v>35438</v>
      </c>
      <c r="F259" s="87" t="s">
        <v>1179</v>
      </c>
      <c r="G259" s="88" t="s">
        <v>125</v>
      </c>
      <c r="H259" s="88"/>
      <c r="I259" s="88" t="s">
        <v>237</v>
      </c>
      <c r="J259" s="88"/>
      <c r="K259" s="89">
        <v>77</v>
      </c>
      <c r="L259" s="90" t="str">
        <f t="shared" si="11"/>
        <v>KHÁ</v>
      </c>
      <c r="M259" s="91"/>
    </row>
    <row r="260" spans="1:13" ht="18" customHeight="1">
      <c r="A260" s="2">
        <f t="shared" si="9"/>
        <v>249</v>
      </c>
      <c r="B260" s="84">
        <v>2120863961</v>
      </c>
      <c r="C260" s="85" t="s">
        <v>1211</v>
      </c>
      <c r="D260" s="86" t="s">
        <v>1209</v>
      </c>
      <c r="E260" s="87">
        <v>35471</v>
      </c>
      <c r="F260" s="87" t="s">
        <v>1179</v>
      </c>
      <c r="G260" s="88" t="s">
        <v>125</v>
      </c>
      <c r="H260" s="88"/>
      <c r="I260" s="88" t="s">
        <v>237</v>
      </c>
      <c r="J260" s="88"/>
      <c r="K260" s="89">
        <v>0</v>
      </c>
      <c r="L260" s="90" t="str">
        <f t="shared" si="11"/>
        <v>KÉM</v>
      </c>
      <c r="M260" s="91" t="s">
        <v>1212</v>
      </c>
    </row>
    <row r="261" spans="1:13" ht="18" customHeight="1">
      <c r="A261" s="2">
        <f t="shared" si="9"/>
        <v>250</v>
      </c>
      <c r="B261" s="84">
        <v>2121869860</v>
      </c>
      <c r="C261" s="85" t="s">
        <v>897</v>
      </c>
      <c r="D261" s="86" t="s">
        <v>575</v>
      </c>
      <c r="E261" s="87">
        <v>35431</v>
      </c>
      <c r="F261" s="87" t="s">
        <v>854</v>
      </c>
      <c r="G261" s="88" t="s">
        <v>19</v>
      </c>
      <c r="H261" s="88"/>
      <c r="I261" s="88"/>
      <c r="J261" s="88"/>
      <c r="K261" s="89">
        <v>0</v>
      </c>
      <c r="L261" s="90" t="str">
        <f t="shared" si="11"/>
        <v>KÉM</v>
      </c>
      <c r="M261" s="91" t="s">
        <v>898</v>
      </c>
    </row>
    <row r="262" spans="1:13" ht="18" customHeight="1">
      <c r="A262" s="2">
        <f t="shared" si="9"/>
        <v>251</v>
      </c>
      <c r="B262" s="84">
        <v>2121863954</v>
      </c>
      <c r="C262" s="85" t="s">
        <v>1197</v>
      </c>
      <c r="D262" s="86" t="s">
        <v>575</v>
      </c>
      <c r="E262" s="87">
        <v>35571</v>
      </c>
      <c r="F262" s="87" t="s">
        <v>1179</v>
      </c>
      <c r="G262" s="88" t="s">
        <v>19</v>
      </c>
      <c r="H262" s="88"/>
      <c r="I262" s="88" t="s">
        <v>237</v>
      </c>
      <c r="J262" s="88"/>
      <c r="K262" s="89">
        <v>84</v>
      </c>
      <c r="L262" s="90" t="str">
        <f t="shared" si="11"/>
        <v>TỐT</v>
      </c>
      <c r="M262" s="91"/>
    </row>
    <row r="263" spans="1:13" ht="18" customHeight="1">
      <c r="A263" s="2">
        <f t="shared" si="9"/>
        <v>252</v>
      </c>
      <c r="B263" s="84">
        <v>2121868613</v>
      </c>
      <c r="C263" s="85" t="s">
        <v>288</v>
      </c>
      <c r="D263" s="86" t="s">
        <v>525</v>
      </c>
      <c r="E263" s="87">
        <v>35273</v>
      </c>
      <c r="F263" s="87" t="s">
        <v>1179</v>
      </c>
      <c r="G263" s="88" t="s">
        <v>19</v>
      </c>
      <c r="H263" s="88"/>
      <c r="I263" s="88" t="s">
        <v>237</v>
      </c>
      <c r="J263" s="88"/>
      <c r="K263" s="89">
        <v>85</v>
      </c>
      <c r="L263" s="90" t="str">
        <f t="shared" si="11"/>
        <v>TỐT</v>
      </c>
      <c r="M263" s="91"/>
    </row>
    <row r="264" spans="1:13" ht="18" customHeight="1">
      <c r="A264" s="2">
        <f t="shared" si="9"/>
        <v>253</v>
      </c>
      <c r="B264" s="84">
        <v>2121868418</v>
      </c>
      <c r="C264" s="85" t="s">
        <v>1191</v>
      </c>
      <c r="D264" s="86" t="s">
        <v>525</v>
      </c>
      <c r="E264" s="87">
        <v>35423</v>
      </c>
      <c r="F264" s="87" t="s">
        <v>1179</v>
      </c>
      <c r="G264" s="88" t="s">
        <v>19</v>
      </c>
      <c r="H264" s="88"/>
      <c r="I264" s="88" t="s">
        <v>237</v>
      </c>
      <c r="J264" s="88"/>
      <c r="K264" s="89">
        <v>87</v>
      </c>
      <c r="L264" s="90" t="str">
        <f t="shared" si="11"/>
        <v>TỐT</v>
      </c>
      <c r="M264" s="91"/>
    </row>
    <row r="265" spans="1:13" ht="18" customHeight="1">
      <c r="A265" s="2">
        <f t="shared" si="9"/>
        <v>254</v>
      </c>
      <c r="B265" s="84">
        <v>2121869798</v>
      </c>
      <c r="C265" s="85" t="s">
        <v>288</v>
      </c>
      <c r="D265" s="86" t="s">
        <v>289</v>
      </c>
      <c r="E265" s="87">
        <v>35255</v>
      </c>
      <c r="F265" s="87" t="s">
        <v>70</v>
      </c>
      <c r="G265" s="88" t="s">
        <v>19</v>
      </c>
      <c r="H265" s="88"/>
      <c r="I265" s="88" t="s">
        <v>237</v>
      </c>
      <c r="J265" s="88"/>
      <c r="K265" s="89">
        <v>87</v>
      </c>
      <c r="L265" s="90" t="str">
        <f t="shared" si="11"/>
        <v>TỐT</v>
      </c>
      <c r="M265" s="91"/>
    </row>
    <row r="266" spans="1:13" ht="18" customHeight="1">
      <c r="A266" s="2">
        <f t="shared" si="9"/>
        <v>255</v>
      </c>
      <c r="B266" s="84">
        <v>2121869141</v>
      </c>
      <c r="C266" s="85" t="s">
        <v>350</v>
      </c>
      <c r="D266" s="86" t="s">
        <v>289</v>
      </c>
      <c r="E266" s="87">
        <v>34884</v>
      </c>
      <c r="F266" s="87" t="s">
        <v>1179</v>
      </c>
      <c r="G266" s="88" t="s">
        <v>19</v>
      </c>
      <c r="H266" s="88"/>
      <c r="I266" s="88" t="s">
        <v>237</v>
      </c>
      <c r="J266" s="88"/>
      <c r="K266" s="89">
        <v>0</v>
      </c>
      <c r="L266" s="90" t="str">
        <f t="shared" si="11"/>
        <v>KÉM</v>
      </c>
      <c r="M266" s="91"/>
    </row>
    <row r="267" spans="1:13" ht="18" customHeight="1">
      <c r="A267" s="2">
        <f t="shared" si="9"/>
        <v>256</v>
      </c>
      <c r="B267" s="84">
        <v>2121867803</v>
      </c>
      <c r="C267" s="85" t="s">
        <v>333</v>
      </c>
      <c r="D267" s="86" t="s">
        <v>334</v>
      </c>
      <c r="E267" s="87">
        <v>35063</v>
      </c>
      <c r="F267" s="87" t="s">
        <v>291</v>
      </c>
      <c r="G267" s="88" t="s">
        <v>19</v>
      </c>
      <c r="H267" s="88"/>
      <c r="I267" s="88" t="s">
        <v>237</v>
      </c>
      <c r="J267" s="88"/>
      <c r="K267" s="89">
        <v>85</v>
      </c>
      <c r="L267" s="90" t="str">
        <f t="shared" si="11"/>
        <v>TỐT</v>
      </c>
      <c r="M267" s="91"/>
    </row>
    <row r="268" spans="1:13" ht="18" customHeight="1">
      <c r="A268" s="2">
        <f t="shared" si="9"/>
        <v>257</v>
      </c>
      <c r="B268" s="84">
        <v>2121868531</v>
      </c>
      <c r="C268" s="85" t="s">
        <v>1189</v>
      </c>
      <c r="D268" s="86" t="s">
        <v>334</v>
      </c>
      <c r="E268" s="87">
        <v>35666</v>
      </c>
      <c r="F268" s="87" t="s">
        <v>1179</v>
      </c>
      <c r="G268" s="88" t="s">
        <v>19</v>
      </c>
      <c r="H268" s="88"/>
      <c r="I268" s="88" t="s">
        <v>237</v>
      </c>
      <c r="J268" s="88"/>
      <c r="K268" s="89">
        <v>100</v>
      </c>
      <c r="L268" s="90" t="str">
        <f t="shared" si="11"/>
        <v>X SẮC</v>
      </c>
      <c r="M268" s="91"/>
    </row>
    <row r="269" spans="1:13" ht="18" customHeight="1">
      <c r="A269" s="2">
        <f t="shared" si="9"/>
        <v>258</v>
      </c>
      <c r="B269" s="84">
        <v>2121869100</v>
      </c>
      <c r="C269" s="85" t="s">
        <v>1204</v>
      </c>
      <c r="D269" s="86" t="s">
        <v>334</v>
      </c>
      <c r="E269" s="87">
        <v>32131</v>
      </c>
      <c r="F269" s="87" t="s">
        <v>1179</v>
      </c>
      <c r="G269" s="88" t="s">
        <v>19</v>
      </c>
      <c r="H269" s="88"/>
      <c r="I269" s="88" t="s">
        <v>237</v>
      </c>
      <c r="J269" s="88"/>
      <c r="K269" s="89">
        <v>77</v>
      </c>
      <c r="L269" s="90" t="str">
        <f t="shared" si="11"/>
        <v>KHÁ</v>
      </c>
      <c r="M269" s="91"/>
    </row>
    <row r="270" spans="1:13" ht="18" customHeight="1">
      <c r="A270" s="2">
        <f t="shared" ref="A270:A294" si="12">A269+1</f>
        <v>259</v>
      </c>
      <c r="B270" s="84">
        <v>2121868975</v>
      </c>
      <c r="C270" s="85" t="s">
        <v>1206</v>
      </c>
      <c r="D270" s="86" t="s">
        <v>334</v>
      </c>
      <c r="E270" s="87">
        <v>35754</v>
      </c>
      <c r="F270" s="87" t="s">
        <v>1179</v>
      </c>
      <c r="G270" s="88" t="s">
        <v>19</v>
      </c>
      <c r="H270" s="88"/>
      <c r="I270" s="88" t="s">
        <v>237</v>
      </c>
      <c r="J270" s="88"/>
      <c r="K270" s="89">
        <v>75</v>
      </c>
      <c r="L270" s="90" t="str">
        <f t="shared" si="11"/>
        <v>KHÁ</v>
      </c>
      <c r="M270" s="91"/>
    </row>
    <row r="271" spans="1:13" ht="18" customHeight="1">
      <c r="A271" s="2">
        <f t="shared" si="12"/>
        <v>260</v>
      </c>
      <c r="B271" s="84">
        <v>2121866253</v>
      </c>
      <c r="C271" s="85" t="s">
        <v>171</v>
      </c>
      <c r="D271" s="86" t="s">
        <v>754</v>
      </c>
      <c r="E271" s="87">
        <v>35498</v>
      </c>
      <c r="F271" s="87" t="s">
        <v>1179</v>
      </c>
      <c r="G271" s="88" t="s">
        <v>19</v>
      </c>
      <c r="H271" s="88"/>
      <c r="I271" s="88" t="s">
        <v>237</v>
      </c>
      <c r="J271" s="88"/>
      <c r="K271" s="89">
        <v>87</v>
      </c>
      <c r="L271" s="90" t="str">
        <f t="shared" si="11"/>
        <v>TỐT</v>
      </c>
      <c r="M271" s="91"/>
    </row>
    <row r="272" spans="1:13" ht="18" customHeight="1">
      <c r="A272" s="2">
        <f t="shared" si="12"/>
        <v>261</v>
      </c>
      <c r="B272" s="84">
        <v>2121868982</v>
      </c>
      <c r="C272" s="85" t="s">
        <v>1203</v>
      </c>
      <c r="D272" s="86" t="s">
        <v>754</v>
      </c>
      <c r="E272" s="87">
        <v>35389</v>
      </c>
      <c r="F272" s="87" t="s">
        <v>1179</v>
      </c>
      <c r="G272" s="88" t="s">
        <v>19</v>
      </c>
      <c r="H272" s="88"/>
      <c r="I272" s="88" t="s">
        <v>237</v>
      </c>
      <c r="J272" s="88"/>
      <c r="K272" s="89">
        <v>87</v>
      </c>
      <c r="L272" s="90" t="str">
        <f t="shared" si="11"/>
        <v>TỐT</v>
      </c>
      <c r="M272" s="91"/>
    </row>
    <row r="273" spans="1:13" ht="18" customHeight="1">
      <c r="A273" s="2">
        <f t="shared" si="12"/>
        <v>262</v>
      </c>
      <c r="B273" s="84">
        <v>2120866254</v>
      </c>
      <c r="C273" s="85" t="s">
        <v>1182</v>
      </c>
      <c r="D273" s="86" t="s">
        <v>1183</v>
      </c>
      <c r="E273" s="87">
        <v>35292</v>
      </c>
      <c r="F273" s="87" t="s">
        <v>1179</v>
      </c>
      <c r="G273" s="88" t="s">
        <v>125</v>
      </c>
      <c r="H273" s="88"/>
      <c r="I273" s="88" t="s">
        <v>237</v>
      </c>
      <c r="J273" s="88"/>
      <c r="K273" s="89">
        <v>90</v>
      </c>
      <c r="L273" s="90" t="str">
        <f t="shared" si="11"/>
        <v>X SẮC</v>
      </c>
      <c r="M273" s="91"/>
    </row>
    <row r="274" spans="1:13" ht="18" customHeight="1">
      <c r="A274" s="2">
        <f t="shared" si="12"/>
        <v>263</v>
      </c>
      <c r="B274" s="84">
        <v>2120869730</v>
      </c>
      <c r="C274" s="85" t="s">
        <v>378</v>
      </c>
      <c r="D274" s="86" t="s">
        <v>446</v>
      </c>
      <c r="E274" s="87">
        <v>35710</v>
      </c>
      <c r="F274" s="87" t="s">
        <v>1179</v>
      </c>
      <c r="G274" s="88" t="s">
        <v>125</v>
      </c>
      <c r="H274" s="88"/>
      <c r="I274" s="88" t="s">
        <v>237</v>
      </c>
      <c r="J274" s="88"/>
      <c r="K274" s="89">
        <v>87</v>
      </c>
      <c r="L274" s="90" t="str">
        <f t="shared" si="11"/>
        <v>TỐT</v>
      </c>
      <c r="M274" s="91"/>
    </row>
    <row r="275" spans="1:13" ht="18" customHeight="1">
      <c r="A275" s="2">
        <f t="shared" si="12"/>
        <v>264</v>
      </c>
      <c r="B275" s="84">
        <v>2120866257</v>
      </c>
      <c r="C275" s="85" t="s">
        <v>1186</v>
      </c>
      <c r="D275" s="86" t="s">
        <v>446</v>
      </c>
      <c r="E275" s="87">
        <v>35704</v>
      </c>
      <c r="F275" s="87" t="s">
        <v>1179</v>
      </c>
      <c r="G275" s="88" t="s">
        <v>125</v>
      </c>
      <c r="H275" s="88"/>
      <c r="I275" s="88" t="s">
        <v>237</v>
      </c>
      <c r="J275" s="88"/>
      <c r="K275" s="89">
        <v>87</v>
      </c>
      <c r="L275" s="90" t="str">
        <f t="shared" si="11"/>
        <v>TỐT</v>
      </c>
      <c r="M275" s="91"/>
    </row>
    <row r="276" spans="1:13" ht="18" customHeight="1">
      <c r="A276" s="2">
        <f t="shared" si="12"/>
        <v>265</v>
      </c>
      <c r="B276" s="84">
        <v>2120713610</v>
      </c>
      <c r="C276" s="85" t="s">
        <v>572</v>
      </c>
      <c r="D276" s="86" t="s">
        <v>446</v>
      </c>
      <c r="E276" s="87">
        <v>35441</v>
      </c>
      <c r="F276" s="87" t="s">
        <v>1179</v>
      </c>
      <c r="G276" s="88" t="s">
        <v>125</v>
      </c>
      <c r="H276" s="88"/>
      <c r="I276" s="88" t="s">
        <v>237</v>
      </c>
      <c r="J276" s="88"/>
      <c r="K276" s="89">
        <v>87</v>
      </c>
      <c r="L276" s="90" t="str">
        <f t="shared" si="11"/>
        <v>TỐT</v>
      </c>
      <c r="M276" s="91"/>
    </row>
    <row r="277" spans="1:13" ht="18" customHeight="1">
      <c r="A277" s="2">
        <f t="shared" si="12"/>
        <v>266</v>
      </c>
      <c r="B277" s="84">
        <v>2120863963</v>
      </c>
      <c r="C277" s="85" t="s">
        <v>1194</v>
      </c>
      <c r="D277" s="86" t="s">
        <v>446</v>
      </c>
      <c r="E277" s="87">
        <v>35572</v>
      </c>
      <c r="F277" s="87" t="s">
        <v>1179</v>
      </c>
      <c r="G277" s="88" t="s">
        <v>125</v>
      </c>
      <c r="H277" s="88"/>
      <c r="I277" s="88" t="s">
        <v>237</v>
      </c>
      <c r="J277" s="88"/>
      <c r="K277" s="89">
        <v>87</v>
      </c>
      <c r="L277" s="90" t="str">
        <f t="shared" si="11"/>
        <v>TỐT</v>
      </c>
      <c r="M277" s="91"/>
    </row>
    <row r="278" spans="1:13" ht="18" customHeight="1">
      <c r="A278" s="2">
        <f t="shared" si="12"/>
        <v>267</v>
      </c>
      <c r="B278" s="84">
        <v>2120863958</v>
      </c>
      <c r="C278" s="85" t="s">
        <v>1195</v>
      </c>
      <c r="D278" s="86" t="s">
        <v>446</v>
      </c>
      <c r="E278" s="87">
        <v>35670</v>
      </c>
      <c r="F278" s="87" t="s">
        <v>1179</v>
      </c>
      <c r="G278" s="88" t="s">
        <v>125</v>
      </c>
      <c r="H278" s="88"/>
      <c r="I278" s="88" t="s">
        <v>237</v>
      </c>
      <c r="J278" s="88"/>
      <c r="K278" s="89">
        <v>77</v>
      </c>
      <c r="L278" s="90" t="str">
        <f t="shared" si="11"/>
        <v>KHÁ</v>
      </c>
      <c r="M278" s="91"/>
    </row>
    <row r="279" spans="1:13" ht="18" customHeight="1">
      <c r="A279" s="2">
        <f t="shared" si="12"/>
        <v>268</v>
      </c>
      <c r="B279" s="84">
        <v>2120866997</v>
      </c>
      <c r="C279" s="85" t="s">
        <v>1180</v>
      </c>
      <c r="D279" s="86" t="s">
        <v>1181</v>
      </c>
      <c r="E279" s="87">
        <v>35771</v>
      </c>
      <c r="F279" s="87" t="s">
        <v>1179</v>
      </c>
      <c r="G279" s="88" t="s">
        <v>125</v>
      </c>
      <c r="H279" s="88"/>
      <c r="I279" s="88" t="s">
        <v>237</v>
      </c>
      <c r="J279" s="88"/>
      <c r="K279" s="89">
        <v>100</v>
      </c>
      <c r="L279" s="90" t="str">
        <f t="shared" si="11"/>
        <v>X SẮC</v>
      </c>
      <c r="M279" s="91"/>
    </row>
    <row r="280" spans="1:13" ht="18" customHeight="1">
      <c r="A280" s="2">
        <f t="shared" si="12"/>
        <v>269</v>
      </c>
      <c r="B280" s="84">
        <v>2120866259</v>
      </c>
      <c r="C280" s="85" t="s">
        <v>188</v>
      </c>
      <c r="D280" s="86" t="s">
        <v>189</v>
      </c>
      <c r="E280" s="87">
        <v>34940</v>
      </c>
      <c r="F280" s="87" t="s">
        <v>121</v>
      </c>
      <c r="G280" s="88" t="s">
        <v>125</v>
      </c>
      <c r="H280" s="88"/>
      <c r="I280" s="88" t="s">
        <v>122</v>
      </c>
      <c r="J280" s="88"/>
      <c r="K280" s="89">
        <v>87</v>
      </c>
      <c r="L280" s="90" t="s">
        <v>1145</v>
      </c>
      <c r="M280" s="91"/>
    </row>
    <row r="281" spans="1:13" ht="18" customHeight="1">
      <c r="A281" s="2">
        <f t="shared" si="12"/>
        <v>270</v>
      </c>
      <c r="B281" s="84">
        <v>2120358370</v>
      </c>
      <c r="C281" s="85" t="s">
        <v>1188</v>
      </c>
      <c r="D281" s="86" t="s">
        <v>189</v>
      </c>
      <c r="E281" s="87">
        <v>35282</v>
      </c>
      <c r="F281" s="87" t="s">
        <v>1179</v>
      </c>
      <c r="G281" s="88" t="s">
        <v>125</v>
      </c>
      <c r="H281" s="88"/>
      <c r="I281" s="88" t="s">
        <v>237</v>
      </c>
      <c r="J281" s="88"/>
      <c r="K281" s="89">
        <v>87</v>
      </c>
      <c r="L281" s="90" t="str">
        <f t="shared" ref="L281:L294" si="13">IF(K281&gt;=90,"X SẮC",IF(K281&gt;=80,"TỐT",IF(K281&gt;=65,"KHÁ",IF(K281&gt;=50,"T.BÌNH",IF(K281&gt;=35,"YẾU","KÉM")))))</f>
        <v>TỐT</v>
      </c>
      <c r="M281" s="91"/>
    </row>
    <row r="282" spans="1:13" ht="18" customHeight="1">
      <c r="A282" s="2">
        <f t="shared" si="12"/>
        <v>271</v>
      </c>
      <c r="B282" s="84">
        <v>2121867589</v>
      </c>
      <c r="C282" s="85" t="s">
        <v>624</v>
      </c>
      <c r="D282" s="86" t="s">
        <v>613</v>
      </c>
      <c r="E282" s="87">
        <v>35630</v>
      </c>
      <c r="F282" s="87" t="s">
        <v>1179</v>
      </c>
      <c r="G282" s="88" t="s">
        <v>19</v>
      </c>
      <c r="H282" s="88"/>
      <c r="I282" s="88" t="s">
        <v>237</v>
      </c>
      <c r="J282" s="88"/>
      <c r="K282" s="89">
        <v>87</v>
      </c>
      <c r="L282" s="90" t="str">
        <f t="shared" si="13"/>
        <v>TỐT</v>
      </c>
      <c r="M282" s="91"/>
    </row>
    <row r="283" spans="1:13" ht="18" customHeight="1">
      <c r="A283" s="2">
        <f t="shared" si="12"/>
        <v>272</v>
      </c>
      <c r="B283" s="84">
        <v>2121867592</v>
      </c>
      <c r="C283" s="85" t="s">
        <v>1193</v>
      </c>
      <c r="D283" s="86" t="s">
        <v>613</v>
      </c>
      <c r="E283" s="87">
        <v>35522</v>
      </c>
      <c r="F283" s="87" t="s">
        <v>1179</v>
      </c>
      <c r="G283" s="88" t="s">
        <v>19</v>
      </c>
      <c r="H283" s="88"/>
      <c r="I283" s="88" t="s">
        <v>237</v>
      </c>
      <c r="J283" s="88"/>
      <c r="K283" s="89">
        <v>77</v>
      </c>
      <c r="L283" s="90" t="str">
        <f t="shared" si="13"/>
        <v>KHÁ</v>
      </c>
      <c r="M283" s="91"/>
    </row>
    <row r="284" spans="1:13" ht="18" customHeight="1">
      <c r="A284" s="2">
        <f t="shared" si="12"/>
        <v>273</v>
      </c>
      <c r="B284" s="84">
        <v>2121866972</v>
      </c>
      <c r="C284" s="85" t="s">
        <v>1196</v>
      </c>
      <c r="D284" s="86" t="s">
        <v>613</v>
      </c>
      <c r="E284" s="87">
        <v>35532</v>
      </c>
      <c r="F284" s="87" t="s">
        <v>1179</v>
      </c>
      <c r="G284" s="88" t="s">
        <v>19</v>
      </c>
      <c r="H284" s="88"/>
      <c r="I284" s="88" t="s">
        <v>237</v>
      </c>
      <c r="J284" s="88"/>
      <c r="K284" s="89">
        <v>87</v>
      </c>
      <c r="L284" s="90" t="str">
        <f t="shared" si="13"/>
        <v>TỐT</v>
      </c>
      <c r="M284" s="91"/>
    </row>
    <row r="285" spans="1:13" ht="18" customHeight="1">
      <c r="A285" s="2">
        <f t="shared" si="12"/>
        <v>274</v>
      </c>
      <c r="B285" s="84">
        <v>2121867584</v>
      </c>
      <c r="C285" s="85" t="s">
        <v>1198</v>
      </c>
      <c r="D285" s="86" t="s">
        <v>613</v>
      </c>
      <c r="E285" s="87">
        <v>35625</v>
      </c>
      <c r="F285" s="87" t="s">
        <v>1179</v>
      </c>
      <c r="G285" s="88" t="s">
        <v>19</v>
      </c>
      <c r="H285" s="88"/>
      <c r="I285" s="88" t="s">
        <v>237</v>
      </c>
      <c r="J285" s="88"/>
      <c r="K285" s="89">
        <v>0</v>
      </c>
      <c r="L285" s="90" t="str">
        <f t="shared" si="13"/>
        <v>KÉM</v>
      </c>
      <c r="M285" s="91" t="s">
        <v>1199</v>
      </c>
    </row>
    <row r="286" spans="1:13" ht="18" customHeight="1">
      <c r="A286" s="2">
        <f t="shared" si="12"/>
        <v>275</v>
      </c>
      <c r="B286" s="84">
        <v>2121863942</v>
      </c>
      <c r="C286" s="85" t="s">
        <v>1205</v>
      </c>
      <c r="D286" s="86" t="s">
        <v>613</v>
      </c>
      <c r="E286" s="87">
        <v>35713</v>
      </c>
      <c r="F286" s="87" t="s">
        <v>1179</v>
      </c>
      <c r="G286" s="88" t="s">
        <v>19</v>
      </c>
      <c r="H286" s="88"/>
      <c r="I286" s="88" t="s">
        <v>237</v>
      </c>
      <c r="J286" s="88"/>
      <c r="K286" s="89">
        <v>87</v>
      </c>
      <c r="L286" s="90" t="str">
        <f t="shared" si="13"/>
        <v>TỐT</v>
      </c>
      <c r="M286" s="91"/>
    </row>
    <row r="287" spans="1:13" ht="18" customHeight="1">
      <c r="A287" s="2">
        <f t="shared" si="12"/>
        <v>276</v>
      </c>
      <c r="B287" s="84">
        <v>2121866263</v>
      </c>
      <c r="C287" s="85" t="s">
        <v>1210</v>
      </c>
      <c r="D287" s="86" t="s">
        <v>613</v>
      </c>
      <c r="E287" s="87">
        <v>35671</v>
      </c>
      <c r="F287" s="87" t="s">
        <v>1179</v>
      </c>
      <c r="G287" s="88" t="s">
        <v>19</v>
      </c>
      <c r="H287" s="88"/>
      <c r="I287" s="88" t="s">
        <v>237</v>
      </c>
      <c r="J287" s="88"/>
      <c r="K287" s="89">
        <v>87</v>
      </c>
      <c r="L287" s="90" t="str">
        <f t="shared" si="13"/>
        <v>TỐT</v>
      </c>
      <c r="M287" s="91"/>
    </row>
    <row r="288" spans="1:13" ht="18" customHeight="1">
      <c r="A288" s="2">
        <f t="shared" si="12"/>
        <v>277</v>
      </c>
      <c r="B288" s="84">
        <v>2120866268</v>
      </c>
      <c r="C288" s="85" t="s">
        <v>1187</v>
      </c>
      <c r="D288" s="86" t="s">
        <v>448</v>
      </c>
      <c r="E288" s="87">
        <v>35283</v>
      </c>
      <c r="F288" s="87" t="s">
        <v>1179</v>
      </c>
      <c r="G288" s="88" t="s">
        <v>125</v>
      </c>
      <c r="H288" s="88"/>
      <c r="I288" s="88" t="s">
        <v>237</v>
      </c>
      <c r="J288" s="88"/>
      <c r="K288" s="89">
        <v>87</v>
      </c>
      <c r="L288" s="90" t="str">
        <f t="shared" si="13"/>
        <v>TỐT</v>
      </c>
      <c r="M288" s="91"/>
    </row>
    <row r="289" spans="1:13" ht="18" customHeight="1">
      <c r="A289" s="2">
        <f t="shared" si="12"/>
        <v>278</v>
      </c>
      <c r="B289" s="84">
        <v>2120253874</v>
      </c>
      <c r="C289" s="85" t="s">
        <v>1192</v>
      </c>
      <c r="D289" s="86" t="s">
        <v>448</v>
      </c>
      <c r="E289" s="87">
        <v>35710</v>
      </c>
      <c r="F289" s="87" t="s">
        <v>1179</v>
      </c>
      <c r="G289" s="88" t="s">
        <v>125</v>
      </c>
      <c r="H289" s="88"/>
      <c r="I289" s="88" t="s">
        <v>237</v>
      </c>
      <c r="J289" s="88"/>
      <c r="K289" s="89">
        <v>77</v>
      </c>
      <c r="L289" s="90" t="str">
        <f t="shared" si="13"/>
        <v>KHÁ</v>
      </c>
      <c r="M289" s="91"/>
    </row>
    <row r="290" spans="1:13" ht="18" customHeight="1">
      <c r="A290" s="2">
        <f t="shared" si="12"/>
        <v>279</v>
      </c>
      <c r="B290" s="84">
        <v>2120866269</v>
      </c>
      <c r="C290" s="85" t="s">
        <v>1200</v>
      </c>
      <c r="D290" s="86" t="s">
        <v>448</v>
      </c>
      <c r="E290" s="87">
        <v>35710</v>
      </c>
      <c r="F290" s="87" t="s">
        <v>1179</v>
      </c>
      <c r="G290" s="88" t="s">
        <v>125</v>
      </c>
      <c r="H290" s="88"/>
      <c r="I290" s="88" t="s">
        <v>237</v>
      </c>
      <c r="J290" s="88"/>
      <c r="K290" s="89">
        <v>87</v>
      </c>
      <c r="L290" s="90" t="str">
        <f t="shared" si="13"/>
        <v>TỐT</v>
      </c>
      <c r="M290" s="91"/>
    </row>
    <row r="291" spans="1:13" ht="18" customHeight="1">
      <c r="A291" s="2">
        <f t="shared" si="12"/>
        <v>280</v>
      </c>
      <c r="B291" s="84">
        <v>2120866270</v>
      </c>
      <c r="C291" s="85" t="s">
        <v>1202</v>
      </c>
      <c r="D291" s="86" t="s">
        <v>448</v>
      </c>
      <c r="E291" s="87">
        <v>35435</v>
      </c>
      <c r="F291" s="87" t="s">
        <v>1179</v>
      </c>
      <c r="G291" s="88" t="s">
        <v>125</v>
      </c>
      <c r="H291" s="88"/>
      <c r="I291" s="88" t="s">
        <v>237</v>
      </c>
      <c r="J291" s="88"/>
      <c r="K291" s="89">
        <v>77</v>
      </c>
      <c r="L291" s="90" t="str">
        <f t="shared" si="13"/>
        <v>KHÁ</v>
      </c>
      <c r="M291" s="91"/>
    </row>
    <row r="292" spans="1:13" ht="18" customHeight="1">
      <c r="A292" s="2">
        <f t="shared" si="12"/>
        <v>281</v>
      </c>
      <c r="B292" s="84">
        <v>2120863914</v>
      </c>
      <c r="C292" s="85" t="s">
        <v>1208</v>
      </c>
      <c r="D292" s="86" t="s">
        <v>448</v>
      </c>
      <c r="E292" s="87">
        <v>35591</v>
      </c>
      <c r="F292" s="87" t="s">
        <v>1179</v>
      </c>
      <c r="G292" s="88" t="s">
        <v>125</v>
      </c>
      <c r="H292" s="88"/>
      <c r="I292" s="88" t="s">
        <v>237</v>
      </c>
      <c r="J292" s="88"/>
      <c r="K292" s="89">
        <v>77</v>
      </c>
      <c r="L292" s="90" t="str">
        <f t="shared" si="13"/>
        <v>KHÁ</v>
      </c>
      <c r="M292" s="91"/>
    </row>
    <row r="293" spans="1:13" ht="18" customHeight="1">
      <c r="A293" s="2">
        <f t="shared" si="12"/>
        <v>282</v>
      </c>
      <c r="B293" s="84">
        <v>2120868725</v>
      </c>
      <c r="C293" s="85" t="s">
        <v>497</v>
      </c>
      <c r="D293" s="86" t="s">
        <v>431</v>
      </c>
      <c r="E293" s="87">
        <v>35746</v>
      </c>
      <c r="F293" s="87" t="s">
        <v>1179</v>
      </c>
      <c r="G293" s="88" t="s">
        <v>125</v>
      </c>
      <c r="H293" s="88"/>
      <c r="I293" s="88" t="s">
        <v>237</v>
      </c>
      <c r="J293" s="88"/>
      <c r="K293" s="89">
        <v>87</v>
      </c>
      <c r="L293" s="90" t="str">
        <f t="shared" si="13"/>
        <v>TỐT</v>
      </c>
      <c r="M293" s="91"/>
    </row>
    <row r="294" spans="1:13" ht="18" customHeight="1">
      <c r="A294" s="2">
        <f t="shared" si="12"/>
        <v>283</v>
      </c>
      <c r="B294" s="84">
        <v>2120867795</v>
      </c>
      <c r="C294" s="85" t="s">
        <v>1184</v>
      </c>
      <c r="D294" s="86" t="s">
        <v>1185</v>
      </c>
      <c r="E294" s="87">
        <v>35521</v>
      </c>
      <c r="F294" s="87" t="s">
        <v>1179</v>
      </c>
      <c r="G294" s="88" t="s">
        <v>125</v>
      </c>
      <c r="H294" s="88"/>
      <c r="I294" s="88" t="s">
        <v>237</v>
      </c>
      <c r="J294" s="88"/>
      <c r="K294" s="89">
        <v>90</v>
      </c>
      <c r="L294" s="90" t="str">
        <f t="shared" si="13"/>
        <v>X SẮC</v>
      </c>
      <c r="M294" s="91"/>
    </row>
    <row r="295" spans="1:13" s="80" customFormat="1">
      <c r="A295"/>
      <c r="E295" s="124"/>
      <c r="F295" s="92"/>
      <c r="G295" s="93"/>
      <c r="H295" s="93"/>
      <c r="I295" s="93"/>
      <c r="J295" s="93"/>
    </row>
    <row r="296" spans="1:13" s="80" customFormat="1" ht="12">
      <c r="A296" s="56"/>
      <c r="B296" s="94"/>
      <c r="C296" s="76"/>
      <c r="D296" s="95"/>
      <c r="E296" s="125"/>
      <c r="F296" s="94"/>
      <c r="G296" s="96"/>
      <c r="H296" s="96"/>
      <c r="I296" s="96"/>
      <c r="J296" s="96"/>
      <c r="K296" s="160" t="s">
        <v>60</v>
      </c>
      <c r="L296" s="161"/>
      <c r="M296" s="162"/>
    </row>
    <row r="297" spans="1:13" s="80" customFormat="1" ht="12">
      <c r="A297" s="56"/>
      <c r="B297" s="94"/>
      <c r="C297" s="76"/>
      <c r="D297" s="97"/>
      <c r="E297" s="126"/>
      <c r="F297" s="97"/>
      <c r="G297" s="98"/>
      <c r="H297" s="98"/>
      <c r="I297" s="98"/>
      <c r="J297" s="98"/>
      <c r="K297" s="99" t="s">
        <v>61</v>
      </c>
      <c r="L297" s="90" t="s">
        <v>49</v>
      </c>
      <c r="M297" s="90" t="s">
        <v>62</v>
      </c>
    </row>
    <row r="298" spans="1:13" s="80" customFormat="1" ht="12">
      <c r="A298" s="56"/>
      <c r="B298" s="163" t="s">
        <v>63</v>
      </c>
      <c r="C298" s="163"/>
      <c r="D298" s="97"/>
      <c r="E298" s="126"/>
      <c r="F298" s="97"/>
      <c r="G298" s="98"/>
      <c r="H298" s="98"/>
      <c r="I298" s="98"/>
      <c r="J298" s="98"/>
      <c r="K298" s="99" t="s">
        <v>35</v>
      </c>
      <c r="L298" s="90">
        <f t="shared" ref="L298:L303" si="14">COUNTIF($L$12:$L$294,K298)</f>
        <v>42</v>
      </c>
      <c r="M298" s="100">
        <f>L298/$L$304</f>
        <v>0.14840989399293286</v>
      </c>
    </row>
    <row r="299" spans="1:13" s="80" customFormat="1" ht="12">
      <c r="A299" s="56"/>
      <c r="B299" s="94"/>
      <c r="C299" s="76"/>
      <c r="D299" s="97"/>
      <c r="E299" s="126"/>
      <c r="F299" s="97"/>
      <c r="G299" s="98"/>
      <c r="H299" s="98"/>
      <c r="I299" s="98"/>
      <c r="J299" s="98"/>
      <c r="K299" s="99" t="s">
        <v>36</v>
      </c>
      <c r="L299" s="90">
        <f t="shared" si="14"/>
        <v>192</v>
      </c>
      <c r="M299" s="100">
        <f t="shared" ref="M299:M303" si="15">L299/$L$304</f>
        <v>0.67844522968197885</v>
      </c>
    </row>
    <row r="300" spans="1:13" s="80" customFormat="1" ht="12">
      <c r="A300" s="56"/>
      <c r="B300" s="94"/>
      <c r="C300" s="76"/>
      <c r="D300" s="97"/>
      <c r="E300" s="126"/>
      <c r="F300" s="97"/>
      <c r="G300" s="98"/>
      <c r="H300" s="98"/>
      <c r="I300" s="98"/>
      <c r="J300" s="98"/>
      <c r="K300" s="99" t="s">
        <v>37</v>
      </c>
      <c r="L300" s="90">
        <f t="shared" si="14"/>
        <v>41</v>
      </c>
      <c r="M300" s="100">
        <f t="shared" si="15"/>
        <v>0.14487632508833923</v>
      </c>
    </row>
    <row r="301" spans="1:13" s="80" customFormat="1" ht="12">
      <c r="A301" s="56"/>
      <c r="B301" s="94"/>
      <c r="C301" s="76"/>
      <c r="D301" s="97"/>
      <c r="E301" s="126"/>
      <c r="F301" s="97"/>
      <c r="G301" s="98"/>
      <c r="H301" s="98"/>
      <c r="I301" s="98"/>
      <c r="J301" s="98"/>
      <c r="K301" s="99" t="s">
        <v>38</v>
      </c>
      <c r="L301" s="90">
        <f t="shared" si="14"/>
        <v>0</v>
      </c>
      <c r="M301" s="100">
        <f t="shared" si="15"/>
        <v>0</v>
      </c>
    </row>
    <row r="302" spans="1:13" s="80" customFormat="1" ht="12">
      <c r="A302" s="56"/>
      <c r="B302" s="94"/>
      <c r="C302" s="76"/>
      <c r="D302" s="97"/>
      <c r="E302" s="126"/>
      <c r="F302" s="97"/>
      <c r="G302" s="98"/>
      <c r="H302" s="98"/>
      <c r="I302" s="98"/>
      <c r="J302" s="98"/>
      <c r="K302" s="99" t="s">
        <v>39</v>
      </c>
      <c r="L302" s="90">
        <f t="shared" si="14"/>
        <v>0</v>
      </c>
      <c r="M302" s="100">
        <f t="shared" si="15"/>
        <v>0</v>
      </c>
    </row>
    <row r="303" spans="1:13" s="80" customFormat="1" ht="12">
      <c r="A303" s="56"/>
      <c r="B303" s="94"/>
      <c r="C303" s="76"/>
      <c r="D303" s="97"/>
      <c r="E303" s="126"/>
      <c r="F303" s="97"/>
      <c r="G303" s="98"/>
      <c r="H303" s="98"/>
      <c r="I303" s="98"/>
      <c r="J303" s="98"/>
      <c r="K303" s="99" t="s">
        <v>25</v>
      </c>
      <c r="L303" s="90">
        <f t="shared" si="14"/>
        <v>8</v>
      </c>
      <c r="M303" s="100">
        <f t="shared" si="15"/>
        <v>2.8268551236749116E-2</v>
      </c>
    </row>
    <row r="304" spans="1:13" s="80" customFormat="1" ht="12">
      <c r="A304" s="56"/>
      <c r="B304" s="163" t="s">
        <v>64</v>
      </c>
      <c r="C304" s="163"/>
      <c r="D304" s="97"/>
      <c r="E304" s="126"/>
      <c r="F304" s="97"/>
      <c r="G304" s="98"/>
      <c r="H304" s="98"/>
      <c r="I304" s="98"/>
      <c r="J304" s="98"/>
      <c r="K304" s="101" t="s">
        <v>65</v>
      </c>
      <c r="L304" s="102">
        <f>SUM(L298:L303)</f>
        <v>283</v>
      </c>
      <c r="M304" s="103">
        <f>SUM(M298:M303)</f>
        <v>1.0000000000000002</v>
      </c>
    </row>
    <row r="305" spans="1:15" s="80" customFormat="1" ht="12">
      <c r="A305" s="59"/>
      <c r="B305" s="75"/>
      <c r="C305" s="104"/>
      <c r="D305" s="105"/>
      <c r="E305" s="127"/>
      <c r="F305" s="129"/>
      <c r="G305" s="107"/>
      <c r="H305" s="107"/>
      <c r="I305" s="107"/>
      <c r="J305" s="107"/>
      <c r="K305" s="108"/>
      <c r="L305" s="108"/>
      <c r="M305" s="108"/>
    </row>
    <row r="306" spans="1:15" s="80" customFormat="1" ht="12">
      <c r="A306" s="60"/>
      <c r="B306" s="109"/>
      <c r="C306" s="109"/>
      <c r="D306" s="110"/>
      <c r="E306" s="111"/>
      <c r="F306" s="112"/>
      <c r="G306" s="113"/>
      <c r="H306" s="113"/>
      <c r="I306" s="113"/>
      <c r="J306" s="113"/>
      <c r="K306" s="114" t="s">
        <v>1135</v>
      </c>
      <c r="L306" s="115"/>
      <c r="M306" s="115"/>
    </row>
    <row r="307" spans="1:15" s="80" customFormat="1" ht="15.75">
      <c r="A307" s="57" t="s">
        <v>1260</v>
      </c>
      <c r="B307" s="116"/>
      <c r="C307" s="116"/>
      <c r="D307" s="117"/>
      <c r="E307" s="118"/>
      <c r="F307" s="129"/>
      <c r="G307" s="119"/>
      <c r="H307" s="119"/>
      <c r="I307" s="119"/>
      <c r="J307" s="119"/>
      <c r="K307" s="120"/>
      <c r="L307" s="120"/>
      <c r="M307" s="120"/>
    </row>
    <row r="308" spans="1:15" s="80" customFormat="1" ht="66.75" customHeight="1">
      <c r="A308" s="58"/>
      <c r="B308" s="129" t="s">
        <v>66</v>
      </c>
      <c r="C308" s="121"/>
      <c r="D308" s="153" t="s">
        <v>67</v>
      </c>
      <c r="E308" s="153"/>
      <c r="F308" s="122"/>
      <c r="G308" s="123"/>
      <c r="H308" s="123"/>
      <c r="I308" s="123"/>
      <c r="J308" s="123"/>
      <c r="K308" s="121"/>
      <c r="L308" s="121"/>
      <c r="M308" s="121"/>
    </row>
    <row r="310" spans="1:15" s="80" customForma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</row>
  </sheetData>
  <autoFilter ref="A11:X294">
    <filterColumn colId="2" showButton="0"/>
  </autoFilter>
  <sortState ref="B12:P294">
    <sortCondition ref="D12:D294"/>
  </sortState>
  <mergeCells count="20">
    <mergeCell ref="A6:M6"/>
    <mergeCell ref="A2:D2"/>
    <mergeCell ref="E2:M2"/>
    <mergeCell ref="A3:D3"/>
    <mergeCell ref="E3:M3"/>
    <mergeCell ref="A5:M5"/>
    <mergeCell ref="K296:M296"/>
    <mergeCell ref="B298:C298"/>
    <mergeCell ref="B304:C304"/>
    <mergeCell ref="D308:E308"/>
    <mergeCell ref="A7:M7"/>
    <mergeCell ref="A8:M8"/>
    <mergeCell ref="A9:M9"/>
    <mergeCell ref="A10:A11"/>
    <mergeCell ref="B10:B11"/>
    <mergeCell ref="C10:D11"/>
    <mergeCell ref="E10:E11"/>
    <mergeCell ref="F10:F11"/>
    <mergeCell ref="K10:L10"/>
    <mergeCell ref="M10:M11"/>
  </mergeCells>
  <pageMargins left="0.51181102362204722" right="0.31496062992125984" top="0.15748031496062992" bottom="0.15748031496062992" header="0.31496062992125984" footer="0.31496062992125984"/>
  <pageSetup paperSize="9" orientation="portrait" verticalDpi="0" r:id="rId1"/>
  <headerFooter>
    <oddFooter>&amp;Rtr.&amp;P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94"/>
  <sheetViews>
    <sheetView topLeftCell="A277" workbookViewId="0">
      <selection activeCell="E14" sqref="E14"/>
    </sheetView>
  </sheetViews>
  <sheetFormatPr defaultRowHeight="15"/>
  <cols>
    <col min="1" max="1" width="5.5703125" customWidth="1"/>
    <col min="2" max="2" width="12" style="80" customWidth="1"/>
    <col min="3" max="3" width="17.85546875" style="80" customWidth="1"/>
    <col min="4" max="4" width="7.140625" style="80" customWidth="1"/>
    <col min="5" max="5" width="12.42578125" style="124" customWidth="1"/>
    <col min="6" max="6" width="10.5703125" style="80" customWidth="1"/>
    <col min="7" max="9" width="0" style="93" hidden="1" customWidth="1"/>
    <col min="10" max="10" width="5.5703125" style="93" hidden="1" customWidth="1"/>
    <col min="11" max="11" width="7" style="80" customWidth="1"/>
    <col min="12" max="12" width="10.42578125" style="80" customWidth="1"/>
    <col min="13" max="13" width="8.85546875" style="80" customWidth="1"/>
    <col min="14" max="24" width="9.140625" style="80"/>
  </cols>
  <sheetData>
    <row r="1" spans="1:14" ht="8.25" customHeight="1">
      <c r="A1" s="1"/>
      <c r="B1" s="75"/>
      <c r="C1" s="75"/>
      <c r="D1" s="76"/>
      <c r="E1" s="77"/>
      <c r="F1" s="78"/>
      <c r="G1" s="79"/>
      <c r="H1" s="79"/>
      <c r="I1" s="79"/>
      <c r="J1" s="79"/>
      <c r="K1" s="78"/>
      <c r="L1" s="78"/>
      <c r="M1" s="78"/>
      <c r="N1" s="78"/>
    </row>
    <row r="2" spans="1:14" ht="16.5">
      <c r="A2" s="152" t="s">
        <v>0</v>
      </c>
      <c r="B2" s="152"/>
      <c r="C2" s="152"/>
      <c r="D2" s="152"/>
      <c r="E2" s="153" t="s">
        <v>1</v>
      </c>
      <c r="F2" s="153"/>
      <c r="G2" s="153"/>
      <c r="H2" s="153"/>
      <c r="I2" s="153"/>
      <c r="J2" s="153"/>
      <c r="K2" s="153"/>
      <c r="L2" s="153"/>
      <c r="M2" s="153"/>
      <c r="N2" s="128"/>
    </row>
    <row r="3" spans="1:14" ht="16.5">
      <c r="A3" s="154" t="s">
        <v>2</v>
      </c>
      <c r="B3" s="154"/>
      <c r="C3" s="154"/>
      <c r="D3" s="154"/>
      <c r="E3" s="153" t="s">
        <v>3</v>
      </c>
      <c r="F3" s="153"/>
      <c r="G3" s="153"/>
      <c r="H3" s="153"/>
      <c r="I3" s="153"/>
      <c r="J3" s="153"/>
      <c r="K3" s="153"/>
      <c r="L3" s="153"/>
      <c r="M3" s="153"/>
    </row>
    <row r="4" spans="1:14" ht="9.75" customHeight="1">
      <c r="A4" s="1"/>
      <c r="B4" s="75"/>
      <c r="C4" s="75"/>
      <c r="D4" s="76"/>
      <c r="E4" s="77"/>
      <c r="F4" s="78"/>
      <c r="G4" s="79"/>
      <c r="H4" s="79"/>
      <c r="I4" s="79"/>
      <c r="J4" s="79"/>
      <c r="K4" s="78"/>
      <c r="L4" s="75"/>
      <c r="M4" s="75"/>
    </row>
    <row r="5" spans="1:14" ht="16.5">
      <c r="A5" s="154" t="s">
        <v>4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4" ht="16.5">
      <c r="A6" s="154" t="s">
        <v>21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</row>
    <row r="7" spans="1:14" ht="16.5">
      <c r="A7" s="154" t="s">
        <v>1258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</row>
    <row r="8" spans="1:14" ht="16.5">
      <c r="A8" s="164" t="s">
        <v>1256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</row>
    <row r="9" spans="1:14" ht="16.5">
      <c r="A9" s="165" t="s">
        <v>7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</row>
    <row r="10" spans="1:14">
      <c r="A10" s="166" t="s">
        <v>8</v>
      </c>
      <c r="B10" s="155" t="s">
        <v>9</v>
      </c>
      <c r="C10" s="168" t="s">
        <v>10</v>
      </c>
      <c r="D10" s="169"/>
      <c r="E10" s="172" t="s">
        <v>11</v>
      </c>
      <c r="F10" s="155" t="s">
        <v>12</v>
      </c>
      <c r="G10" s="81"/>
      <c r="H10" s="81"/>
      <c r="I10" s="81"/>
      <c r="J10" s="81"/>
      <c r="K10" s="157" t="s">
        <v>13</v>
      </c>
      <c r="L10" s="157"/>
      <c r="M10" s="158" t="s">
        <v>14</v>
      </c>
    </row>
    <row r="11" spans="1:14">
      <c r="A11" s="167"/>
      <c r="B11" s="156"/>
      <c r="C11" s="170"/>
      <c r="D11" s="171"/>
      <c r="E11" s="173"/>
      <c r="F11" s="156"/>
      <c r="G11" s="82"/>
      <c r="H11" s="82"/>
      <c r="I11" s="82"/>
      <c r="J11" s="82"/>
      <c r="K11" s="130" t="s">
        <v>15</v>
      </c>
      <c r="L11" s="130" t="s">
        <v>16</v>
      </c>
      <c r="M11" s="159"/>
    </row>
    <row r="12" spans="1:14" s="80" customFormat="1" ht="18.75" customHeight="1">
      <c r="A12" s="2">
        <v>1</v>
      </c>
      <c r="B12" s="84">
        <v>2221865851</v>
      </c>
      <c r="C12" s="85" t="s">
        <v>559</v>
      </c>
      <c r="D12" s="86" t="s">
        <v>18</v>
      </c>
      <c r="E12" s="87">
        <v>36071</v>
      </c>
      <c r="F12" s="87" t="s">
        <v>99</v>
      </c>
      <c r="G12" s="88" t="s">
        <v>19</v>
      </c>
      <c r="H12" s="88"/>
      <c r="I12" s="88" t="s">
        <v>237</v>
      </c>
      <c r="J12" s="88"/>
      <c r="K12" s="89">
        <v>85</v>
      </c>
      <c r="L12" s="90" t="str">
        <f t="shared" ref="L12:L75" si="0">IF(K12&gt;=90,"X SẮC",IF(K12&gt;=80,"TỐT",IF(K12&gt;=65,"KHÁ",IF(K12&gt;=50,"T.BÌNH",IF(K12&gt;=35,"YẾU","KÉM")))))</f>
        <v>TỐT</v>
      </c>
      <c r="M12" s="91"/>
    </row>
    <row r="13" spans="1:14" s="80" customFormat="1" ht="18.75" customHeight="1">
      <c r="A13" s="2">
        <f t="shared" ref="A13:A50" si="1">A12+1</f>
        <v>2</v>
      </c>
      <c r="B13" s="84">
        <v>2221865852</v>
      </c>
      <c r="C13" s="85" t="s">
        <v>589</v>
      </c>
      <c r="D13" s="86" t="s">
        <v>590</v>
      </c>
      <c r="E13" s="87">
        <v>35355</v>
      </c>
      <c r="F13" s="87" t="s">
        <v>100</v>
      </c>
      <c r="G13" s="88" t="s">
        <v>19</v>
      </c>
      <c r="H13" s="88"/>
      <c r="I13" s="88"/>
      <c r="J13" s="88"/>
      <c r="K13" s="89">
        <v>0</v>
      </c>
      <c r="L13" s="90" t="str">
        <f t="shared" si="0"/>
        <v>KÉM</v>
      </c>
      <c r="M13" s="91"/>
    </row>
    <row r="14" spans="1:14" s="80" customFormat="1" ht="18.75" customHeight="1">
      <c r="A14" s="2">
        <f t="shared" si="1"/>
        <v>3</v>
      </c>
      <c r="B14" s="84">
        <v>2220863786</v>
      </c>
      <c r="C14" s="85" t="s">
        <v>449</v>
      </c>
      <c r="D14" s="86" t="s">
        <v>120</v>
      </c>
      <c r="E14" s="87">
        <v>36056</v>
      </c>
      <c r="F14" s="87" t="s">
        <v>90</v>
      </c>
      <c r="G14" s="88" t="s">
        <v>125</v>
      </c>
      <c r="H14" s="88"/>
      <c r="I14" s="88"/>
      <c r="J14" s="88"/>
      <c r="K14" s="89">
        <v>81</v>
      </c>
      <c r="L14" s="90" t="str">
        <f t="shared" si="0"/>
        <v>TỐT</v>
      </c>
      <c r="M14" s="91"/>
    </row>
    <row r="15" spans="1:14" s="80" customFormat="1" ht="18.75" customHeight="1">
      <c r="A15" s="2">
        <f t="shared" si="1"/>
        <v>4</v>
      </c>
      <c r="B15" s="84">
        <v>2220253324</v>
      </c>
      <c r="C15" s="85" t="s">
        <v>503</v>
      </c>
      <c r="D15" s="86" t="s">
        <v>120</v>
      </c>
      <c r="E15" s="87">
        <v>36028</v>
      </c>
      <c r="F15" s="87" t="s">
        <v>92</v>
      </c>
      <c r="G15" s="88" t="s">
        <v>125</v>
      </c>
      <c r="H15" s="88"/>
      <c r="I15" s="88" t="s">
        <v>237</v>
      </c>
      <c r="J15" s="88"/>
      <c r="K15" s="89">
        <v>79</v>
      </c>
      <c r="L15" s="90" t="str">
        <f t="shared" si="0"/>
        <v>KHÁ</v>
      </c>
      <c r="M15" s="91"/>
    </row>
    <row r="16" spans="1:14" s="80" customFormat="1" ht="18.75" customHeight="1">
      <c r="A16" s="2">
        <f t="shared" si="1"/>
        <v>5</v>
      </c>
      <c r="B16" s="84">
        <v>2220863733</v>
      </c>
      <c r="C16" s="85" t="s">
        <v>899</v>
      </c>
      <c r="D16" s="86" t="s">
        <v>120</v>
      </c>
      <c r="E16" s="87">
        <v>36004</v>
      </c>
      <c r="F16" s="87" t="s">
        <v>92</v>
      </c>
      <c r="G16" s="88" t="s">
        <v>125</v>
      </c>
      <c r="H16" s="88"/>
      <c r="I16" s="88" t="s">
        <v>237</v>
      </c>
      <c r="J16" s="88"/>
      <c r="K16" s="89">
        <v>87</v>
      </c>
      <c r="L16" s="90" t="str">
        <f t="shared" si="0"/>
        <v>TỐT</v>
      </c>
      <c r="M16" s="91"/>
    </row>
    <row r="17" spans="1:13" s="80" customFormat="1" ht="18.75" customHeight="1">
      <c r="A17" s="2">
        <f t="shared" si="1"/>
        <v>6</v>
      </c>
      <c r="B17" s="84">
        <v>2220863777</v>
      </c>
      <c r="C17" s="85" t="s">
        <v>900</v>
      </c>
      <c r="D17" s="86" t="s">
        <v>120</v>
      </c>
      <c r="E17" s="87">
        <v>36066</v>
      </c>
      <c r="F17" s="87" t="s">
        <v>92</v>
      </c>
      <c r="G17" s="88" t="s">
        <v>125</v>
      </c>
      <c r="H17" s="88"/>
      <c r="I17" s="88" t="s">
        <v>237</v>
      </c>
      <c r="J17" s="88"/>
      <c r="K17" s="89">
        <v>85</v>
      </c>
      <c r="L17" s="90" t="str">
        <f t="shared" si="0"/>
        <v>TỐT</v>
      </c>
      <c r="M17" s="91"/>
    </row>
    <row r="18" spans="1:13" s="80" customFormat="1" ht="18.75" customHeight="1">
      <c r="A18" s="2">
        <f t="shared" si="1"/>
        <v>7</v>
      </c>
      <c r="B18" s="84">
        <v>2221865856</v>
      </c>
      <c r="C18" s="85" t="s">
        <v>534</v>
      </c>
      <c r="D18" s="86" t="s">
        <v>120</v>
      </c>
      <c r="E18" s="87">
        <v>36017</v>
      </c>
      <c r="F18" s="87" t="s">
        <v>96</v>
      </c>
      <c r="G18" s="88" t="s">
        <v>19</v>
      </c>
      <c r="H18" s="88"/>
      <c r="I18" s="88"/>
      <c r="J18" s="88"/>
      <c r="K18" s="89">
        <v>97</v>
      </c>
      <c r="L18" s="90" t="str">
        <f t="shared" si="0"/>
        <v>X SẮC</v>
      </c>
      <c r="M18" s="91"/>
    </row>
    <row r="19" spans="1:13" s="80" customFormat="1" ht="18.75" customHeight="1">
      <c r="A19" s="2">
        <f t="shared" si="1"/>
        <v>8</v>
      </c>
      <c r="B19" s="84">
        <v>2220865854</v>
      </c>
      <c r="C19" s="85" t="s">
        <v>192</v>
      </c>
      <c r="D19" s="86" t="s">
        <v>120</v>
      </c>
      <c r="E19" s="87">
        <v>35681</v>
      </c>
      <c r="F19" s="87" t="s">
        <v>96</v>
      </c>
      <c r="G19" s="88" t="s">
        <v>125</v>
      </c>
      <c r="H19" s="88"/>
      <c r="I19" s="88"/>
      <c r="J19" s="88"/>
      <c r="K19" s="89">
        <v>75</v>
      </c>
      <c r="L19" s="90" t="str">
        <f t="shared" si="0"/>
        <v>KHÁ</v>
      </c>
      <c r="M19" s="91"/>
    </row>
    <row r="20" spans="1:13" s="80" customFormat="1" ht="18.75" customHeight="1">
      <c r="A20" s="2">
        <f t="shared" si="1"/>
        <v>9</v>
      </c>
      <c r="B20" s="84">
        <v>2221868732</v>
      </c>
      <c r="C20" s="85" t="s">
        <v>560</v>
      </c>
      <c r="D20" s="86" t="s">
        <v>120</v>
      </c>
      <c r="E20" s="87">
        <v>35987</v>
      </c>
      <c r="F20" s="87" t="s">
        <v>99</v>
      </c>
      <c r="G20" s="88" t="s">
        <v>19</v>
      </c>
      <c r="H20" s="88"/>
      <c r="I20" s="88" t="s">
        <v>237</v>
      </c>
      <c r="J20" s="88"/>
      <c r="K20" s="89">
        <v>97</v>
      </c>
      <c r="L20" s="90" t="str">
        <f t="shared" si="0"/>
        <v>X SẮC</v>
      </c>
      <c r="M20" s="91"/>
    </row>
    <row r="21" spans="1:13" s="80" customFormat="1" ht="18.75" customHeight="1">
      <c r="A21" s="2">
        <f t="shared" si="1"/>
        <v>10</v>
      </c>
      <c r="B21" s="84">
        <v>2221868495</v>
      </c>
      <c r="C21" s="85" t="s">
        <v>591</v>
      </c>
      <c r="D21" s="86" t="s">
        <v>120</v>
      </c>
      <c r="E21" s="87">
        <v>34721</v>
      </c>
      <c r="F21" s="87" t="s">
        <v>100</v>
      </c>
      <c r="G21" s="88" t="s">
        <v>19</v>
      </c>
      <c r="H21" s="88"/>
      <c r="I21" s="88"/>
      <c r="J21" s="88"/>
      <c r="K21" s="89">
        <v>0</v>
      </c>
      <c r="L21" s="90" t="str">
        <f t="shared" si="0"/>
        <v>KÉM</v>
      </c>
      <c r="M21" s="91"/>
    </row>
    <row r="22" spans="1:13" s="80" customFormat="1" ht="18.75" customHeight="1">
      <c r="A22" s="2">
        <f t="shared" si="1"/>
        <v>11</v>
      </c>
      <c r="B22" s="84">
        <v>2220863838</v>
      </c>
      <c r="C22" s="85" t="s">
        <v>194</v>
      </c>
      <c r="D22" s="86" t="s">
        <v>203</v>
      </c>
      <c r="E22" s="87">
        <v>36078</v>
      </c>
      <c r="F22" s="87" t="s">
        <v>90</v>
      </c>
      <c r="G22" s="88" t="s">
        <v>125</v>
      </c>
      <c r="H22" s="88"/>
      <c r="I22" s="88"/>
      <c r="J22" s="88"/>
      <c r="K22" s="89">
        <v>85</v>
      </c>
      <c r="L22" s="90" t="str">
        <f t="shared" si="0"/>
        <v>TỐT</v>
      </c>
      <c r="M22" s="91"/>
    </row>
    <row r="23" spans="1:13" s="80" customFormat="1" ht="18.75" customHeight="1">
      <c r="A23" s="2">
        <f t="shared" si="1"/>
        <v>12</v>
      </c>
      <c r="B23" s="84">
        <v>2220863734</v>
      </c>
      <c r="C23" s="85" t="s">
        <v>901</v>
      </c>
      <c r="D23" s="86" t="s">
        <v>203</v>
      </c>
      <c r="E23" s="87">
        <v>36018</v>
      </c>
      <c r="F23" s="87" t="s">
        <v>92</v>
      </c>
      <c r="G23" s="88" t="s">
        <v>125</v>
      </c>
      <c r="H23" s="88"/>
      <c r="I23" s="88" t="s">
        <v>237</v>
      </c>
      <c r="J23" s="88"/>
      <c r="K23" s="89">
        <v>81</v>
      </c>
      <c r="L23" s="90" t="str">
        <f t="shared" si="0"/>
        <v>TỐT</v>
      </c>
      <c r="M23" s="91"/>
    </row>
    <row r="24" spans="1:13" s="80" customFormat="1" ht="18.75" customHeight="1">
      <c r="A24" s="2">
        <f t="shared" si="1"/>
        <v>13</v>
      </c>
      <c r="B24" s="84">
        <v>2220869213</v>
      </c>
      <c r="C24" s="85" t="s">
        <v>902</v>
      </c>
      <c r="D24" s="86" t="s">
        <v>203</v>
      </c>
      <c r="E24" s="87">
        <v>35155</v>
      </c>
      <c r="F24" s="87" t="s">
        <v>92</v>
      </c>
      <c r="G24" s="88" t="s">
        <v>125</v>
      </c>
      <c r="H24" s="88"/>
      <c r="I24" s="88" t="s">
        <v>237</v>
      </c>
      <c r="J24" s="88"/>
      <c r="K24" s="89">
        <v>85</v>
      </c>
      <c r="L24" s="90" t="str">
        <f t="shared" si="0"/>
        <v>TỐT</v>
      </c>
      <c r="M24" s="91"/>
    </row>
    <row r="25" spans="1:13" s="80" customFormat="1" ht="18.75" customHeight="1">
      <c r="A25" s="2">
        <f t="shared" si="1"/>
        <v>14</v>
      </c>
      <c r="B25" s="84">
        <v>2220868311</v>
      </c>
      <c r="C25" s="85" t="s">
        <v>499</v>
      </c>
      <c r="D25" s="86" t="s">
        <v>203</v>
      </c>
      <c r="E25" s="87">
        <v>35690</v>
      </c>
      <c r="F25" s="87" t="s">
        <v>95</v>
      </c>
      <c r="G25" s="88" t="s">
        <v>125</v>
      </c>
      <c r="H25" s="88"/>
      <c r="I25" s="88" t="s">
        <v>237</v>
      </c>
      <c r="J25" s="88"/>
      <c r="K25" s="89">
        <v>87</v>
      </c>
      <c r="L25" s="90" t="str">
        <f t="shared" si="0"/>
        <v>TỐT</v>
      </c>
      <c r="M25" s="91"/>
    </row>
    <row r="26" spans="1:13" s="80" customFormat="1" ht="18.75" customHeight="1">
      <c r="A26" s="2">
        <f t="shared" si="1"/>
        <v>15</v>
      </c>
      <c r="B26" s="84">
        <v>2220865858</v>
      </c>
      <c r="C26" s="85" t="s">
        <v>592</v>
      </c>
      <c r="D26" s="86" t="s">
        <v>203</v>
      </c>
      <c r="E26" s="87">
        <v>36072</v>
      </c>
      <c r="F26" s="87" t="s">
        <v>100</v>
      </c>
      <c r="G26" s="88" t="s">
        <v>125</v>
      </c>
      <c r="H26" s="88"/>
      <c r="I26" s="88"/>
      <c r="J26" s="88"/>
      <c r="K26" s="89">
        <v>80</v>
      </c>
      <c r="L26" s="90" t="str">
        <f t="shared" si="0"/>
        <v>TỐT</v>
      </c>
      <c r="M26" s="91"/>
    </row>
    <row r="27" spans="1:13" s="80" customFormat="1" ht="18.75" customHeight="1">
      <c r="A27" s="2">
        <f t="shared" si="1"/>
        <v>16</v>
      </c>
      <c r="B27" s="84">
        <v>2221863779</v>
      </c>
      <c r="C27" s="85" t="s">
        <v>903</v>
      </c>
      <c r="D27" s="86" t="s">
        <v>721</v>
      </c>
      <c r="E27" s="87">
        <v>36064</v>
      </c>
      <c r="F27" s="87" t="s">
        <v>92</v>
      </c>
      <c r="G27" s="88" t="s">
        <v>19</v>
      </c>
      <c r="H27" s="88"/>
      <c r="I27" s="88" t="s">
        <v>237</v>
      </c>
      <c r="J27" s="88"/>
      <c r="K27" s="89">
        <v>100</v>
      </c>
      <c r="L27" s="90" t="str">
        <f t="shared" si="0"/>
        <v>X SẮC</v>
      </c>
      <c r="M27" s="91"/>
    </row>
    <row r="28" spans="1:13" s="80" customFormat="1" ht="18.75" customHeight="1">
      <c r="A28" s="2">
        <f t="shared" si="1"/>
        <v>17</v>
      </c>
      <c r="B28" s="84">
        <v>2220217464</v>
      </c>
      <c r="C28" s="85" t="s">
        <v>588</v>
      </c>
      <c r="D28" s="86" t="s">
        <v>209</v>
      </c>
      <c r="E28" s="87">
        <v>35958</v>
      </c>
      <c r="F28" s="87" t="s">
        <v>100</v>
      </c>
      <c r="G28" s="88" t="s">
        <v>125</v>
      </c>
      <c r="H28" s="88"/>
      <c r="I28" s="88" t="s">
        <v>237</v>
      </c>
      <c r="J28" s="88"/>
      <c r="K28" s="89">
        <v>87</v>
      </c>
      <c r="L28" s="90" t="str">
        <f t="shared" si="0"/>
        <v>TỐT</v>
      </c>
      <c r="M28" s="91"/>
    </row>
    <row r="29" spans="1:13" s="80" customFormat="1" ht="18.75" customHeight="1">
      <c r="A29" s="2">
        <f t="shared" si="1"/>
        <v>18</v>
      </c>
      <c r="B29" s="84">
        <v>2221865861</v>
      </c>
      <c r="C29" s="85" t="s">
        <v>535</v>
      </c>
      <c r="D29" s="86" t="s">
        <v>213</v>
      </c>
      <c r="E29" s="87">
        <v>35432</v>
      </c>
      <c r="F29" s="87" t="s">
        <v>96</v>
      </c>
      <c r="G29" s="88" t="s">
        <v>19</v>
      </c>
      <c r="H29" s="88"/>
      <c r="I29" s="88"/>
      <c r="J29" s="88"/>
      <c r="K29" s="89">
        <v>91</v>
      </c>
      <c r="L29" s="90" t="str">
        <f t="shared" si="0"/>
        <v>X SẮC</v>
      </c>
      <c r="M29" s="91"/>
    </row>
    <row r="30" spans="1:13" s="80" customFormat="1" ht="18.75" customHeight="1">
      <c r="A30" s="2">
        <f t="shared" si="1"/>
        <v>19</v>
      </c>
      <c r="B30" s="84">
        <v>2220863874</v>
      </c>
      <c r="C30" s="85" t="s">
        <v>904</v>
      </c>
      <c r="D30" s="86" t="s">
        <v>217</v>
      </c>
      <c r="E30" s="87">
        <v>35842</v>
      </c>
      <c r="F30" s="87" t="s">
        <v>92</v>
      </c>
      <c r="G30" s="88" t="s">
        <v>125</v>
      </c>
      <c r="H30" s="88"/>
      <c r="I30" s="88" t="s">
        <v>237</v>
      </c>
      <c r="J30" s="88"/>
      <c r="K30" s="89">
        <v>80</v>
      </c>
      <c r="L30" s="90" t="str">
        <f t="shared" si="0"/>
        <v>TỐT</v>
      </c>
      <c r="M30" s="91"/>
    </row>
    <row r="31" spans="1:13" s="80" customFormat="1" ht="18.75" customHeight="1">
      <c r="A31" s="2">
        <f t="shared" si="1"/>
        <v>20</v>
      </c>
      <c r="B31" s="84">
        <v>2220863787</v>
      </c>
      <c r="C31" s="85" t="s">
        <v>450</v>
      </c>
      <c r="D31" s="86" t="s">
        <v>239</v>
      </c>
      <c r="E31" s="87">
        <v>35754</v>
      </c>
      <c r="F31" s="87" t="s">
        <v>90</v>
      </c>
      <c r="G31" s="88" t="s">
        <v>125</v>
      </c>
      <c r="H31" s="88"/>
      <c r="I31" s="88"/>
      <c r="J31" s="88"/>
      <c r="K31" s="89">
        <v>90</v>
      </c>
      <c r="L31" s="90" t="str">
        <f t="shared" si="0"/>
        <v>X SẮC</v>
      </c>
      <c r="M31" s="91"/>
    </row>
    <row r="32" spans="1:13" s="80" customFormat="1" ht="18.75" customHeight="1">
      <c r="A32" s="2">
        <f t="shared" si="1"/>
        <v>21</v>
      </c>
      <c r="B32" s="84">
        <v>2220337976</v>
      </c>
      <c r="C32" s="85" t="s">
        <v>621</v>
      </c>
      <c r="D32" s="86" t="s">
        <v>239</v>
      </c>
      <c r="E32" s="87">
        <v>35889</v>
      </c>
      <c r="F32" s="87" t="s">
        <v>94</v>
      </c>
      <c r="G32" s="88" t="s">
        <v>125</v>
      </c>
      <c r="H32" s="88"/>
      <c r="I32" s="88" t="s">
        <v>237</v>
      </c>
      <c r="J32" s="88"/>
      <c r="K32" s="89">
        <v>85</v>
      </c>
      <c r="L32" s="90" t="str">
        <f t="shared" si="0"/>
        <v>TỐT</v>
      </c>
      <c r="M32" s="91"/>
    </row>
    <row r="33" spans="1:14" s="80" customFormat="1" ht="18.75" customHeight="1">
      <c r="A33" s="2">
        <f t="shared" si="1"/>
        <v>22</v>
      </c>
      <c r="B33" s="84">
        <v>2220865864</v>
      </c>
      <c r="C33" s="85" t="s">
        <v>500</v>
      </c>
      <c r="D33" s="86" t="s">
        <v>239</v>
      </c>
      <c r="E33" s="87">
        <v>36133</v>
      </c>
      <c r="F33" s="87" t="s">
        <v>95</v>
      </c>
      <c r="G33" s="88" t="s">
        <v>125</v>
      </c>
      <c r="H33" s="88"/>
      <c r="I33" s="88" t="s">
        <v>237</v>
      </c>
      <c r="J33" s="88"/>
      <c r="K33" s="89">
        <v>87</v>
      </c>
      <c r="L33" s="90" t="str">
        <f t="shared" si="0"/>
        <v>TỐT</v>
      </c>
      <c r="M33" s="91"/>
    </row>
    <row r="34" spans="1:14" s="80" customFormat="1" ht="18.75" customHeight="1">
      <c r="A34" s="2">
        <f t="shared" si="1"/>
        <v>23</v>
      </c>
      <c r="B34" s="84">
        <v>2220865863</v>
      </c>
      <c r="C34" s="85" t="s">
        <v>536</v>
      </c>
      <c r="D34" s="86" t="s">
        <v>239</v>
      </c>
      <c r="E34" s="87">
        <v>36141</v>
      </c>
      <c r="F34" s="87" t="s">
        <v>96</v>
      </c>
      <c r="G34" s="88" t="s">
        <v>125</v>
      </c>
      <c r="H34" s="88"/>
      <c r="I34" s="88"/>
      <c r="J34" s="88"/>
      <c r="K34" s="89">
        <v>97</v>
      </c>
      <c r="L34" s="90" t="str">
        <f t="shared" si="0"/>
        <v>X SẮC</v>
      </c>
      <c r="M34" s="91"/>
    </row>
    <row r="35" spans="1:14" s="80" customFormat="1" ht="18.75" customHeight="1">
      <c r="A35" s="2">
        <f t="shared" si="1"/>
        <v>24</v>
      </c>
      <c r="B35" s="84">
        <v>2220865862</v>
      </c>
      <c r="C35" s="85" t="s">
        <v>238</v>
      </c>
      <c r="D35" s="86" t="s">
        <v>239</v>
      </c>
      <c r="E35" s="87">
        <v>35889</v>
      </c>
      <c r="F35" s="87" t="s">
        <v>100</v>
      </c>
      <c r="G35" s="88" t="s">
        <v>125</v>
      </c>
      <c r="H35" s="88"/>
      <c r="I35" s="88"/>
      <c r="J35" s="88"/>
      <c r="K35" s="89">
        <v>98</v>
      </c>
      <c r="L35" s="90" t="str">
        <f t="shared" si="0"/>
        <v>X SẮC</v>
      </c>
      <c r="M35" s="91"/>
    </row>
    <row r="36" spans="1:14" s="80" customFormat="1" ht="18.75" customHeight="1">
      <c r="A36" s="2">
        <f t="shared" si="1"/>
        <v>25</v>
      </c>
      <c r="B36" s="84">
        <v>2220865867</v>
      </c>
      <c r="C36" s="85" t="s">
        <v>421</v>
      </c>
      <c r="D36" s="86" t="s">
        <v>422</v>
      </c>
      <c r="E36" s="87">
        <v>35965</v>
      </c>
      <c r="F36" s="87" t="s">
        <v>101</v>
      </c>
      <c r="G36" s="88" t="s">
        <v>19</v>
      </c>
      <c r="H36" s="88"/>
      <c r="I36" s="88" t="s">
        <v>180</v>
      </c>
      <c r="J36" s="88"/>
      <c r="K36" s="89">
        <v>80</v>
      </c>
      <c r="L36" s="90" t="str">
        <f t="shared" si="0"/>
        <v>TỐT</v>
      </c>
      <c r="M36" s="91"/>
    </row>
    <row r="37" spans="1:14" s="80" customFormat="1" ht="18.75" customHeight="1">
      <c r="A37" s="2">
        <f t="shared" si="1"/>
        <v>26</v>
      </c>
      <c r="B37" s="84">
        <v>2121617107</v>
      </c>
      <c r="C37" s="85" t="s">
        <v>451</v>
      </c>
      <c r="D37" s="86" t="s">
        <v>452</v>
      </c>
      <c r="E37" s="87">
        <v>35651</v>
      </c>
      <c r="F37" s="87" t="s">
        <v>90</v>
      </c>
      <c r="G37" s="88" t="s">
        <v>19</v>
      </c>
      <c r="H37" s="88"/>
      <c r="I37" s="88"/>
      <c r="J37" s="88"/>
      <c r="K37" s="89">
        <v>87</v>
      </c>
      <c r="L37" s="90" t="str">
        <f t="shared" si="0"/>
        <v>TỐT</v>
      </c>
      <c r="M37" s="91"/>
    </row>
    <row r="38" spans="1:14" s="80" customFormat="1" ht="18.75" customHeight="1">
      <c r="A38" s="2">
        <f t="shared" si="1"/>
        <v>27</v>
      </c>
      <c r="B38" s="84">
        <v>2220863752</v>
      </c>
      <c r="C38" s="85" t="s">
        <v>905</v>
      </c>
      <c r="D38" s="86" t="s">
        <v>906</v>
      </c>
      <c r="E38" s="87">
        <v>36142</v>
      </c>
      <c r="F38" s="87" t="s">
        <v>92</v>
      </c>
      <c r="G38" s="88" t="s">
        <v>125</v>
      </c>
      <c r="H38" s="88"/>
      <c r="I38" s="88" t="s">
        <v>237</v>
      </c>
      <c r="J38" s="88"/>
      <c r="K38" s="89">
        <v>85</v>
      </c>
      <c r="L38" s="90" t="str">
        <f t="shared" si="0"/>
        <v>TỐT</v>
      </c>
      <c r="M38" s="91"/>
    </row>
    <row r="39" spans="1:14" s="80" customFormat="1" ht="18.75" customHeight="1">
      <c r="A39" s="2">
        <f t="shared" si="1"/>
        <v>28</v>
      </c>
      <c r="B39" s="84">
        <v>2220865870</v>
      </c>
      <c r="C39" s="85" t="s">
        <v>622</v>
      </c>
      <c r="D39" s="86" t="s">
        <v>223</v>
      </c>
      <c r="E39" s="87">
        <v>35988</v>
      </c>
      <c r="F39" s="87" t="s">
        <v>94</v>
      </c>
      <c r="G39" s="88" t="s">
        <v>125</v>
      </c>
      <c r="H39" s="88"/>
      <c r="I39" s="88" t="s">
        <v>237</v>
      </c>
      <c r="J39" s="88"/>
      <c r="K39" s="89">
        <v>90</v>
      </c>
      <c r="L39" s="90" t="str">
        <f t="shared" si="0"/>
        <v>X SẮC</v>
      </c>
      <c r="M39" s="91"/>
    </row>
    <row r="40" spans="1:14" s="80" customFormat="1" ht="18.75" customHeight="1">
      <c r="A40" s="2">
        <f t="shared" si="1"/>
        <v>29</v>
      </c>
      <c r="B40" s="84">
        <v>2220863811</v>
      </c>
      <c r="C40" s="85" t="s">
        <v>238</v>
      </c>
      <c r="D40" s="86" t="s">
        <v>907</v>
      </c>
      <c r="E40" s="87">
        <v>35878</v>
      </c>
      <c r="F40" s="87" t="s">
        <v>92</v>
      </c>
      <c r="G40" s="88" t="s">
        <v>125</v>
      </c>
      <c r="H40" s="88"/>
      <c r="I40" s="88" t="s">
        <v>237</v>
      </c>
      <c r="J40" s="88"/>
      <c r="K40" s="89">
        <v>82</v>
      </c>
      <c r="L40" s="90" t="str">
        <f t="shared" si="0"/>
        <v>TỐT</v>
      </c>
      <c r="M40" s="91"/>
    </row>
    <row r="41" spans="1:14" s="80" customFormat="1" ht="18.75" customHeight="1">
      <c r="A41" s="2">
        <f t="shared" si="1"/>
        <v>30</v>
      </c>
      <c r="B41" s="84">
        <v>2220865874</v>
      </c>
      <c r="C41" s="85" t="s">
        <v>537</v>
      </c>
      <c r="D41" s="86" t="s">
        <v>246</v>
      </c>
      <c r="E41" s="87">
        <v>35846</v>
      </c>
      <c r="F41" s="87" t="s">
        <v>96</v>
      </c>
      <c r="G41" s="88" t="s">
        <v>125</v>
      </c>
      <c r="H41" s="88"/>
      <c r="I41" s="88"/>
      <c r="J41" s="88"/>
      <c r="K41" s="89">
        <v>77</v>
      </c>
      <c r="L41" s="90" t="str">
        <f t="shared" si="0"/>
        <v>KHÁ</v>
      </c>
      <c r="M41" s="91"/>
    </row>
    <row r="42" spans="1:14" s="80" customFormat="1" ht="18.75" customHeight="1">
      <c r="A42" s="2">
        <f t="shared" si="1"/>
        <v>31</v>
      </c>
      <c r="B42" s="84">
        <v>2120867598</v>
      </c>
      <c r="C42" s="85" t="s">
        <v>501</v>
      </c>
      <c r="D42" s="86" t="s">
        <v>15</v>
      </c>
      <c r="E42" s="87">
        <v>35662</v>
      </c>
      <c r="F42" s="87" t="s">
        <v>95</v>
      </c>
      <c r="G42" s="88" t="s">
        <v>125</v>
      </c>
      <c r="H42" s="88"/>
      <c r="I42" s="88" t="s">
        <v>237</v>
      </c>
      <c r="J42" s="88"/>
      <c r="K42" s="89">
        <v>0</v>
      </c>
      <c r="L42" s="90" t="str">
        <f t="shared" si="0"/>
        <v>KÉM</v>
      </c>
      <c r="M42" s="91" t="s">
        <v>1143</v>
      </c>
      <c r="N42" s="80" t="s">
        <v>502</v>
      </c>
    </row>
    <row r="43" spans="1:14" s="80" customFormat="1" ht="18.75" customHeight="1">
      <c r="A43" s="2">
        <f t="shared" si="1"/>
        <v>32</v>
      </c>
      <c r="B43" s="84">
        <v>2220863759</v>
      </c>
      <c r="C43" s="85" t="s">
        <v>453</v>
      </c>
      <c r="D43" s="86" t="s">
        <v>454</v>
      </c>
      <c r="E43" s="87">
        <v>35995</v>
      </c>
      <c r="F43" s="87" t="s">
        <v>90</v>
      </c>
      <c r="G43" s="88" t="s">
        <v>125</v>
      </c>
      <c r="H43" s="88"/>
      <c r="I43" s="88"/>
      <c r="J43" s="88"/>
      <c r="K43" s="89">
        <v>83</v>
      </c>
      <c r="L43" s="90" t="str">
        <f t="shared" si="0"/>
        <v>TỐT</v>
      </c>
      <c r="M43" s="91"/>
    </row>
    <row r="44" spans="1:14" s="80" customFormat="1" ht="18.75" customHeight="1">
      <c r="A44" s="2">
        <f t="shared" si="1"/>
        <v>33</v>
      </c>
      <c r="B44" s="84">
        <v>2221863873</v>
      </c>
      <c r="C44" s="85" t="s">
        <v>281</v>
      </c>
      <c r="D44" s="86" t="s">
        <v>277</v>
      </c>
      <c r="E44" s="87">
        <v>35133</v>
      </c>
      <c r="F44" s="87" t="s">
        <v>92</v>
      </c>
      <c r="G44" s="88" t="s">
        <v>19</v>
      </c>
      <c r="H44" s="88"/>
      <c r="I44" s="88" t="s">
        <v>237</v>
      </c>
      <c r="J44" s="88"/>
      <c r="K44" s="89">
        <v>87</v>
      </c>
      <c r="L44" s="90" t="str">
        <f t="shared" si="0"/>
        <v>TỐT</v>
      </c>
      <c r="M44" s="91"/>
    </row>
    <row r="45" spans="1:14" s="80" customFormat="1" ht="18.75" customHeight="1">
      <c r="A45" s="2">
        <f t="shared" si="1"/>
        <v>34</v>
      </c>
      <c r="B45" s="84">
        <v>2221865878</v>
      </c>
      <c r="C45" s="85" t="s">
        <v>538</v>
      </c>
      <c r="D45" s="86" t="s">
        <v>261</v>
      </c>
      <c r="E45" s="87">
        <v>35822</v>
      </c>
      <c r="F45" s="87" t="s">
        <v>96</v>
      </c>
      <c r="G45" s="88" t="s">
        <v>19</v>
      </c>
      <c r="H45" s="88"/>
      <c r="I45" s="88"/>
      <c r="J45" s="88"/>
      <c r="K45" s="89">
        <v>85</v>
      </c>
      <c r="L45" s="90" t="str">
        <f t="shared" si="0"/>
        <v>TỐT</v>
      </c>
      <c r="M45" s="91"/>
    </row>
    <row r="46" spans="1:14" s="80" customFormat="1" ht="18.75" customHeight="1">
      <c r="A46" s="2">
        <f t="shared" si="1"/>
        <v>35</v>
      </c>
      <c r="B46" s="84">
        <v>2221865879</v>
      </c>
      <c r="C46" s="85" t="s">
        <v>437</v>
      </c>
      <c r="D46" s="86" t="s">
        <v>261</v>
      </c>
      <c r="E46" s="87">
        <v>35967</v>
      </c>
      <c r="F46" s="87" t="s">
        <v>101</v>
      </c>
      <c r="G46" s="88" t="s">
        <v>19</v>
      </c>
      <c r="H46" s="88"/>
      <c r="I46" s="88" t="s">
        <v>180</v>
      </c>
      <c r="J46" s="88"/>
      <c r="K46" s="89">
        <v>80</v>
      </c>
      <c r="L46" s="90" t="str">
        <f t="shared" si="0"/>
        <v>TỐT</v>
      </c>
      <c r="M46" s="91"/>
    </row>
    <row r="47" spans="1:14" s="80" customFormat="1" ht="18.75" customHeight="1">
      <c r="A47" s="2">
        <f t="shared" si="1"/>
        <v>36</v>
      </c>
      <c r="B47" s="84">
        <v>2221868734</v>
      </c>
      <c r="C47" s="85" t="s">
        <v>443</v>
      </c>
      <c r="D47" s="86" t="s">
        <v>261</v>
      </c>
      <c r="E47" s="87">
        <v>35843</v>
      </c>
      <c r="F47" s="87" t="s">
        <v>101</v>
      </c>
      <c r="G47" s="88" t="s">
        <v>19</v>
      </c>
      <c r="H47" s="88"/>
      <c r="I47" s="88" t="s">
        <v>180</v>
      </c>
      <c r="J47" s="88"/>
      <c r="K47" s="89">
        <v>85</v>
      </c>
      <c r="L47" s="90" t="str">
        <f t="shared" si="0"/>
        <v>TỐT</v>
      </c>
      <c r="M47" s="91"/>
    </row>
    <row r="48" spans="1:14" s="80" customFormat="1" ht="18.75" customHeight="1">
      <c r="A48" s="2">
        <f t="shared" si="1"/>
        <v>37</v>
      </c>
      <c r="B48" s="84">
        <v>2120869161</v>
      </c>
      <c r="C48" s="85" t="s">
        <v>123</v>
      </c>
      <c r="D48" s="86" t="s">
        <v>124</v>
      </c>
      <c r="E48" s="87">
        <v>35432</v>
      </c>
      <c r="F48" s="87" t="s">
        <v>90</v>
      </c>
      <c r="G48" s="88" t="s">
        <v>125</v>
      </c>
      <c r="H48" s="88"/>
      <c r="I48" s="88"/>
      <c r="J48" s="88"/>
      <c r="K48" s="89">
        <v>0</v>
      </c>
      <c r="L48" s="90" t="str">
        <f t="shared" si="0"/>
        <v>KÉM</v>
      </c>
      <c r="M48" s="91" t="s">
        <v>1141</v>
      </c>
    </row>
    <row r="49" spans="1:13" s="80" customFormat="1" ht="18.75" customHeight="1">
      <c r="A49" s="2">
        <f t="shared" si="1"/>
        <v>38</v>
      </c>
      <c r="B49" s="84">
        <v>2220865880</v>
      </c>
      <c r="C49" s="85" t="s">
        <v>623</v>
      </c>
      <c r="D49" s="86" t="s">
        <v>124</v>
      </c>
      <c r="E49" s="87">
        <v>36053</v>
      </c>
      <c r="F49" s="87" t="s">
        <v>94</v>
      </c>
      <c r="G49" s="88" t="s">
        <v>125</v>
      </c>
      <c r="H49" s="88"/>
      <c r="I49" s="88" t="s">
        <v>237</v>
      </c>
      <c r="J49" s="88"/>
      <c r="K49" s="89">
        <v>74</v>
      </c>
      <c r="L49" s="90" t="str">
        <f t="shared" si="0"/>
        <v>KHÁ</v>
      </c>
      <c r="M49" s="91"/>
    </row>
    <row r="50" spans="1:13" s="80" customFormat="1" ht="18.75" customHeight="1">
      <c r="A50" s="2">
        <f t="shared" si="1"/>
        <v>39</v>
      </c>
      <c r="B50" s="84">
        <v>2220865884</v>
      </c>
      <c r="C50" s="85" t="s">
        <v>503</v>
      </c>
      <c r="D50" s="86" t="s">
        <v>124</v>
      </c>
      <c r="E50" s="87">
        <v>35941</v>
      </c>
      <c r="F50" s="87" t="s">
        <v>95</v>
      </c>
      <c r="G50" s="88" t="s">
        <v>125</v>
      </c>
      <c r="H50" s="88"/>
      <c r="I50" s="88" t="s">
        <v>237</v>
      </c>
      <c r="J50" s="88"/>
      <c r="K50" s="89">
        <v>79</v>
      </c>
      <c r="L50" s="90" t="str">
        <f t="shared" si="0"/>
        <v>KHÁ</v>
      </c>
      <c r="M50" s="91"/>
    </row>
    <row r="51" spans="1:13" s="80" customFormat="1" ht="18.75" customHeight="1">
      <c r="A51" s="2">
        <f t="shared" ref="A51:A114" si="2">A50+1</f>
        <v>40</v>
      </c>
      <c r="B51" s="84">
        <v>2220865882</v>
      </c>
      <c r="C51" s="85" t="s">
        <v>593</v>
      </c>
      <c r="D51" s="86" t="s">
        <v>124</v>
      </c>
      <c r="E51" s="87">
        <v>35925</v>
      </c>
      <c r="F51" s="87" t="s">
        <v>100</v>
      </c>
      <c r="G51" s="88" t="s">
        <v>125</v>
      </c>
      <c r="H51" s="88"/>
      <c r="I51" s="88"/>
      <c r="J51" s="88"/>
      <c r="K51" s="89">
        <v>82</v>
      </c>
      <c r="L51" s="90" t="str">
        <f t="shared" si="0"/>
        <v>TỐT</v>
      </c>
      <c r="M51" s="91"/>
    </row>
    <row r="52" spans="1:13" s="80" customFormat="1" ht="18.75" customHeight="1">
      <c r="A52" s="2">
        <f t="shared" si="2"/>
        <v>41</v>
      </c>
      <c r="B52" s="84">
        <v>2221217488</v>
      </c>
      <c r="C52" s="85" t="s">
        <v>539</v>
      </c>
      <c r="D52" s="86" t="s">
        <v>249</v>
      </c>
      <c r="E52" s="87">
        <v>35965</v>
      </c>
      <c r="F52" s="87" t="s">
        <v>96</v>
      </c>
      <c r="G52" s="88">
        <v>194586372</v>
      </c>
      <c r="H52" s="88"/>
      <c r="I52" s="88"/>
      <c r="J52" s="88"/>
      <c r="K52" s="89">
        <v>82</v>
      </c>
      <c r="L52" s="90" t="str">
        <f t="shared" si="0"/>
        <v>TỐT</v>
      </c>
      <c r="M52" s="91"/>
    </row>
    <row r="53" spans="1:13" s="80" customFormat="1" ht="18.75" customHeight="1">
      <c r="A53" s="2">
        <f t="shared" si="2"/>
        <v>42</v>
      </c>
      <c r="B53" s="84">
        <v>2221863869</v>
      </c>
      <c r="C53" s="85" t="s">
        <v>436</v>
      </c>
      <c r="D53" s="86" t="s">
        <v>249</v>
      </c>
      <c r="E53" s="87">
        <v>35891</v>
      </c>
      <c r="F53" s="87" t="s">
        <v>101</v>
      </c>
      <c r="G53" s="88" t="s">
        <v>19</v>
      </c>
      <c r="H53" s="88"/>
      <c r="I53" s="88" t="s">
        <v>180</v>
      </c>
      <c r="J53" s="88"/>
      <c r="K53" s="89">
        <v>100</v>
      </c>
      <c r="L53" s="90" t="str">
        <f t="shared" si="0"/>
        <v>X SẮC</v>
      </c>
      <c r="M53" s="91"/>
    </row>
    <row r="54" spans="1:13" s="80" customFormat="1" ht="18.75" customHeight="1">
      <c r="A54" s="2">
        <f t="shared" si="2"/>
        <v>43</v>
      </c>
      <c r="B54" s="84">
        <v>2221868853</v>
      </c>
      <c r="C54" s="85" t="s">
        <v>444</v>
      </c>
      <c r="D54" s="86" t="s">
        <v>249</v>
      </c>
      <c r="E54" s="87">
        <v>36019</v>
      </c>
      <c r="F54" s="87" t="s">
        <v>101</v>
      </c>
      <c r="G54" s="88" t="s">
        <v>19</v>
      </c>
      <c r="H54" s="88"/>
      <c r="I54" s="88" t="s">
        <v>180</v>
      </c>
      <c r="J54" s="88"/>
      <c r="K54" s="89">
        <v>80</v>
      </c>
      <c r="L54" s="90" t="str">
        <f t="shared" si="0"/>
        <v>TỐT</v>
      </c>
      <c r="M54" s="91"/>
    </row>
    <row r="55" spans="1:13" s="80" customFormat="1" ht="18.75" customHeight="1">
      <c r="A55" s="2">
        <f t="shared" si="2"/>
        <v>44</v>
      </c>
      <c r="B55" s="84">
        <v>2120868136</v>
      </c>
      <c r="C55" s="85" t="s">
        <v>504</v>
      </c>
      <c r="D55" s="86" t="s">
        <v>273</v>
      </c>
      <c r="E55" s="87">
        <v>35739</v>
      </c>
      <c r="F55" s="87" t="s">
        <v>95</v>
      </c>
      <c r="G55" s="88" t="s">
        <v>125</v>
      </c>
      <c r="H55" s="88"/>
      <c r="I55" s="88" t="s">
        <v>237</v>
      </c>
      <c r="J55" s="88"/>
      <c r="K55" s="89">
        <v>66</v>
      </c>
      <c r="L55" s="90" t="str">
        <f t="shared" si="0"/>
        <v>KHÁ</v>
      </c>
      <c r="M55" s="91"/>
    </row>
    <row r="56" spans="1:13" s="80" customFormat="1" ht="18.75" customHeight="1">
      <c r="A56" s="2">
        <f t="shared" si="2"/>
        <v>45</v>
      </c>
      <c r="B56" s="84">
        <v>2221863803</v>
      </c>
      <c r="C56" s="85" t="s">
        <v>350</v>
      </c>
      <c r="D56" s="86" t="s">
        <v>285</v>
      </c>
      <c r="E56" s="87">
        <v>36003</v>
      </c>
      <c r="F56" s="87" t="s">
        <v>90</v>
      </c>
      <c r="G56" s="88" t="s">
        <v>19</v>
      </c>
      <c r="H56" s="88"/>
      <c r="I56" s="88"/>
      <c r="J56" s="88"/>
      <c r="K56" s="89">
        <v>92</v>
      </c>
      <c r="L56" s="90" t="str">
        <f t="shared" si="0"/>
        <v>X SẮC</v>
      </c>
      <c r="M56" s="91"/>
    </row>
    <row r="57" spans="1:13" s="80" customFormat="1" ht="18.75" customHeight="1">
      <c r="A57" s="2">
        <f t="shared" si="2"/>
        <v>46</v>
      </c>
      <c r="B57" s="84">
        <v>2221865889</v>
      </c>
      <c r="C57" s="85" t="s">
        <v>540</v>
      </c>
      <c r="D57" s="86" t="s">
        <v>285</v>
      </c>
      <c r="E57" s="87">
        <v>35815</v>
      </c>
      <c r="F57" s="87" t="s">
        <v>96</v>
      </c>
      <c r="G57" s="88" t="s">
        <v>19</v>
      </c>
      <c r="H57" s="88"/>
      <c r="I57" s="88"/>
      <c r="J57" s="88"/>
      <c r="K57" s="89">
        <v>85</v>
      </c>
      <c r="L57" s="90" t="str">
        <f t="shared" si="0"/>
        <v>TỐT</v>
      </c>
      <c r="M57" s="91"/>
    </row>
    <row r="58" spans="1:13" s="80" customFormat="1" ht="18.75" customHeight="1">
      <c r="A58" s="2">
        <f t="shared" si="2"/>
        <v>47</v>
      </c>
      <c r="B58" s="84">
        <v>2221865888</v>
      </c>
      <c r="C58" s="85" t="s">
        <v>594</v>
      </c>
      <c r="D58" s="86" t="s">
        <v>285</v>
      </c>
      <c r="E58" s="87">
        <v>35802</v>
      </c>
      <c r="F58" s="87" t="s">
        <v>100</v>
      </c>
      <c r="G58" s="88" t="s">
        <v>19</v>
      </c>
      <c r="H58" s="88"/>
      <c r="I58" s="88"/>
      <c r="J58" s="88"/>
      <c r="K58" s="89">
        <v>90</v>
      </c>
      <c r="L58" s="90" t="str">
        <f t="shared" si="0"/>
        <v>X SẮC</v>
      </c>
      <c r="M58" s="91"/>
    </row>
    <row r="59" spans="1:13" s="80" customFormat="1" ht="18.75" customHeight="1">
      <c r="A59" s="2">
        <f t="shared" si="2"/>
        <v>48</v>
      </c>
      <c r="B59" s="84">
        <v>2220863764</v>
      </c>
      <c r="C59" s="85" t="s">
        <v>455</v>
      </c>
      <c r="D59" s="86" t="s">
        <v>251</v>
      </c>
      <c r="E59" s="87">
        <v>36061</v>
      </c>
      <c r="F59" s="87" t="s">
        <v>90</v>
      </c>
      <c r="G59" s="88" t="s">
        <v>125</v>
      </c>
      <c r="H59" s="88"/>
      <c r="I59" s="88"/>
      <c r="J59" s="88"/>
      <c r="K59" s="89">
        <v>88</v>
      </c>
      <c r="L59" s="90" t="str">
        <f t="shared" si="0"/>
        <v>TỐT</v>
      </c>
      <c r="M59" s="91"/>
    </row>
    <row r="60" spans="1:13" s="80" customFormat="1" ht="18.75" customHeight="1">
      <c r="A60" s="2">
        <f t="shared" si="2"/>
        <v>49</v>
      </c>
      <c r="B60" s="84">
        <v>2220863851</v>
      </c>
      <c r="C60" s="85" t="s">
        <v>456</v>
      </c>
      <c r="D60" s="86" t="s">
        <v>251</v>
      </c>
      <c r="E60" s="87">
        <v>36073</v>
      </c>
      <c r="F60" s="87" t="s">
        <v>90</v>
      </c>
      <c r="G60" s="88" t="s">
        <v>125</v>
      </c>
      <c r="H60" s="88"/>
      <c r="I60" s="88"/>
      <c r="J60" s="88"/>
      <c r="K60" s="89">
        <v>81</v>
      </c>
      <c r="L60" s="90" t="str">
        <f t="shared" si="0"/>
        <v>TỐT</v>
      </c>
      <c r="M60" s="91"/>
    </row>
    <row r="61" spans="1:13" s="80" customFormat="1" ht="18.75" customHeight="1">
      <c r="A61" s="2">
        <f t="shared" si="2"/>
        <v>50</v>
      </c>
      <c r="B61" s="84">
        <v>2220865894</v>
      </c>
      <c r="C61" s="85" t="s">
        <v>561</v>
      </c>
      <c r="D61" s="86" t="s">
        <v>251</v>
      </c>
      <c r="E61" s="87">
        <v>36057</v>
      </c>
      <c r="F61" s="87" t="s">
        <v>99</v>
      </c>
      <c r="G61" s="88" t="s">
        <v>125</v>
      </c>
      <c r="H61" s="88"/>
      <c r="I61" s="88" t="s">
        <v>237</v>
      </c>
      <c r="J61" s="88"/>
      <c r="K61" s="89">
        <v>81</v>
      </c>
      <c r="L61" s="90" t="str">
        <f t="shared" si="0"/>
        <v>TỐT</v>
      </c>
      <c r="M61" s="91"/>
    </row>
    <row r="62" spans="1:13" s="80" customFormat="1" ht="18.75" customHeight="1">
      <c r="A62" s="2">
        <f t="shared" si="2"/>
        <v>51</v>
      </c>
      <c r="B62" s="84">
        <v>2220865890</v>
      </c>
      <c r="C62" s="85" t="s">
        <v>423</v>
      </c>
      <c r="D62" s="86" t="s">
        <v>251</v>
      </c>
      <c r="E62" s="87">
        <v>35940</v>
      </c>
      <c r="F62" s="87" t="s">
        <v>101</v>
      </c>
      <c r="G62" s="88" t="s">
        <v>125</v>
      </c>
      <c r="H62" s="88"/>
      <c r="I62" s="88" t="s">
        <v>180</v>
      </c>
      <c r="J62" s="88"/>
      <c r="K62" s="89">
        <v>85</v>
      </c>
      <c r="L62" s="90" t="str">
        <f t="shared" si="0"/>
        <v>TỐT</v>
      </c>
      <c r="M62" s="91"/>
    </row>
    <row r="63" spans="1:13" s="80" customFormat="1" ht="18.75" customHeight="1">
      <c r="A63" s="2">
        <f t="shared" si="2"/>
        <v>52</v>
      </c>
      <c r="B63" s="84">
        <v>2220865891</v>
      </c>
      <c r="C63" s="85" t="s">
        <v>424</v>
      </c>
      <c r="D63" s="86" t="s">
        <v>251</v>
      </c>
      <c r="E63" s="87">
        <v>35923</v>
      </c>
      <c r="F63" s="87" t="s">
        <v>101</v>
      </c>
      <c r="G63" s="88" t="s">
        <v>125</v>
      </c>
      <c r="H63" s="88"/>
      <c r="I63" s="88" t="s">
        <v>180</v>
      </c>
      <c r="J63" s="88"/>
      <c r="K63" s="89">
        <v>77</v>
      </c>
      <c r="L63" s="90" t="str">
        <f t="shared" si="0"/>
        <v>KHÁ</v>
      </c>
      <c r="M63" s="91"/>
    </row>
    <row r="64" spans="1:13" s="80" customFormat="1" ht="18.75" customHeight="1">
      <c r="A64" s="2">
        <f t="shared" si="2"/>
        <v>53</v>
      </c>
      <c r="B64" s="84">
        <v>2220863827</v>
      </c>
      <c r="C64" s="85" t="s">
        <v>457</v>
      </c>
      <c r="D64" s="86" t="s">
        <v>458</v>
      </c>
      <c r="E64" s="87">
        <v>35981</v>
      </c>
      <c r="F64" s="87" t="s">
        <v>90</v>
      </c>
      <c r="G64" s="88" t="s">
        <v>125</v>
      </c>
      <c r="H64" s="88"/>
      <c r="I64" s="88"/>
      <c r="J64" s="88"/>
      <c r="K64" s="89">
        <v>86</v>
      </c>
      <c r="L64" s="90" t="str">
        <f t="shared" si="0"/>
        <v>TỐT</v>
      </c>
      <c r="M64" s="91"/>
    </row>
    <row r="65" spans="1:13" s="80" customFormat="1" ht="18.75" customHeight="1">
      <c r="A65" s="2">
        <f t="shared" si="2"/>
        <v>54</v>
      </c>
      <c r="B65" s="84">
        <v>2220863813</v>
      </c>
      <c r="C65" s="85" t="s">
        <v>459</v>
      </c>
      <c r="D65" s="86" t="s">
        <v>458</v>
      </c>
      <c r="E65" s="87">
        <v>36087</v>
      </c>
      <c r="F65" s="87" t="s">
        <v>90</v>
      </c>
      <c r="G65" s="88" t="s">
        <v>125</v>
      </c>
      <c r="H65" s="88"/>
      <c r="I65" s="88"/>
      <c r="J65" s="88"/>
      <c r="K65" s="89">
        <v>74</v>
      </c>
      <c r="L65" s="90" t="str">
        <f t="shared" si="0"/>
        <v>KHÁ</v>
      </c>
      <c r="M65" s="91"/>
    </row>
    <row r="66" spans="1:13" s="80" customFormat="1" ht="18.75" customHeight="1">
      <c r="A66" s="2">
        <f t="shared" si="2"/>
        <v>55</v>
      </c>
      <c r="B66" s="84">
        <v>2220865898</v>
      </c>
      <c r="C66" s="85" t="s">
        <v>595</v>
      </c>
      <c r="D66" s="86" t="s">
        <v>458</v>
      </c>
      <c r="E66" s="87">
        <v>35875</v>
      </c>
      <c r="F66" s="87" t="s">
        <v>100</v>
      </c>
      <c r="G66" s="88" t="s">
        <v>125</v>
      </c>
      <c r="H66" s="88"/>
      <c r="I66" s="88"/>
      <c r="J66" s="88"/>
      <c r="K66" s="89">
        <v>98</v>
      </c>
      <c r="L66" s="90" t="str">
        <f t="shared" si="0"/>
        <v>X SẮC</v>
      </c>
      <c r="M66" s="91"/>
    </row>
    <row r="67" spans="1:13" s="80" customFormat="1" ht="18.75" customHeight="1">
      <c r="A67" s="2">
        <f t="shared" si="2"/>
        <v>56</v>
      </c>
      <c r="B67" s="84">
        <v>2220865899</v>
      </c>
      <c r="C67" s="85" t="s">
        <v>596</v>
      </c>
      <c r="D67" s="86" t="s">
        <v>458</v>
      </c>
      <c r="E67" s="87">
        <v>35884</v>
      </c>
      <c r="F67" s="87" t="s">
        <v>100</v>
      </c>
      <c r="G67" s="88" t="s">
        <v>125</v>
      </c>
      <c r="H67" s="88"/>
      <c r="I67" s="88"/>
      <c r="J67" s="88"/>
      <c r="K67" s="89">
        <v>87</v>
      </c>
      <c r="L67" s="90" t="str">
        <f t="shared" si="0"/>
        <v>TỐT</v>
      </c>
      <c r="M67" s="91"/>
    </row>
    <row r="68" spans="1:13" s="80" customFormat="1" ht="18.75" customHeight="1">
      <c r="A68" s="2">
        <f t="shared" si="2"/>
        <v>57</v>
      </c>
      <c r="B68" s="84">
        <v>2220865904</v>
      </c>
      <c r="C68" s="85" t="s">
        <v>505</v>
      </c>
      <c r="D68" s="86" t="s">
        <v>244</v>
      </c>
      <c r="E68" s="87">
        <v>35947</v>
      </c>
      <c r="F68" s="87" t="s">
        <v>95</v>
      </c>
      <c r="G68" s="88" t="s">
        <v>125</v>
      </c>
      <c r="H68" s="88"/>
      <c r="I68" s="88" t="s">
        <v>237</v>
      </c>
      <c r="J68" s="88"/>
      <c r="K68" s="89">
        <v>87</v>
      </c>
      <c r="L68" s="90" t="str">
        <f t="shared" si="0"/>
        <v>TỐT</v>
      </c>
      <c r="M68" s="91"/>
    </row>
    <row r="69" spans="1:13" s="80" customFormat="1" ht="18.75" customHeight="1">
      <c r="A69" s="2">
        <f t="shared" si="2"/>
        <v>58</v>
      </c>
      <c r="B69" s="84">
        <v>2220865903</v>
      </c>
      <c r="C69" s="85" t="s">
        <v>562</v>
      </c>
      <c r="D69" s="86" t="s">
        <v>244</v>
      </c>
      <c r="E69" s="87">
        <v>35964</v>
      </c>
      <c r="F69" s="87" t="s">
        <v>99</v>
      </c>
      <c r="G69" s="88" t="s">
        <v>125</v>
      </c>
      <c r="H69" s="88"/>
      <c r="I69" s="88" t="s">
        <v>237</v>
      </c>
      <c r="J69" s="88"/>
      <c r="K69" s="89">
        <v>85</v>
      </c>
      <c r="L69" s="90" t="str">
        <f t="shared" si="0"/>
        <v>TỐT</v>
      </c>
      <c r="M69" s="91"/>
    </row>
    <row r="70" spans="1:13" s="80" customFormat="1" ht="18.75" customHeight="1">
      <c r="A70" s="2">
        <f t="shared" si="2"/>
        <v>59</v>
      </c>
      <c r="B70" s="84">
        <v>2221863871</v>
      </c>
      <c r="C70" s="85" t="s">
        <v>908</v>
      </c>
      <c r="D70" s="86" t="s">
        <v>271</v>
      </c>
      <c r="E70" s="87">
        <v>35519</v>
      </c>
      <c r="F70" s="87" t="s">
        <v>92</v>
      </c>
      <c r="G70" s="88" t="s">
        <v>19</v>
      </c>
      <c r="H70" s="88"/>
      <c r="I70" s="88" t="s">
        <v>237</v>
      </c>
      <c r="J70" s="88"/>
      <c r="K70" s="89">
        <v>80</v>
      </c>
      <c r="L70" s="90" t="str">
        <f t="shared" si="0"/>
        <v>TỐT</v>
      </c>
      <c r="M70" s="91"/>
    </row>
    <row r="71" spans="1:13" s="80" customFormat="1" ht="18.75" customHeight="1">
      <c r="A71" s="2">
        <f t="shared" si="2"/>
        <v>60</v>
      </c>
      <c r="B71" s="84">
        <v>2220865905</v>
      </c>
      <c r="C71" s="85" t="s">
        <v>425</v>
      </c>
      <c r="D71" s="86" t="s">
        <v>271</v>
      </c>
      <c r="E71" s="87">
        <v>36094</v>
      </c>
      <c r="F71" s="87" t="s">
        <v>101</v>
      </c>
      <c r="G71" s="88" t="s">
        <v>125</v>
      </c>
      <c r="H71" s="88"/>
      <c r="I71" s="88" t="s">
        <v>180</v>
      </c>
      <c r="J71" s="88"/>
      <c r="K71" s="89">
        <v>87</v>
      </c>
      <c r="L71" s="90" t="str">
        <f t="shared" si="0"/>
        <v>TỐT</v>
      </c>
      <c r="M71" s="91"/>
    </row>
    <row r="72" spans="1:13" s="80" customFormat="1" ht="18.75" customHeight="1">
      <c r="A72" s="2">
        <f t="shared" si="2"/>
        <v>61</v>
      </c>
      <c r="B72" s="84">
        <v>2120866129</v>
      </c>
      <c r="C72" s="85" t="s">
        <v>220</v>
      </c>
      <c r="D72" s="86" t="s">
        <v>491</v>
      </c>
      <c r="E72" s="87">
        <v>35190</v>
      </c>
      <c r="F72" s="87" t="s">
        <v>90</v>
      </c>
      <c r="G72" s="88" t="s">
        <v>125</v>
      </c>
      <c r="H72" s="88"/>
      <c r="I72" s="88"/>
      <c r="J72" s="88"/>
      <c r="K72" s="89">
        <v>0</v>
      </c>
      <c r="L72" s="90" t="str">
        <f t="shared" si="0"/>
        <v>KÉM</v>
      </c>
      <c r="M72" s="91" t="s">
        <v>1140</v>
      </c>
    </row>
    <row r="73" spans="1:13" s="80" customFormat="1" ht="18.75" customHeight="1">
      <c r="A73" s="2">
        <f t="shared" si="2"/>
        <v>62</v>
      </c>
      <c r="B73" s="84">
        <v>2220863818</v>
      </c>
      <c r="C73" s="85" t="s">
        <v>909</v>
      </c>
      <c r="D73" s="86" t="s">
        <v>491</v>
      </c>
      <c r="E73" s="87">
        <v>36123</v>
      </c>
      <c r="F73" s="87" t="s">
        <v>92</v>
      </c>
      <c r="G73" s="88" t="s">
        <v>125</v>
      </c>
      <c r="H73" s="88"/>
      <c r="I73" s="88" t="s">
        <v>237</v>
      </c>
      <c r="J73" s="88"/>
      <c r="K73" s="89">
        <v>84</v>
      </c>
      <c r="L73" s="90" t="str">
        <f t="shared" si="0"/>
        <v>TỐT</v>
      </c>
      <c r="M73" s="91"/>
    </row>
    <row r="74" spans="1:13" s="80" customFormat="1" ht="18.75" customHeight="1">
      <c r="A74" s="2">
        <f t="shared" si="2"/>
        <v>63</v>
      </c>
      <c r="B74" s="84">
        <v>2220868090</v>
      </c>
      <c r="C74" s="85" t="s">
        <v>624</v>
      </c>
      <c r="D74" s="86" t="s">
        <v>491</v>
      </c>
      <c r="E74" s="87">
        <v>35884</v>
      </c>
      <c r="F74" s="87" t="s">
        <v>94</v>
      </c>
      <c r="G74" s="88" t="s">
        <v>125</v>
      </c>
      <c r="H74" s="88"/>
      <c r="I74" s="88" t="s">
        <v>237</v>
      </c>
      <c r="J74" s="88"/>
      <c r="K74" s="89">
        <v>75</v>
      </c>
      <c r="L74" s="90" t="str">
        <f t="shared" si="0"/>
        <v>KHÁ</v>
      </c>
      <c r="M74" s="91"/>
    </row>
    <row r="75" spans="1:13" s="80" customFormat="1" ht="18.75" customHeight="1">
      <c r="A75" s="2">
        <f t="shared" si="2"/>
        <v>64</v>
      </c>
      <c r="B75" s="84">
        <v>2220865907</v>
      </c>
      <c r="C75" s="85" t="s">
        <v>506</v>
      </c>
      <c r="D75" s="86" t="s">
        <v>491</v>
      </c>
      <c r="E75" s="87">
        <v>35796</v>
      </c>
      <c r="F75" s="87" t="s">
        <v>95</v>
      </c>
      <c r="G75" s="88" t="s">
        <v>125</v>
      </c>
      <c r="H75" s="88"/>
      <c r="I75" s="88" t="s">
        <v>237</v>
      </c>
      <c r="J75" s="88"/>
      <c r="K75" s="89">
        <v>87</v>
      </c>
      <c r="L75" s="90" t="str">
        <f t="shared" si="0"/>
        <v>TỐT</v>
      </c>
      <c r="M75" s="91"/>
    </row>
    <row r="76" spans="1:13" s="80" customFormat="1" ht="18.75" customHeight="1">
      <c r="A76" s="2">
        <f t="shared" si="2"/>
        <v>65</v>
      </c>
      <c r="B76" s="84" t="s">
        <v>615</v>
      </c>
      <c r="C76" s="85" t="s">
        <v>616</v>
      </c>
      <c r="D76" s="86" t="s">
        <v>491</v>
      </c>
      <c r="E76" s="87">
        <v>36140</v>
      </c>
      <c r="F76" s="87" t="s">
        <v>100</v>
      </c>
      <c r="G76" s="88" t="s">
        <v>125</v>
      </c>
      <c r="H76" s="88"/>
      <c r="I76" s="88"/>
      <c r="J76" s="88"/>
      <c r="K76" s="89">
        <v>84</v>
      </c>
      <c r="L76" s="90" t="str">
        <f t="shared" ref="L76:L139" si="3">IF(K76&gt;=90,"X SẮC",IF(K76&gt;=80,"TỐT",IF(K76&gt;=65,"KHÁ",IF(K76&gt;=50,"T.BÌNH",IF(K76&gt;=35,"YẾU","KÉM")))))</f>
        <v>TỐT</v>
      </c>
      <c r="M76" s="91"/>
    </row>
    <row r="77" spans="1:13" s="80" customFormat="1" ht="18.75" customHeight="1">
      <c r="A77" s="2">
        <f t="shared" si="2"/>
        <v>66</v>
      </c>
      <c r="B77" s="84">
        <v>2220865909</v>
      </c>
      <c r="C77" s="85" t="s">
        <v>521</v>
      </c>
      <c r="D77" s="86" t="s">
        <v>283</v>
      </c>
      <c r="E77" s="87">
        <v>35977</v>
      </c>
      <c r="F77" s="87" t="s">
        <v>96</v>
      </c>
      <c r="G77" s="88" t="s">
        <v>125</v>
      </c>
      <c r="H77" s="88"/>
      <c r="I77" s="88"/>
      <c r="J77" s="88"/>
      <c r="K77" s="89">
        <v>85</v>
      </c>
      <c r="L77" s="90" t="str">
        <f t="shared" si="3"/>
        <v>TỐT</v>
      </c>
      <c r="M77" s="91"/>
    </row>
    <row r="78" spans="1:13" s="80" customFormat="1" ht="18.75" customHeight="1">
      <c r="A78" s="2">
        <f t="shared" si="2"/>
        <v>67</v>
      </c>
      <c r="B78" s="84">
        <v>2220865913</v>
      </c>
      <c r="C78" s="85" t="s">
        <v>541</v>
      </c>
      <c r="D78" s="86" t="s">
        <v>279</v>
      </c>
      <c r="E78" s="87">
        <v>35943</v>
      </c>
      <c r="F78" s="87" t="s">
        <v>96</v>
      </c>
      <c r="G78" s="88" t="s">
        <v>125</v>
      </c>
      <c r="H78" s="88"/>
      <c r="I78" s="88"/>
      <c r="J78" s="88"/>
      <c r="K78" s="89">
        <v>75</v>
      </c>
      <c r="L78" s="90" t="str">
        <f t="shared" si="3"/>
        <v>KHÁ</v>
      </c>
      <c r="M78" s="91"/>
    </row>
    <row r="79" spans="1:13" s="80" customFormat="1" ht="18.75" customHeight="1">
      <c r="A79" s="2">
        <f t="shared" si="2"/>
        <v>68</v>
      </c>
      <c r="B79" s="84">
        <v>2221869619</v>
      </c>
      <c r="C79" s="85" t="s">
        <v>542</v>
      </c>
      <c r="D79" s="86" t="s">
        <v>295</v>
      </c>
      <c r="E79" s="87">
        <v>35907</v>
      </c>
      <c r="F79" s="87" t="s">
        <v>96</v>
      </c>
      <c r="G79" s="88" t="s">
        <v>19</v>
      </c>
      <c r="H79" s="88"/>
      <c r="I79" s="88"/>
      <c r="J79" s="88"/>
      <c r="K79" s="89">
        <v>75</v>
      </c>
      <c r="L79" s="90" t="str">
        <f t="shared" si="3"/>
        <v>KHÁ</v>
      </c>
      <c r="M79" s="91"/>
    </row>
    <row r="80" spans="1:13" s="80" customFormat="1" ht="18.75" customHeight="1">
      <c r="A80" s="2">
        <f t="shared" si="2"/>
        <v>69</v>
      </c>
      <c r="B80" s="84">
        <v>2220865915</v>
      </c>
      <c r="C80" s="85" t="s">
        <v>563</v>
      </c>
      <c r="D80" s="86" t="s">
        <v>297</v>
      </c>
      <c r="E80" s="87">
        <v>36151</v>
      </c>
      <c r="F80" s="87" t="s">
        <v>99</v>
      </c>
      <c r="G80" s="88" t="s">
        <v>125</v>
      </c>
      <c r="H80" s="88"/>
      <c r="I80" s="88" t="s">
        <v>237</v>
      </c>
      <c r="J80" s="88"/>
      <c r="K80" s="89">
        <v>90</v>
      </c>
      <c r="L80" s="90" t="str">
        <f t="shared" si="3"/>
        <v>X SẮC</v>
      </c>
      <c r="M80" s="91"/>
    </row>
    <row r="81" spans="1:13" s="80" customFormat="1" ht="18.75" customHeight="1">
      <c r="A81" s="2">
        <f t="shared" si="2"/>
        <v>70</v>
      </c>
      <c r="B81" s="84">
        <v>2220865918</v>
      </c>
      <c r="C81" s="85" t="s">
        <v>296</v>
      </c>
      <c r="D81" s="86" t="s">
        <v>297</v>
      </c>
      <c r="E81" s="87">
        <v>36024</v>
      </c>
      <c r="F81" s="87" t="s">
        <v>99</v>
      </c>
      <c r="G81" s="88" t="s">
        <v>125</v>
      </c>
      <c r="H81" s="88"/>
      <c r="I81" s="88" t="s">
        <v>237</v>
      </c>
      <c r="J81" s="88"/>
      <c r="K81" s="89">
        <v>87</v>
      </c>
      <c r="L81" s="90" t="str">
        <f t="shared" si="3"/>
        <v>TỐT</v>
      </c>
      <c r="M81" s="91"/>
    </row>
    <row r="82" spans="1:13" s="80" customFormat="1" ht="18.75" customHeight="1">
      <c r="A82" s="2">
        <f t="shared" si="2"/>
        <v>71</v>
      </c>
      <c r="B82" s="84">
        <v>2220865919</v>
      </c>
      <c r="C82" s="85" t="s">
        <v>597</v>
      </c>
      <c r="D82" s="86" t="s">
        <v>598</v>
      </c>
      <c r="E82" s="87">
        <v>35810</v>
      </c>
      <c r="F82" s="87" t="s">
        <v>100</v>
      </c>
      <c r="G82" s="88" t="s">
        <v>125</v>
      </c>
      <c r="H82" s="88"/>
      <c r="I82" s="88"/>
      <c r="J82" s="88"/>
      <c r="K82" s="89">
        <v>0</v>
      </c>
      <c r="L82" s="90" t="str">
        <f t="shared" si="3"/>
        <v>KÉM</v>
      </c>
      <c r="M82" s="91"/>
    </row>
    <row r="83" spans="1:13" s="80" customFormat="1" ht="18.75" customHeight="1">
      <c r="A83" s="2">
        <f t="shared" si="2"/>
        <v>72</v>
      </c>
      <c r="B83" s="84">
        <v>2220868624</v>
      </c>
      <c r="C83" s="85" t="s">
        <v>910</v>
      </c>
      <c r="D83" s="86" t="s">
        <v>299</v>
      </c>
      <c r="E83" s="87">
        <v>35920</v>
      </c>
      <c r="F83" s="87" t="s">
        <v>92</v>
      </c>
      <c r="G83" s="88" t="s">
        <v>125</v>
      </c>
      <c r="H83" s="88"/>
      <c r="I83" s="88" t="s">
        <v>237</v>
      </c>
      <c r="J83" s="88"/>
      <c r="K83" s="89">
        <v>78</v>
      </c>
      <c r="L83" s="90" t="str">
        <f t="shared" si="3"/>
        <v>KHÁ</v>
      </c>
      <c r="M83" s="91"/>
    </row>
    <row r="84" spans="1:13" s="80" customFormat="1" ht="18.75" customHeight="1">
      <c r="A84" s="2">
        <f t="shared" si="2"/>
        <v>73</v>
      </c>
      <c r="B84" s="84">
        <v>2221865921</v>
      </c>
      <c r="C84" s="85" t="s">
        <v>625</v>
      </c>
      <c r="D84" s="86" t="s">
        <v>299</v>
      </c>
      <c r="E84" s="87">
        <v>36127</v>
      </c>
      <c r="F84" s="87" t="s">
        <v>94</v>
      </c>
      <c r="G84" s="88" t="s">
        <v>19</v>
      </c>
      <c r="H84" s="88"/>
      <c r="I84" s="88" t="s">
        <v>237</v>
      </c>
      <c r="J84" s="88"/>
      <c r="K84" s="89">
        <v>90</v>
      </c>
      <c r="L84" s="90" t="str">
        <f t="shared" si="3"/>
        <v>X SẮC</v>
      </c>
      <c r="M84" s="91"/>
    </row>
    <row r="85" spans="1:13" s="80" customFormat="1" ht="18.75" customHeight="1">
      <c r="A85" s="2">
        <f t="shared" si="2"/>
        <v>74</v>
      </c>
      <c r="B85" s="84">
        <v>2221865922</v>
      </c>
      <c r="C85" s="85" t="s">
        <v>288</v>
      </c>
      <c r="D85" s="86" t="s">
        <v>299</v>
      </c>
      <c r="E85" s="87">
        <v>36022</v>
      </c>
      <c r="F85" s="87" t="s">
        <v>95</v>
      </c>
      <c r="G85" s="88" t="s">
        <v>19</v>
      </c>
      <c r="H85" s="88"/>
      <c r="I85" s="88" t="s">
        <v>237</v>
      </c>
      <c r="J85" s="88"/>
      <c r="K85" s="89">
        <v>85</v>
      </c>
      <c r="L85" s="90" t="str">
        <f t="shared" si="3"/>
        <v>TỐT</v>
      </c>
      <c r="M85" s="91"/>
    </row>
    <row r="86" spans="1:13" s="80" customFormat="1" ht="18.75" customHeight="1">
      <c r="A86" s="2">
        <f t="shared" si="2"/>
        <v>75</v>
      </c>
      <c r="B86" s="84">
        <v>2221727304</v>
      </c>
      <c r="C86" s="85" t="s">
        <v>507</v>
      </c>
      <c r="D86" s="86" t="s">
        <v>299</v>
      </c>
      <c r="E86" s="87">
        <v>35348</v>
      </c>
      <c r="F86" s="87" t="s">
        <v>95</v>
      </c>
      <c r="G86" s="88" t="s">
        <v>19</v>
      </c>
      <c r="H86" s="88"/>
      <c r="I86" s="88" t="s">
        <v>237</v>
      </c>
      <c r="J86" s="88"/>
      <c r="K86" s="89">
        <v>97</v>
      </c>
      <c r="L86" s="90" t="str">
        <f t="shared" si="3"/>
        <v>X SẮC</v>
      </c>
      <c r="M86" s="91"/>
    </row>
    <row r="87" spans="1:13" s="80" customFormat="1" ht="18.75" customHeight="1">
      <c r="A87" s="2">
        <f t="shared" si="2"/>
        <v>76</v>
      </c>
      <c r="B87" s="84">
        <v>2221865923</v>
      </c>
      <c r="C87" s="85" t="s">
        <v>288</v>
      </c>
      <c r="D87" s="86" t="s">
        <v>299</v>
      </c>
      <c r="E87" s="87">
        <v>35446</v>
      </c>
      <c r="F87" s="87" t="s">
        <v>101</v>
      </c>
      <c r="G87" s="88" t="s">
        <v>19</v>
      </c>
      <c r="H87" s="88"/>
      <c r="I87" s="88" t="s">
        <v>180</v>
      </c>
      <c r="J87" s="88"/>
      <c r="K87" s="89">
        <v>85</v>
      </c>
      <c r="L87" s="90" t="str">
        <f t="shared" si="3"/>
        <v>TỐT</v>
      </c>
      <c r="M87" s="91"/>
    </row>
    <row r="88" spans="1:13" s="80" customFormat="1" ht="18.75" customHeight="1">
      <c r="A88" s="2">
        <f t="shared" si="2"/>
        <v>77</v>
      </c>
      <c r="B88" s="84">
        <v>2220865925</v>
      </c>
      <c r="C88" s="85" t="s">
        <v>587</v>
      </c>
      <c r="D88" s="86" t="s">
        <v>426</v>
      </c>
      <c r="E88" s="87">
        <v>35843</v>
      </c>
      <c r="F88" s="87" t="s">
        <v>99</v>
      </c>
      <c r="G88" s="88" t="s">
        <v>125</v>
      </c>
      <c r="H88" s="88"/>
      <c r="I88" s="88" t="s">
        <v>237</v>
      </c>
      <c r="J88" s="88"/>
      <c r="K88" s="89">
        <v>90</v>
      </c>
      <c r="L88" s="90" t="str">
        <f t="shared" si="3"/>
        <v>X SẮC</v>
      </c>
      <c r="M88" s="91"/>
    </row>
    <row r="89" spans="1:13" s="80" customFormat="1" ht="18.75" customHeight="1">
      <c r="A89" s="2">
        <f t="shared" si="2"/>
        <v>78</v>
      </c>
      <c r="B89" s="84">
        <v>2220865924</v>
      </c>
      <c r="C89" s="85" t="s">
        <v>253</v>
      </c>
      <c r="D89" s="86" t="s">
        <v>426</v>
      </c>
      <c r="E89" s="87">
        <v>35882</v>
      </c>
      <c r="F89" s="87" t="s">
        <v>101</v>
      </c>
      <c r="G89" s="88" t="s">
        <v>125</v>
      </c>
      <c r="H89" s="88"/>
      <c r="I89" s="88" t="s">
        <v>180</v>
      </c>
      <c r="J89" s="88"/>
      <c r="K89" s="89">
        <v>87</v>
      </c>
      <c r="L89" s="90" t="str">
        <f t="shared" si="3"/>
        <v>TỐT</v>
      </c>
      <c r="M89" s="91"/>
    </row>
    <row r="90" spans="1:13" s="80" customFormat="1" ht="18.75" customHeight="1">
      <c r="A90" s="2">
        <f t="shared" si="2"/>
        <v>79</v>
      </c>
      <c r="B90" s="84">
        <v>2221863877</v>
      </c>
      <c r="C90" s="85" t="s">
        <v>888</v>
      </c>
      <c r="D90" s="86" t="s">
        <v>304</v>
      </c>
      <c r="E90" s="87">
        <v>35838</v>
      </c>
      <c r="F90" s="87" t="s">
        <v>92</v>
      </c>
      <c r="G90" s="88" t="s">
        <v>19</v>
      </c>
      <c r="H90" s="88"/>
      <c r="I90" s="88" t="s">
        <v>237</v>
      </c>
      <c r="J90" s="88"/>
      <c r="K90" s="89">
        <v>80</v>
      </c>
      <c r="L90" s="90" t="str">
        <f t="shared" si="3"/>
        <v>TỐT</v>
      </c>
      <c r="M90" s="91"/>
    </row>
    <row r="91" spans="1:13" s="80" customFormat="1" ht="18.75" customHeight="1">
      <c r="A91" s="2">
        <f t="shared" si="2"/>
        <v>80</v>
      </c>
      <c r="B91" s="84">
        <v>2221865928</v>
      </c>
      <c r="C91" s="85" t="s">
        <v>626</v>
      </c>
      <c r="D91" s="86" t="s">
        <v>304</v>
      </c>
      <c r="E91" s="87">
        <v>36135</v>
      </c>
      <c r="F91" s="87" t="s">
        <v>94</v>
      </c>
      <c r="G91" s="88" t="s">
        <v>19</v>
      </c>
      <c r="H91" s="88"/>
      <c r="I91" s="88" t="s">
        <v>237</v>
      </c>
      <c r="J91" s="88"/>
      <c r="K91" s="89">
        <v>86</v>
      </c>
      <c r="L91" s="90" t="str">
        <f t="shared" si="3"/>
        <v>TỐT</v>
      </c>
      <c r="M91" s="91"/>
    </row>
    <row r="92" spans="1:13" s="80" customFormat="1" ht="18.75" customHeight="1">
      <c r="A92" s="2">
        <f t="shared" si="2"/>
        <v>81</v>
      </c>
      <c r="B92" s="84">
        <v>2221863860</v>
      </c>
      <c r="C92" s="85" t="s">
        <v>496</v>
      </c>
      <c r="D92" s="86" t="s">
        <v>304</v>
      </c>
      <c r="E92" s="87">
        <v>36159</v>
      </c>
      <c r="F92" s="87" t="s">
        <v>95</v>
      </c>
      <c r="G92" s="88" t="s">
        <v>19</v>
      </c>
      <c r="H92" s="88"/>
      <c r="I92" s="88" t="s">
        <v>237</v>
      </c>
      <c r="J92" s="88"/>
      <c r="K92" s="89">
        <v>82</v>
      </c>
      <c r="L92" s="90" t="str">
        <f t="shared" si="3"/>
        <v>TỐT</v>
      </c>
      <c r="M92" s="91"/>
    </row>
    <row r="93" spans="1:13" s="80" customFormat="1" ht="18.75" customHeight="1">
      <c r="A93" s="2">
        <f t="shared" si="2"/>
        <v>82</v>
      </c>
      <c r="B93" s="84">
        <v>2220865929</v>
      </c>
      <c r="C93" s="85" t="s">
        <v>508</v>
      </c>
      <c r="D93" s="86" t="s">
        <v>509</v>
      </c>
      <c r="E93" s="87">
        <v>36137</v>
      </c>
      <c r="F93" s="87" t="s">
        <v>95</v>
      </c>
      <c r="G93" s="88" t="s">
        <v>125</v>
      </c>
      <c r="H93" s="88"/>
      <c r="I93" s="88" t="s">
        <v>237</v>
      </c>
      <c r="J93" s="88"/>
      <c r="K93" s="89">
        <v>90</v>
      </c>
      <c r="L93" s="90" t="str">
        <f t="shared" si="3"/>
        <v>X SẮC</v>
      </c>
      <c r="M93" s="91"/>
    </row>
    <row r="94" spans="1:13" s="80" customFormat="1" ht="18.75" customHeight="1">
      <c r="A94" s="2">
        <f t="shared" si="2"/>
        <v>83</v>
      </c>
      <c r="B94" s="84">
        <v>2220863797</v>
      </c>
      <c r="C94" s="85" t="s">
        <v>331</v>
      </c>
      <c r="D94" s="86" t="s">
        <v>242</v>
      </c>
      <c r="E94" s="87">
        <v>36124</v>
      </c>
      <c r="F94" s="87" t="s">
        <v>90</v>
      </c>
      <c r="G94" s="88" t="s">
        <v>125</v>
      </c>
      <c r="H94" s="88"/>
      <c r="I94" s="88"/>
      <c r="J94" s="88"/>
      <c r="K94" s="89">
        <v>84</v>
      </c>
      <c r="L94" s="90" t="str">
        <f t="shared" si="3"/>
        <v>TỐT</v>
      </c>
      <c r="M94" s="91"/>
    </row>
    <row r="95" spans="1:13" s="80" customFormat="1" ht="18.75" customHeight="1">
      <c r="A95" s="2">
        <f t="shared" si="2"/>
        <v>84</v>
      </c>
      <c r="B95" s="84">
        <v>2221868137</v>
      </c>
      <c r="C95" s="85" t="s">
        <v>510</v>
      </c>
      <c r="D95" s="86" t="s">
        <v>511</v>
      </c>
      <c r="E95" s="87">
        <v>36107</v>
      </c>
      <c r="F95" s="87" t="s">
        <v>95</v>
      </c>
      <c r="G95" s="88" t="s">
        <v>19</v>
      </c>
      <c r="H95" s="88"/>
      <c r="I95" s="88" t="s">
        <v>237</v>
      </c>
      <c r="J95" s="88"/>
      <c r="K95" s="89">
        <v>97</v>
      </c>
      <c r="L95" s="90" t="str">
        <f t="shared" si="3"/>
        <v>X SẮC</v>
      </c>
      <c r="M95" s="91"/>
    </row>
    <row r="96" spans="1:13" s="80" customFormat="1" ht="18.75" customHeight="1">
      <c r="A96" s="2">
        <f t="shared" si="2"/>
        <v>85</v>
      </c>
      <c r="B96" s="84">
        <v>2221865934</v>
      </c>
      <c r="C96" s="85" t="s">
        <v>564</v>
      </c>
      <c r="D96" s="86" t="s">
        <v>308</v>
      </c>
      <c r="E96" s="87">
        <v>35243</v>
      </c>
      <c r="F96" s="87" t="s">
        <v>99</v>
      </c>
      <c r="G96" s="88" t="s">
        <v>19</v>
      </c>
      <c r="H96" s="88"/>
      <c r="I96" s="88"/>
      <c r="J96" s="88"/>
      <c r="K96" s="89">
        <v>0</v>
      </c>
      <c r="L96" s="90" t="str">
        <f t="shared" si="3"/>
        <v>KÉM</v>
      </c>
      <c r="M96" s="91" t="s">
        <v>1144</v>
      </c>
    </row>
    <row r="97" spans="1:14" s="80" customFormat="1" ht="18.75" customHeight="1">
      <c r="A97" s="2">
        <f t="shared" si="2"/>
        <v>86</v>
      </c>
      <c r="B97" s="84">
        <v>2221865935</v>
      </c>
      <c r="C97" s="85" t="s">
        <v>350</v>
      </c>
      <c r="D97" s="86" t="s">
        <v>308</v>
      </c>
      <c r="E97" s="87">
        <v>36088</v>
      </c>
      <c r="F97" s="87" t="s">
        <v>101</v>
      </c>
      <c r="G97" s="88" t="s">
        <v>19</v>
      </c>
      <c r="H97" s="88"/>
      <c r="I97" s="88" t="s">
        <v>180</v>
      </c>
      <c r="J97" s="88"/>
      <c r="K97" s="89">
        <v>87</v>
      </c>
      <c r="L97" s="90" t="str">
        <f t="shared" si="3"/>
        <v>TỐT</v>
      </c>
      <c r="M97" s="91"/>
    </row>
    <row r="98" spans="1:14" s="80" customFormat="1" ht="18.75" customHeight="1">
      <c r="A98" s="2">
        <f t="shared" si="2"/>
        <v>87</v>
      </c>
      <c r="B98" s="84">
        <v>2220863765</v>
      </c>
      <c r="C98" s="85" t="s">
        <v>911</v>
      </c>
      <c r="D98" s="86" t="s">
        <v>420</v>
      </c>
      <c r="E98" s="87">
        <v>36086</v>
      </c>
      <c r="F98" s="87" t="s">
        <v>92</v>
      </c>
      <c r="G98" s="88" t="s">
        <v>125</v>
      </c>
      <c r="H98" s="88"/>
      <c r="I98" s="88" t="s">
        <v>237</v>
      </c>
      <c r="J98" s="88"/>
      <c r="K98" s="89">
        <v>81</v>
      </c>
      <c r="L98" s="90" t="str">
        <f t="shared" si="3"/>
        <v>TỐT</v>
      </c>
      <c r="M98" s="91"/>
    </row>
    <row r="99" spans="1:14" s="80" customFormat="1" ht="18.75" customHeight="1">
      <c r="A99" s="2">
        <f t="shared" si="2"/>
        <v>88</v>
      </c>
      <c r="B99" s="84">
        <v>2220865938</v>
      </c>
      <c r="C99" s="85" t="s">
        <v>599</v>
      </c>
      <c r="D99" s="86" t="s">
        <v>420</v>
      </c>
      <c r="E99" s="87">
        <v>35687</v>
      </c>
      <c r="F99" s="87" t="s">
        <v>100</v>
      </c>
      <c r="G99" s="88" t="s">
        <v>125</v>
      </c>
      <c r="H99" s="88"/>
      <c r="I99" s="88"/>
      <c r="J99" s="88"/>
      <c r="K99" s="89">
        <v>87</v>
      </c>
      <c r="L99" s="90" t="str">
        <f t="shared" si="3"/>
        <v>TỐT</v>
      </c>
      <c r="M99" s="91"/>
    </row>
    <row r="100" spans="1:14" s="80" customFormat="1" ht="18.75" customHeight="1">
      <c r="A100" s="2">
        <f t="shared" si="2"/>
        <v>89</v>
      </c>
      <c r="B100" s="84">
        <v>2220316205</v>
      </c>
      <c r="C100" s="85" t="s">
        <v>419</v>
      </c>
      <c r="D100" s="86" t="s">
        <v>420</v>
      </c>
      <c r="E100" s="87">
        <v>36121</v>
      </c>
      <c r="F100" s="87" t="s">
        <v>101</v>
      </c>
      <c r="G100" s="88" t="s">
        <v>125</v>
      </c>
      <c r="H100" s="88"/>
      <c r="I100" s="88" t="s">
        <v>180</v>
      </c>
      <c r="J100" s="88"/>
      <c r="K100" s="89">
        <v>77</v>
      </c>
      <c r="L100" s="90" t="str">
        <f t="shared" si="3"/>
        <v>KHÁ</v>
      </c>
      <c r="M100" s="91"/>
    </row>
    <row r="101" spans="1:14" s="80" customFormat="1" ht="18.75" customHeight="1">
      <c r="A101" s="2">
        <f t="shared" si="2"/>
        <v>90</v>
      </c>
      <c r="B101" s="84">
        <v>2121866144</v>
      </c>
      <c r="C101" s="85" t="s">
        <v>661</v>
      </c>
      <c r="D101" s="86" t="s">
        <v>312</v>
      </c>
      <c r="E101" s="87">
        <v>35524</v>
      </c>
      <c r="F101" s="87" t="s">
        <v>94</v>
      </c>
      <c r="G101" s="88" t="s">
        <v>19</v>
      </c>
      <c r="H101" s="88"/>
      <c r="I101" s="88"/>
      <c r="J101" s="88"/>
      <c r="K101" s="89">
        <v>0</v>
      </c>
      <c r="L101" s="90" t="str">
        <f t="shared" si="3"/>
        <v>KÉM</v>
      </c>
      <c r="M101" s="91" t="s">
        <v>804</v>
      </c>
      <c r="N101" s="80" t="s">
        <v>662</v>
      </c>
    </row>
    <row r="102" spans="1:14" s="80" customFormat="1" ht="18.75" customHeight="1">
      <c r="A102" s="2">
        <f t="shared" si="2"/>
        <v>91</v>
      </c>
      <c r="B102" s="84">
        <v>2221865940</v>
      </c>
      <c r="C102" s="85" t="s">
        <v>512</v>
      </c>
      <c r="D102" s="86" t="s">
        <v>312</v>
      </c>
      <c r="E102" s="87">
        <v>36094</v>
      </c>
      <c r="F102" s="87" t="s">
        <v>95</v>
      </c>
      <c r="G102" s="88" t="s">
        <v>19</v>
      </c>
      <c r="H102" s="88"/>
      <c r="I102" s="88" t="s">
        <v>237</v>
      </c>
      <c r="J102" s="88"/>
      <c r="K102" s="89">
        <v>71</v>
      </c>
      <c r="L102" s="90" t="str">
        <f t="shared" si="3"/>
        <v>KHÁ</v>
      </c>
      <c r="M102" s="91"/>
    </row>
    <row r="103" spans="1:14" s="80" customFormat="1" ht="18.75" customHeight="1">
      <c r="A103" s="2">
        <f t="shared" si="2"/>
        <v>92</v>
      </c>
      <c r="B103" s="84">
        <v>2221865939</v>
      </c>
      <c r="C103" s="85" t="s">
        <v>137</v>
      </c>
      <c r="D103" s="86" t="s">
        <v>312</v>
      </c>
      <c r="E103" s="87">
        <v>35818</v>
      </c>
      <c r="F103" s="87" t="s">
        <v>96</v>
      </c>
      <c r="G103" s="88" t="s">
        <v>19</v>
      </c>
      <c r="H103" s="88"/>
      <c r="I103" s="88"/>
      <c r="J103" s="88"/>
      <c r="K103" s="89">
        <v>85</v>
      </c>
      <c r="L103" s="90" t="str">
        <f t="shared" si="3"/>
        <v>TỐT</v>
      </c>
      <c r="M103" s="91"/>
    </row>
    <row r="104" spans="1:14" s="80" customFormat="1" ht="18.75" customHeight="1">
      <c r="A104" s="2">
        <f t="shared" si="2"/>
        <v>93</v>
      </c>
      <c r="B104" s="84">
        <v>2221865941</v>
      </c>
      <c r="C104" s="85" t="s">
        <v>305</v>
      </c>
      <c r="D104" s="86" t="s">
        <v>312</v>
      </c>
      <c r="E104" s="87">
        <v>35983</v>
      </c>
      <c r="F104" s="87" t="s">
        <v>96</v>
      </c>
      <c r="G104" s="88" t="s">
        <v>19</v>
      </c>
      <c r="H104" s="88"/>
      <c r="I104" s="88"/>
      <c r="J104" s="88"/>
      <c r="K104" s="89">
        <v>82</v>
      </c>
      <c r="L104" s="90" t="str">
        <f t="shared" si="3"/>
        <v>TỐT</v>
      </c>
      <c r="M104" s="91"/>
    </row>
    <row r="105" spans="1:14" s="80" customFormat="1" ht="18.75" customHeight="1">
      <c r="A105" s="2">
        <f t="shared" si="2"/>
        <v>94</v>
      </c>
      <c r="B105" s="84">
        <v>2121867793</v>
      </c>
      <c r="C105" s="85" t="s">
        <v>557</v>
      </c>
      <c r="D105" s="86" t="s">
        <v>312</v>
      </c>
      <c r="E105" s="87">
        <v>35718</v>
      </c>
      <c r="F105" s="87" t="s">
        <v>96</v>
      </c>
      <c r="G105" s="88" t="s">
        <v>19</v>
      </c>
      <c r="H105" s="88"/>
      <c r="I105" s="88"/>
      <c r="J105" s="88"/>
      <c r="K105" s="89">
        <v>0</v>
      </c>
      <c r="L105" s="90" t="str">
        <f t="shared" si="3"/>
        <v>KÉM</v>
      </c>
      <c r="M105" s="91" t="s">
        <v>1144</v>
      </c>
    </row>
    <row r="106" spans="1:14" s="80" customFormat="1" ht="18.75" customHeight="1">
      <c r="A106" s="2">
        <f t="shared" si="2"/>
        <v>95</v>
      </c>
      <c r="B106" s="84">
        <v>2221865943</v>
      </c>
      <c r="C106" s="85" t="s">
        <v>566</v>
      </c>
      <c r="D106" s="86" t="s">
        <v>312</v>
      </c>
      <c r="E106" s="87">
        <v>35806</v>
      </c>
      <c r="F106" s="87" t="s">
        <v>99</v>
      </c>
      <c r="G106" s="88" t="s">
        <v>19</v>
      </c>
      <c r="H106" s="88"/>
      <c r="I106" s="88" t="s">
        <v>237</v>
      </c>
      <c r="J106" s="88"/>
      <c r="K106" s="89">
        <v>97</v>
      </c>
      <c r="L106" s="90" t="str">
        <f t="shared" si="3"/>
        <v>X SẮC</v>
      </c>
      <c r="M106" s="91"/>
    </row>
    <row r="107" spans="1:14" s="80" customFormat="1" ht="18.75" customHeight="1">
      <c r="A107" s="2">
        <f t="shared" si="2"/>
        <v>96</v>
      </c>
      <c r="B107" s="84">
        <v>2220863831</v>
      </c>
      <c r="C107" s="85" t="s">
        <v>460</v>
      </c>
      <c r="D107" s="86" t="s">
        <v>314</v>
      </c>
      <c r="E107" s="87">
        <v>36108</v>
      </c>
      <c r="F107" s="87" t="s">
        <v>90</v>
      </c>
      <c r="G107" s="88" t="s">
        <v>125</v>
      </c>
      <c r="H107" s="88"/>
      <c r="I107" s="88"/>
      <c r="J107" s="88"/>
      <c r="K107" s="89">
        <v>82</v>
      </c>
      <c r="L107" s="90" t="str">
        <f t="shared" si="3"/>
        <v>TỐT</v>
      </c>
      <c r="M107" s="91"/>
    </row>
    <row r="108" spans="1:14" s="80" customFormat="1" ht="18.75" customHeight="1">
      <c r="A108" s="2">
        <f t="shared" si="2"/>
        <v>97</v>
      </c>
      <c r="B108" s="84">
        <v>2220237906</v>
      </c>
      <c r="C108" s="85" t="s">
        <v>461</v>
      </c>
      <c r="D108" s="86" t="s">
        <v>314</v>
      </c>
      <c r="E108" s="87">
        <v>35813</v>
      </c>
      <c r="F108" s="87" t="s">
        <v>90</v>
      </c>
      <c r="G108" s="88" t="s">
        <v>125</v>
      </c>
      <c r="H108" s="88"/>
      <c r="I108" s="88"/>
      <c r="J108" s="88"/>
      <c r="K108" s="89">
        <v>78</v>
      </c>
      <c r="L108" s="90" t="str">
        <f t="shared" si="3"/>
        <v>KHÁ</v>
      </c>
      <c r="M108" s="91"/>
    </row>
    <row r="109" spans="1:14" s="80" customFormat="1" ht="18.75" customHeight="1">
      <c r="A109" s="2">
        <f t="shared" si="2"/>
        <v>98</v>
      </c>
      <c r="B109" s="84">
        <v>2220869207</v>
      </c>
      <c r="C109" s="85" t="s">
        <v>497</v>
      </c>
      <c r="D109" s="86" t="s">
        <v>314</v>
      </c>
      <c r="E109" s="87">
        <v>36048</v>
      </c>
      <c r="F109" s="87" t="s">
        <v>95</v>
      </c>
      <c r="G109" s="88" t="s">
        <v>125</v>
      </c>
      <c r="H109" s="88"/>
      <c r="I109" s="88" t="s">
        <v>237</v>
      </c>
      <c r="J109" s="88"/>
      <c r="K109" s="89">
        <v>0</v>
      </c>
      <c r="L109" s="90" t="str">
        <f t="shared" si="3"/>
        <v>KÉM</v>
      </c>
      <c r="M109" s="91" t="s">
        <v>498</v>
      </c>
    </row>
    <row r="110" spans="1:14" s="80" customFormat="1" ht="18.75" customHeight="1">
      <c r="A110" s="2">
        <f t="shared" si="2"/>
        <v>99</v>
      </c>
      <c r="B110" s="84">
        <v>2220865950</v>
      </c>
      <c r="C110" s="85" t="s">
        <v>374</v>
      </c>
      <c r="D110" s="86" t="s">
        <v>567</v>
      </c>
      <c r="E110" s="87">
        <v>35849</v>
      </c>
      <c r="F110" s="87" t="s">
        <v>99</v>
      </c>
      <c r="G110" s="88" t="s">
        <v>125</v>
      </c>
      <c r="H110" s="88"/>
      <c r="I110" s="88" t="s">
        <v>237</v>
      </c>
      <c r="J110" s="88"/>
      <c r="K110" s="89">
        <v>87</v>
      </c>
      <c r="L110" s="90" t="str">
        <f t="shared" si="3"/>
        <v>TỐT</v>
      </c>
      <c r="M110" s="91"/>
    </row>
    <row r="111" spans="1:14" s="80" customFormat="1" ht="18.75" customHeight="1">
      <c r="A111" s="2">
        <f t="shared" si="2"/>
        <v>100</v>
      </c>
      <c r="B111" s="84">
        <v>2220863800</v>
      </c>
      <c r="C111" s="85" t="s">
        <v>462</v>
      </c>
      <c r="D111" s="86" t="s">
        <v>463</v>
      </c>
      <c r="E111" s="87">
        <v>36143</v>
      </c>
      <c r="F111" s="87" t="s">
        <v>90</v>
      </c>
      <c r="G111" s="88" t="s">
        <v>125</v>
      </c>
      <c r="H111" s="88"/>
      <c r="I111" s="88"/>
      <c r="J111" s="88"/>
      <c r="K111" s="89">
        <v>79</v>
      </c>
      <c r="L111" s="90" t="str">
        <f t="shared" si="3"/>
        <v>KHÁ</v>
      </c>
      <c r="M111" s="91"/>
    </row>
    <row r="112" spans="1:14" s="80" customFormat="1" ht="18.75" customHeight="1">
      <c r="A112" s="2">
        <f t="shared" si="2"/>
        <v>101</v>
      </c>
      <c r="B112" s="84">
        <v>2221863844</v>
      </c>
      <c r="C112" s="85" t="s">
        <v>464</v>
      </c>
      <c r="D112" s="86" t="s">
        <v>318</v>
      </c>
      <c r="E112" s="87">
        <v>36114</v>
      </c>
      <c r="F112" s="87" t="s">
        <v>90</v>
      </c>
      <c r="G112" s="88" t="s">
        <v>19</v>
      </c>
      <c r="H112" s="88"/>
      <c r="I112" s="88"/>
      <c r="J112" s="88"/>
      <c r="K112" s="89">
        <v>86</v>
      </c>
      <c r="L112" s="90" t="str">
        <f t="shared" si="3"/>
        <v>TỐT</v>
      </c>
      <c r="M112" s="91"/>
    </row>
    <row r="113" spans="1:14" s="80" customFormat="1" ht="18.75" customHeight="1">
      <c r="A113" s="2">
        <f t="shared" si="2"/>
        <v>102</v>
      </c>
      <c r="B113" s="84">
        <v>2220214379</v>
      </c>
      <c r="C113" s="85" t="s">
        <v>513</v>
      </c>
      <c r="D113" s="86" t="s">
        <v>318</v>
      </c>
      <c r="E113" s="87">
        <v>35805</v>
      </c>
      <c r="F113" s="87" t="s">
        <v>92</v>
      </c>
      <c r="G113" s="88" t="s">
        <v>125</v>
      </c>
      <c r="H113" s="88"/>
      <c r="I113" s="88" t="s">
        <v>237</v>
      </c>
      <c r="J113" s="88"/>
      <c r="K113" s="89">
        <v>90</v>
      </c>
      <c r="L113" s="90" t="str">
        <f t="shared" si="3"/>
        <v>X SẮC</v>
      </c>
      <c r="M113" s="91"/>
    </row>
    <row r="114" spans="1:14" s="80" customFormat="1" ht="18.75" customHeight="1">
      <c r="A114" s="2">
        <f t="shared" si="2"/>
        <v>103</v>
      </c>
      <c r="B114" s="84">
        <v>2221865952</v>
      </c>
      <c r="C114" s="85" t="s">
        <v>658</v>
      </c>
      <c r="D114" s="86" t="s">
        <v>318</v>
      </c>
      <c r="E114" s="87">
        <v>35592</v>
      </c>
      <c r="F114" s="87" t="s">
        <v>94</v>
      </c>
      <c r="G114" s="88" t="s">
        <v>19</v>
      </c>
      <c r="H114" s="88"/>
      <c r="I114" s="88" t="s">
        <v>237</v>
      </c>
      <c r="J114" s="88"/>
      <c r="K114" s="89">
        <v>78</v>
      </c>
      <c r="L114" s="90" t="str">
        <f t="shared" si="3"/>
        <v>KHÁ</v>
      </c>
      <c r="M114" s="91"/>
      <c r="N114" s="80" t="s">
        <v>652</v>
      </c>
    </row>
    <row r="115" spans="1:14" s="80" customFormat="1" ht="18.75" customHeight="1">
      <c r="A115" s="2">
        <f t="shared" ref="A115:A178" si="4">A114+1</f>
        <v>104</v>
      </c>
      <c r="B115" s="84">
        <v>2221863862</v>
      </c>
      <c r="C115" s="85" t="s">
        <v>912</v>
      </c>
      <c r="D115" s="86" t="s">
        <v>321</v>
      </c>
      <c r="E115" s="87">
        <v>34709</v>
      </c>
      <c r="F115" s="87" t="s">
        <v>92</v>
      </c>
      <c r="G115" s="88" t="s">
        <v>19</v>
      </c>
      <c r="H115" s="88"/>
      <c r="I115" s="88" t="s">
        <v>237</v>
      </c>
      <c r="J115" s="88"/>
      <c r="K115" s="89">
        <v>97</v>
      </c>
      <c r="L115" s="90" t="str">
        <f t="shared" si="3"/>
        <v>X SẮC</v>
      </c>
      <c r="M115" s="91"/>
    </row>
    <row r="116" spans="1:14" s="80" customFormat="1" ht="18.75" customHeight="1">
      <c r="A116" s="2">
        <f t="shared" si="4"/>
        <v>105</v>
      </c>
      <c r="B116" s="84">
        <v>2221863865</v>
      </c>
      <c r="C116" s="85" t="s">
        <v>913</v>
      </c>
      <c r="D116" s="86" t="s">
        <v>914</v>
      </c>
      <c r="E116" s="87">
        <v>36083</v>
      </c>
      <c r="F116" s="87" t="s">
        <v>92</v>
      </c>
      <c r="G116" s="88" t="s">
        <v>19</v>
      </c>
      <c r="H116" s="88"/>
      <c r="I116" s="88" t="s">
        <v>237</v>
      </c>
      <c r="J116" s="88"/>
      <c r="K116" s="89">
        <v>87</v>
      </c>
      <c r="L116" s="90" t="str">
        <f t="shared" si="3"/>
        <v>TỐT</v>
      </c>
      <c r="M116" s="91"/>
    </row>
    <row r="117" spans="1:14" s="80" customFormat="1" ht="18.75" customHeight="1">
      <c r="A117" s="2">
        <f t="shared" si="4"/>
        <v>106</v>
      </c>
      <c r="B117" s="84">
        <v>2221868947</v>
      </c>
      <c r="C117" s="85" t="s">
        <v>915</v>
      </c>
      <c r="D117" s="86" t="s">
        <v>773</v>
      </c>
      <c r="E117" s="87">
        <v>35962</v>
      </c>
      <c r="F117" s="87" t="s">
        <v>92</v>
      </c>
      <c r="G117" s="88" t="s">
        <v>19</v>
      </c>
      <c r="H117" s="88"/>
      <c r="I117" s="88" t="s">
        <v>237</v>
      </c>
      <c r="J117" s="88"/>
      <c r="K117" s="89">
        <v>85</v>
      </c>
      <c r="L117" s="90" t="str">
        <f t="shared" si="3"/>
        <v>TỐT</v>
      </c>
      <c r="M117" s="91"/>
    </row>
    <row r="118" spans="1:14" s="80" customFormat="1" ht="18.75" customHeight="1">
      <c r="A118" s="2">
        <f t="shared" si="4"/>
        <v>107</v>
      </c>
      <c r="B118" s="84">
        <v>2221869281</v>
      </c>
      <c r="C118" s="85" t="s">
        <v>916</v>
      </c>
      <c r="D118" s="86" t="s">
        <v>773</v>
      </c>
      <c r="E118" s="87">
        <v>35425</v>
      </c>
      <c r="F118" s="87" t="s">
        <v>92</v>
      </c>
      <c r="G118" s="88" t="s">
        <v>19</v>
      </c>
      <c r="H118" s="88"/>
      <c r="I118" s="88" t="s">
        <v>237</v>
      </c>
      <c r="J118" s="88"/>
      <c r="K118" s="89">
        <v>90</v>
      </c>
      <c r="L118" s="90" t="str">
        <f t="shared" si="3"/>
        <v>X SẮC</v>
      </c>
      <c r="M118" s="91"/>
    </row>
    <row r="119" spans="1:14" s="80" customFormat="1" ht="18.75" customHeight="1">
      <c r="A119" s="2">
        <f t="shared" si="4"/>
        <v>108</v>
      </c>
      <c r="B119" s="84">
        <v>2221865955</v>
      </c>
      <c r="C119" s="85" t="s">
        <v>438</v>
      </c>
      <c r="D119" s="86" t="s">
        <v>325</v>
      </c>
      <c r="E119" s="87">
        <v>35688</v>
      </c>
      <c r="F119" s="87" t="s">
        <v>101</v>
      </c>
      <c r="G119" s="88" t="s">
        <v>19</v>
      </c>
      <c r="H119" s="88"/>
      <c r="I119" s="88" t="s">
        <v>180</v>
      </c>
      <c r="J119" s="88"/>
      <c r="K119" s="89">
        <v>97</v>
      </c>
      <c r="L119" s="90" t="str">
        <f t="shared" si="3"/>
        <v>X SẮC</v>
      </c>
      <c r="M119" s="91"/>
    </row>
    <row r="120" spans="1:14" s="80" customFormat="1" ht="18.75" customHeight="1">
      <c r="A120" s="2">
        <f t="shared" si="4"/>
        <v>109</v>
      </c>
      <c r="B120" s="84">
        <v>2220865961</v>
      </c>
      <c r="C120" s="85" t="s">
        <v>651</v>
      </c>
      <c r="D120" s="86" t="s">
        <v>390</v>
      </c>
      <c r="E120" s="87">
        <v>35909</v>
      </c>
      <c r="F120" s="87" t="s">
        <v>94</v>
      </c>
      <c r="G120" s="88" t="s">
        <v>125</v>
      </c>
      <c r="H120" s="88"/>
      <c r="I120" s="88" t="s">
        <v>237</v>
      </c>
      <c r="J120" s="88"/>
      <c r="K120" s="89">
        <v>65</v>
      </c>
      <c r="L120" s="90" t="str">
        <f t="shared" si="3"/>
        <v>KHÁ</v>
      </c>
      <c r="M120" s="91"/>
      <c r="N120" s="80" t="s">
        <v>652</v>
      </c>
    </row>
    <row r="121" spans="1:14" s="80" customFormat="1" ht="18.75" customHeight="1">
      <c r="A121" s="2">
        <f t="shared" si="4"/>
        <v>110</v>
      </c>
      <c r="B121" s="84">
        <v>2220865960</v>
      </c>
      <c r="C121" s="85" t="s">
        <v>521</v>
      </c>
      <c r="D121" s="86" t="s">
        <v>390</v>
      </c>
      <c r="E121" s="87">
        <v>35956</v>
      </c>
      <c r="F121" s="87" t="s">
        <v>96</v>
      </c>
      <c r="G121" s="88" t="s">
        <v>125</v>
      </c>
      <c r="H121" s="88"/>
      <c r="I121" s="88"/>
      <c r="J121" s="88"/>
      <c r="K121" s="89">
        <v>87</v>
      </c>
      <c r="L121" s="90" t="str">
        <f t="shared" si="3"/>
        <v>TỐT</v>
      </c>
      <c r="M121" s="91"/>
    </row>
    <row r="122" spans="1:14" s="80" customFormat="1" ht="18.75" customHeight="1">
      <c r="A122" s="2">
        <f t="shared" si="4"/>
        <v>111</v>
      </c>
      <c r="B122" s="84">
        <v>2220868118</v>
      </c>
      <c r="C122" s="85" t="s">
        <v>423</v>
      </c>
      <c r="D122" s="86" t="s">
        <v>543</v>
      </c>
      <c r="E122" s="87">
        <v>35806</v>
      </c>
      <c r="F122" s="87" t="s">
        <v>96</v>
      </c>
      <c r="G122" s="88" t="s">
        <v>125</v>
      </c>
      <c r="H122" s="88"/>
      <c r="I122" s="88"/>
      <c r="J122" s="88"/>
      <c r="K122" s="89">
        <v>82</v>
      </c>
      <c r="L122" s="90" t="str">
        <f t="shared" si="3"/>
        <v>TỐT</v>
      </c>
      <c r="M122" s="91"/>
    </row>
    <row r="123" spans="1:14" s="80" customFormat="1" ht="18.75" customHeight="1">
      <c r="A123" s="2">
        <f t="shared" si="4"/>
        <v>112</v>
      </c>
      <c r="B123" s="84">
        <v>2220863744</v>
      </c>
      <c r="C123" s="85" t="s">
        <v>465</v>
      </c>
      <c r="D123" s="86" t="s">
        <v>466</v>
      </c>
      <c r="E123" s="87">
        <v>36115</v>
      </c>
      <c r="F123" s="87" t="s">
        <v>90</v>
      </c>
      <c r="G123" s="88" t="s">
        <v>125</v>
      </c>
      <c r="H123" s="88"/>
      <c r="I123" s="88"/>
      <c r="J123" s="88"/>
      <c r="K123" s="89">
        <v>80</v>
      </c>
      <c r="L123" s="90" t="str">
        <f t="shared" si="3"/>
        <v>TỐT</v>
      </c>
      <c r="M123" s="91"/>
    </row>
    <row r="124" spans="1:14" s="80" customFormat="1" ht="18.75" customHeight="1">
      <c r="A124" s="2">
        <f t="shared" si="4"/>
        <v>113</v>
      </c>
      <c r="B124" s="84">
        <v>2220863809</v>
      </c>
      <c r="C124" s="85" t="s">
        <v>467</v>
      </c>
      <c r="D124" s="86" t="s">
        <v>383</v>
      </c>
      <c r="E124" s="87">
        <v>36138</v>
      </c>
      <c r="F124" s="87" t="s">
        <v>90</v>
      </c>
      <c r="G124" s="88" t="s">
        <v>125</v>
      </c>
      <c r="H124" s="88"/>
      <c r="I124" s="88"/>
      <c r="J124" s="88"/>
      <c r="K124" s="89">
        <v>83</v>
      </c>
      <c r="L124" s="90" t="str">
        <f t="shared" si="3"/>
        <v>TỐT</v>
      </c>
      <c r="M124" s="91"/>
    </row>
    <row r="125" spans="1:14" s="80" customFormat="1" ht="18.75" customHeight="1">
      <c r="A125" s="2">
        <f t="shared" si="4"/>
        <v>114</v>
      </c>
      <c r="B125" s="84">
        <v>2221863866</v>
      </c>
      <c r="C125" s="85" t="s">
        <v>307</v>
      </c>
      <c r="D125" s="86" t="s">
        <v>383</v>
      </c>
      <c r="E125" s="87">
        <v>35839</v>
      </c>
      <c r="F125" s="87" t="s">
        <v>90</v>
      </c>
      <c r="G125" s="88" t="s">
        <v>19</v>
      </c>
      <c r="H125" s="88"/>
      <c r="I125" s="88"/>
      <c r="J125" s="88"/>
      <c r="K125" s="89">
        <v>90</v>
      </c>
      <c r="L125" s="90" t="str">
        <f t="shared" si="3"/>
        <v>X SẮC</v>
      </c>
      <c r="M125" s="91"/>
    </row>
    <row r="126" spans="1:14" s="80" customFormat="1" ht="18.75" customHeight="1">
      <c r="A126" s="2">
        <f t="shared" si="4"/>
        <v>115</v>
      </c>
      <c r="B126" s="84">
        <v>2220313917</v>
      </c>
      <c r="C126" s="85" t="s">
        <v>436</v>
      </c>
      <c r="D126" s="86" t="s">
        <v>383</v>
      </c>
      <c r="E126" s="87">
        <v>35846</v>
      </c>
      <c r="F126" s="87" t="s">
        <v>92</v>
      </c>
      <c r="G126" s="88" t="s">
        <v>125</v>
      </c>
      <c r="H126" s="88"/>
      <c r="I126" s="88" t="s">
        <v>237</v>
      </c>
      <c r="J126" s="88"/>
      <c r="K126" s="89">
        <v>80</v>
      </c>
      <c r="L126" s="90" t="str">
        <f t="shared" si="3"/>
        <v>TỐT</v>
      </c>
      <c r="M126" s="91"/>
    </row>
    <row r="127" spans="1:14" s="80" customFormat="1" ht="18.75" customHeight="1">
      <c r="A127" s="2">
        <f t="shared" si="4"/>
        <v>116</v>
      </c>
      <c r="B127" s="84">
        <v>2220865968</v>
      </c>
      <c r="C127" s="85" t="s">
        <v>627</v>
      </c>
      <c r="D127" s="86" t="s">
        <v>383</v>
      </c>
      <c r="E127" s="87">
        <v>35615</v>
      </c>
      <c r="F127" s="87" t="s">
        <v>94</v>
      </c>
      <c r="G127" s="88" t="s">
        <v>125</v>
      </c>
      <c r="H127" s="88"/>
      <c r="I127" s="88" t="s">
        <v>237</v>
      </c>
      <c r="J127" s="88"/>
      <c r="K127" s="89">
        <v>90</v>
      </c>
      <c r="L127" s="90" t="str">
        <f t="shared" si="3"/>
        <v>X SẮC</v>
      </c>
      <c r="M127" s="91"/>
    </row>
    <row r="128" spans="1:14" s="80" customFormat="1" ht="18.75" customHeight="1">
      <c r="A128" s="2">
        <f t="shared" si="4"/>
        <v>117</v>
      </c>
      <c r="B128" s="84">
        <v>2220716807</v>
      </c>
      <c r="C128" s="85" t="s">
        <v>503</v>
      </c>
      <c r="D128" s="86" t="s">
        <v>383</v>
      </c>
      <c r="E128" s="87">
        <v>35848</v>
      </c>
      <c r="F128" s="87" t="s">
        <v>95</v>
      </c>
      <c r="G128" s="88" t="s">
        <v>125</v>
      </c>
      <c r="H128" s="88"/>
      <c r="I128" s="88" t="s">
        <v>237</v>
      </c>
      <c r="J128" s="88"/>
      <c r="K128" s="89">
        <v>100</v>
      </c>
      <c r="L128" s="90" t="str">
        <f t="shared" si="3"/>
        <v>X SẮC</v>
      </c>
      <c r="M128" s="91"/>
    </row>
    <row r="129" spans="1:14" s="80" customFormat="1" ht="18.75" customHeight="1">
      <c r="A129" s="2">
        <f t="shared" si="4"/>
        <v>118</v>
      </c>
      <c r="B129" s="84">
        <v>2220865967</v>
      </c>
      <c r="C129" s="85" t="s">
        <v>544</v>
      </c>
      <c r="D129" s="86" t="s">
        <v>383</v>
      </c>
      <c r="E129" s="87">
        <v>35212</v>
      </c>
      <c r="F129" s="87" t="s">
        <v>96</v>
      </c>
      <c r="G129" s="88" t="s">
        <v>125</v>
      </c>
      <c r="H129" s="88"/>
      <c r="I129" s="88"/>
      <c r="J129" s="88"/>
      <c r="K129" s="89">
        <v>80</v>
      </c>
      <c r="L129" s="90" t="str">
        <f t="shared" si="3"/>
        <v>TỐT</v>
      </c>
      <c r="M129" s="91"/>
    </row>
    <row r="130" spans="1:14" s="80" customFormat="1" ht="18.75" customHeight="1">
      <c r="A130" s="2">
        <f t="shared" si="4"/>
        <v>119</v>
      </c>
      <c r="B130" s="84">
        <v>2221348013</v>
      </c>
      <c r="C130" s="85" t="s">
        <v>435</v>
      </c>
      <c r="D130" s="86" t="s">
        <v>382</v>
      </c>
      <c r="E130" s="87">
        <v>35958</v>
      </c>
      <c r="F130" s="87" t="s">
        <v>101</v>
      </c>
      <c r="G130" s="88" t="s">
        <v>19</v>
      </c>
      <c r="H130" s="88"/>
      <c r="I130" s="88" t="s">
        <v>180</v>
      </c>
      <c r="J130" s="88"/>
      <c r="K130" s="89">
        <v>80</v>
      </c>
      <c r="L130" s="90" t="str">
        <f t="shared" si="3"/>
        <v>TỐT</v>
      </c>
      <c r="M130" s="91"/>
    </row>
    <row r="131" spans="1:14" s="80" customFormat="1" ht="18.75" customHeight="1">
      <c r="A131" s="2">
        <f t="shared" si="4"/>
        <v>120</v>
      </c>
      <c r="B131" s="84">
        <v>2221865975</v>
      </c>
      <c r="C131" s="85" t="s">
        <v>545</v>
      </c>
      <c r="D131" s="86" t="s">
        <v>546</v>
      </c>
      <c r="E131" s="87">
        <v>36029</v>
      </c>
      <c r="F131" s="87" t="s">
        <v>96</v>
      </c>
      <c r="G131" s="88" t="s">
        <v>19</v>
      </c>
      <c r="H131" s="88"/>
      <c r="I131" s="88"/>
      <c r="J131" s="88"/>
      <c r="K131" s="89">
        <v>95</v>
      </c>
      <c r="L131" s="90" t="str">
        <f t="shared" si="3"/>
        <v>X SẮC</v>
      </c>
      <c r="M131" s="91"/>
    </row>
    <row r="132" spans="1:14" s="80" customFormat="1" ht="18.75" customHeight="1">
      <c r="A132" s="2">
        <f t="shared" si="4"/>
        <v>121</v>
      </c>
      <c r="B132" s="84">
        <v>2221865976</v>
      </c>
      <c r="C132" s="85" t="s">
        <v>628</v>
      </c>
      <c r="D132" s="86" t="s">
        <v>395</v>
      </c>
      <c r="E132" s="87">
        <v>36141</v>
      </c>
      <c r="F132" s="87" t="s">
        <v>94</v>
      </c>
      <c r="G132" s="88" t="s">
        <v>19</v>
      </c>
      <c r="H132" s="88"/>
      <c r="I132" s="88" t="s">
        <v>237</v>
      </c>
      <c r="J132" s="88"/>
      <c r="K132" s="89">
        <v>100</v>
      </c>
      <c r="L132" s="90" t="str">
        <f t="shared" si="3"/>
        <v>X SẮC</v>
      </c>
      <c r="M132" s="91"/>
    </row>
    <row r="133" spans="1:14" s="80" customFormat="1" ht="18.75" customHeight="1">
      <c r="A133" s="2">
        <f t="shared" si="4"/>
        <v>122</v>
      </c>
      <c r="B133" s="84">
        <v>2220863799</v>
      </c>
      <c r="C133" s="85" t="s">
        <v>468</v>
      </c>
      <c r="D133" s="86" t="s">
        <v>379</v>
      </c>
      <c r="E133" s="87">
        <v>35475</v>
      </c>
      <c r="F133" s="87" t="s">
        <v>90</v>
      </c>
      <c r="G133" s="88" t="s">
        <v>125</v>
      </c>
      <c r="H133" s="88"/>
      <c r="I133" s="88"/>
      <c r="J133" s="88"/>
      <c r="K133" s="89">
        <v>86</v>
      </c>
      <c r="L133" s="90" t="str">
        <f t="shared" si="3"/>
        <v>TỐT</v>
      </c>
      <c r="M133" s="91"/>
    </row>
    <row r="134" spans="1:14" s="80" customFormat="1" ht="18.75" customHeight="1">
      <c r="A134" s="2">
        <f t="shared" si="4"/>
        <v>123</v>
      </c>
      <c r="B134" s="84">
        <v>2220865978</v>
      </c>
      <c r="C134" s="85" t="s">
        <v>338</v>
      </c>
      <c r="D134" s="86" t="s">
        <v>379</v>
      </c>
      <c r="E134" s="87">
        <v>36044</v>
      </c>
      <c r="F134" s="87" t="s">
        <v>94</v>
      </c>
      <c r="G134" s="88" t="s">
        <v>125</v>
      </c>
      <c r="H134" s="88"/>
      <c r="I134" s="88" t="s">
        <v>237</v>
      </c>
      <c r="J134" s="88"/>
      <c r="K134" s="89">
        <v>90</v>
      </c>
      <c r="L134" s="90" t="str">
        <f t="shared" si="3"/>
        <v>X SẮC</v>
      </c>
      <c r="M134" s="91"/>
    </row>
    <row r="135" spans="1:14" s="80" customFormat="1" ht="18.75" customHeight="1">
      <c r="A135" s="2">
        <f t="shared" si="4"/>
        <v>124</v>
      </c>
      <c r="B135" s="84">
        <v>2220865980</v>
      </c>
      <c r="C135" s="85" t="s">
        <v>378</v>
      </c>
      <c r="D135" s="86" t="s">
        <v>379</v>
      </c>
      <c r="E135" s="87">
        <v>35751</v>
      </c>
      <c r="F135" s="87" t="s">
        <v>95</v>
      </c>
      <c r="G135" s="88" t="s">
        <v>125</v>
      </c>
      <c r="H135" s="88"/>
      <c r="I135" s="88" t="s">
        <v>237</v>
      </c>
      <c r="J135" s="88"/>
      <c r="K135" s="89">
        <v>87</v>
      </c>
      <c r="L135" s="90" t="str">
        <f t="shared" si="3"/>
        <v>TỐT</v>
      </c>
      <c r="M135" s="91"/>
    </row>
    <row r="136" spans="1:14" s="80" customFormat="1" ht="18.75" customHeight="1">
      <c r="A136" s="2">
        <f t="shared" si="4"/>
        <v>125</v>
      </c>
      <c r="B136" s="84">
        <v>2220865979</v>
      </c>
      <c r="C136" s="85" t="s">
        <v>253</v>
      </c>
      <c r="D136" s="86" t="s">
        <v>379</v>
      </c>
      <c r="E136" s="87">
        <v>35977</v>
      </c>
      <c r="F136" s="87" t="s">
        <v>96</v>
      </c>
      <c r="G136" s="88" t="s">
        <v>125</v>
      </c>
      <c r="H136" s="88"/>
      <c r="I136" s="88"/>
      <c r="J136" s="88"/>
      <c r="K136" s="89">
        <v>80</v>
      </c>
      <c r="L136" s="90" t="str">
        <f t="shared" si="3"/>
        <v>TỐT</v>
      </c>
      <c r="M136" s="91"/>
    </row>
    <row r="137" spans="1:14" s="80" customFormat="1" ht="18.75" customHeight="1">
      <c r="A137" s="2">
        <f t="shared" si="4"/>
        <v>126</v>
      </c>
      <c r="B137" s="84">
        <v>2220865982</v>
      </c>
      <c r="C137" s="85" t="s">
        <v>629</v>
      </c>
      <c r="D137" s="86" t="s">
        <v>630</v>
      </c>
      <c r="E137" s="87">
        <v>36090</v>
      </c>
      <c r="F137" s="87" t="s">
        <v>94</v>
      </c>
      <c r="G137" s="88" t="s">
        <v>125</v>
      </c>
      <c r="H137" s="88"/>
      <c r="I137" s="88" t="s">
        <v>237</v>
      </c>
      <c r="J137" s="88"/>
      <c r="K137" s="89">
        <v>98</v>
      </c>
      <c r="L137" s="90" t="str">
        <f t="shared" si="3"/>
        <v>X SẮC</v>
      </c>
      <c r="M137" s="91"/>
    </row>
    <row r="138" spans="1:14" s="80" customFormat="1" ht="18.75" customHeight="1">
      <c r="A138" s="2">
        <f t="shared" si="4"/>
        <v>127</v>
      </c>
      <c r="B138" s="84">
        <v>2221869197</v>
      </c>
      <c r="C138" s="85" t="s">
        <v>655</v>
      </c>
      <c r="D138" s="86" t="s">
        <v>656</v>
      </c>
      <c r="E138" s="87">
        <v>35683</v>
      </c>
      <c r="F138" s="87" t="s">
        <v>94</v>
      </c>
      <c r="G138" s="88" t="s">
        <v>19</v>
      </c>
      <c r="H138" s="88"/>
      <c r="I138" s="88" t="s">
        <v>237</v>
      </c>
      <c r="J138" s="88"/>
      <c r="K138" s="89">
        <v>80</v>
      </c>
      <c r="L138" s="90" t="str">
        <f t="shared" si="3"/>
        <v>TỐT</v>
      </c>
      <c r="M138" s="91"/>
      <c r="N138" s="80" t="s">
        <v>657</v>
      </c>
    </row>
    <row r="139" spans="1:14" s="80" customFormat="1" ht="18.75" customHeight="1">
      <c r="A139" s="2">
        <f t="shared" si="4"/>
        <v>128</v>
      </c>
      <c r="B139" s="84">
        <v>2220868850</v>
      </c>
      <c r="C139" s="85" t="s">
        <v>238</v>
      </c>
      <c r="D139" s="86" t="s">
        <v>631</v>
      </c>
      <c r="E139" s="87">
        <v>36102</v>
      </c>
      <c r="F139" s="87" t="s">
        <v>94</v>
      </c>
      <c r="G139" s="88" t="s">
        <v>125</v>
      </c>
      <c r="H139" s="88"/>
      <c r="I139" s="88" t="s">
        <v>237</v>
      </c>
      <c r="J139" s="88"/>
      <c r="K139" s="89">
        <v>90</v>
      </c>
      <c r="L139" s="90" t="str">
        <f t="shared" si="3"/>
        <v>X SẮC</v>
      </c>
      <c r="M139" s="91"/>
    </row>
    <row r="140" spans="1:14" s="80" customFormat="1" ht="18.75" customHeight="1">
      <c r="A140" s="2">
        <f t="shared" si="4"/>
        <v>129</v>
      </c>
      <c r="B140" s="84">
        <v>2220863761</v>
      </c>
      <c r="C140" s="85" t="s">
        <v>917</v>
      </c>
      <c r="D140" s="86" t="s">
        <v>619</v>
      </c>
      <c r="E140" s="87">
        <v>35834</v>
      </c>
      <c r="F140" s="87" t="s">
        <v>92</v>
      </c>
      <c r="G140" s="88" t="s">
        <v>125</v>
      </c>
      <c r="H140" s="88"/>
      <c r="I140" s="88" t="s">
        <v>237</v>
      </c>
      <c r="J140" s="88"/>
      <c r="K140" s="89">
        <v>87</v>
      </c>
      <c r="L140" s="90" t="str">
        <f t="shared" ref="L140:L203" si="5">IF(K140&gt;=90,"X SẮC",IF(K140&gt;=80,"TỐT",IF(K140&gt;=65,"KHÁ",IF(K140&gt;=50,"T.BÌNH",IF(K140&gt;=35,"YẾU","KÉM")))))</f>
        <v>TỐT</v>
      </c>
      <c r="M140" s="91"/>
    </row>
    <row r="141" spans="1:14" s="80" customFormat="1" ht="18.75" customHeight="1">
      <c r="A141" s="2">
        <f t="shared" si="4"/>
        <v>130</v>
      </c>
      <c r="B141" s="84" t="s">
        <v>617</v>
      </c>
      <c r="C141" s="85" t="s">
        <v>618</v>
      </c>
      <c r="D141" s="86" t="s">
        <v>619</v>
      </c>
      <c r="E141" s="87">
        <v>35420</v>
      </c>
      <c r="F141" s="87" t="s">
        <v>100</v>
      </c>
      <c r="G141" s="88" t="s">
        <v>125</v>
      </c>
      <c r="H141" s="88"/>
      <c r="I141" s="88"/>
      <c r="J141" s="88"/>
      <c r="K141" s="89">
        <v>77</v>
      </c>
      <c r="L141" s="90" t="str">
        <f t="shared" si="5"/>
        <v>KHÁ</v>
      </c>
      <c r="M141" s="91"/>
    </row>
    <row r="142" spans="1:14" s="80" customFormat="1" ht="18.75" customHeight="1">
      <c r="A142" s="2">
        <f t="shared" si="4"/>
        <v>131</v>
      </c>
      <c r="B142" s="84">
        <v>2221863821</v>
      </c>
      <c r="C142" s="85" t="s">
        <v>469</v>
      </c>
      <c r="D142" s="86" t="s">
        <v>470</v>
      </c>
      <c r="E142" s="87">
        <v>35870</v>
      </c>
      <c r="F142" s="87" t="s">
        <v>90</v>
      </c>
      <c r="G142" s="88" t="s">
        <v>19</v>
      </c>
      <c r="H142" s="88"/>
      <c r="I142" s="88"/>
      <c r="J142" s="88"/>
      <c r="K142" s="89">
        <v>81</v>
      </c>
      <c r="L142" s="90" t="str">
        <f t="shared" si="5"/>
        <v>TỐT</v>
      </c>
      <c r="M142" s="91"/>
    </row>
    <row r="143" spans="1:14" s="80" customFormat="1" ht="18.75" customHeight="1">
      <c r="A143" s="2">
        <f t="shared" si="4"/>
        <v>132</v>
      </c>
      <c r="B143" s="84">
        <v>2221863872</v>
      </c>
      <c r="C143" s="85" t="s">
        <v>436</v>
      </c>
      <c r="D143" s="86" t="s">
        <v>470</v>
      </c>
      <c r="E143" s="87">
        <v>35675</v>
      </c>
      <c r="F143" s="87" t="s">
        <v>92</v>
      </c>
      <c r="G143" s="88" t="s">
        <v>19</v>
      </c>
      <c r="H143" s="88"/>
      <c r="I143" s="88" t="s">
        <v>237</v>
      </c>
      <c r="J143" s="88"/>
      <c r="K143" s="89">
        <v>87</v>
      </c>
      <c r="L143" s="90" t="str">
        <f t="shared" si="5"/>
        <v>TỐT</v>
      </c>
      <c r="M143" s="91"/>
    </row>
    <row r="144" spans="1:14" s="80" customFormat="1" ht="18.75" customHeight="1">
      <c r="A144" s="2">
        <f t="shared" si="4"/>
        <v>133</v>
      </c>
      <c r="B144" s="84">
        <v>2221865985</v>
      </c>
      <c r="C144" s="85" t="s">
        <v>568</v>
      </c>
      <c r="D144" s="86" t="s">
        <v>470</v>
      </c>
      <c r="E144" s="87">
        <v>35529</v>
      </c>
      <c r="F144" s="87" t="s">
        <v>99</v>
      </c>
      <c r="G144" s="88" t="s">
        <v>19</v>
      </c>
      <c r="H144" s="88"/>
      <c r="I144" s="88"/>
      <c r="J144" s="88"/>
      <c r="K144" s="89">
        <v>87</v>
      </c>
      <c r="L144" s="90" t="str">
        <f t="shared" si="5"/>
        <v>TỐT</v>
      </c>
      <c r="M144" s="91"/>
    </row>
    <row r="145" spans="1:13" s="80" customFormat="1" ht="18.75" customHeight="1">
      <c r="A145" s="2">
        <f t="shared" si="4"/>
        <v>134</v>
      </c>
      <c r="B145" s="84">
        <v>2220865992</v>
      </c>
      <c r="C145" s="85" t="s">
        <v>632</v>
      </c>
      <c r="D145" s="86" t="s">
        <v>402</v>
      </c>
      <c r="E145" s="87">
        <v>35796</v>
      </c>
      <c r="F145" s="87" t="s">
        <v>94</v>
      </c>
      <c r="G145" s="88" t="s">
        <v>125</v>
      </c>
      <c r="H145" s="88"/>
      <c r="I145" s="88" t="s">
        <v>237</v>
      </c>
      <c r="J145" s="88"/>
      <c r="K145" s="89">
        <v>75</v>
      </c>
      <c r="L145" s="90" t="str">
        <f t="shared" si="5"/>
        <v>KHÁ</v>
      </c>
      <c r="M145" s="91"/>
    </row>
    <row r="146" spans="1:13" s="80" customFormat="1" ht="18.75" customHeight="1">
      <c r="A146" s="2">
        <f t="shared" si="4"/>
        <v>135</v>
      </c>
      <c r="B146" s="84">
        <v>2220865994</v>
      </c>
      <c r="C146" s="85" t="s">
        <v>600</v>
      </c>
      <c r="D146" s="86" t="s">
        <v>402</v>
      </c>
      <c r="E146" s="87">
        <v>35882</v>
      </c>
      <c r="F146" s="87" t="s">
        <v>100</v>
      </c>
      <c r="G146" s="88" t="s">
        <v>125</v>
      </c>
      <c r="H146" s="88"/>
      <c r="I146" s="88"/>
      <c r="J146" s="88"/>
      <c r="K146" s="89">
        <v>82</v>
      </c>
      <c r="L146" s="90" t="str">
        <f t="shared" si="5"/>
        <v>TỐT</v>
      </c>
      <c r="M146" s="91"/>
    </row>
    <row r="147" spans="1:13" s="80" customFormat="1" ht="18.75" customHeight="1">
      <c r="A147" s="2">
        <f t="shared" si="4"/>
        <v>136</v>
      </c>
      <c r="B147" s="84">
        <v>2120867342</v>
      </c>
      <c r="C147" s="85" t="s">
        <v>620</v>
      </c>
      <c r="D147" s="86" t="s">
        <v>402</v>
      </c>
      <c r="E147" s="87">
        <v>35078</v>
      </c>
      <c r="F147" s="87" t="s">
        <v>100</v>
      </c>
      <c r="G147" s="88" t="s">
        <v>125</v>
      </c>
      <c r="H147" s="88"/>
      <c r="I147" s="88"/>
      <c r="J147" s="88"/>
      <c r="K147" s="89">
        <v>87</v>
      </c>
      <c r="L147" s="90" t="str">
        <f t="shared" si="5"/>
        <v>TỐT</v>
      </c>
      <c r="M147" s="91"/>
    </row>
    <row r="148" spans="1:13" s="80" customFormat="1" ht="18.75" customHeight="1">
      <c r="A148" s="2">
        <f t="shared" si="4"/>
        <v>137</v>
      </c>
      <c r="B148" s="84">
        <v>2220865989</v>
      </c>
      <c r="C148" s="85" t="s">
        <v>427</v>
      </c>
      <c r="D148" s="86" t="s">
        <v>402</v>
      </c>
      <c r="E148" s="87">
        <v>36030</v>
      </c>
      <c r="F148" s="87" t="s">
        <v>101</v>
      </c>
      <c r="G148" s="88" t="s">
        <v>125</v>
      </c>
      <c r="H148" s="88"/>
      <c r="I148" s="88" t="s">
        <v>180</v>
      </c>
      <c r="J148" s="88"/>
      <c r="K148" s="89">
        <v>80</v>
      </c>
      <c r="L148" s="90" t="str">
        <f t="shared" si="5"/>
        <v>TỐT</v>
      </c>
      <c r="M148" s="91"/>
    </row>
    <row r="149" spans="1:13" s="80" customFormat="1" ht="18.75" customHeight="1">
      <c r="A149" s="2">
        <f t="shared" si="4"/>
        <v>138</v>
      </c>
      <c r="B149" s="84">
        <v>2220868492</v>
      </c>
      <c r="C149" s="85" t="s">
        <v>513</v>
      </c>
      <c r="D149" s="86" t="s">
        <v>385</v>
      </c>
      <c r="E149" s="87">
        <v>36157</v>
      </c>
      <c r="F149" s="87" t="s">
        <v>95</v>
      </c>
      <c r="G149" s="88" t="s">
        <v>125</v>
      </c>
      <c r="H149" s="88"/>
      <c r="I149" s="88" t="s">
        <v>237</v>
      </c>
      <c r="J149" s="88"/>
      <c r="K149" s="89">
        <v>87</v>
      </c>
      <c r="L149" s="90" t="str">
        <f t="shared" si="5"/>
        <v>TỐT</v>
      </c>
      <c r="M149" s="91"/>
    </row>
    <row r="150" spans="1:13" s="80" customFormat="1" ht="18.75" customHeight="1">
      <c r="A150" s="2">
        <f t="shared" si="4"/>
        <v>139</v>
      </c>
      <c r="B150" s="84">
        <v>2220863812</v>
      </c>
      <c r="C150" s="85" t="s">
        <v>918</v>
      </c>
      <c r="D150" s="86" t="s">
        <v>547</v>
      </c>
      <c r="E150" s="87">
        <v>35715</v>
      </c>
      <c r="F150" s="87" t="s">
        <v>92</v>
      </c>
      <c r="G150" s="88" t="s">
        <v>125</v>
      </c>
      <c r="H150" s="88"/>
      <c r="I150" s="88" t="s">
        <v>237</v>
      </c>
      <c r="J150" s="88"/>
      <c r="K150" s="89">
        <v>81</v>
      </c>
      <c r="L150" s="90" t="str">
        <f t="shared" si="5"/>
        <v>TỐT</v>
      </c>
      <c r="M150" s="91"/>
    </row>
    <row r="151" spans="1:13" s="80" customFormat="1" ht="18.75" customHeight="1">
      <c r="A151" s="2">
        <f t="shared" si="4"/>
        <v>140</v>
      </c>
      <c r="B151" s="84">
        <v>2220865996</v>
      </c>
      <c r="C151" s="85" t="s">
        <v>253</v>
      </c>
      <c r="D151" s="86" t="s">
        <v>547</v>
      </c>
      <c r="E151" s="87">
        <v>36089</v>
      </c>
      <c r="F151" s="87" t="s">
        <v>96</v>
      </c>
      <c r="G151" s="88" t="s">
        <v>125</v>
      </c>
      <c r="H151" s="88"/>
      <c r="I151" s="88"/>
      <c r="J151" s="88"/>
      <c r="K151" s="89">
        <v>77</v>
      </c>
      <c r="L151" s="90" t="str">
        <f t="shared" si="5"/>
        <v>KHÁ</v>
      </c>
      <c r="M151" s="91"/>
    </row>
    <row r="152" spans="1:13" s="80" customFormat="1" ht="18.75" customHeight="1">
      <c r="A152" s="2">
        <f t="shared" si="4"/>
        <v>141</v>
      </c>
      <c r="B152" s="84">
        <v>2221865998</v>
      </c>
      <c r="C152" s="85" t="s">
        <v>548</v>
      </c>
      <c r="D152" s="86" t="s">
        <v>19</v>
      </c>
      <c r="E152" s="87">
        <v>35920</v>
      </c>
      <c r="F152" s="87" t="s">
        <v>96</v>
      </c>
      <c r="G152" s="88" t="s">
        <v>19</v>
      </c>
      <c r="H152" s="88"/>
      <c r="I152" s="88"/>
      <c r="J152" s="88"/>
      <c r="K152" s="89">
        <v>85</v>
      </c>
      <c r="L152" s="90" t="str">
        <f t="shared" si="5"/>
        <v>TỐT</v>
      </c>
      <c r="M152" s="91"/>
    </row>
    <row r="153" spans="1:13" s="80" customFormat="1" ht="18.75" customHeight="1">
      <c r="A153" s="2">
        <f t="shared" si="4"/>
        <v>142</v>
      </c>
      <c r="B153" s="84">
        <v>2221869396</v>
      </c>
      <c r="C153" s="85" t="s">
        <v>601</v>
      </c>
      <c r="D153" s="86" t="s">
        <v>19</v>
      </c>
      <c r="E153" s="87">
        <v>35704</v>
      </c>
      <c r="F153" s="87" t="s">
        <v>100</v>
      </c>
      <c r="G153" s="88" t="s">
        <v>19</v>
      </c>
      <c r="H153" s="88"/>
      <c r="I153" s="88"/>
      <c r="J153" s="88"/>
      <c r="K153" s="89">
        <v>87</v>
      </c>
      <c r="L153" s="90" t="str">
        <f t="shared" si="5"/>
        <v>TỐT</v>
      </c>
      <c r="M153" s="91"/>
    </row>
    <row r="154" spans="1:13" s="80" customFormat="1" ht="18.75" customHeight="1">
      <c r="A154" s="2">
        <f t="shared" si="4"/>
        <v>143</v>
      </c>
      <c r="B154" s="84">
        <v>2220868961</v>
      </c>
      <c r="C154" s="85" t="s">
        <v>471</v>
      </c>
      <c r="D154" s="86" t="s">
        <v>387</v>
      </c>
      <c r="E154" s="87">
        <v>35858</v>
      </c>
      <c r="F154" s="87" t="s">
        <v>90</v>
      </c>
      <c r="G154" s="88" t="s">
        <v>125</v>
      </c>
      <c r="H154" s="88"/>
      <c r="I154" s="88"/>
      <c r="J154" s="88"/>
      <c r="K154" s="89">
        <v>72</v>
      </c>
      <c r="L154" s="90" t="str">
        <f t="shared" si="5"/>
        <v>KHÁ</v>
      </c>
      <c r="M154" s="91"/>
    </row>
    <row r="155" spans="1:13" s="80" customFormat="1" ht="18.75" customHeight="1">
      <c r="A155" s="2">
        <f t="shared" si="4"/>
        <v>144</v>
      </c>
      <c r="B155" s="84">
        <v>2220866002</v>
      </c>
      <c r="C155" s="85" t="s">
        <v>633</v>
      </c>
      <c r="D155" s="86" t="s">
        <v>387</v>
      </c>
      <c r="E155" s="87">
        <v>35763</v>
      </c>
      <c r="F155" s="87" t="s">
        <v>94</v>
      </c>
      <c r="G155" s="88" t="s">
        <v>125</v>
      </c>
      <c r="H155" s="88"/>
      <c r="I155" s="88" t="s">
        <v>237</v>
      </c>
      <c r="J155" s="88"/>
      <c r="K155" s="89">
        <v>90</v>
      </c>
      <c r="L155" s="90" t="str">
        <f t="shared" si="5"/>
        <v>X SẮC</v>
      </c>
      <c r="M155" s="91"/>
    </row>
    <row r="156" spans="1:13" s="80" customFormat="1" ht="18.75" customHeight="1">
      <c r="A156" s="2">
        <f t="shared" si="4"/>
        <v>145</v>
      </c>
      <c r="B156" s="84">
        <v>2220866004</v>
      </c>
      <c r="C156" s="85" t="s">
        <v>549</v>
      </c>
      <c r="D156" s="86" t="s">
        <v>387</v>
      </c>
      <c r="E156" s="87">
        <v>36077</v>
      </c>
      <c r="F156" s="87" t="s">
        <v>96</v>
      </c>
      <c r="G156" s="88" t="s">
        <v>125</v>
      </c>
      <c r="H156" s="88"/>
      <c r="I156" s="88"/>
      <c r="J156" s="88"/>
      <c r="K156" s="89">
        <v>82</v>
      </c>
      <c r="L156" s="90" t="str">
        <f t="shared" si="5"/>
        <v>TỐT</v>
      </c>
      <c r="M156" s="91"/>
    </row>
    <row r="157" spans="1:13" s="80" customFormat="1" ht="18.75" customHeight="1">
      <c r="A157" s="2">
        <f t="shared" si="4"/>
        <v>146</v>
      </c>
      <c r="B157" s="84">
        <v>2220866000</v>
      </c>
      <c r="C157" s="85" t="s">
        <v>569</v>
      </c>
      <c r="D157" s="86" t="s">
        <v>387</v>
      </c>
      <c r="E157" s="87">
        <v>35795</v>
      </c>
      <c r="F157" s="87" t="s">
        <v>99</v>
      </c>
      <c r="G157" s="88" t="s">
        <v>125</v>
      </c>
      <c r="H157" s="88"/>
      <c r="I157" s="88" t="s">
        <v>237</v>
      </c>
      <c r="J157" s="88"/>
      <c r="K157" s="89">
        <v>97</v>
      </c>
      <c r="L157" s="90" t="str">
        <f t="shared" si="5"/>
        <v>X SẮC</v>
      </c>
      <c r="M157" s="91"/>
    </row>
    <row r="158" spans="1:13" s="80" customFormat="1" ht="18.75" customHeight="1">
      <c r="A158" s="2">
        <f t="shared" si="4"/>
        <v>147</v>
      </c>
      <c r="B158" s="84">
        <v>2220866005</v>
      </c>
      <c r="C158" s="85" t="s">
        <v>253</v>
      </c>
      <c r="D158" s="86" t="s">
        <v>387</v>
      </c>
      <c r="E158" s="87">
        <v>36078</v>
      </c>
      <c r="F158" s="87" t="s">
        <v>99</v>
      </c>
      <c r="G158" s="88" t="s">
        <v>125</v>
      </c>
      <c r="H158" s="88"/>
      <c r="I158" s="88" t="s">
        <v>237</v>
      </c>
      <c r="J158" s="88"/>
      <c r="K158" s="89">
        <v>87</v>
      </c>
      <c r="L158" s="90" t="str">
        <f t="shared" si="5"/>
        <v>TỐT</v>
      </c>
      <c r="M158" s="91"/>
    </row>
    <row r="159" spans="1:13" s="80" customFormat="1" ht="18.75" customHeight="1">
      <c r="A159" s="2">
        <f t="shared" si="4"/>
        <v>148</v>
      </c>
      <c r="B159" s="84">
        <v>2220866001</v>
      </c>
      <c r="C159" s="85" t="s">
        <v>586</v>
      </c>
      <c r="D159" s="86" t="s">
        <v>387</v>
      </c>
      <c r="E159" s="87">
        <v>36007</v>
      </c>
      <c r="F159" s="87" t="s">
        <v>99</v>
      </c>
      <c r="G159" s="88" t="s">
        <v>125</v>
      </c>
      <c r="H159" s="88"/>
      <c r="I159" s="88" t="s">
        <v>237</v>
      </c>
      <c r="J159" s="88"/>
      <c r="K159" s="89">
        <v>87</v>
      </c>
      <c r="L159" s="90" t="str">
        <f t="shared" si="5"/>
        <v>TỐT</v>
      </c>
      <c r="M159" s="91"/>
    </row>
    <row r="160" spans="1:13" s="80" customFormat="1" ht="18.75" customHeight="1">
      <c r="A160" s="2">
        <f t="shared" si="4"/>
        <v>149</v>
      </c>
      <c r="B160" s="84">
        <v>2220863741</v>
      </c>
      <c r="C160" s="85" t="s">
        <v>472</v>
      </c>
      <c r="D160" s="86" t="s">
        <v>231</v>
      </c>
      <c r="E160" s="87">
        <v>36019</v>
      </c>
      <c r="F160" s="87" t="s">
        <v>90</v>
      </c>
      <c r="G160" s="88" t="s">
        <v>125</v>
      </c>
      <c r="H160" s="88"/>
      <c r="I160" s="88"/>
      <c r="J160" s="88"/>
      <c r="K160" s="89">
        <v>84</v>
      </c>
      <c r="L160" s="90" t="str">
        <f t="shared" si="5"/>
        <v>TỐT</v>
      </c>
      <c r="M160" s="91"/>
    </row>
    <row r="161" spans="1:13" s="80" customFormat="1" ht="18.75" customHeight="1">
      <c r="A161" s="2">
        <f t="shared" si="4"/>
        <v>150</v>
      </c>
      <c r="B161" s="84">
        <v>2220863856</v>
      </c>
      <c r="C161" s="85" t="s">
        <v>473</v>
      </c>
      <c r="D161" s="86" t="s">
        <v>231</v>
      </c>
      <c r="E161" s="87">
        <v>35797</v>
      </c>
      <c r="F161" s="87" t="s">
        <v>90</v>
      </c>
      <c r="G161" s="88" t="s">
        <v>125</v>
      </c>
      <c r="H161" s="88"/>
      <c r="I161" s="88"/>
      <c r="J161" s="88"/>
      <c r="K161" s="89">
        <v>85</v>
      </c>
      <c r="L161" s="90" t="str">
        <f t="shared" si="5"/>
        <v>TỐT</v>
      </c>
      <c r="M161" s="91"/>
    </row>
    <row r="162" spans="1:13" s="80" customFormat="1" ht="18.75" customHeight="1">
      <c r="A162" s="2">
        <f t="shared" si="4"/>
        <v>151</v>
      </c>
      <c r="B162" s="84">
        <v>2220863805</v>
      </c>
      <c r="C162" s="85" t="s">
        <v>474</v>
      </c>
      <c r="D162" s="86" t="s">
        <v>231</v>
      </c>
      <c r="E162" s="87">
        <v>35988</v>
      </c>
      <c r="F162" s="87" t="s">
        <v>90</v>
      </c>
      <c r="G162" s="88" t="s">
        <v>125</v>
      </c>
      <c r="H162" s="88"/>
      <c r="I162" s="88"/>
      <c r="J162" s="88"/>
      <c r="K162" s="89">
        <v>81</v>
      </c>
      <c r="L162" s="90" t="str">
        <f t="shared" si="5"/>
        <v>TỐT</v>
      </c>
      <c r="M162" s="91"/>
    </row>
    <row r="163" spans="1:13" s="80" customFormat="1" ht="18.75" customHeight="1">
      <c r="A163" s="2">
        <f t="shared" si="4"/>
        <v>152</v>
      </c>
      <c r="B163" s="84">
        <v>2220863748</v>
      </c>
      <c r="C163" s="85" t="s">
        <v>919</v>
      </c>
      <c r="D163" s="86" t="s">
        <v>345</v>
      </c>
      <c r="E163" s="87">
        <v>35967</v>
      </c>
      <c r="F163" s="87" t="s">
        <v>92</v>
      </c>
      <c r="G163" s="88" t="s">
        <v>125</v>
      </c>
      <c r="H163" s="88"/>
      <c r="I163" s="88" t="s">
        <v>237</v>
      </c>
      <c r="J163" s="88"/>
      <c r="K163" s="89">
        <v>84</v>
      </c>
      <c r="L163" s="90" t="str">
        <f t="shared" si="5"/>
        <v>TỐT</v>
      </c>
      <c r="M163" s="91"/>
    </row>
    <row r="164" spans="1:13" s="80" customFormat="1" ht="18.75" customHeight="1">
      <c r="A164" s="2">
        <f t="shared" si="4"/>
        <v>153</v>
      </c>
      <c r="B164" s="84">
        <v>2220863755</v>
      </c>
      <c r="C164" s="85" t="s">
        <v>920</v>
      </c>
      <c r="D164" s="86" t="s">
        <v>345</v>
      </c>
      <c r="E164" s="87">
        <v>35879</v>
      </c>
      <c r="F164" s="87" t="s">
        <v>92</v>
      </c>
      <c r="G164" s="88" t="s">
        <v>125</v>
      </c>
      <c r="H164" s="88"/>
      <c r="I164" s="88" t="s">
        <v>237</v>
      </c>
      <c r="J164" s="88"/>
      <c r="K164" s="89">
        <v>84</v>
      </c>
      <c r="L164" s="90" t="str">
        <f t="shared" si="5"/>
        <v>TỐT</v>
      </c>
      <c r="M164" s="91"/>
    </row>
    <row r="165" spans="1:13" s="80" customFormat="1" ht="18.75" customHeight="1">
      <c r="A165" s="2">
        <f t="shared" si="4"/>
        <v>154</v>
      </c>
      <c r="B165" s="84">
        <v>2220868484</v>
      </c>
      <c r="C165" s="85" t="s">
        <v>344</v>
      </c>
      <c r="D165" s="86" t="s">
        <v>345</v>
      </c>
      <c r="E165" s="87">
        <v>35878</v>
      </c>
      <c r="F165" s="87" t="s">
        <v>101</v>
      </c>
      <c r="G165" s="88" t="s">
        <v>125</v>
      </c>
      <c r="H165" s="88"/>
      <c r="I165" s="88" t="s">
        <v>180</v>
      </c>
      <c r="J165" s="88"/>
      <c r="K165" s="89">
        <v>87</v>
      </c>
      <c r="L165" s="90" t="str">
        <f t="shared" si="5"/>
        <v>TỐT</v>
      </c>
      <c r="M165" s="91"/>
    </row>
    <row r="166" spans="1:13" s="80" customFormat="1" ht="18.75" customHeight="1">
      <c r="A166" s="2">
        <f t="shared" si="4"/>
        <v>155</v>
      </c>
      <c r="B166" s="84">
        <v>2120869266</v>
      </c>
      <c r="C166" s="85" t="s">
        <v>490</v>
      </c>
      <c r="D166" s="86" t="s">
        <v>355</v>
      </c>
      <c r="E166" s="87">
        <v>35652</v>
      </c>
      <c r="F166" s="87" t="s">
        <v>90</v>
      </c>
      <c r="G166" s="88" t="s">
        <v>125</v>
      </c>
      <c r="H166" s="88"/>
      <c r="I166" s="88"/>
      <c r="J166" s="88"/>
      <c r="K166" s="89">
        <v>69</v>
      </c>
      <c r="L166" s="90" t="str">
        <f t="shared" si="5"/>
        <v>KHÁ</v>
      </c>
      <c r="M166" s="91"/>
    </row>
    <row r="167" spans="1:13" s="80" customFormat="1" ht="18.75" customHeight="1">
      <c r="A167" s="2">
        <f t="shared" si="4"/>
        <v>156</v>
      </c>
      <c r="B167" s="84">
        <v>2220868685</v>
      </c>
      <c r="C167" s="85" t="s">
        <v>921</v>
      </c>
      <c r="D167" s="86" t="s">
        <v>355</v>
      </c>
      <c r="E167" s="87">
        <v>35767</v>
      </c>
      <c r="F167" s="87" t="s">
        <v>92</v>
      </c>
      <c r="G167" s="88" t="s">
        <v>125</v>
      </c>
      <c r="H167" s="88"/>
      <c r="I167" s="88" t="s">
        <v>237</v>
      </c>
      <c r="J167" s="88"/>
      <c r="K167" s="89">
        <v>85</v>
      </c>
      <c r="L167" s="90" t="str">
        <f t="shared" si="5"/>
        <v>TỐT</v>
      </c>
      <c r="M167" s="91" t="s">
        <v>130</v>
      </c>
    </row>
    <row r="168" spans="1:13" s="80" customFormat="1" ht="18.75" customHeight="1">
      <c r="A168" s="2">
        <f t="shared" si="4"/>
        <v>157</v>
      </c>
      <c r="B168" s="84">
        <v>2220866010</v>
      </c>
      <c r="C168" s="85" t="s">
        <v>409</v>
      </c>
      <c r="D168" s="86" t="s">
        <v>355</v>
      </c>
      <c r="E168" s="87">
        <v>35935</v>
      </c>
      <c r="F168" s="87" t="s">
        <v>101</v>
      </c>
      <c r="G168" s="88" t="s">
        <v>125</v>
      </c>
      <c r="H168" s="88"/>
      <c r="I168" s="88" t="s">
        <v>180</v>
      </c>
      <c r="J168" s="88"/>
      <c r="K168" s="89">
        <v>80</v>
      </c>
      <c r="L168" s="90" t="str">
        <f t="shared" si="5"/>
        <v>TỐT</v>
      </c>
      <c r="M168" s="91"/>
    </row>
    <row r="169" spans="1:13" s="80" customFormat="1" ht="18.75" customHeight="1">
      <c r="A169" s="2">
        <f t="shared" si="4"/>
        <v>158</v>
      </c>
      <c r="B169" s="84">
        <v>2220866014</v>
      </c>
      <c r="C169" s="85" t="s">
        <v>634</v>
      </c>
      <c r="D169" s="86" t="s">
        <v>267</v>
      </c>
      <c r="E169" s="87">
        <v>35840</v>
      </c>
      <c r="F169" s="87" t="s">
        <v>94</v>
      </c>
      <c r="G169" s="88" t="s">
        <v>125</v>
      </c>
      <c r="H169" s="88"/>
      <c r="I169" s="88" t="s">
        <v>237</v>
      </c>
      <c r="J169" s="88"/>
      <c r="K169" s="89">
        <v>90</v>
      </c>
      <c r="L169" s="90" t="str">
        <f t="shared" si="5"/>
        <v>X SẮC</v>
      </c>
      <c r="M169" s="91"/>
    </row>
    <row r="170" spans="1:13" s="80" customFormat="1" ht="18.75" customHeight="1">
      <c r="A170" s="2">
        <f t="shared" si="4"/>
        <v>159</v>
      </c>
      <c r="B170" s="84">
        <v>2121869728</v>
      </c>
      <c r="C170" s="85" t="s">
        <v>659</v>
      </c>
      <c r="D170" s="86" t="s">
        <v>373</v>
      </c>
      <c r="E170" s="87">
        <v>34235</v>
      </c>
      <c r="F170" s="87" t="s">
        <v>94</v>
      </c>
      <c r="G170" s="88" t="s">
        <v>19</v>
      </c>
      <c r="H170" s="88"/>
      <c r="I170" s="88"/>
      <c r="J170" s="88"/>
      <c r="K170" s="89">
        <v>0</v>
      </c>
      <c r="L170" s="90" t="str">
        <f t="shared" si="5"/>
        <v>KÉM</v>
      </c>
      <c r="M170" s="91" t="s">
        <v>804</v>
      </c>
    </row>
    <row r="171" spans="1:13" s="80" customFormat="1" ht="18.75" customHeight="1">
      <c r="A171" s="2">
        <f t="shared" si="4"/>
        <v>160</v>
      </c>
      <c r="B171" s="84">
        <v>2220866016</v>
      </c>
      <c r="C171" s="85" t="s">
        <v>253</v>
      </c>
      <c r="D171" s="86" t="s">
        <v>373</v>
      </c>
      <c r="E171" s="87">
        <v>35807</v>
      </c>
      <c r="F171" s="87" t="s">
        <v>99</v>
      </c>
      <c r="G171" s="88" t="s">
        <v>125</v>
      </c>
      <c r="H171" s="88"/>
      <c r="I171" s="88" t="s">
        <v>237</v>
      </c>
      <c r="J171" s="88"/>
      <c r="K171" s="89">
        <v>87</v>
      </c>
      <c r="L171" s="90" t="str">
        <f t="shared" si="5"/>
        <v>TỐT</v>
      </c>
      <c r="M171" s="91"/>
    </row>
    <row r="172" spans="1:13" s="80" customFormat="1" ht="18.75" customHeight="1">
      <c r="A172" s="2">
        <f t="shared" si="4"/>
        <v>161</v>
      </c>
      <c r="B172" s="84">
        <v>2221217601</v>
      </c>
      <c r="C172" s="85" t="s">
        <v>307</v>
      </c>
      <c r="D172" s="86" t="s">
        <v>341</v>
      </c>
      <c r="E172" s="87">
        <v>35861</v>
      </c>
      <c r="F172" s="87" t="s">
        <v>100</v>
      </c>
      <c r="G172" s="88" t="s">
        <v>19</v>
      </c>
      <c r="H172" s="88"/>
      <c r="I172" s="88"/>
      <c r="J172" s="88"/>
      <c r="K172" s="89">
        <v>87</v>
      </c>
      <c r="L172" s="90" t="str">
        <f t="shared" si="5"/>
        <v>TỐT</v>
      </c>
      <c r="M172" s="91"/>
    </row>
    <row r="173" spans="1:13" s="80" customFormat="1" ht="18.75" customHeight="1">
      <c r="A173" s="2">
        <f t="shared" si="4"/>
        <v>162</v>
      </c>
      <c r="B173" s="84">
        <v>2220866021</v>
      </c>
      <c r="C173" s="85" t="s">
        <v>635</v>
      </c>
      <c r="D173" s="86" t="s">
        <v>636</v>
      </c>
      <c r="E173" s="87">
        <v>36027</v>
      </c>
      <c r="F173" s="87" t="s">
        <v>94</v>
      </c>
      <c r="G173" s="88" t="s">
        <v>125</v>
      </c>
      <c r="H173" s="88"/>
      <c r="I173" s="88" t="s">
        <v>237</v>
      </c>
      <c r="J173" s="88"/>
      <c r="K173" s="89">
        <v>65</v>
      </c>
      <c r="L173" s="90" t="str">
        <f t="shared" si="5"/>
        <v>KHÁ</v>
      </c>
      <c r="M173" s="91"/>
    </row>
    <row r="174" spans="1:13" s="80" customFormat="1" ht="18.75" customHeight="1">
      <c r="A174" s="2">
        <f t="shared" si="4"/>
        <v>163</v>
      </c>
      <c r="B174" s="84">
        <v>2220866025</v>
      </c>
      <c r="C174" s="85" t="s">
        <v>550</v>
      </c>
      <c r="D174" s="86" t="s">
        <v>336</v>
      </c>
      <c r="E174" s="87">
        <v>35828</v>
      </c>
      <c r="F174" s="87" t="s">
        <v>96</v>
      </c>
      <c r="G174" s="88" t="s">
        <v>125</v>
      </c>
      <c r="H174" s="88"/>
      <c r="I174" s="88"/>
      <c r="J174" s="88"/>
      <c r="K174" s="89">
        <v>87</v>
      </c>
      <c r="L174" s="90" t="str">
        <f t="shared" si="5"/>
        <v>TỐT</v>
      </c>
      <c r="M174" s="91"/>
    </row>
    <row r="175" spans="1:13" s="80" customFormat="1" ht="18.75" customHeight="1">
      <c r="A175" s="2">
        <f t="shared" si="4"/>
        <v>164</v>
      </c>
      <c r="B175" s="84">
        <v>2220866026</v>
      </c>
      <c r="C175" s="85" t="s">
        <v>551</v>
      </c>
      <c r="D175" s="86" t="s">
        <v>336</v>
      </c>
      <c r="E175" s="87">
        <v>36008</v>
      </c>
      <c r="F175" s="87" t="s">
        <v>96</v>
      </c>
      <c r="G175" s="88" t="s">
        <v>125</v>
      </c>
      <c r="H175" s="88"/>
      <c r="I175" s="88"/>
      <c r="J175" s="88"/>
      <c r="K175" s="89">
        <v>0</v>
      </c>
      <c r="L175" s="90" t="str">
        <f t="shared" si="5"/>
        <v>KÉM</v>
      </c>
      <c r="M175" s="91" t="s">
        <v>997</v>
      </c>
    </row>
    <row r="176" spans="1:13" s="80" customFormat="1" ht="18.75" customHeight="1">
      <c r="A176" s="2">
        <f t="shared" si="4"/>
        <v>165</v>
      </c>
      <c r="B176" s="84">
        <v>2221868186</v>
      </c>
      <c r="C176" s="85" t="s">
        <v>514</v>
      </c>
      <c r="D176" s="86" t="s">
        <v>515</v>
      </c>
      <c r="E176" s="87">
        <v>35713</v>
      </c>
      <c r="F176" s="87" t="s">
        <v>95</v>
      </c>
      <c r="G176" s="88" t="s">
        <v>19</v>
      </c>
      <c r="H176" s="88"/>
      <c r="I176" s="88" t="s">
        <v>237</v>
      </c>
      <c r="J176" s="88"/>
      <c r="K176" s="89">
        <v>86</v>
      </c>
      <c r="L176" s="90" t="str">
        <f t="shared" si="5"/>
        <v>TỐT</v>
      </c>
      <c r="M176" s="91"/>
    </row>
    <row r="177" spans="1:14" s="80" customFormat="1" ht="18.75" customHeight="1">
      <c r="A177" s="2">
        <f t="shared" si="4"/>
        <v>166</v>
      </c>
      <c r="B177" s="84">
        <v>2220866030</v>
      </c>
      <c r="C177" s="85" t="s">
        <v>253</v>
      </c>
      <c r="D177" s="86" t="s">
        <v>602</v>
      </c>
      <c r="E177" s="87">
        <v>36024</v>
      </c>
      <c r="F177" s="87" t="s">
        <v>100</v>
      </c>
      <c r="G177" s="88" t="s">
        <v>125</v>
      </c>
      <c r="H177" s="88"/>
      <c r="I177" s="88"/>
      <c r="J177" s="88"/>
      <c r="K177" s="89">
        <v>85</v>
      </c>
      <c r="L177" s="90" t="str">
        <f t="shared" si="5"/>
        <v>TỐT</v>
      </c>
      <c r="M177" s="91"/>
      <c r="N177" s="80" t="s">
        <v>603</v>
      </c>
    </row>
    <row r="178" spans="1:14" s="80" customFormat="1" ht="18.75" customHeight="1">
      <c r="A178" s="2">
        <f t="shared" si="4"/>
        <v>167</v>
      </c>
      <c r="B178" s="84">
        <v>2220714091</v>
      </c>
      <c r="C178" s="85" t="s">
        <v>475</v>
      </c>
      <c r="D178" s="86" t="s">
        <v>349</v>
      </c>
      <c r="E178" s="87">
        <v>35560</v>
      </c>
      <c r="F178" s="87" t="s">
        <v>90</v>
      </c>
      <c r="G178" s="88" t="s">
        <v>125</v>
      </c>
      <c r="H178" s="88"/>
      <c r="I178" s="88"/>
      <c r="J178" s="88"/>
      <c r="K178" s="89">
        <v>100</v>
      </c>
      <c r="L178" s="90" t="str">
        <f t="shared" si="5"/>
        <v>X SẮC</v>
      </c>
      <c r="M178" s="91"/>
    </row>
    <row r="179" spans="1:14" s="80" customFormat="1" ht="18.75" customHeight="1">
      <c r="A179" s="2">
        <f t="shared" ref="A179:A242" si="6">A178+1</f>
        <v>168</v>
      </c>
      <c r="B179" s="84">
        <v>2220866032</v>
      </c>
      <c r="C179" s="85" t="s">
        <v>159</v>
      </c>
      <c r="D179" s="86" t="s">
        <v>349</v>
      </c>
      <c r="E179" s="87">
        <v>35803</v>
      </c>
      <c r="F179" s="87" t="s">
        <v>100</v>
      </c>
      <c r="G179" s="88" t="s">
        <v>125</v>
      </c>
      <c r="H179" s="88"/>
      <c r="I179" s="88"/>
      <c r="J179" s="88"/>
      <c r="K179" s="89">
        <v>87</v>
      </c>
      <c r="L179" s="90" t="str">
        <f t="shared" si="5"/>
        <v>TỐT</v>
      </c>
      <c r="M179" s="91"/>
    </row>
    <row r="180" spans="1:14" s="80" customFormat="1" ht="18.75" customHeight="1">
      <c r="A180" s="2">
        <f t="shared" si="6"/>
        <v>169</v>
      </c>
      <c r="B180" s="84">
        <v>2220869540</v>
      </c>
      <c r="C180" s="85" t="s">
        <v>604</v>
      </c>
      <c r="D180" s="86" t="s">
        <v>349</v>
      </c>
      <c r="E180" s="87">
        <v>35905</v>
      </c>
      <c r="F180" s="87" t="s">
        <v>100</v>
      </c>
      <c r="G180" s="88" t="s">
        <v>125</v>
      </c>
      <c r="H180" s="88"/>
      <c r="I180" s="88"/>
      <c r="J180" s="88"/>
      <c r="K180" s="89">
        <v>87</v>
      </c>
      <c r="L180" s="90" t="str">
        <f t="shared" si="5"/>
        <v>TỐT</v>
      </c>
      <c r="M180" s="91"/>
    </row>
    <row r="181" spans="1:14" s="80" customFormat="1" ht="18.75" customHeight="1">
      <c r="A181" s="2">
        <f t="shared" si="6"/>
        <v>170</v>
      </c>
      <c r="B181" s="84">
        <v>2221868144</v>
      </c>
      <c r="C181" s="85" t="s">
        <v>442</v>
      </c>
      <c r="D181" s="86" t="s">
        <v>375</v>
      </c>
      <c r="E181" s="87">
        <v>35907</v>
      </c>
      <c r="F181" s="87" t="s">
        <v>101</v>
      </c>
      <c r="G181" s="88" t="s">
        <v>19</v>
      </c>
      <c r="H181" s="88"/>
      <c r="I181" s="88" t="s">
        <v>180</v>
      </c>
      <c r="J181" s="88"/>
      <c r="K181" s="89">
        <v>87</v>
      </c>
      <c r="L181" s="90" t="str">
        <f t="shared" si="5"/>
        <v>TỐT</v>
      </c>
      <c r="M181" s="91"/>
    </row>
    <row r="182" spans="1:14" s="80" customFormat="1" ht="18.75" customHeight="1">
      <c r="A182" s="2">
        <f t="shared" si="6"/>
        <v>171</v>
      </c>
      <c r="B182" s="84">
        <v>2221869189</v>
      </c>
      <c r="C182" s="85" t="s">
        <v>381</v>
      </c>
      <c r="D182" s="86" t="s">
        <v>351</v>
      </c>
      <c r="E182" s="87">
        <v>35903</v>
      </c>
      <c r="F182" s="87" t="s">
        <v>95</v>
      </c>
      <c r="G182" s="88" t="s">
        <v>19</v>
      </c>
      <c r="H182" s="88"/>
      <c r="I182" s="88" t="s">
        <v>237</v>
      </c>
      <c r="J182" s="88"/>
      <c r="K182" s="89">
        <v>87</v>
      </c>
      <c r="L182" s="90" t="str">
        <f t="shared" si="5"/>
        <v>TỐT</v>
      </c>
      <c r="M182" s="91"/>
    </row>
    <row r="183" spans="1:14" s="80" customFormat="1" ht="18.75" customHeight="1">
      <c r="A183" s="2">
        <f t="shared" si="6"/>
        <v>172</v>
      </c>
      <c r="B183" s="84">
        <v>2221866035</v>
      </c>
      <c r="C183" s="85" t="s">
        <v>350</v>
      </c>
      <c r="D183" s="86" t="s">
        <v>351</v>
      </c>
      <c r="E183" s="87">
        <v>35810</v>
      </c>
      <c r="F183" s="87" t="s">
        <v>100</v>
      </c>
      <c r="G183" s="88" t="s">
        <v>19</v>
      </c>
      <c r="H183" s="88"/>
      <c r="I183" s="88"/>
      <c r="J183" s="88"/>
      <c r="K183" s="89">
        <v>87</v>
      </c>
      <c r="L183" s="90" t="str">
        <f t="shared" si="5"/>
        <v>TỐT</v>
      </c>
      <c r="M183" s="91"/>
    </row>
    <row r="184" spans="1:14" s="80" customFormat="1" ht="18.75" customHeight="1">
      <c r="A184" s="2">
        <f t="shared" si="6"/>
        <v>173</v>
      </c>
      <c r="B184" s="84">
        <v>2221863839</v>
      </c>
      <c r="C184" s="85" t="s">
        <v>280</v>
      </c>
      <c r="D184" s="86" t="s">
        <v>347</v>
      </c>
      <c r="E184" s="87">
        <v>35807</v>
      </c>
      <c r="F184" s="87" t="s">
        <v>99</v>
      </c>
      <c r="G184" s="88" t="s">
        <v>19</v>
      </c>
      <c r="H184" s="88"/>
      <c r="I184" s="88" t="s">
        <v>237</v>
      </c>
      <c r="J184" s="88"/>
      <c r="K184" s="89">
        <v>84</v>
      </c>
      <c r="L184" s="90" t="str">
        <f t="shared" si="5"/>
        <v>TỐT</v>
      </c>
      <c r="M184" s="91"/>
    </row>
    <row r="185" spans="1:14" s="80" customFormat="1" ht="18.75" customHeight="1">
      <c r="A185" s="2">
        <f t="shared" si="6"/>
        <v>174</v>
      </c>
      <c r="B185" s="84">
        <v>2221869650</v>
      </c>
      <c r="C185" s="85" t="s">
        <v>605</v>
      </c>
      <c r="D185" s="86" t="s">
        <v>347</v>
      </c>
      <c r="E185" s="87">
        <v>35001</v>
      </c>
      <c r="F185" s="87" t="s">
        <v>100</v>
      </c>
      <c r="G185" s="88" t="s">
        <v>19</v>
      </c>
      <c r="H185" s="88"/>
      <c r="I185" s="88"/>
      <c r="J185" s="88"/>
      <c r="K185" s="89">
        <v>87</v>
      </c>
      <c r="L185" s="90" t="str">
        <f t="shared" si="5"/>
        <v>TỐT</v>
      </c>
      <c r="M185" s="91"/>
      <c r="N185" s="80" t="s">
        <v>606</v>
      </c>
    </row>
    <row r="186" spans="1:14" s="80" customFormat="1" ht="18.75" customHeight="1">
      <c r="A186" s="2">
        <f t="shared" si="6"/>
        <v>175</v>
      </c>
      <c r="B186" s="84">
        <v>2220866039</v>
      </c>
      <c r="C186" s="85" t="s">
        <v>607</v>
      </c>
      <c r="D186" s="86" t="s">
        <v>347</v>
      </c>
      <c r="E186" s="87">
        <v>36131</v>
      </c>
      <c r="F186" s="87" t="s">
        <v>100</v>
      </c>
      <c r="G186" s="88" t="s">
        <v>19</v>
      </c>
      <c r="H186" s="88"/>
      <c r="I186" s="88"/>
      <c r="J186" s="88"/>
      <c r="K186" s="89">
        <v>87</v>
      </c>
      <c r="L186" s="90" t="str">
        <f t="shared" si="5"/>
        <v>TỐT</v>
      </c>
      <c r="M186" s="91"/>
    </row>
    <row r="187" spans="1:14" s="80" customFormat="1" ht="18.75" customHeight="1">
      <c r="A187" s="2">
        <f t="shared" si="6"/>
        <v>176</v>
      </c>
      <c r="B187" s="84">
        <v>2221866040</v>
      </c>
      <c r="C187" s="85" t="s">
        <v>439</v>
      </c>
      <c r="D187" s="86" t="s">
        <v>347</v>
      </c>
      <c r="E187" s="87">
        <v>35842</v>
      </c>
      <c r="F187" s="87" t="s">
        <v>101</v>
      </c>
      <c r="G187" s="88" t="s">
        <v>19</v>
      </c>
      <c r="H187" s="88"/>
      <c r="I187" s="88" t="s">
        <v>180</v>
      </c>
      <c r="J187" s="88"/>
      <c r="K187" s="89">
        <v>85</v>
      </c>
      <c r="L187" s="90" t="str">
        <f t="shared" si="5"/>
        <v>TỐT</v>
      </c>
      <c r="M187" s="91"/>
    </row>
    <row r="188" spans="1:14" s="80" customFormat="1" ht="18.75" customHeight="1">
      <c r="A188" s="2">
        <f t="shared" si="6"/>
        <v>177</v>
      </c>
      <c r="B188" s="84">
        <v>2221868503</v>
      </c>
      <c r="C188" s="85" t="s">
        <v>224</v>
      </c>
      <c r="D188" s="86" t="s">
        <v>368</v>
      </c>
      <c r="E188" s="87">
        <v>35255</v>
      </c>
      <c r="F188" s="87" t="s">
        <v>90</v>
      </c>
      <c r="G188" s="88" t="s">
        <v>19</v>
      </c>
      <c r="H188" s="88"/>
      <c r="I188" s="88"/>
      <c r="J188" s="88"/>
      <c r="K188" s="89">
        <v>76</v>
      </c>
      <c r="L188" s="90" t="str">
        <f t="shared" si="5"/>
        <v>KHÁ</v>
      </c>
      <c r="M188" s="91"/>
    </row>
    <row r="189" spans="1:14" s="80" customFormat="1" ht="18.75" customHeight="1">
      <c r="A189" s="2">
        <f t="shared" si="6"/>
        <v>178</v>
      </c>
      <c r="B189" s="84">
        <v>2221866041</v>
      </c>
      <c r="C189" s="85" t="s">
        <v>281</v>
      </c>
      <c r="D189" s="86" t="s">
        <v>368</v>
      </c>
      <c r="E189" s="87">
        <v>35462</v>
      </c>
      <c r="F189" s="87" t="s">
        <v>96</v>
      </c>
      <c r="G189" s="88" t="s">
        <v>19</v>
      </c>
      <c r="H189" s="88"/>
      <c r="I189" s="88"/>
      <c r="J189" s="88"/>
      <c r="K189" s="89">
        <v>80</v>
      </c>
      <c r="L189" s="90" t="str">
        <f t="shared" si="5"/>
        <v>TỐT</v>
      </c>
      <c r="M189" s="91"/>
    </row>
    <row r="190" spans="1:14" s="80" customFormat="1" ht="18.75" customHeight="1">
      <c r="A190" s="2">
        <f t="shared" si="6"/>
        <v>179</v>
      </c>
      <c r="B190" s="84">
        <v>2121116361</v>
      </c>
      <c r="C190" s="85" t="s">
        <v>381</v>
      </c>
      <c r="D190" s="86" t="s">
        <v>492</v>
      </c>
      <c r="E190" s="87">
        <v>35716</v>
      </c>
      <c r="F190" s="87" t="s">
        <v>90</v>
      </c>
      <c r="G190" s="88" t="s">
        <v>19</v>
      </c>
      <c r="H190" s="88"/>
      <c r="I190" s="88"/>
      <c r="J190" s="88"/>
      <c r="K190" s="89">
        <v>65</v>
      </c>
      <c r="L190" s="90" t="str">
        <f t="shared" si="5"/>
        <v>KHÁ</v>
      </c>
      <c r="M190" s="91"/>
    </row>
    <row r="191" spans="1:14" s="80" customFormat="1" ht="18.75" customHeight="1">
      <c r="A191" s="2">
        <f t="shared" si="6"/>
        <v>180</v>
      </c>
      <c r="B191" s="84">
        <v>2220866044</v>
      </c>
      <c r="C191" s="85" t="s">
        <v>516</v>
      </c>
      <c r="D191" s="86" t="s">
        <v>128</v>
      </c>
      <c r="E191" s="87">
        <v>36052</v>
      </c>
      <c r="F191" s="87" t="s">
        <v>95</v>
      </c>
      <c r="G191" s="88" t="s">
        <v>125</v>
      </c>
      <c r="H191" s="88"/>
      <c r="I191" s="88" t="s">
        <v>237</v>
      </c>
      <c r="J191" s="88"/>
      <c r="K191" s="89">
        <v>86</v>
      </c>
      <c r="L191" s="90" t="str">
        <f t="shared" si="5"/>
        <v>TỐT</v>
      </c>
      <c r="M191" s="91"/>
    </row>
    <row r="192" spans="1:14" s="80" customFormat="1" ht="18.75" customHeight="1">
      <c r="A192" s="2">
        <f t="shared" si="6"/>
        <v>181</v>
      </c>
      <c r="B192" s="84">
        <v>2220868700</v>
      </c>
      <c r="C192" s="85" t="s">
        <v>553</v>
      </c>
      <c r="D192" s="86" t="s">
        <v>128</v>
      </c>
      <c r="E192" s="87">
        <v>35837</v>
      </c>
      <c r="F192" s="87" t="s">
        <v>96</v>
      </c>
      <c r="G192" s="88" t="s">
        <v>125</v>
      </c>
      <c r="H192" s="88"/>
      <c r="I192" s="88"/>
      <c r="J192" s="88"/>
      <c r="K192" s="89">
        <v>81</v>
      </c>
      <c r="L192" s="90" t="str">
        <f t="shared" si="5"/>
        <v>TỐT</v>
      </c>
      <c r="M192" s="91"/>
    </row>
    <row r="193" spans="1:14" s="80" customFormat="1" ht="18.75" customHeight="1">
      <c r="A193" s="2">
        <f t="shared" si="6"/>
        <v>182</v>
      </c>
      <c r="B193" s="84">
        <v>2220866046</v>
      </c>
      <c r="C193" s="85" t="s">
        <v>554</v>
      </c>
      <c r="D193" s="86" t="s">
        <v>128</v>
      </c>
      <c r="E193" s="87">
        <v>35902</v>
      </c>
      <c r="F193" s="87" t="s">
        <v>96</v>
      </c>
      <c r="G193" s="88" t="s">
        <v>125</v>
      </c>
      <c r="H193" s="88"/>
      <c r="I193" s="88"/>
      <c r="J193" s="88"/>
      <c r="K193" s="89">
        <v>84</v>
      </c>
      <c r="L193" s="90" t="str">
        <f t="shared" si="5"/>
        <v>TỐT</v>
      </c>
      <c r="M193" s="91"/>
    </row>
    <row r="194" spans="1:14" s="80" customFormat="1" ht="18.75" customHeight="1">
      <c r="A194" s="2">
        <f t="shared" si="6"/>
        <v>183</v>
      </c>
      <c r="B194" s="84">
        <v>2221866050</v>
      </c>
      <c r="C194" s="85" t="s">
        <v>570</v>
      </c>
      <c r="D194" s="86" t="s">
        <v>571</v>
      </c>
      <c r="E194" s="87">
        <v>35733</v>
      </c>
      <c r="F194" s="87" t="s">
        <v>99</v>
      </c>
      <c r="G194" s="88" t="s">
        <v>19</v>
      </c>
      <c r="H194" s="88"/>
      <c r="I194" s="88" t="s">
        <v>237</v>
      </c>
      <c r="J194" s="88"/>
      <c r="K194" s="89">
        <v>0</v>
      </c>
      <c r="L194" s="90" t="str">
        <f t="shared" si="5"/>
        <v>KÉM</v>
      </c>
      <c r="M194" s="91" t="s">
        <v>997</v>
      </c>
    </row>
    <row r="195" spans="1:14" s="80" customFormat="1" ht="18.75" customHeight="1">
      <c r="A195" s="2">
        <f t="shared" si="6"/>
        <v>184</v>
      </c>
      <c r="B195" s="84">
        <v>2221115553</v>
      </c>
      <c r="C195" s="85" t="s">
        <v>647</v>
      </c>
      <c r="D195" s="86" t="s">
        <v>648</v>
      </c>
      <c r="E195" s="87">
        <v>35761</v>
      </c>
      <c r="F195" s="87" t="s">
        <v>94</v>
      </c>
      <c r="G195" s="88" t="s">
        <v>19</v>
      </c>
      <c r="H195" s="88"/>
      <c r="I195" s="88" t="s">
        <v>237</v>
      </c>
      <c r="J195" s="88"/>
      <c r="K195" s="89">
        <v>77</v>
      </c>
      <c r="L195" s="90" t="str">
        <f t="shared" si="5"/>
        <v>KHÁ</v>
      </c>
      <c r="M195" s="91"/>
      <c r="N195" s="80" t="s">
        <v>649</v>
      </c>
    </row>
    <row r="196" spans="1:14" s="80" customFormat="1" ht="18.75" customHeight="1">
      <c r="A196" s="2">
        <f t="shared" si="6"/>
        <v>185</v>
      </c>
      <c r="B196" s="84">
        <v>2220866052</v>
      </c>
      <c r="C196" s="85" t="s">
        <v>637</v>
      </c>
      <c r="D196" s="86" t="s">
        <v>148</v>
      </c>
      <c r="E196" s="87">
        <v>35973</v>
      </c>
      <c r="F196" s="87" t="s">
        <v>94</v>
      </c>
      <c r="G196" s="88" t="s">
        <v>125</v>
      </c>
      <c r="H196" s="88"/>
      <c r="I196" s="88" t="s">
        <v>237</v>
      </c>
      <c r="J196" s="88"/>
      <c r="K196" s="89">
        <v>93</v>
      </c>
      <c r="L196" s="90" t="str">
        <f t="shared" si="5"/>
        <v>X SẮC</v>
      </c>
      <c r="M196" s="91"/>
    </row>
    <row r="197" spans="1:14" s="80" customFormat="1" ht="18.75" customHeight="1">
      <c r="A197" s="2">
        <f t="shared" si="6"/>
        <v>186</v>
      </c>
      <c r="B197" s="84">
        <v>2220866053</v>
      </c>
      <c r="C197" s="85" t="s">
        <v>638</v>
      </c>
      <c r="D197" s="86" t="s">
        <v>148</v>
      </c>
      <c r="E197" s="87">
        <v>35811</v>
      </c>
      <c r="F197" s="87" t="s">
        <v>94</v>
      </c>
      <c r="G197" s="88" t="s">
        <v>125</v>
      </c>
      <c r="H197" s="88"/>
      <c r="I197" s="88" t="s">
        <v>237</v>
      </c>
      <c r="J197" s="88"/>
      <c r="K197" s="89">
        <v>90</v>
      </c>
      <c r="L197" s="90" t="str">
        <f t="shared" si="5"/>
        <v>X SẮC</v>
      </c>
      <c r="M197" s="91"/>
    </row>
    <row r="198" spans="1:14" s="80" customFormat="1" ht="18.75" customHeight="1">
      <c r="A198" s="2">
        <f t="shared" si="6"/>
        <v>187</v>
      </c>
      <c r="B198" s="84">
        <v>2221866059</v>
      </c>
      <c r="C198" s="85" t="s">
        <v>653</v>
      </c>
      <c r="D198" s="86" t="s">
        <v>654</v>
      </c>
      <c r="E198" s="87">
        <v>35594</v>
      </c>
      <c r="F198" s="87" t="s">
        <v>94</v>
      </c>
      <c r="G198" s="88" t="s">
        <v>19</v>
      </c>
      <c r="H198" s="88"/>
      <c r="I198" s="88" t="s">
        <v>237</v>
      </c>
      <c r="J198" s="88"/>
      <c r="K198" s="89">
        <v>100</v>
      </c>
      <c r="L198" s="90" t="str">
        <f t="shared" si="5"/>
        <v>X SẮC</v>
      </c>
      <c r="M198" s="91"/>
      <c r="N198" s="80" t="s">
        <v>652</v>
      </c>
    </row>
    <row r="199" spans="1:14" s="80" customFormat="1" ht="18.75" customHeight="1">
      <c r="A199" s="2">
        <f t="shared" si="6"/>
        <v>188</v>
      </c>
      <c r="B199" s="84">
        <v>2221866062</v>
      </c>
      <c r="C199" s="85" t="s">
        <v>224</v>
      </c>
      <c r="D199" s="86" t="s">
        <v>156</v>
      </c>
      <c r="E199" s="87">
        <v>35936</v>
      </c>
      <c r="F199" s="87" t="s">
        <v>96</v>
      </c>
      <c r="G199" s="88" t="s">
        <v>19</v>
      </c>
      <c r="H199" s="88"/>
      <c r="I199" s="88"/>
      <c r="J199" s="88"/>
      <c r="K199" s="89">
        <v>85</v>
      </c>
      <c r="L199" s="90" t="str">
        <f t="shared" si="5"/>
        <v>TỐT</v>
      </c>
      <c r="M199" s="91"/>
    </row>
    <row r="200" spans="1:14" s="80" customFormat="1" ht="18.75" customHeight="1">
      <c r="A200" s="2">
        <f t="shared" si="6"/>
        <v>189</v>
      </c>
      <c r="B200" s="84">
        <v>2221128742</v>
      </c>
      <c r="C200" s="85" t="s">
        <v>434</v>
      </c>
      <c r="D200" s="86" t="s">
        <v>156</v>
      </c>
      <c r="E200" s="87">
        <v>36101</v>
      </c>
      <c r="F200" s="87" t="s">
        <v>101</v>
      </c>
      <c r="G200" s="88" t="s">
        <v>19</v>
      </c>
      <c r="H200" s="88"/>
      <c r="I200" s="88" t="s">
        <v>180</v>
      </c>
      <c r="J200" s="88"/>
      <c r="K200" s="89">
        <v>80</v>
      </c>
      <c r="L200" s="90" t="str">
        <f t="shared" si="5"/>
        <v>TỐT</v>
      </c>
      <c r="M200" s="91"/>
    </row>
    <row r="201" spans="1:14" s="80" customFormat="1" ht="18.75" customHeight="1">
      <c r="A201" s="2">
        <f t="shared" si="6"/>
        <v>190</v>
      </c>
      <c r="B201" s="84">
        <v>2220866064</v>
      </c>
      <c r="C201" s="85" t="s">
        <v>639</v>
      </c>
      <c r="D201" s="86" t="s">
        <v>158</v>
      </c>
      <c r="E201" s="87">
        <v>35493</v>
      </c>
      <c r="F201" s="87" t="s">
        <v>94</v>
      </c>
      <c r="G201" s="88" t="s">
        <v>125</v>
      </c>
      <c r="H201" s="88"/>
      <c r="I201" s="88" t="s">
        <v>237</v>
      </c>
      <c r="J201" s="88"/>
      <c r="K201" s="89">
        <v>95</v>
      </c>
      <c r="L201" s="90" t="str">
        <f t="shared" si="5"/>
        <v>X SẮC</v>
      </c>
      <c r="M201" s="91"/>
    </row>
    <row r="202" spans="1:14" s="80" customFormat="1" ht="18.75" customHeight="1">
      <c r="A202" s="2">
        <f t="shared" si="6"/>
        <v>191</v>
      </c>
      <c r="B202" s="84">
        <v>2220868788</v>
      </c>
      <c r="C202" s="85" t="s">
        <v>572</v>
      </c>
      <c r="D202" s="86" t="s">
        <v>158</v>
      </c>
      <c r="E202" s="87">
        <v>35957</v>
      </c>
      <c r="F202" s="87" t="s">
        <v>99</v>
      </c>
      <c r="G202" s="88" t="s">
        <v>125</v>
      </c>
      <c r="H202" s="88"/>
      <c r="I202" s="88" t="s">
        <v>237</v>
      </c>
      <c r="J202" s="88"/>
      <c r="K202" s="89">
        <v>97</v>
      </c>
      <c r="L202" s="90" t="str">
        <f t="shared" si="5"/>
        <v>X SẮC</v>
      </c>
      <c r="M202" s="91"/>
    </row>
    <row r="203" spans="1:14" s="80" customFormat="1" ht="18.75" customHeight="1">
      <c r="A203" s="2">
        <f t="shared" si="6"/>
        <v>192</v>
      </c>
      <c r="B203" s="84">
        <v>2220868368</v>
      </c>
      <c r="C203" s="85" t="s">
        <v>476</v>
      </c>
      <c r="D203" s="86" t="s">
        <v>229</v>
      </c>
      <c r="E203" s="87">
        <v>35898</v>
      </c>
      <c r="F203" s="87" t="s">
        <v>90</v>
      </c>
      <c r="G203" s="88" t="s">
        <v>125</v>
      </c>
      <c r="H203" s="88"/>
      <c r="I203" s="88"/>
      <c r="J203" s="88"/>
      <c r="K203" s="89">
        <v>82</v>
      </c>
      <c r="L203" s="90" t="str">
        <f t="shared" si="5"/>
        <v>TỐT</v>
      </c>
      <c r="M203" s="91"/>
    </row>
    <row r="204" spans="1:14" s="80" customFormat="1" ht="18.75" customHeight="1">
      <c r="A204" s="2">
        <f t="shared" si="6"/>
        <v>193</v>
      </c>
      <c r="B204" s="84">
        <v>2221863798</v>
      </c>
      <c r="C204" s="85" t="s">
        <v>206</v>
      </c>
      <c r="D204" s="86" t="s">
        <v>168</v>
      </c>
      <c r="E204" s="87">
        <v>36141</v>
      </c>
      <c r="F204" s="87" t="s">
        <v>90</v>
      </c>
      <c r="G204" s="88" t="s">
        <v>19</v>
      </c>
      <c r="H204" s="88"/>
      <c r="I204" s="88"/>
      <c r="J204" s="88"/>
      <c r="K204" s="89">
        <v>80</v>
      </c>
      <c r="L204" s="90" t="str">
        <f t="shared" ref="L204:L267" si="7">IF(K204&gt;=90,"X SẮC",IF(K204&gt;=80,"TỐT",IF(K204&gt;=65,"KHÁ",IF(K204&gt;=50,"T.BÌNH",IF(K204&gt;=35,"YẾU","KÉM")))))</f>
        <v>TỐT</v>
      </c>
      <c r="M204" s="91"/>
    </row>
    <row r="205" spans="1:14" s="80" customFormat="1" ht="18.75" customHeight="1">
      <c r="A205" s="2">
        <f t="shared" si="6"/>
        <v>194</v>
      </c>
      <c r="B205" s="84">
        <v>2221866072</v>
      </c>
      <c r="C205" s="85" t="s">
        <v>640</v>
      </c>
      <c r="D205" s="86" t="s">
        <v>168</v>
      </c>
      <c r="E205" s="87">
        <v>33671</v>
      </c>
      <c r="F205" s="87" t="s">
        <v>94</v>
      </c>
      <c r="G205" s="88" t="s">
        <v>19</v>
      </c>
      <c r="H205" s="88" t="s">
        <v>237</v>
      </c>
      <c r="I205" s="88" t="s">
        <v>237</v>
      </c>
      <c r="J205" s="88"/>
      <c r="K205" s="89">
        <v>97</v>
      </c>
      <c r="L205" s="90" t="str">
        <f t="shared" si="7"/>
        <v>X SẮC</v>
      </c>
      <c r="M205" s="91"/>
    </row>
    <row r="206" spans="1:14" s="80" customFormat="1" ht="18.75" customHeight="1">
      <c r="A206" s="2">
        <f t="shared" si="6"/>
        <v>195</v>
      </c>
      <c r="B206" s="84">
        <v>2220863834</v>
      </c>
      <c r="C206" s="85" t="s">
        <v>922</v>
      </c>
      <c r="D206" s="86" t="s">
        <v>785</v>
      </c>
      <c r="E206" s="87">
        <v>35769</v>
      </c>
      <c r="F206" s="87" t="s">
        <v>92</v>
      </c>
      <c r="G206" s="88" t="s">
        <v>125</v>
      </c>
      <c r="H206" s="88"/>
      <c r="I206" s="88" t="s">
        <v>237</v>
      </c>
      <c r="J206" s="88"/>
      <c r="K206" s="89">
        <v>82</v>
      </c>
      <c r="L206" s="90" t="str">
        <f t="shared" si="7"/>
        <v>TỐT</v>
      </c>
      <c r="M206" s="91"/>
    </row>
    <row r="207" spans="1:14" s="80" customFormat="1" ht="18.75" customHeight="1">
      <c r="A207" s="2">
        <f t="shared" si="6"/>
        <v>196</v>
      </c>
      <c r="B207" s="84">
        <v>2121866212</v>
      </c>
      <c r="C207" s="85" t="s">
        <v>171</v>
      </c>
      <c r="D207" s="86" t="s">
        <v>170</v>
      </c>
      <c r="E207" s="87">
        <v>35730</v>
      </c>
      <c r="F207" s="87" t="s">
        <v>94</v>
      </c>
      <c r="G207" s="88" t="s">
        <v>19</v>
      </c>
      <c r="H207" s="88"/>
      <c r="I207" s="88"/>
      <c r="J207" s="88"/>
      <c r="K207" s="89">
        <v>0</v>
      </c>
      <c r="L207" s="90" t="str">
        <f t="shared" si="7"/>
        <v>KÉM</v>
      </c>
      <c r="M207" s="91" t="s">
        <v>1142</v>
      </c>
      <c r="N207" s="80" t="s">
        <v>663</v>
      </c>
    </row>
    <row r="208" spans="1:14" s="80" customFormat="1" ht="18.75" customHeight="1">
      <c r="A208" s="2">
        <f t="shared" si="6"/>
        <v>197</v>
      </c>
      <c r="B208" s="84">
        <v>2221868367</v>
      </c>
      <c r="C208" s="85" t="s">
        <v>418</v>
      </c>
      <c r="D208" s="86" t="s">
        <v>170</v>
      </c>
      <c r="E208" s="87">
        <v>35274</v>
      </c>
      <c r="F208" s="87" t="s">
        <v>101</v>
      </c>
      <c r="G208" s="88" t="s">
        <v>19</v>
      </c>
      <c r="H208" s="88"/>
      <c r="I208" s="88" t="s">
        <v>180</v>
      </c>
      <c r="J208" s="88"/>
      <c r="K208" s="89">
        <v>75</v>
      </c>
      <c r="L208" s="90" t="str">
        <f t="shared" si="7"/>
        <v>KHÁ</v>
      </c>
      <c r="M208" s="91"/>
    </row>
    <row r="209" spans="1:13" s="80" customFormat="1" ht="18.75" customHeight="1">
      <c r="A209" s="2">
        <f t="shared" si="6"/>
        <v>198</v>
      </c>
      <c r="B209" s="84">
        <v>2221868847</v>
      </c>
      <c r="C209" s="85" t="s">
        <v>137</v>
      </c>
      <c r="D209" s="86" t="s">
        <v>170</v>
      </c>
      <c r="E209" s="87">
        <v>35944</v>
      </c>
      <c r="F209" s="87" t="s">
        <v>101</v>
      </c>
      <c r="G209" s="88" t="s">
        <v>19</v>
      </c>
      <c r="H209" s="88"/>
      <c r="I209" s="88" t="s">
        <v>180</v>
      </c>
      <c r="J209" s="88"/>
      <c r="K209" s="89">
        <v>87</v>
      </c>
      <c r="L209" s="90" t="str">
        <f t="shared" si="7"/>
        <v>TỐT</v>
      </c>
      <c r="M209" s="91"/>
    </row>
    <row r="210" spans="1:13" s="80" customFormat="1" ht="18.75" customHeight="1">
      <c r="A210" s="2">
        <f t="shared" si="6"/>
        <v>199</v>
      </c>
      <c r="B210" s="84">
        <v>2220863857</v>
      </c>
      <c r="C210" s="85" t="s">
        <v>127</v>
      </c>
      <c r="D210" s="86" t="s">
        <v>176</v>
      </c>
      <c r="E210" s="87">
        <v>35317</v>
      </c>
      <c r="F210" s="87" t="s">
        <v>90</v>
      </c>
      <c r="G210" s="88" t="s">
        <v>125</v>
      </c>
      <c r="H210" s="88"/>
      <c r="I210" s="88"/>
      <c r="J210" s="88"/>
      <c r="K210" s="89">
        <v>87</v>
      </c>
      <c r="L210" s="90" t="str">
        <f t="shared" si="7"/>
        <v>TỐT</v>
      </c>
      <c r="M210" s="91"/>
    </row>
    <row r="211" spans="1:13" s="80" customFormat="1" ht="18.75" customHeight="1">
      <c r="A211" s="2">
        <f t="shared" si="6"/>
        <v>200</v>
      </c>
      <c r="B211" s="84">
        <v>2220866076</v>
      </c>
      <c r="C211" s="85" t="s">
        <v>497</v>
      </c>
      <c r="D211" s="86" t="s">
        <v>176</v>
      </c>
      <c r="E211" s="87">
        <v>35796</v>
      </c>
      <c r="F211" s="87" t="s">
        <v>100</v>
      </c>
      <c r="G211" s="88" t="s">
        <v>125</v>
      </c>
      <c r="H211" s="88"/>
      <c r="I211" s="88"/>
      <c r="J211" s="88"/>
      <c r="K211" s="89">
        <v>84</v>
      </c>
      <c r="L211" s="90" t="str">
        <f t="shared" si="7"/>
        <v>TỐT</v>
      </c>
      <c r="M211" s="91"/>
    </row>
    <row r="212" spans="1:13" s="80" customFormat="1" ht="18.75" customHeight="1">
      <c r="A212" s="2">
        <f t="shared" si="6"/>
        <v>201</v>
      </c>
      <c r="B212" s="84">
        <v>2220866075</v>
      </c>
      <c r="C212" s="85" t="s">
        <v>608</v>
      </c>
      <c r="D212" s="86" t="s">
        <v>176</v>
      </c>
      <c r="E212" s="87">
        <v>35968</v>
      </c>
      <c r="F212" s="87" t="s">
        <v>100</v>
      </c>
      <c r="G212" s="88" t="s">
        <v>125</v>
      </c>
      <c r="H212" s="88"/>
      <c r="I212" s="88"/>
      <c r="J212" s="88"/>
      <c r="K212" s="89">
        <v>87</v>
      </c>
      <c r="L212" s="90" t="str">
        <f t="shared" si="7"/>
        <v>TỐT</v>
      </c>
      <c r="M212" s="91"/>
    </row>
    <row r="213" spans="1:13" s="80" customFormat="1" ht="18.75" customHeight="1">
      <c r="A213" s="2">
        <f t="shared" si="6"/>
        <v>202</v>
      </c>
      <c r="B213" s="84">
        <v>2220866074</v>
      </c>
      <c r="C213" s="85" t="s">
        <v>193</v>
      </c>
      <c r="D213" s="86" t="s">
        <v>176</v>
      </c>
      <c r="E213" s="87">
        <v>35481</v>
      </c>
      <c r="F213" s="87" t="s">
        <v>101</v>
      </c>
      <c r="G213" s="88" t="s">
        <v>125</v>
      </c>
      <c r="H213" s="88"/>
      <c r="I213" s="88" t="s">
        <v>180</v>
      </c>
      <c r="J213" s="88"/>
      <c r="K213" s="89">
        <v>80</v>
      </c>
      <c r="L213" s="90" t="str">
        <f t="shared" si="7"/>
        <v>TỐT</v>
      </c>
      <c r="M213" s="91"/>
    </row>
    <row r="214" spans="1:13" s="80" customFormat="1" ht="18.75" customHeight="1">
      <c r="A214" s="2">
        <f t="shared" si="6"/>
        <v>203</v>
      </c>
      <c r="B214" s="84">
        <v>2221866080</v>
      </c>
      <c r="C214" s="85" t="s">
        <v>641</v>
      </c>
      <c r="D214" s="86" t="s">
        <v>187</v>
      </c>
      <c r="E214" s="87">
        <v>35590</v>
      </c>
      <c r="F214" s="87" t="s">
        <v>94</v>
      </c>
      <c r="G214" s="88" t="s">
        <v>19</v>
      </c>
      <c r="H214" s="88"/>
      <c r="I214" s="88" t="s">
        <v>237</v>
      </c>
      <c r="J214" s="88"/>
      <c r="K214" s="89">
        <v>100</v>
      </c>
      <c r="L214" s="90" t="str">
        <f t="shared" si="7"/>
        <v>X SẮC</v>
      </c>
      <c r="M214" s="91"/>
    </row>
    <row r="215" spans="1:13" s="80" customFormat="1" ht="18.75" customHeight="1">
      <c r="A215" s="2">
        <f t="shared" si="6"/>
        <v>204</v>
      </c>
      <c r="B215" s="84">
        <v>2221863854</v>
      </c>
      <c r="C215" s="85" t="s">
        <v>477</v>
      </c>
      <c r="D215" s="86" t="s">
        <v>478</v>
      </c>
      <c r="E215" s="87">
        <v>35897</v>
      </c>
      <c r="F215" s="87" t="s">
        <v>90</v>
      </c>
      <c r="G215" s="88" t="s">
        <v>19</v>
      </c>
      <c r="H215" s="88"/>
      <c r="I215" s="88"/>
      <c r="J215" s="88"/>
      <c r="K215" s="89">
        <v>78</v>
      </c>
      <c r="L215" s="90" t="str">
        <f t="shared" si="7"/>
        <v>KHÁ</v>
      </c>
      <c r="M215" s="91"/>
    </row>
    <row r="216" spans="1:13" s="80" customFormat="1" ht="18.75" customHeight="1">
      <c r="A216" s="2">
        <f t="shared" si="6"/>
        <v>205</v>
      </c>
      <c r="B216" s="84">
        <v>2221217661</v>
      </c>
      <c r="C216" s="85" t="s">
        <v>350</v>
      </c>
      <c r="D216" s="86" t="s">
        <v>609</v>
      </c>
      <c r="E216" s="87">
        <v>35098</v>
      </c>
      <c r="F216" s="87" t="s">
        <v>100</v>
      </c>
      <c r="G216" s="88" t="s">
        <v>19</v>
      </c>
      <c r="H216" s="88"/>
      <c r="I216" s="88"/>
      <c r="J216" s="88"/>
      <c r="K216" s="89">
        <v>0</v>
      </c>
      <c r="L216" s="90" t="str">
        <f t="shared" si="7"/>
        <v>KÉM</v>
      </c>
      <c r="M216" s="91"/>
    </row>
    <row r="217" spans="1:13" s="80" customFormat="1" ht="18.75" customHeight="1">
      <c r="A217" s="2">
        <f t="shared" si="6"/>
        <v>206</v>
      </c>
      <c r="B217" s="84">
        <v>2220866088</v>
      </c>
      <c r="C217" s="85" t="s">
        <v>517</v>
      </c>
      <c r="D217" s="86" t="s">
        <v>518</v>
      </c>
      <c r="E217" s="87">
        <v>36125</v>
      </c>
      <c r="F217" s="87" t="s">
        <v>95</v>
      </c>
      <c r="G217" s="88" t="s">
        <v>125</v>
      </c>
      <c r="H217" s="88"/>
      <c r="I217" s="88" t="s">
        <v>237</v>
      </c>
      <c r="J217" s="88"/>
      <c r="K217" s="89">
        <v>87</v>
      </c>
      <c r="L217" s="90" t="str">
        <f t="shared" si="7"/>
        <v>TỐT</v>
      </c>
      <c r="M217" s="91"/>
    </row>
    <row r="218" spans="1:13" s="80" customFormat="1" ht="18.75" customHeight="1">
      <c r="A218" s="2">
        <f t="shared" si="6"/>
        <v>207</v>
      </c>
      <c r="B218" s="84">
        <v>2220866090</v>
      </c>
      <c r="C218" s="85" t="s">
        <v>357</v>
      </c>
      <c r="D218" s="86" t="s">
        <v>518</v>
      </c>
      <c r="E218" s="87">
        <v>36109</v>
      </c>
      <c r="F218" s="87" t="s">
        <v>95</v>
      </c>
      <c r="G218" s="88" t="s">
        <v>125</v>
      </c>
      <c r="H218" s="88"/>
      <c r="I218" s="88" t="s">
        <v>237</v>
      </c>
      <c r="J218" s="88"/>
      <c r="K218" s="89">
        <v>84</v>
      </c>
      <c r="L218" s="90" t="str">
        <f t="shared" si="7"/>
        <v>TỐT</v>
      </c>
      <c r="M218" s="91"/>
    </row>
    <row r="219" spans="1:13" s="80" customFormat="1" ht="18.75" customHeight="1">
      <c r="A219" s="2">
        <f t="shared" si="6"/>
        <v>208</v>
      </c>
      <c r="B219" s="84">
        <v>2220863754</v>
      </c>
      <c r="C219" s="85" t="s">
        <v>585</v>
      </c>
      <c r="D219" s="86" t="s">
        <v>518</v>
      </c>
      <c r="E219" s="87">
        <v>35855</v>
      </c>
      <c r="F219" s="87" t="s">
        <v>99</v>
      </c>
      <c r="G219" s="88" t="s">
        <v>125</v>
      </c>
      <c r="H219" s="88"/>
      <c r="I219" s="88" t="s">
        <v>237</v>
      </c>
      <c r="J219" s="88"/>
      <c r="K219" s="89">
        <v>87</v>
      </c>
      <c r="L219" s="90" t="str">
        <f t="shared" si="7"/>
        <v>TỐT</v>
      </c>
      <c r="M219" s="91"/>
    </row>
    <row r="220" spans="1:13" s="80" customFormat="1" ht="18.75" customHeight="1">
      <c r="A220" s="2">
        <f t="shared" si="6"/>
        <v>209</v>
      </c>
      <c r="B220" s="84">
        <v>2221866092</v>
      </c>
      <c r="C220" s="85" t="s">
        <v>440</v>
      </c>
      <c r="D220" s="86" t="s">
        <v>441</v>
      </c>
      <c r="E220" s="87">
        <v>35947</v>
      </c>
      <c r="F220" s="87" t="s">
        <v>101</v>
      </c>
      <c r="G220" s="88" t="s">
        <v>19</v>
      </c>
      <c r="H220" s="88"/>
      <c r="I220" s="88" t="s">
        <v>180</v>
      </c>
      <c r="J220" s="88"/>
      <c r="K220" s="89">
        <v>80</v>
      </c>
      <c r="L220" s="90" t="str">
        <f t="shared" si="7"/>
        <v>TỐT</v>
      </c>
      <c r="M220" s="91"/>
    </row>
    <row r="221" spans="1:13" s="80" customFormat="1" ht="18.75" customHeight="1">
      <c r="A221" s="2">
        <f t="shared" si="6"/>
        <v>210</v>
      </c>
      <c r="B221" s="84">
        <v>2220863847</v>
      </c>
      <c r="C221" s="85" t="s">
        <v>331</v>
      </c>
      <c r="D221" s="86" t="s">
        <v>479</v>
      </c>
      <c r="E221" s="87">
        <v>35799</v>
      </c>
      <c r="F221" s="87" t="s">
        <v>90</v>
      </c>
      <c r="G221" s="88" t="s">
        <v>125</v>
      </c>
      <c r="H221" s="88"/>
      <c r="I221" s="88"/>
      <c r="J221" s="88"/>
      <c r="K221" s="89">
        <v>88</v>
      </c>
      <c r="L221" s="90" t="str">
        <f t="shared" si="7"/>
        <v>TỐT</v>
      </c>
      <c r="M221" s="91"/>
    </row>
    <row r="222" spans="1:13" s="80" customFormat="1" ht="18.75" customHeight="1">
      <c r="A222" s="2">
        <f t="shared" si="6"/>
        <v>211</v>
      </c>
      <c r="B222" s="84">
        <v>2220866097</v>
      </c>
      <c r="C222" s="85" t="s">
        <v>253</v>
      </c>
      <c r="D222" s="86" t="s">
        <v>479</v>
      </c>
      <c r="E222" s="87">
        <v>35978</v>
      </c>
      <c r="F222" s="87" t="s">
        <v>94</v>
      </c>
      <c r="G222" s="88" t="s">
        <v>125</v>
      </c>
      <c r="H222" s="88"/>
      <c r="I222" s="88" t="s">
        <v>237</v>
      </c>
      <c r="J222" s="88"/>
      <c r="K222" s="89">
        <v>74</v>
      </c>
      <c r="L222" s="90" t="str">
        <f t="shared" si="7"/>
        <v>KHÁ</v>
      </c>
      <c r="M222" s="91"/>
    </row>
    <row r="223" spans="1:13" s="80" customFormat="1" ht="18.75" customHeight="1">
      <c r="A223" s="2">
        <f t="shared" si="6"/>
        <v>212</v>
      </c>
      <c r="B223" s="84">
        <v>2220866096</v>
      </c>
      <c r="C223" s="85" t="s">
        <v>519</v>
      </c>
      <c r="D223" s="86" t="s">
        <v>479</v>
      </c>
      <c r="E223" s="87">
        <v>35647</v>
      </c>
      <c r="F223" s="87" t="s">
        <v>95</v>
      </c>
      <c r="G223" s="88" t="s">
        <v>125</v>
      </c>
      <c r="H223" s="88"/>
      <c r="I223" s="88" t="s">
        <v>237</v>
      </c>
      <c r="J223" s="88"/>
      <c r="K223" s="89">
        <v>77</v>
      </c>
      <c r="L223" s="90" t="str">
        <f t="shared" si="7"/>
        <v>KHÁ</v>
      </c>
      <c r="M223" s="91"/>
    </row>
    <row r="224" spans="1:13" s="80" customFormat="1" ht="18.75" customHeight="1">
      <c r="A224" s="2">
        <f t="shared" si="6"/>
        <v>213</v>
      </c>
      <c r="B224" s="84">
        <v>2220866099</v>
      </c>
      <c r="C224" s="85" t="s">
        <v>185</v>
      </c>
      <c r="D224" s="86" t="s">
        <v>520</v>
      </c>
      <c r="E224" s="87">
        <v>36017</v>
      </c>
      <c r="F224" s="87" t="s">
        <v>95</v>
      </c>
      <c r="G224" s="88" t="s">
        <v>125</v>
      </c>
      <c r="H224" s="88"/>
      <c r="I224" s="88" t="s">
        <v>237</v>
      </c>
      <c r="J224" s="88"/>
      <c r="K224" s="89">
        <v>90</v>
      </c>
      <c r="L224" s="90" t="str">
        <f t="shared" si="7"/>
        <v>X SẮC</v>
      </c>
      <c r="M224" s="91"/>
    </row>
    <row r="225" spans="1:13" s="80" customFormat="1" ht="18.75" customHeight="1">
      <c r="A225" s="2">
        <f t="shared" si="6"/>
        <v>214</v>
      </c>
      <c r="B225" s="84">
        <v>2220866100</v>
      </c>
      <c r="C225" s="85" t="s">
        <v>555</v>
      </c>
      <c r="D225" s="86" t="s">
        <v>520</v>
      </c>
      <c r="E225" s="87">
        <v>35787</v>
      </c>
      <c r="F225" s="87" t="s">
        <v>96</v>
      </c>
      <c r="G225" s="88" t="s">
        <v>125</v>
      </c>
      <c r="H225" s="88"/>
      <c r="I225" s="88"/>
      <c r="J225" s="88"/>
      <c r="K225" s="89">
        <v>87</v>
      </c>
      <c r="L225" s="90" t="str">
        <f t="shared" si="7"/>
        <v>TỐT</v>
      </c>
      <c r="M225" s="91"/>
    </row>
    <row r="226" spans="1:13" s="80" customFormat="1" ht="18.75" customHeight="1">
      <c r="A226" s="2">
        <f t="shared" si="6"/>
        <v>215</v>
      </c>
      <c r="B226" s="84">
        <v>2220863830</v>
      </c>
      <c r="C226" s="85" t="s">
        <v>238</v>
      </c>
      <c r="D226" s="86" t="s">
        <v>405</v>
      </c>
      <c r="E226" s="87">
        <v>36013</v>
      </c>
      <c r="F226" s="87" t="s">
        <v>92</v>
      </c>
      <c r="G226" s="88" t="s">
        <v>125</v>
      </c>
      <c r="H226" s="88"/>
      <c r="I226" s="88" t="s">
        <v>237</v>
      </c>
      <c r="J226" s="88"/>
      <c r="K226" s="89">
        <v>80</v>
      </c>
      <c r="L226" s="90" t="str">
        <f t="shared" si="7"/>
        <v>TỐT</v>
      </c>
      <c r="M226" s="91"/>
    </row>
    <row r="227" spans="1:13" s="80" customFormat="1" ht="18.75" customHeight="1">
      <c r="A227" s="2">
        <f t="shared" si="6"/>
        <v>216</v>
      </c>
      <c r="B227" s="84">
        <v>2220866104</v>
      </c>
      <c r="C227" s="85" t="s">
        <v>185</v>
      </c>
      <c r="D227" s="86" t="s">
        <v>405</v>
      </c>
      <c r="E227" s="87">
        <v>35774</v>
      </c>
      <c r="F227" s="87" t="s">
        <v>95</v>
      </c>
      <c r="G227" s="88" t="s">
        <v>125</v>
      </c>
      <c r="H227" s="88"/>
      <c r="I227" s="88" t="s">
        <v>237</v>
      </c>
      <c r="J227" s="88"/>
      <c r="K227" s="89">
        <v>100</v>
      </c>
      <c r="L227" s="90" t="str">
        <f t="shared" si="7"/>
        <v>X SẮC</v>
      </c>
      <c r="M227" s="91"/>
    </row>
    <row r="228" spans="1:13" s="80" customFormat="1" ht="18.75" customHeight="1">
      <c r="A228" s="2">
        <f t="shared" si="6"/>
        <v>217</v>
      </c>
      <c r="B228" s="84">
        <v>2220863781</v>
      </c>
      <c r="C228" s="85" t="s">
        <v>480</v>
      </c>
      <c r="D228" s="86" t="s">
        <v>481</v>
      </c>
      <c r="E228" s="87">
        <v>35827</v>
      </c>
      <c r="F228" s="87" t="s">
        <v>90</v>
      </c>
      <c r="G228" s="88" t="s">
        <v>125</v>
      </c>
      <c r="H228" s="88"/>
      <c r="I228" s="88"/>
      <c r="J228" s="88"/>
      <c r="K228" s="89">
        <v>87</v>
      </c>
      <c r="L228" s="90" t="str">
        <f t="shared" si="7"/>
        <v>TỐT</v>
      </c>
      <c r="M228" s="91"/>
    </row>
    <row r="229" spans="1:13" s="80" customFormat="1" ht="18.75" customHeight="1">
      <c r="A229" s="2">
        <f t="shared" si="6"/>
        <v>218</v>
      </c>
      <c r="B229" s="84">
        <v>2220869130</v>
      </c>
      <c r="C229" s="85" t="s">
        <v>642</v>
      </c>
      <c r="D229" s="86" t="s">
        <v>481</v>
      </c>
      <c r="E229" s="87">
        <v>35876</v>
      </c>
      <c r="F229" s="87" t="s">
        <v>94</v>
      </c>
      <c r="G229" s="88" t="s">
        <v>125</v>
      </c>
      <c r="H229" s="88"/>
      <c r="I229" s="88" t="s">
        <v>237</v>
      </c>
      <c r="J229" s="88"/>
      <c r="K229" s="89">
        <v>85</v>
      </c>
      <c r="L229" s="90" t="str">
        <f t="shared" si="7"/>
        <v>TỐT</v>
      </c>
      <c r="M229" s="91"/>
    </row>
    <row r="230" spans="1:13" s="80" customFormat="1" ht="18.75" customHeight="1">
      <c r="A230" s="2">
        <f t="shared" si="6"/>
        <v>219</v>
      </c>
      <c r="B230" s="84">
        <v>2220866108</v>
      </c>
      <c r="C230" s="85" t="s">
        <v>643</v>
      </c>
      <c r="D230" s="86" t="s">
        <v>644</v>
      </c>
      <c r="E230" s="87">
        <v>36033</v>
      </c>
      <c r="F230" s="87" t="s">
        <v>94</v>
      </c>
      <c r="G230" s="88" t="s">
        <v>125</v>
      </c>
      <c r="H230" s="88"/>
      <c r="I230" s="88" t="s">
        <v>237</v>
      </c>
      <c r="J230" s="88"/>
      <c r="K230" s="89">
        <v>85</v>
      </c>
      <c r="L230" s="90" t="str">
        <f t="shared" si="7"/>
        <v>TỐT</v>
      </c>
      <c r="M230" s="91"/>
    </row>
    <row r="231" spans="1:13" s="80" customFormat="1" ht="18.75" customHeight="1">
      <c r="A231" s="2">
        <f t="shared" si="6"/>
        <v>220</v>
      </c>
      <c r="B231" s="84">
        <v>2221863776</v>
      </c>
      <c r="C231" s="85" t="s">
        <v>482</v>
      </c>
      <c r="D231" s="86" t="s">
        <v>483</v>
      </c>
      <c r="E231" s="87">
        <v>35860</v>
      </c>
      <c r="F231" s="87" t="s">
        <v>90</v>
      </c>
      <c r="G231" s="88" t="s">
        <v>19</v>
      </c>
      <c r="H231" s="88"/>
      <c r="I231" s="88"/>
      <c r="J231" s="88"/>
      <c r="K231" s="89">
        <v>87</v>
      </c>
      <c r="L231" s="90" t="str">
        <f t="shared" si="7"/>
        <v>TỐT</v>
      </c>
      <c r="M231" s="91"/>
    </row>
    <row r="232" spans="1:13" s="80" customFormat="1" ht="18.75" customHeight="1">
      <c r="A232" s="2">
        <f t="shared" si="6"/>
        <v>221</v>
      </c>
      <c r="B232" s="84">
        <v>2221863774</v>
      </c>
      <c r="C232" s="85" t="s">
        <v>923</v>
      </c>
      <c r="D232" s="86" t="s">
        <v>483</v>
      </c>
      <c r="E232" s="87">
        <v>36081</v>
      </c>
      <c r="F232" s="87" t="s">
        <v>92</v>
      </c>
      <c r="G232" s="88" t="s">
        <v>19</v>
      </c>
      <c r="H232" s="88"/>
      <c r="I232" s="88" t="s">
        <v>237</v>
      </c>
      <c r="J232" s="88"/>
      <c r="K232" s="89">
        <v>80</v>
      </c>
      <c r="L232" s="90" t="str">
        <f t="shared" si="7"/>
        <v>TỐT</v>
      </c>
      <c r="M232" s="91"/>
    </row>
    <row r="233" spans="1:13" s="80" customFormat="1" ht="18.75" customHeight="1">
      <c r="A233" s="2">
        <f t="shared" si="6"/>
        <v>222</v>
      </c>
      <c r="B233" s="84">
        <v>2220866110</v>
      </c>
      <c r="C233" s="85" t="s">
        <v>645</v>
      </c>
      <c r="D233" s="86" t="s">
        <v>522</v>
      </c>
      <c r="E233" s="87">
        <v>35556</v>
      </c>
      <c r="F233" s="87" t="s">
        <v>94</v>
      </c>
      <c r="G233" s="88" t="s">
        <v>125</v>
      </c>
      <c r="H233" s="88"/>
      <c r="I233" s="88" t="s">
        <v>237</v>
      </c>
      <c r="J233" s="88"/>
      <c r="K233" s="89">
        <v>90</v>
      </c>
      <c r="L233" s="90" t="str">
        <f t="shared" si="7"/>
        <v>X SẮC</v>
      </c>
      <c r="M233" s="91"/>
    </row>
    <row r="234" spans="1:13" s="80" customFormat="1" ht="18.75" customHeight="1">
      <c r="A234" s="2">
        <f t="shared" si="6"/>
        <v>223</v>
      </c>
      <c r="B234" s="84">
        <v>2220866111</v>
      </c>
      <c r="C234" s="85" t="s">
        <v>521</v>
      </c>
      <c r="D234" s="86" t="s">
        <v>522</v>
      </c>
      <c r="E234" s="87">
        <v>35810</v>
      </c>
      <c r="F234" s="87" t="s">
        <v>95</v>
      </c>
      <c r="G234" s="88" t="s">
        <v>125</v>
      </c>
      <c r="H234" s="88"/>
      <c r="I234" s="88" t="s">
        <v>237</v>
      </c>
      <c r="J234" s="88"/>
      <c r="K234" s="89">
        <v>87</v>
      </c>
      <c r="L234" s="90" t="str">
        <f t="shared" si="7"/>
        <v>TỐT</v>
      </c>
      <c r="M234" s="91"/>
    </row>
    <row r="235" spans="1:13" s="80" customFormat="1" ht="18.75" customHeight="1">
      <c r="A235" s="2">
        <f t="shared" si="6"/>
        <v>224</v>
      </c>
      <c r="B235" s="84">
        <v>2220866115</v>
      </c>
      <c r="C235" s="85" t="s">
        <v>573</v>
      </c>
      <c r="D235" s="86" t="s">
        <v>522</v>
      </c>
      <c r="E235" s="87">
        <v>35947</v>
      </c>
      <c r="F235" s="87" t="s">
        <v>99</v>
      </c>
      <c r="G235" s="88" t="s">
        <v>125</v>
      </c>
      <c r="H235" s="88"/>
      <c r="I235" s="88" t="s">
        <v>237</v>
      </c>
      <c r="J235" s="88"/>
      <c r="K235" s="89">
        <v>87</v>
      </c>
      <c r="L235" s="90" t="str">
        <f t="shared" si="7"/>
        <v>TỐT</v>
      </c>
      <c r="M235" s="91"/>
    </row>
    <row r="236" spans="1:13" s="80" customFormat="1" ht="18.75" customHeight="1">
      <c r="A236" s="2">
        <f t="shared" si="6"/>
        <v>225</v>
      </c>
      <c r="B236" s="84">
        <v>2220866114</v>
      </c>
      <c r="C236" s="85" t="s">
        <v>423</v>
      </c>
      <c r="D236" s="86" t="s">
        <v>522</v>
      </c>
      <c r="E236" s="87">
        <v>35820</v>
      </c>
      <c r="F236" s="87" t="s">
        <v>100</v>
      </c>
      <c r="G236" s="88" t="s">
        <v>125</v>
      </c>
      <c r="H236" s="88"/>
      <c r="I236" s="88"/>
      <c r="J236" s="88"/>
      <c r="K236" s="89">
        <v>82</v>
      </c>
      <c r="L236" s="90" t="str">
        <f t="shared" si="7"/>
        <v>TỐT</v>
      </c>
      <c r="M236" s="91"/>
    </row>
    <row r="237" spans="1:13" s="80" customFormat="1" ht="18.75" customHeight="1">
      <c r="A237" s="2">
        <f t="shared" si="6"/>
        <v>226</v>
      </c>
      <c r="B237" s="84">
        <v>2220866117</v>
      </c>
      <c r="C237" s="85" t="s">
        <v>646</v>
      </c>
      <c r="D237" s="86" t="s">
        <v>410</v>
      </c>
      <c r="E237" s="87">
        <v>35979</v>
      </c>
      <c r="F237" s="87" t="s">
        <v>94</v>
      </c>
      <c r="G237" s="88" t="s">
        <v>125</v>
      </c>
      <c r="H237" s="88"/>
      <c r="I237" s="88" t="s">
        <v>237</v>
      </c>
      <c r="J237" s="88"/>
      <c r="K237" s="89">
        <v>82</v>
      </c>
      <c r="L237" s="90" t="str">
        <f t="shared" si="7"/>
        <v>TỐT</v>
      </c>
      <c r="M237" s="91"/>
    </row>
    <row r="238" spans="1:13" s="80" customFormat="1" ht="18.75" customHeight="1">
      <c r="A238" s="2">
        <f t="shared" si="6"/>
        <v>227</v>
      </c>
      <c r="B238" s="84">
        <v>2220866116</v>
      </c>
      <c r="C238" s="85" t="s">
        <v>523</v>
      </c>
      <c r="D238" s="86" t="s">
        <v>410</v>
      </c>
      <c r="E238" s="87">
        <v>36124</v>
      </c>
      <c r="F238" s="87" t="s">
        <v>95</v>
      </c>
      <c r="G238" s="88" t="s">
        <v>125</v>
      </c>
      <c r="H238" s="88"/>
      <c r="I238" s="88" t="s">
        <v>237</v>
      </c>
      <c r="J238" s="88"/>
      <c r="K238" s="89">
        <v>87</v>
      </c>
      <c r="L238" s="90" t="str">
        <f t="shared" si="7"/>
        <v>TỐT</v>
      </c>
      <c r="M238" s="91"/>
    </row>
    <row r="239" spans="1:13" s="80" customFormat="1" ht="18.75" customHeight="1">
      <c r="A239" s="2">
        <f t="shared" si="6"/>
        <v>228</v>
      </c>
      <c r="B239" s="84">
        <v>2220866119</v>
      </c>
      <c r="C239" s="85" t="s">
        <v>331</v>
      </c>
      <c r="D239" s="86" t="s">
        <v>410</v>
      </c>
      <c r="E239" s="87">
        <v>35637</v>
      </c>
      <c r="F239" s="87" t="s">
        <v>96</v>
      </c>
      <c r="G239" s="88" t="s">
        <v>125</v>
      </c>
      <c r="H239" s="88"/>
      <c r="I239" s="88"/>
      <c r="J239" s="88"/>
      <c r="K239" s="89">
        <v>97</v>
      </c>
      <c r="L239" s="90" t="str">
        <f t="shared" si="7"/>
        <v>X SẮC</v>
      </c>
      <c r="M239" s="91"/>
    </row>
    <row r="240" spans="1:13" s="80" customFormat="1" ht="18.75" customHeight="1">
      <c r="A240" s="2">
        <f t="shared" si="6"/>
        <v>229</v>
      </c>
      <c r="B240" s="84">
        <v>2220868814</v>
      </c>
      <c r="C240" s="85" t="s">
        <v>414</v>
      </c>
      <c r="D240" s="86" t="s">
        <v>410</v>
      </c>
      <c r="E240" s="87">
        <v>35797</v>
      </c>
      <c r="F240" s="87" t="s">
        <v>101</v>
      </c>
      <c r="G240" s="88" t="s">
        <v>125</v>
      </c>
      <c r="H240" s="88"/>
      <c r="I240" s="88" t="s">
        <v>180</v>
      </c>
      <c r="J240" s="88"/>
      <c r="K240" s="89">
        <v>80</v>
      </c>
      <c r="L240" s="90" t="str">
        <f t="shared" si="7"/>
        <v>TỐT</v>
      </c>
      <c r="M240" s="91"/>
    </row>
    <row r="241" spans="1:14" s="80" customFormat="1" ht="18.75" customHeight="1">
      <c r="A241" s="2">
        <f t="shared" si="6"/>
        <v>230</v>
      </c>
      <c r="B241" s="84">
        <v>2220863801</v>
      </c>
      <c r="C241" s="85" t="s">
        <v>406</v>
      </c>
      <c r="D241" s="86" t="s">
        <v>433</v>
      </c>
      <c r="E241" s="87">
        <v>35751</v>
      </c>
      <c r="F241" s="87" t="s">
        <v>90</v>
      </c>
      <c r="G241" s="88" t="s">
        <v>125</v>
      </c>
      <c r="H241" s="88"/>
      <c r="I241" s="88"/>
      <c r="J241" s="88"/>
      <c r="K241" s="89">
        <v>92</v>
      </c>
      <c r="L241" s="90" t="str">
        <f t="shared" si="7"/>
        <v>X SẮC</v>
      </c>
      <c r="M241" s="91"/>
    </row>
    <row r="242" spans="1:14" s="80" customFormat="1" ht="18.75" customHeight="1">
      <c r="A242" s="2">
        <f t="shared" si="6"/>
        <v>231</v>
      </c>
      <c r="B242" s="84">
        <v>2220869683</v>
      </c>
      <c r="C242" s="85" t="s">
        <v>484</v>
      </c>
      <c r="D242" s="86" t="s">
        <v>433</v>
      </c>
      <c r="E242" s="87">
        <v>35904</v>
      </c>
      <c r="F242" s="87" t="s">
        <v>90</v>
      </c>
      <c r="G242" s="88" t="s">
        <v>125</v>
      </c>
      <c r="H242" s="88"/>
      <c r="I242" s="88"/>
      <c r="J242" s="88"/>
      <c r="K242" s="89">
        <v>82</v>
      </c>
      <c r="L242" s="90" t="str">
        <f t="shared" si="7"/>
        <v>TỐT</v>
      </c>
      <c r="M242" s="91"/>
    </row>
    <row r="243" spans="1:14" s="80" customFormat="1" ht="18.75" customHeight="1">
      <c r="A243" s="2">
        <f t="shared" ref="A243:A278" si="8">A242+1</f>
        <v>232</v>
      </c>
      <c r="B243" s="84">
        <v>2220869342</v>
      </c>
      <c r="C243" s="85" t="s">
        <v>432</v>
      </c>
      <c r="D243" s="86" t="s">
        <v>433</v>
      </c>
      <c r="E243" s="87">
        <v>35965</v>
      </c>
      <c r="F243" s="87" t="s">
        <v>101</v>
      </c>
      <c r="G243" s="88" t="s">
        <v>125</v>
      </c>
      <c r="H243" s="88"/>
      <c r="I243" s="88" t="s">
        <v>180</v>
      </c>
      <c r="J243" s="88"/>
      <c r="K243" s="89">
        <v>87</v>
      </c>
      <c r="L243" s="90" t="str">
        <f t="shared" si="7"/>
        <v>TỐT</v>
      </c>
      <c r="M243" s="91"/>
    </row>
    <row r="244" spans="1:14" s="80" customFormat="1" ht="18.75" customHeight="1">
      <c r="A244" s="2">
        <f t="shared" si="8"/>
        <v>233</v>
      </c>
      <c r="B244" s="84">
        <v>2221866130</v>
      </c>
      <c r="C244" s="85" t="s">
        <v>574</v>
      </c>
      <c r="D244" s="86" t="s">
        <v>575</v>
      </c>
      <c r="E244" s="87">
        <v>36117</v>
      </c>
      <c r="F244" s="87" t="s">
        <v>99</v>
      </c>
      <c r="G244" s="88" t="s">
        <v>19</v>
      </c>
      <c r="H244" s="88"/>
      <c r="I244" s="88" t="s">
        <v>237</v>
      </c>
      <c r="J244" s="88"/>
      <c r="K244" s="89">
        <v>97</v>
      </c>
      <c r="L244" s="90" t="str">
        <f t="shared" si="7"/>
        <v>X SẮC</v>
      </c>
      <c r="M244" s="91"/>
    </row>
    <row r="245" spans="1:14" s="80" customFormat="1" ht="18.75" customHeight="1">
      <c r="A245" s="2">
        <f t="shared" si="8"/>
        <v>234</v>
      </c>
      <c r="B245" s="84">
        <v>2221869178</v>
      </c>
      <c r="C245" s="85" t="s">
        <v>576</v>
      </c>
      <c r="D245" s="86" t="s">
        <v>575</v>
      </c>
      <c r="E245" s="87">
        <v>34057</v>
      </c>
      <c r="F245" s="87" t="s">
        <v>99</v>
      </c>
      <c r="G245" s="88" t="s">
        <v>19</v>
      </c>
      <c r="H245" s="88"/>
      <c r="I245" s="88" t="s">
        <v>237</v>
      </c>
      <c r="J245" s="88"/>
      <c r="K245" s="89">
        <v>0</v>
      </c>
      <c r="L245" s="90" t="str">
        <f t="shared" si="7"/>
        <v>KÉM</v>
      </c>
      <c r="M245" s="91" t="s">
        <v>997</v>
      </c>
    </row>
    <row r="246" spans="1:14" s="80" customFormat="1" ht="18.75" customHeight="1">
      <c r="A246" s="2">
        <f t="shared" si="8"/>
        <v>235</v>
      </c>
      <c r="B246" s="84">
        <v>2221866131</v>
      </c>
      <c r="C246" s="85" t="s">
        <v>524</v>
      </c>
      <c r="D246" s="86" t="s">
        <v>525</v>
      </c>
      <c r="E246" s="87">
        <v>36123</v>
      </c>
      <c r="F246" s="87" t="s">
        <v>95</v>
      </c>
      <c r="G246" s="88" t="s">
        <v>19</v>
      </c>
      <c r="H246" s="88"/>
      <c r="I246" s="88" t="s">
        <v>237</v>
      </c>
      <c r="J246" s="88"/>
      <c r="K246" s="89">
        <v>84</v>
      </c>
      <c r="L246" s="90" t="str">
        <f t="shared" si="7"/>
        <v>TỐT</v>
      </c>
      <c r="M246" s="91"/>
    </row>
    <row r="247" spans="1:14" s="80" customFormat="1" ht="18.75" customHeight="1">
      <c r="A247" s="2">
        <f t="shared" si="8"/>
        <v>236</v>
      </c>
      <c r="B247" s="84">
        <v>2221863796</v>
      </c>
      <c r="C247" s="85" t="s">
        <v>924</v>
      </c>
      <c r="D247" s="86" t="s">
        <v>289</v>
      </c>
      <c r="E247" s="87">
        <v>35900</v>
      </c>
      <c r="F247" s="87" t="s">
        <v>92</v>
      </c>
      <c r="G247" s="88" t="s">
        <v>19</v>
      </c>
      <c r="H247" s="88"/>
      <c r="I247" s="88" t="s">
        <v>237</v>
      </c>
      <c r="J247" s="88"/>
      <c r="K247" s="89">
        <v>75</v>
      </c>
      <c r="L247" s="90" t="str">
        <f t="shared" si="7"/>
        <v>KHÁ</v>
      </c>
      <c r="M247" s="91"/>
    </row>
    <row r="248" spans="1:14" s="80" customFormat="1" ht="18.75" customHeight="1">
      <c r="A248" s="2">
        <f t="shared" si="8"/>
        <v>237</v>
      </c>
      <c r="B248" s="84">
        <v>2221866132</v>
      </c>
      <c r="C248" s="85" t="s">
        <v>526</v>
      </c>
      <c r="D248" s="86" t="s">
        <v>289</v>
      </c>
      <c r="E248" s="87">
        <v>35814</v>
      </c>
      <c r="F248" s="87" t="s">
        <v>95</v>
      </c>
      <c r="G248" s="88" t="s">
        <v>19</v>
      </c>
      <c r="H248" s="88"/>
      <c r="I248" s="88" t="s">
        <v>237</v>
      </c>
      <c r="J248" s="88"/>
      <c r="K248" s="89">
        <v>87</v>
      </c>
      <c r="L248" s="90" t="str">
        <f t="shared" si="7"/>
        <v>TỐT</v>
      </c>
      <c r="M248" s="91"/>
    </row>
    <row r="249" spans="1:14" s="80" customFormat="1" ht="18.75" customHeight="1">
      <c r="A249" s="2">
        <f t="shared" si="8"/>
        <v>238</v>
      </c>
      <c r="B249" s="84">
        <v>2220866133</v>
      </c>
      <c r="C249" s="85" t="s">
        <v>578</v>
      </c>
      <c r="D249" s="86" t="s">
        <v>289</v>
      </c>
      <c r="E249" s="87">
        <v>35796</v>
      </c>
      <c r="F249" s="87" t="s">
        <v>99</v>
      </c>
      <c r="G249" s="88" t="s">
        <v>125</v>
      </c>
      <c r="H249" s="88"/>
      <c r="I249" s="88" t="s">
        <v>237</v>
      </c>
      <c r="J249" s="88"/>
      <c r="K249" s="89">
        <v>87</v>
      </c>
      <c r="L249" s="90" t="str">
        <f t="shared" si="7"/>
        <v>TỐT</v>
      </c>
      <c r="M249" s="91"/>
    </row>
    <row r="250" spans="1:14" s="80" customFormat="1" ht="18.75" customHeight="1">
      <c r="A250" s="2">
        <f t="shared" si="8"/>
        <v>239</v>
      </c>
      <c r="B250" s="84">
        <v>2220863835</v>
      </c>
      <c r="C250" s="85" t="s">
        <v>384</v>
      </c>
      <c r="D250" s="86" t="s">
        <v>580</v>
      </c>
      <c r="E250" s="87">
        <v>35794</v>
      </c>
      <c r="F250" s="87" t="s">
        <v>92</v>
      </c>
      <c r="G250" s="88" t="s">
        <v>125</v>
      </c>
      <c r="H250" s="88"/>
      <c r="I250" s="88" t="s">
        <v>237</v>
      </c>
      <c r="J250" s="88"/>
      <c r="K250" s="89">
        <v>85</v>
      </c>
      <c r="L250" s="90" t="str">
        <f t="shared" si="7"/>
        <v>TỐT</v>
      </c>
      <c r="M250" s="91"/>
    </row>
    <row r="251" spans="1:14" s="80" customFormat="1" ht="18.75" customHeight="1">
      <c r="A251" s="2">
        <f t="shared" si="8"/>
        <v>240</v>
      </c>
      <c r="B251" s="84">
        <v>2220717129</v>
      </c>
      <c r="C251" s="85" t="s">
        <v>579</v>
      </c>
      <c r="D251" s="86" t="s">
        <v>580</v>
      </c>
      <c r="E251" s="87">
        <v>35980</v>
      </c>
      <c r="F251" s="87" t="s">
        <v>99</v>
      </c>
      <c r="G251" s="88" t="s">
        <v>125</v>
      </c>
      <c r="H251" s="88"/>
      <c r="I251" s="88" t="s">
        <v>237</v>
      </c>
      <c r="J251" s="88"/>
      <c r="K251" s="89">
        <v>90</v>
      </c>
      <c r="L251" s="90" t="str">
        <f t="shared" si="7"/>
        <v>X SẮC</v>
      </c>
      <c r="M251" s="91"/>
    </row>
    <row r="252" spans="1:14" s="80" customFormat="1" ht="18.75" customHeight="1">
      <c r="A252" s="2">
        <f t="shared" si="8"/>
        <v>241</v>
      </c>
      <c r="B252" s="84">
        <v>2120866255</v>
      </c>
      <c r="C252" s="85" t="s">
        <v>374</v>
      </c>
      <c r="D252" s="86" t="s">
        <v>532</v>
      </c>
      <c r="E252" s="87">
        <v>35683</v>
      </c>
      <c r="F252" s="87" t="s">
        <v>95</v>
      </c>
      <c r="G252" s="88" t="s">
        <v>125</v>
      </c>
      <c r="H252" s="88"/>
      <c r="I252" s="88" t="s">
        <v>237</v>
      </c>
      <c r="J252" s="88"/>
      <c r="K252" s="89">
        <v>0</v>
      </c>
      <c r="L252" s="90" t="str">
        <f t="shared" si="7"/>
        <v>KÉM</v>
      </c>
      <c r="M252" s="91" t="s">
        <v>1142</v>
      </c>
      <c r="N252" s="80" t="s">
        <v>533</v>
      </c>
    </row>
    <row r="253" spans="1:14" s="80" customFormat="1" ht="18.75" customHeight="1">
      <c r="A253" s="2">
        <f t="shared" si="8"/>
        <v>242</v>
      </c>
      <c r="B253" s="84">
        <v>2220338003</v>
      </c>
      <c r="C253" s="85" t="s">
        <v>527</v>
      </c>
      <c r="D253" s="86" t="s">
        <v>429</v>
      </c>
      <c r="E253" s="87">
        <v>35950</v>
      </c>
      <c r="F253" s="87" t="s">
        <v>95</v>
      </c>
      <c r="G253" s="88" t="s">
        <v>125</v>
      </c>
      <c r="H253" s="88"/>
      <c r="I253" s="88" t="s">
        <v>237</v>
      </c>
      <c r="J253" s="88"/>
      <c r="K253" s="89">
        <v>87</v>
      </c>
      <c r="L253" s="90" t="str">
        <f t="shared" si="7"/>
        <v>TỐT</v>
      </c>
      <c r="M253" s="91"/>
    </row>
    <row r="254" spans="1:14" s="80" customFormat="1" ht="18.75" customHeight="1">
      <c r="A254" s="2">
        <f t="shared" si="8"/>
        <v>243</v>
      </c>
      <c r="B254" s="84">
        <v>2220866137</v>
      </c>
      <c r="C254" s="85" t="s">
        <v>581</v>
      </c>
      <c r="D254" s="86" t="s">
        <v>429</v>
      </c>
      <c r="E254" s="87">
        <v>35826</v>
      </c>
      <c r="F254" s="87" t="s">
        <v>99</v>
      </c>
      <c r="G254" s="88" t="s">
        <v>125</v>
      </c>
      <c r="H254" s="88"/>
      <c r="I254" s="88" t="s">
        <v>237</v>
      </c>
      <c r="J254" s="88"/>
      <c r="K254" s="89">
        <v>87</v>
      </c>
      <c r="L254" s="90" t="str">
        <f t="shared" si="7"/>
        <v>TỐT</v>
      </c>
      <c r="M254" s="91"/>
    </row>
    <row r="255" spans="1:14" s="80" customFormat="1" ht="18.75" customHeight="1">
      <c r="A255" s="2">
        <f t="shared" si="8"/>
        <v>244</v>
      </c>
      <c r="B255" s="84">
        <v>2220866138</v>
      </c>
      <c r="C255" s="85" t="s">
        <v>610</v>
      </c>
      <c r="D255" s="86" t="s">
        <v>429</v>
      </c>
      <c r="E255" s="87">
        <v>35872</v>
      </c>
      <c r="F255" s="87" t="s">
        <v>100</v>
      </c>
      <c r="G255" s="88" t="s">
        <v>125</v>
      </c>
      <c r="H255" s="88"/>
      <c r="I255" s="88"/>
      <c r="J255" s="88"/>
      <c r="K255" s="89">
        <v>82</v>
      </c>
      <c r="L255" s="90" t="str">
        <f t="shared" si="7"/>
        <v>TỐT</v>
      </c>
      <c r="M255" s="91"/>
    </row>
    <row r="256" spans="1:14" s="80" customFormat="1" ht="18.75" customHeight="1">
      <c r="A256" s="2">
        <f t="shared" si="8"/>
        <v>245</v>
      </c>
      <c r="B256" s="84">
        <v>2220866136</v>
      </c>
      <c r="C256" s="85" t="s">
        <v>428</v>
      </c>
      <c r="D256" s="86" t="s">
        <v>429</v>
      </c>
      <c r="E256" s="87">
        <v>35810</v>
      </c>
      <c r="F256" s="87" t="s">
        <v>101</v>
      </c>
      <c r="G256" s="88" t="s">
        <v>125</v>
      </c>
      <c r="H256" s="88"/>
      <c r="I256" s="88" t="s">
        <v>180</v>
      </c>
      <c r="J256" s="88"/>
      <c r="K256" s="89">
        <v>78</v>
      </c>
      <c r="L256" s="90" t="str">
        <f t="shared" si="7"/>
        <v>KHÁ</v>
      </c>
      <c r="M256" s="91"/>
    </row>
    <row r="257" spans="1:13" s="80" customFormat="1" ht="18.75" customHeight="1">
      <c r="A257" s="2">
        <f t="shared" si="8"/>
        <v>246</v>
      </c>
      <c r="B257" s="84">
        <v>2220863738</v>
      </c>
      <c r="C257" s="85" t="s">
        <v>485</v>
      </c>
      <c r="D257" s="86" t="s">
        <v>446</v>
      </c>
      <c r="E257" s="87">
        <v>36052</v>
      </c>
      <c r="F257" s="87" t="s">
        <v>90</v>
      </c>
      <c r="G257" s="88" t="s">
        <v>125</v>
      </c>
      <c r="H257" s="88"/>
      <c r="I257" s="88"/>
      <c r="J257" s="88"/>
      <c r="K257" s="89">
        <v>86</v>
      </c>
      <c r="L257" s="90" t="str">
        <f t="shared" si="7"/>
        <v>TỐT</v>
      </c>
      <c r="M257" s="91"/>
    </row>
    <row r="258" spans="1:13" s="80" customFormat="1" ht="18.75" customHeight="1">
      <c r="A258" s="2">
        <f t="shared" si="8"/>
        <v>247</v>
      </c>
      <c r="B258" s="84">
        <v>2120866256</v>
      </c>
      <c r="C258" s="85" t="s">
        <v>493</v>
      </c>
      <c r="D258" s="86" t="s">
        <v>446</v>
      </c>
      <c r="E258" s="87">
        <v>35708</v>
      </c>
      <c r="F258" s="87" t="s">
        <v>90</v>
      </c>
      <c r="G258" s="88" t="s">
        <v>125</v>
      </c>
      <c r="H258" s="88"/>
      <c r="I258" s="88"/>
      <c r="J258" s="88"/>
      <c r="K258" s="89">
        <v>65</v>
      </c>
      <c r="L258" s="90" t="str">
        <f t="shared" si="7"/>
        <v>KHÁ</v>
      </c>
      <c r="M258" s="91"/>
    </row>
    <row r="259" spans="1:13" s="80" customFormat="1" ht="18.75" customHeight="1">
      <c r="A259" s="2">
        <f t="shared" si="8"/>
        <v>248</v>
      </c>
      <c r="B259" s="84">
        <v>2220868165</v>
      </c>
      <c r="C259" s="85" t="s">
        <v>528</v>
      </c>
      <c r="D259" s="86" t="s">
        <v>446</v>
      </c>
      <c r="E259" s="87">
        <v>35796</v>
      </c>
      <c r="F259" s="87" t="s">
        <v>95</v>
      </c>
      <c r="G259" s="88" t="s">
        <v>125</v>
      </c>
      <c r="H259" s="88"/>
      <c r="I259" s="88" t="s">
        <v>237</v>
      </c>
      <c r="J259" s="88"/>
      <c r="K259" s="89">
        <v>74</v>
      </c>
      <c r="L259" s="90" t="str">
        <f t="shared" si="7"/>
        <v>KHÁ</v>
      </c>
      <c r="M259" s="91"/>
    </row>
    <row r="260" spans="1:13" s="80" customFormat="1" ht="18.75" customHeight="1">
      <c r="A260" s="2">
        <f t="shared" si="8"/>
        <v>249</v>
      </c>
      <c r="B260" s="84">
        <v>2220863792</v>
      </c>
      <c r="C260" s="85" t="s">
        <v>445</v>
      </c>
      <c r="D260" s="86" t="s">
        <v>446</v>
      </c>
      <c r="E260" s="87">
        <v>36045</v>
      </c>
      <c r="F260" s="87" t="s">
        <v>101</v>
      </c>
      <c r="G260" s="88" t="s">
        <v>125</v>
      </c>
      <c r="H260" s="88"/>
      <c r="I260" s="88" t="s">
        <v>180</v>
      </c>
      <c r="J260" s="88"/>
      <c r="K260" s="89">
        <v>85</v>
      </c>
      <c r="L260" s="90" t="str">
        <f t="shared" si="7"/>
        <v>TỐT</v>
      </c>
      <c r="M260" s="91"/>
    </row>
    <row r="261" spans="1:13" s="80" customFormat="1" ht="18.75" customHeight="1">
      <c r="A261" s="2">
        <f t="shared" si="8"/>
        <v>250</v>
      </c>
      <c r="B261" s="84">
        <v>2220863833</v>
      </c>
      <c r="C261" s="85" t="s">
        <v>925</v>
      </c>
      <c r="D261" s="86" t="s">
        <v>189</v>
      </c>
      <c r="E261" s="87">
        <v>35957</v>
      </c>
      <c r="F261" s="87" t="s">
        <v>92</v>
      </c>
      <c r="G261" s="88" t="s">
        <v>125</v>
      </c>
      <c r="H261" s="88"/>
      <c r="I261" s="88" t="s">
        <v>237</v>
      </c>
      <c r="J261" s="88"/>
      <c r="K261" s="89">
        <v>85</v>
      </c>
      <c r="L261" s="90" t="str">
        <f t="shared" si="7"/>
        <v>TỐT</v>
      </c>
      <c r="M261" s="91"/>
    </row>
    <row r="262" spans="1:13" s="80" customFormat="1" ht="18.75" customHeight="1">
      <c r="A262" s="2">
        <f t="shared" si="8"/>
        <v>251</v>
      </c>
      <c r="B262" s="84">
        <v>2221863791</v>
      </c>
      <c r="C262" s="85" t="s">
        <v>486</v>
      </c>
      <c r="D262" s="86" t="s">
        <v>487</v>
      </c>
      <c r="E262" s="87">
        <v>35823</v>
      </c>
      <c r="F262" s="87" t="s">
        <v>90</v>
      </c>
      <c r="G262" s="88" t="s">
        <v>19</v>
      </c>
      <c r="H262" s="88"/>
      <c r="I262" s="88"/>
      <c r="J262" s="88"/>
      <c r="K262" s="89">
        <v>86</v>
      </c>
      <c r="L262" s="90" t="str">
        <f t="shared" si="7"/>
        <v>TỐT</v>
      </c>
      <c r="M262" s="91"/>
    </row>
    <row r="263" spans="1:13" s="80" customFormat="1" ht="18.75" customHeight="1">
      <c r="A263" s="2">
        <f t="shared" si="8"/>
        <v>252</v>
      </c>
      <c r="B263" s="84">
        <v>2221866142</v>
      </c>
      <c r="C263" s="85" t="s">
        <v>611</v>
      </c>
      <c r="D263" s="86" t="s">
        <v>487</v>
      </c>
      <c r="E263" s="87">
        <v>35748</v>
      </c>
      <c r="F263" s="87" t="s">
        <v>100</v>
      </c>
      <c r="G263" s="88" t="s">
        <v>19</v>
      </c>
      <c r="H263" s="88"/>
      <c r="I263" s="88"/>
      <c r="J263" s="88"/>
      <c r="K263" s="89">
        <v>82</v>
      </c>
      <c r="L263" s="90" t="str">
        <f t="shared" si="7"/>
        <v>TỐT</v>
      </c>
      <c r="M263" s="91"/>
    </row>
    <row r="264" spans="1:13" s="80" customFormat="1" ht="18.75" customHeight="1">
      <c r="A264" s="2">
        <f t="shared" si="8"/>
        <v>253</v>
      </c>
      <c r="B264" s="84">
        <v>2221863832</v>
      </c>
      <c r="C264" s="85" t="s">
        <v>228</v>
      </c>
      <c r="D264" s="86" t="s">
        <v>613</v>
      </c>
      <c r="E264" s="87">
        <v>35796</v>
      </c>
      <c r="F264" s="87" t="s">
        <v>92</v>
      </c>
      <c r="G264" s="88" t="s">
        <v>19</v>
      </c>
      <c r="H264" s="88"/>
      <c r="I264" s="88" t="s">
        <v>237</v>
      </c>
      <c r="J264" s="88"/>
      <c r="K264" s="89">
        <v>80</v>
      </c>
      <c r="L264" s="90" t="str">
        <f t="shared" si="7"/>
        <v>TỐT</v>
      </c>
      <c r="M264" s="91"/>
    </row>
    <row r="265" spans="1:13" s="80" customFormat="1" ht="18.75" customHeight="1">
      <c r="A265" s="2">
        <f t="shared" si="8"/>
        <v>254</v>
      </c>
      <c r="B265" s="84">
        <v>2221866144</v>
      </c>
      <c r="C265" s="85" t="s">
        <v>612</v>
      </c>
      <c r="D265" s="86" t="s">
        <v>613</v>
      </c>
      <c r="E265" s="87">
        <v>36088</v>
      </c>
      <c r="F265" s="87" t="s">
        <v>100</v>
      </c>
      <c r="G265" s="88" t="s">
        <v>19</v>
      </c>
      <c r="H265" s="88"/>
      <c r="I265" s="88"/>
      <c r="J265" s="88"/>
      <c r="K265" s="89">
        <v>87</v>
      </c>
      <c r="L265" s="90" t="str">
        <f t="shared" si="7"/>
        <v>TỐT</v>
      </c>
      <c r="M265" s="91"/>
    </row>
    <row r="266" spans="1:13" s="80" customFormat="1" ht="18.75" customHeight="1">
      <c r="A266" s="2">
        <f t="shared" si="8"/>
        <v>255</v>
      </c>
      <c r="B266" s="84">
        <v>2120867800</v>
      </c>
      <c r="C266" s="85" t="s">
        <v>447</v>
      </c>
      <c r="D266" s="86" t="s">
        <v>448</v>
      </c>
      <c r="E266" s="87">
        <v>35587</v>
      </c>
      <c r="F266" s="87" t="s">
        <v>90</v>
      </c>
      <c r="G266" s="88" t="s">
        <v>125</v>
      </c>
      <c r="H266" s="88"/>
      <c r="I266" s="88"/>
      <c r="J266" s="88"/>
      <c r="K266" s="89">
        <v>79</v>
      </c>
      <c r="L266" s="90" t="str">
        <f t="shared" si="7"/>
        <v>KHÁ</v>
      </c>
      <c r="M266" s="91"/>
    </row>
    <row r="267" spans="1:13" s="80" customFormat="1" ht="18.75" customHeight="1">
      <c r="A267" s="2">
        <f t="shared" si="8"/>
        <v>256</v>
      </c>
      <c r="B267" s="84">
        <v>2220863771</v>
      </c>
      <c r="C267" s="85" t="s">
        <v>315</v>
      </c>
      <c r="D267" s="86" t="s">
        <v>448</v>
      </c>
      <c r="E267" s="87">
        <v>35756</v>
      </c>
      <c r="F267" s="87" t="s">
        <v>90</v>
      </c>
      <c r="G267" s="88" t="s">
        <v>125</v>
      </c>
      <c r="H267" s="88"/>
      <c r="I267" s="88"/>
      <c r="J267" s="88"/>
      <c r="K267" s="89">
        <v>81</v>
      </c>
      <c r="L267" s="90" t="str">
        <f t="shared" si="7"/>
        <v>TỐT</v>
      </c>
      <c r="M267" s="91"/>
    </row>
    <row r="268" spans="1:13" s="80" customFormat="1" ht="18.75" customHeight="1">
      <c r="A268" s="2">
        <f t="shared" si="8"/>
        <v>257</v>
      </c>
      <c r="B268" s="84">
        <v>2220866148</v>
      </c>
      <c r="C268" s="85" t="s">
        <v>529</v>
      </c>
      <c r="D268" s="86" t="s">
        <v>448</v>
      </c>
      <c r="E268" s="87">
        <v>35996</v>
      </c>
      <c r="F268" s="87" t="s">
        <v>94</v>
      </c>
      <c r="G268" s="88" t="s">
        <v>125</v>
      </c>
      <c r="H268" s="88"/>
      <c r="I268" s="88" t="s">
        <v>237</v>
      </c>
      <c r="J268" s="88"/>
      <c r="K268" s="89">
        <v>65</v>
      </c>
      <c r="L268" s="90" t="str">
        <f t="shared" ref="L268:L331" si="9">IF(K268&gt;=90,"X SẮC",IF(K268&gt;=80,"TỐT",IF(K268&gt;=65,"KHÁ",IF(K268&gt;=50,"T.BÌNH",IF(K268&gt;=35,"YẾU","KÉM")))))</f>
        <v>KHÁ</v>
      </c>
      <c r="M268" s="91"/>
    </row>
    <row r="269" spans="1:13" s="80" customFormat="1" ht="18.75" customHeight="1">
      <c r="A269" s="2">
        <f t="shared" si="8"/>
        <v>258</v>
      </c>
      <c r="B269" s="84">
        <v>2220866146</v>
      </c>
      <c r="C269" s="85" t="s">
        <v>529</v>
      </c>
      <c r="D269" s="86" t="s">
        <v>448</v>
      </c>
      <c r="E269" s="87">
        <v>35537</v>
      </c>
      <c r="F269" s="87" t="s">
        <v>95</v>
      </c>
      <c r="G269" s="88" t="s">
        <v>125</v>
      </c>
      <c r="H269" s="88"/>
      <c r="I269" s="88" t="s">
        <v>237</v>
      </c>
      <c r="J269" s="88"/>
      <c r="K269" s="89">
        <v>83</v>
      </c>
      <c r="L269" s="90" t="str">
        <f t="shared" si="9"/>
        <v>TỐT</v>
      </c>
      <c r="M269" s="91"/>
    </row>
    <row r="270" spans="1:13" s="80" customFormat="1" ht="18.75" customHeight="1">
      <c r="A270" s="2">
        <f t="shared" si="8"/>
        <v>259</v>
      </c>
      <c r="B270" s="84">
        <v>2220866152</v>
      </c>
      <c r="C270" s="85" t="s">
        <v>430</v>
      </c>
      <c r="D270" s="86" t="s">
        <v>431</v>
      </c>
      <c r="E270" s="87">
        <v>36145</v>
      </c>
      <c r="F270" s="87" t="s">
        <v>101</v>
      </c>
      <c r="G270" s="88" t="s">
        <v>125</v>
      </c>
      <c r="H270" s="88"/>
      <c r="I270" s="88" t="s">
        <v>180</v>
      </c>
      <c r="J270" s="88"/>
      <c r="K270" s="89">
        <v>85</v>
      </c>
      <c r="L270" s="90" t="str">
        <f t="shared" si="9"/>
        <v>TỐT</v>
      </c>
      <c r="M270" s="91"/>
    </row>
    <row r="271" spans="1:13" s="80" customFormat="1" ht="18.75" customHeight="1">
      <c r="A271" s="2">
        <f t="shared" si="8"/>
        <v>260</v>
      </c>
      <c r="B271" s="84">
        <v>2221863849</v>
      </c>
      <c r="C271" s="85" t="s">
        <v>488</v>
      </c>
      <c r="D271" s="86" t="s">
        <v>489</v>
      </c>
      <c r="E271" s="87">
        <v>36083</v>
      </c>
      <c r="F271" s="87" t="s">
        <v>90</v>
      </c>
      <c r="G271" s="88" t="s">
        <v>19</v>
      </c>
      <c r="H271" s="88"/>
      <c r="I271" s="88"/>
      <c r="J271" s="88"/>
      <c r="K271" s="89">
        <v>87</v>
      </c>
      <c r="L271" s="90" t="str">
        <f t="shared" si="9"/>
        <v>TỐT</v>
      </c>
      <c r="M271" s="91"/>
    </row>
    <row r="272" spans="1:13" s="80" customFormat="1" ht="18.75" customHeight="1">
      <c r="A272" s="2">
        <f t="shared" si="8"/>
        <v>261</v>
      </c>
      <c r="B272" s="84">
        <v>2220717183</v>
      </c>
      <c r="C272" s="85" t="s">
        <v>556</v>
      </c>
      <c r="D272" s="86" t="s">
        <v>86</v>
      </c>
      <c r="E272" s="87">
        <v>36015</v>
      </c>
      <c r="F272" s="87" t="s">
        <v>96</v>
      </c>
      <c r="G272" s="88" t="s">
        <v>125</v>
      </c>
      <c r="H272" s="88"/>
      <c r="I272" s="88"/>
      <c r="J272" s="88"/>
      <c r="K272" s="89">
        <v>87</v>
      </c>
      <c r="L272" s="90" t="str">
        <f t="shared" si="9"/>
        <v>TỐT</v>
      </c>
      <c r="M272" s="91"/>
    </row>
    <row r="273" spans="1:13" s="80" customFormat="1" ht="18.75" customHeight="1">
      <c r="A273" s="2">
        <f t="shared" si="8"/>
        <v>262</v>
      </c>
      <c r="B273" s="84">
        <v>2220866153</v>
      </c>
      <c r="C273" s="85" t="s">
        <v>582</v>
      </c>
      <c r="D273" s="86" t="s">
        <v>86</v>
      </c>
      <c r="E273" s="87">
        <v>35886</v>
      </c>
      <c r="F273" s="87" t="s">
        <v>99</v>
      </c>
      <c r="G273" s="88" t="s">
        <v>125</v>
      </c>
      <c r="H273" s="88"/>
      <c r="I273" s="88" t="s">
        <v>237</v>
      </c>
      <c r="J273" s="88"/>
      <c r="K273" s="89">
        <v>87</v>
      </c>
      <c r="L273" s="90" t="str">
        <f t="shared" si="9"/>
        <v>TỐT</v>
      </c>
      <c r="M273" s="91"/>
    </row>
    <row r="274" spans="1:13" s="80" customFormat="1" ht="18.75" customHeight="1">
      <c r="A274" s="2">
        <f t="shared" si="8"/>
        <v>263</v>
      </c>
      <c r="B274" s="84">
        <v>2220866155</v>
      </c>
      <c r="C274" s="85" t="s">
        <v>583</v>
      </c>
      <c r="D274" s="86" t="s">
        <v>584</v>
      </c>
      <c r="E274" s="87">
        <v>35353</v>
      </c>
      <c r="F274" s="87" t="s">
        <v>99</v>
      </c>
      <c r="G274" s="88" t="s">
        <v>125</v>
      </c>
      <c r="H274" s="88"/>
      <c r="I274" s="88" t="s">
        <v>237</v>
      </c>
      <c r="J274" s="88"/>
      <c r="K274" s="89">
        <v>97</v>
      </c>
      <c r="L274" s="90" t="str">
        <f t="shared" si="9"/>
        <v>X SẮC</v>
      </c>
      <c r="M274" s="91"/>
    </row>
    <row r="275" spans="1:13" s="80" customFormat="1" ht="18.75" customHeight="1">
      <c r="A275" s="2">
        <f t="shared" si="8"/>
        <v>264</v>
      </c>
      <c r="B275" s="84">
        <v>2220866158</v>
      </c>
      <c r="C275" s="85" t="s">
        <v>650</v>
      </c>
      <c r="D275" s="86" t="s">
        <v>531</v>
      </c>
      <c r="E275" s="87">
        <v>36135</v>
      </c>
      <c r="F275" s="87" t="s">
        <v>94</v>
      </c>
      <c r="G275" s="88" t="s">
        <v>125</v>
      </c>
      <c r="H275" s="88"/>
      <c r="I275" s="88" t="s">
        <v>237</v>
      </c>
      <c r="J275" s="88"/>
      <c r="K275" s="89">
        <v>80</v>
      </c>
      <c r="L275" s="90" t="str">
        <f t="shared" si="9"/>
        <v>TỐT</v>
      </c>
      <c r="M275" s="91"/>
    </row>
    <row r="276" spans="1:13" s="80" customFormat="1" ht="18.75" customHeight="1">
      <c r="A276" s="2">
        <f t="shared" si="8"/>
        <v>265</v>
      </c>
      <c r="B276" s="84">
        <v>2220866159</v>
      </c>
      <c r="C276" s="85" t="s">
        <v>530</v>
      </c>
      <c r="D276" s="86" t="s">
        <v>531</v>
      </c>
      <c r="E276" s="87">
        <v>35923</v>
      </c>
      <c r="F276" s="87" t="s">
        <v>95</v>
      </c>
      <c r="G276" s="88" t="s">
        <v>125</v>
      </c>
      <c r="H276" s="88"/>
      <c r="I276" s="88" t="s">
        <v>237</v>
      </c>
      <c r="J276" s="88"/>
      <c r="K276" s="89">
        <v>87</v>
      </c>
      <c r="L276" s="90" t="str">
        <f t="shared" si="9"/>
        <v>TỐT</v>
      </c>
      <c r="M276" s="91"/>
    </row>
    <row r="277" spans="1:13" s="80" customFormat="1" ht="18.75" customHeight="1">
      <c r="A277" s="2">
        <f t="shared" si="8"/>
        <v>266</v>
      </c>
      <c r="B277" s="84">
        <v>2220869573</v>
      </c>
      <c r="C277" s="85" t="s">
        <v>253</v>
      </c>
      <c r="D277" s="86" t="s">
        <v>531</v>
      </c>
      <c r="E277" s="87">
        <v>35518</v>
      </c>
      <c r="F277" s="87" t="s">
        <v>96</v>
      </c>
      <c r="G277" s="88" t="s">
        <v>125</v>
      </c>
      <c r="H277" s="88"/>
      <c r="I277" s="88"/>
      <c r="J277" s="88"/>
      <c r="K277" s="89">
        <v>80</v>
      </c>
      <c r="L277" s="90" t="str">
        <f t="shared" si="9"/>
        <v>TỐT</v>
      </c>
      <c r="M277" s="91"/>
    </row>
    <row r="278" spans="1:13" s="80" customFormat="1" ht="18.75" customHeight="1">
      <c r="A278" s="2">
        <f t="shared" si="8"/>
        <v>267</v>
      </c>
      <c r="B278" s="84">
        <v>2220866160</v>
      </c>
      <c r="C278" s="85" t="s">
        <v>614</v>
      </c>
      <c r="D278" s="86" t="s">
        <v>531</v>
      </c>
      <c r="E278" s="87">
        <v>35517</v>
      </c>
      <c r="F278" s="87" t="s">
        <v>100</v>
      </c>
      <c r="G278" s="88" t="s">
        <v>125</v>
      </c>
      <c r="H278" s="88"/>
      <c r="I278" s="88"/>
      <c r="J278" s="88"/>
      <c r="K278" s="89">
        <v>87</v>
      </c>
      <c r="L278" s="90" t="str">
        <f t="shared" si="9"/>
        <v>TỐT</v>
      </c>
      <c r="M278" s="91"/>
    </row>
    <row r="279" spans="1:13" s="80" customFormat="1">
      <c r="A279"/>
      <c r="E279" s="124"/>
      <c r="F279" s="92"/>
      <c r="G279" s="93"/>
      <c r="H279" s="93"/>
      <c r="I279" s="93"/>
      <c r="J279" s="93"/>
    </row>
    <row r="280" spans="1:13" s="80" customFormat="1" ht="12">
      <c r="A280" s="56"/>
      <c r="B280" s="94"/>
      <c r="C280" s="76"/>
      <c r="D280" s="95"/>
      <c r="E280" s="125"/>
      <c r="F280" s="94"/>
      <c r="G280" s="96"/>
      <c r="H280" s="96"/>
      <c r="I280" s="96"/>
      <c r="J280" s="96"/>
      <c r="K280" s="160" t="s">
        <v>60</v>
      </c>
      <c r="L280" s="161"/>
      <c r="M280" s="162"/>
    </row>
    <row r="281" spans="1:13" s="80" customFormat="1" ht="12">
      <c r="A281" s="56"/>
      <c r="B281" s="94"/>
      <c r="C281" s="76"/>
      <c r="D281" s="97"/>
      <c r="E281" s="126"/>
      <c r="F281" s="97"/>
      <c r="G281" s="98"/>
      <c r="H281" s="98"/>
      <c r="I281" s="98"/>
      <c r="J281" s="98"/>
      <c r="K281" s="99" t="s">
        <v>61</v>
      </c>
      <c r="L281" s="90" t="s">
        <v>49</v>
      </c>
      <c r="M281" s="90" t="s">
        <v>62</v>
      </c>
    </row>
    <row r="282" spans="1:13" s="80" customFormat="1" ht="12">
      <c r="A282" s="56"/>
      <c r="B282" s="163" t="s">
        <v>63</v>
      </c>
      <c r="C282" s="163"/>
      <c r="D282" s="97"/>
      <c r="E282" s="126"/>
      <c r="F282" s="97"/>
      <c r="G282" s="98"/>
      <c r="H282" s="98"/>
      <c r="I282" s="98"/>
      <c r="J282" s="98"/>
      <c r="K282" s="99" t="s">
        <v>35</v>
      </c>
      <c r="L282" s="90">
        <f t="shared" ref="L282:L287" si="10">COUNTIF($L$12:$L$278,K282)</f>
        <v>50</v>
      </c>
      <c r="M282" s="100">
        <f>L282/$L$288</f>
        <v>0.18726591760299627</v>
      </c>
    </row>
    <row r="283" spans="1:13" s="80" customFormat="1" ht="12">
      <c r="A283" s="56"/>
      <c r="B283" s="94"/>
      <c r="C283" s="76"/>
      <c r="D283" s="97"/>
      <c r="E283" s="126"/>
      <c r="F283" s="97"/>
      <c r="G283" s="98"/>
      <c r="H283" s="98"/>
      <c r="I283" s="98"/>
      <c r="J283" s="98"/>
      <c r="K283" s="99" t="s">
        <v>36</v>
      </c>
      <c r="L283" s="90">
        <f t="shared" si="10"/>
        <v>163</v>
      </c>
      <c r="M283" s="100">
        <f t="shared" ref="M283:M287" si="11">L283/$L$288</f>
        <v>0.61048689138576784</v>
      </c>
    </row>
    <row r="284" spans="1:13" s="80" customFormat="1" ht="12">
      <c r="A284" s="56"/>
      <c r="B284" s="94"/>
      <c r="C284" s="76"/>
      <c r="D284" s="97"/>
      <c r="E284" s="126"/>
      <c r="F284" s="97"/>
      <c r="G284" s="98"/>
      <c r="H284" s="98"/>
      <c r="I284" s="98"/>
      <c r="J284" s="98"/>
      <c r="K284" s="99" t="s">
        <v>37</v>
      </c>
      <c r="L284" s="90">
        <f t="shared" si="10"/>
        <v>37</v>
      </c>
      <c r="M284" s="100">
        <f t="shared" si="11"/>
        <v>0.13857677902621723</v>
      </c>
    </row>
    <row r="285" spans="1:13" s="80" customFormat="1" ht="12">
      <c r="A285" s="56"/>
      <c r="B285" s="94"/>
      <c r="C285" s="76"/>
      <c r="D285" s="97"/>
      <c r="E285" s="126"/>
      <c r="F285" s="97"/>
      <c r="G285" s="98"/>
      <c r="H285" s="98"/>
      <c r="I285" s="98"/>
      <c r="J285" s="98"/>
      <c r="K285" s="99" t="s">
        <v>38</v>
      </c>
      <c r="L285" s="90">
        <f t="shared" si="10"/>
        <v>0</v>
      </c>
      <c r="M285" s="100">
        <f t="shared" si="11"/>
        <v>0</v>
      </c>
    </row>
    <row r="286" spans="1:13" s="80" customFormat="1" ht="12">
      <c r="A286" s="56"/>
      <c r="B286" s="94"/>
      <c r="C286" s="76"/>
      <c r="D286" s="97"/>
      <c r="E286" s="126"/>
      <c r="F286" s="97"/>
      <c r="G286" s="98"/>
      <c r="H286" s="98"/>
      <c r="I286" s="98"/>
      <c r="J286" s="98"/>
      <c r="K286" s="99" t="s">
        <v>39</v>
      </c>
      <c r="L286" s="90">
        <f t="shared" si="10"/>
        <v>0</v>
      </c>
      <c r="M286" s="100">
        <f t="shared" si="11"/>
        <v>0</v>
      </c>
    </row>
    <row r="287" spans="1:13" s="80" customFormat="1" ht="12">
      <c r="A287" s="56"/>
      <c r="B287" s="94"/>
      <c r="C287" s="76"/>
      <c r="D287" s="97"/>
      <c r="E287" s="126"/>
      <c r="F287" s="97"/>
      <c r="G287" s="98"/>
      <c r="H287" s="98"/>
      <c r="I287" s="98"/>
      <c r="J287" s="98"/>
      <c r="K287" s="99" t="s">
        <v>25</v>
      </c>
      <c r="L287" s="90">
        <f t="shared" si="10"/>
        <v>17</v>
      </c>
      <c r="M287" s="100">
        <f t="shared" si="11"/>
        <v>6.3670411985018729E-2</v>
      </c>
    </row>
    <row r="288" spans="1:13" s="80" customFormat="1" ht="12">
      <c r="A288" s="56"/>
      <c r="B288" s="163" t="s">
        <v>64</v>
      </c>
      <c r="C288" s="163"/>
      <c r="D288" s="97"/>
      <c r="E288" s="126"/>
      <c r="F288" s="97"/>
      <c r="G288" s="98"/>
      <c r="H288" s="98"/>
      <c r="I288" s="98"/>
      <c r="J288" s="98"/>
      <c r="K288" s="101" t="s">
        <v>65</v>
      </c>
      <c r="L288" s="102">
        <f>SUM(L282:L287)</f>
        <v>267</v>
      </c>
      <c r="M288" s="103">
        <f>SUM(M282:M287)</f>
        <v>1</v>
      </c>
    </row>
    <row r="289" spans="1:15" s="80" customFormat="1" ht="12">
      <c r="A289" s="59"/>
      <c r="B289" s="75"/>
      <c r="C289" s="104"/>
      <c r="D289" s="105"/>
      <c r="E289" s="127"/>
      <c r="F289" s="129"/>
      <c r="G289" s="107"/>
      <c r="H289" s="107"/>
      <c r="I289" s="107"/>
      <c r="J289" s="107"/>
      <c r="K289" s="108"/>
      <c r="L289" s="108"/>
      <c r="M289" s="108"/>
    </row>
    <row r="290" spans="1:15" s="80" customFormat="1" ht="12">
      <c r="A290" s="60"/>
      <c r="B290" s="109"/>
      <c r="C290" s="109"/>
      <c r="D290" s="110"/>
      <c r="E290" s="111"/>
      <c r="F290" s="112"/>
      <c r="G290" s="113"/>
      <c r="H290" s="113"/>
      <c r="I290" s="113"/>
      <c r="J290" s="113"/>
      <c r="K290" s="114" t="s">
        <v>1135</v>
      </c>
      <c r="L290" s="115"/>
      <c r="M290" s="115"/>
    </row>
    <row r="291" spans="1:15" s="80" customFormat="1" ht="15.75">
      <c r="A291" s="57" t="s">
        <v>1260</v>
      </c>
      <c r="B291" s="116"/>
      <c r="C291" s="116"/>
      <c r="D291" s="117"/>
      <c r="E291" s="118"/>
      <c r="F291" s="129"/>
      <c r="G291" s="119"/>
      <c r="H291" s="119"/>
      <c r="I291" s="119"/>
      <c r="J291" s="119"/>
      <c r="K291" s="120"/>
      <c r="L291" s="120"/>
      <c r="M291" s="120"/>
    </row>
    <row r="292" spans="1:15" s="80" customFormat="1" ht="79.5" customHeight="1">
      <c r="A292" s="58"/>
      <c r="B292" s="129" t="s">
        <v>66</v>
      </c>
      <c r="C292" s="121"/>
      <c r="D292" s="153" t="s">
        <v>67</v>
      </c>
      <c r="E292" s="153"/>
      <c r="F292" s="122"/>
      <c r="G292" s="123"/>
      <c r="H292" s="123"/>
      <c r="I292" s="123"/>
      <c r="J292" s="123"/>
      <c r="K292" s="121"/>
      <c r="L292" s="121"/>
      <c r="M292" s="121"/>
    </row>
    <row r="294" spans="1:15" s="80" customForma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</row>
  </sheetData>
  <autoFilter ref="A11:X278">
    <filterColumn colId="2" showButton="0"/>
  </autoFilter>
  <sortState ref="B12:P278">
    <sortCondition ref="D12:D278"/>
  </sortState>
  <mergeCells count="20">
    <mergeCell ref="A6:M6"/>
    <mergeCell ref="A2:D2"/>
    <mergeCell ref="E2:M2"/>
    <mergeCell ref="A3:D3"/>
    <mergeCell ref="E3:M3"/>
    <mergeCell ref="A5:M5"/>
    <mergeCell ref="K280:M280"/>
    <mergeCell ref="B282:C282"/>
    <mergeCell ref="B288:C288"/>
    <mergeCell ref="D292:E292"/>
    <mergeCell ref="A7:M7"/>
    <mergeCell ref="A8:M8"/>
    <mergeCell ref="A9:M9"/>
    <mergeCell ref="A10:A11"/>
    <mergeCell ref="B10:B11"/>
    <mergeCell ref="C10:D11"/>
    <mergeCell ref="E10:E11"/>
    <mergeCell ref="F10:F11"/>
    <mergeCell ref="K10:L10"/>
    <mergeCell ref="M10:M11"/>
  </mergeCells>
  <pageMargins left="0.51181102362204722" right="0.31496062992125984" top="0.15748031496062992" bottom="0.15748031496062992" header="0.31496062992125984" footer="0.31496062992125984"/>
  <pageSetup paperSize="9" orientation="portrait" verticalDpi="0" r:id="rId1"/>
  <headerFooter>
    <oddFooter>&amp;Rtr.&amp;P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9"/>
  <sheetViews>
    <sheetView topLeftCell="A253" workbookViewId="0">
      <selection activeCell="D267" sqref="D267:E267"/>
    </sheetView>
  </sheetViews>
  <sheetFormatPr defaultRowHeight="15"/>
  <cols>
    <col min="1" max="1" width="5.5703125" customWidth="1"/>
    <col min="2" max="2" width="12" style="80" customWidth="1"/>
    <col min="3" max="3" width="17.85546875" style="80" customWidth="1"/>
    <col min="4" max="4" width="7.140625" style="80" customWidth="1"/>
    <col min="5" max="5" width="12.42578125" style="124" customWidth="1"/>
    <col min="6" max="6" width="10.5703125" style="80" customWidth="1"/>
    <col min="7" max="9" width="0" style="93" hidden="1" customWidth="1"/>
    <col min="10" max="10" width="5.5703125" style="93" hidden="1" customWidth="1"/>
    <col min="11" max="11" width="7" style="80" customWidth="1"/>
    <col min="12" max="12" width="10.42578125" style="80" customWidth="1"/>
    <col min="13" max="13" width="9.5703125" style="80" customWidth="1"/>
    <col min="14" max="24" width="9.140625" style="80"/>
  </cols>
  <sheetData>
    <row r="1" spans="1:14" ht="8.25" customHeight="1">
      <c r="A1" s="1"/>
      <c r="B1" s="75"/>
      <c r="C1" s="75"/>
      <c r="D1" s="76"/>
      <c r="E1" s="77"/>
      <c r="F1" s="78"/>
      <c r="G1" s="79"/>
      <c r="H1" s="79"/>
      <c r="I1" s="79"/>
      <c r="J1" s="79"/>
      <c r="K1" s="78"/>
      <c r="L1" s="78"/>
      <c r="M1" s="78"/>
      <c r="N1" s="78"/>
    </row>
    <row r="2" spans="1:14" ht="16.5">
      <c r="A2" s="152" t="s">
        <v>0</v>
      </c>
      <c r="B2" s="152"/>
      <c r="C2" s="152"/>
      <c r="D2" s="152"/>
      <c r="E2" s="153" t="s">
        <v>1</v>
      </c>
      <c r="F2" s="153"/>
      <c r="G2" s="153"/>
      <c r="H2" s="153"/>
      <c r="I2" s="153"/>
      <c r="J2" s="153"/>
      <c r="K2" s="153"/>
      <c r="L2" s="153"/>
      <c r="M2" s="153"/>
      <c r="N2" s="128"/>
    </row>
    <row r="3" spans="1:14" ht="16.5">
      <c r="A3" s="154" t="s">
        <v>2</v>
      </c>
      <c r="B3" s="154"/>
      <c r="C3" s="154"/>
      <c r="D3" s="154"/>
      <c r="E3" s="153" t="s">
        <v>3</v>
      </c>
      <c r="F3" s="153"/>
      <c r="G3" s="153"/>
      <c r="H3" s="153"/>
      <c r="I3" s="153"/>
      <c r="J3" s="153"/>
      <c r="K3" s="153"/>
      <c r="L3" s="153"/>
      <c r="M3" s="153"/>
    </row>
    <row r="4" spans="1:14" ht="9.75" customHeight="1">
      <c r="A4" s="1"/>
      <c r="B4" s="75"/>
      <c r="C4" s="75"/>
      <c r="D4" s="76"/>
      <c r="E4" s="77"/>
      <c r="F4" s="78"/>
      <c r="G4" s="79"/>
      <c r="H4" s="79"/>
      <c r="I4" s="79"/>
      <c r="J4" s="79"/>
      <c r="K4" s="78"/>
      <c r="L4" s="75"/>
      <c r="M4" s="75"/>
    </row>
    <row r="5" spans="1:14" ht="16.5">
      <c r="A5" s="154" t="s">
        <v>4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4" ht="16.5">
      <c r="A6" s="154" t="s">
        <v>21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</row>
    <row r="7" spans="1:14" ht="16.5">
      <c r="A7" s="154" t="s">
        <v>1257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</row>
    <row r="8" spans="1:14" ht="16.5">
      <c r="A8" s="164" t="s">
        <v>1256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</row>
    <row r="9" spans="1:14" ht="16.5">
      <c r="A9" s="165" t="s">
        <v>7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</row>
    <row r="10" spans="1:14">
      <c r="A10" s="166" t="s">
        <v>8</v>
      </c>
      <c r="B10" s="155" t="s">
        <v>9</v>
      </c>
      <c r="C10" s="168" t="s">
        <v>10</v>
      </c>
      <c r="D10" s="169"/>
      <c r="E10" s="172" t="s">
        <v>11</v>
      </c>
      <c r="F10" s="155" t="s">
        <v>12</v>
      </c>
      <c r="G10" s="81"/>
      <c r="H10" s="81"/>
      <c r="I10" s="81"/>
      <c r="J10" s="81"/>
      <c r="K10" s="157" t="s">
        <v>13</v>
      </c>
      <c r="L10" s="157"/>
      <c r="M10" s="158" t="s">
        <v>14</v>
      </c>
    </row>
    <row r="11" spans="1:14">
      <c r="A11" s="167"/>
      <c r="B11" s="156"/>
      <c r="C11" s="170"/>
      <c r="D11" s="171"/>
      <c r="E11" s="173"/>
      <c r="F11" s="156"/>
      <c r="G11" s="82"/>
      <c r="H11" s="82"/>
      <c r="I11" s="82"/>
      <c r="J11" s="82"/>
      <c r="K11" s="130" t="s">
        <v>15</v>
      </c>
      <c r="L11" s="130" t="s">
        <v>16</v>
      </c>
      <c r="M11" s="159"/>
    </row>
    <row r="12" spans="1:14" s="80" customFormat="1" ht="18" customHeight="1">
      <c r="A12" s="2">
        <v>1</v>
      </c>
      <c r="B12" s="84">
        <v>2320861804</v>
      </c>
      <c r="C12" s="85" t="s">
        <v>1149</v>
      </c>
      <c r="D12" s="86" t="s">
        <v>590</v>
      </c>
      <c r="E12" s="87">
        <v>36263</v>
      </c>
      <c r="F12" s="87" t="s">
        <v>107</v>
      </c>
      <c r="G12" s="88" t="s">
        <v>125</v>
      </c>
      <c r="H12" s="88"/>
      <c r="I12" s="88" t="s">
        <v>237</v>
      </c>
      <c r="J12" s="88"/>
      <c r="K12" s="89">
        <v>81</v>
      </c>
      <c r="L12" s="90" t="str">
        <f t="shared" ref="L12:L75" si="0">IF(K12&gt;=90,"X SẮC",IF(K12&gt;=80,"TỐT",IF(K12&gt;=65,"KHÁ",IF(K12&gt;=50,"T.BÌNH",IF(K12&gt;=35,"YẾU","KÉM")))))</f>
        <v>TỐT</v>
      </c>
      <c r="M12" s="91"/>
    </row>
    <row r="13" spans="1:14" s="80" customFormat="1" ht="18" customHeight="1">
      <c r="A13" s="2">
        <f t="shared" ref="A13:A39" si="1">A12+1</f>
        <v>2</v>
      </c>
      <c r="B13" s="84">
        <v>2320377874</v>
      </c>
      <c r="C13" s="85" t="s">
        <v>759</v>
      </c>
      <c r="D13" s="86" t="s">
        <v>120</v>
      </c>
      <c r="E13" s="87">
        <v>36458</v>
      </c>
      <c r="F13" s="87" t="s">
        <v>102</v>
      </c>
      <c r="G13" s="88" t="s">
        <v>125</v>
      </c>
      <c r="H13" s="88"/>
      <c r="I13" s="88"/>
      <c r="J13" s="88"/>
      <c r="K13" s="89">
        <v>72</v>
      </c>
      <c r="L13" s="90" t="str">
        <f t="shared" si="0"/>
        <v>KHÁ</v>
      </c>
      <c r="M13" s="91"/>
    </row>
    <row r="14" spans="1:14" s="80" customFormat="1" ht="18" customHeight="1">
      <c r="A14" s="2">
        <f t="shared" si="1"/>
        <v>3</v>
      </c>
      <c r="B14" s="84">
        <v>2320377935</v>
      </c>
      <c r="C14" s="85" t="s">
        <v>666</v>
      </c>
      <c r="D14" s="86" t="s">
        <v>120</v>
      </c>
      <c r="E14" s="87">
        <v>36420</v>
      </c>
      <c r="F14" s="87" t="s">
        <v>104</v>
      </c>
      <c r="G14" s="88" t="s">
        <v>125</v>
      </c>
      <c r="H14" s="88"/>
      <c r="I14" s="88"/>
      <c r="J14" s="88"/>
      <c r="K14" s="89">
        <v>71</v>
      </c>
      <c r="L14" s="90" t="str">
        <f t="shared" si="0"/>
        <v>KHÁ</v>
      </c>
      <c r="M14" s="91"/>
    </row>
    <row r="15" spans="1:14" s="80" customFormat="1" ht="18" customHeight="1">
      <c r="A15" s="2">
        <f t="shared" si="1"/>
        <v>4</v>
      </c>
      <c r="B15" s="84">
        <v>2320864045</v>
      </c>
      <c r="C15" s="85" t="s">
        <v>1218</v>
      </c>
      <c r="D15" s="86" t="s">
        <v>120</v>
      </c>
      <c r="E15" s="87">
        <v>36287</v>
      </c>
      <c r="F15" s="87" t="s">
        <v>106</v>
      </c>
      <c r="G15" s="88" t="s">
        <v>125</v>
      </c>
      <c r="H15" s="88"/>
      <c r="I15" s="88" t="s">
        <v>180</v>
      </c>
      <c r="J15" s="88"/>
      <c r="K15" s="89">
        <v>97</v>
      </c>
      <c r="L15" s="90" t="str">
        <f t="shared" si="0"/>
        <v>X SẮC</v>
      </c>
      <c r="M15" s="91"/>
    </row>
    <row r="16" spans="1:14" s="80" customFormat="1" ht="18" customHeight="1">
      <c r="A16" s="2">
        <f t="shared" si="1"/>
        <v>5</v>
      </c>
      <c r="B16" s="84">
        <v>23208611621</v>
      </c>
      <c r="C16" s="85" t="s">
        <v>808</v>
      </c>
      <c r="D16" s="86" t="s">
        <v>120</v>
      </c>
      <c r="E16" s="87">
        <v>36194</v>
      </c>
      <c r="F16" s="87" t="s">
        <v>107</v>
      </c>
      <c r="G16" s="88" t="s">
        <v>125</v>
      </c>
      <c r="H16" s="88"/>
      <c r="I16" s="88" t="s">
        <v>237</v>
      </c>
      <c r="J16" s="88"/>
      <c r="K16" s="89">
        <v>74</v>
      </c>
      <c r="L16" s="90" t="str">
        <f t="shared" si="0"/>
        <v>KHÁ</v>
      </c>
      <c r="M16" s="91"/>
    </row>
    <row r="17" spans="1:13" s="80" customFormat="1" ht="18" customHeight="1">
      <c r="A17" s="2">
        <f t="shared" si="1"/>
        <v>6</v>
      </c>
      <c r="B17" s="84">
        <v>2320862390</v>
      </c>
      <c r="C17" s="85" t="s">
        <v>1150</v>
      </c>
      <c r="D17" s="86" t="s">
        <v>120</v>
      </c>
      <c r="E17" s="87">
        <v>35388</v>
      </c>
      <c r="F17" s="87" t="s">
        <v>107</v>
      </c>
      <c r="G17" s="88" t="s">
        <v>125</v>
      </c>
      <c r="H17" s="88"/>
      <c r="I17" s="88" t="s">
        <v>237</v>
      </c>
      <c r="J17" s="88"/>
      <c r="K17" s="89">
        <v>81</v>
      </c>
      <c r="L17" s="90" t="str">
        <f t="shared" si="0"/>
        <v>TỐT</v>
      </c>
      <c r="M17" s="91"/>
    </row>
    <row r="18" spans="1:13" s="80" customFormat="1" ht="18" customHeight="1">
      <c r="A18" s="2">
        <f t="shared" si="1"/>
        <v>7</v>
      </c>
      <c r="B18" s="84">
        <v>2320865451</v>
      </c>
      <c r="C18" s="85" t="s">
        <v>1151</v>
      </c>
      <c r="D18" s="86" t="s">
        <v>120</v>
      </c>
      <c r="E18" s="87">
        <v>36243</v>
      </c>
      <c r="F18" s="87" t="s">
        <v>107</v>
      </c>
      <c r="G18" s="88" t="s">
        <v>125</v>
      </c>
      <c r="H18" s="88"/>
      <c r="I18" s="88" t="s">
        <v>237</v>
      </c>
      <c r="J18" s="88"/>
      <c r="K18" s="89">
        <v>90</v>
      </c>
      <c r="L18" s="90" t="str">
        <f t="shared" si="0"/>
        <v>X SẮC</v>
      </c>
      <c r="M18" s="91"/>
    </row>
    <row r="19" spans="1:13" s="80" customFormat="1" ht="18" customHeight="1">
      <c r="A19" s="2">
        <f t="shared" si="1"/>
        <v>8</v>
      </c>
      <c r="B19" s="84">
        <v>2321862389</v>
      </c>
      <c r="C19" s="85" t="s">
        <v>1152</v>
      </c>
      <c r="D19" s="86" t="s">
        <v>120</v>
      </c>
      <c r="E19" s="87">
        <v>35169</v>
      </c>
      <c r="F19" s="87" t="s">
        <v>107</v>
      </c>
      <c r="G19" s="88" t="s">
        <v>19</v>
      </c>
      <c r="H19" s="88"/>
      <c r="I19" s="88" t="s">
        <v>237</v>
      </c>
      <c r="J19" s="88"/>
      <c r="K19" s="89">
        <v>66</v>
      </c>
      <c r="L19" s="90" t="str">
        <f t="shared" si="0"/>
        <v>KHÁ</v>
      </c>
      <c r="M19" s="91"/>
    </row>
    <row r="20" spans="1:13" s="80" customFormat="1" ht="18" customHeight="1">
      <c r="A20" s="2">
        <f t="shared" si="1"/>
        <v>9</v>
      </c>
      <c r="B20" s="84">
        <v>23218612472</v>
      </c>
      <c r="C20" s="85" t="s">
        <v>734</v>
      </c>
      <c r="D20" s="86" t="s">
        <v>120</v>
      </c>
      <c r="E20" s="87">
        <v>36228</v>
      </c>
      <c r="F20" s="87" t="s">
        <v>107</v>
      </c>
      <c r="G20" s="88" t="s">
        <v>19</v>
      </c>
      <c r="H20" s="88"/>
      <c r="I20" s="88"/>
      <c r="J20" s="88"/>
      <c r="K20" s="89">
        <v>71</v>
      </c>
      <c r="L20" s="90" t="str">
        <f t="shared" si="0"/>
        <v>KHÁ</v>
      </c>
      <c r="M20" s="91"/>
    </row>
    <row r="21" spans="1:13" s="80" customFormat="1" ht="18" customHeight="1">
      <c r="A21" s="2">
        <f t="shared" si="1"/>
        <v>10</v>
      </c>
      <c r="B21" s="84">
        <v>23208611211</v>
      </c>
      <c r="C21" s="85" t="s">
        <v>807</v>
      </c>
      <c r="D21" s="86" t="s">
        <v>120</v>
      </c>
      <c r="E21" s="87">
        <v>36223</v>
      </c>
      <c r="F21" s="87" t="s">
        <v>109</v>
      </c>
      <c r="G21" s="88" t="s">
        <v>125</v>
      </c>
      <c r="H21" s="88"/>
      <c r="I21" s="88" t="s">
        <v>237</v>
      </c>
      <c r="J21" s="88"/>
      <c r="K21" s="89">
        <v>87</v>
      </c>
      <c r="L21" s="90" t="str">
        <f t="shared" si="0"/>
        <v>TỐT</v>
      </c>
      <c r="M21" s="91"/>
    </row>
    <row r="22" spans="1:13" s="80" customFormat="1" ht="18" customHeight="1">
      <c r="A22" s="2">
        <f t="shared" si="1"/>
        <v>11</v>
      </c>
      <c r="B22" s="84">
        <v>2320862925</v>
      </c>
      <c r="C22" s="85" t="s">
        <v>808</v>
      </c>
      <c r="D22" s="86" t="s">
        <v>120</v>
      </c>
      <c r="E22" s="87">
        <v>36446</v>
      </c>
      <c r="F22" s="87" t="s">
        <v>109</v>
      </c>
      <c r="G22" s="88" t="s">
        <v>125</v>
      </c>
      <c r="H22" s="88"/>
      <c r="I22" s="88" t="s">
        <v>237</v>
      </c>
      <c r="J22" s="88"/>
      <c r="K22" s="89">
        <v>85</v>
      </c>
      <c r="L22" s="90" t="str">
        <f t="shared" si="0"/>
        <v>TỐT</v>
      </c>
      <c r="M22" s="91"/>
    </row>
    <row r="23" spans="1:13" s="80" customFormat="1" ht="18" customHeight="1">
      <c r="A23" s="2">
        <f t="shared" si="1"/>
        <v>12</v>
      </c>
      <c r="B23" s="84">
        <v>2320860343</v>
      </c>
      <c r="C23" s="85" t="s">
        <v>760</v>
      </c>
      <c r="D23" s="86" t="s">
        <v>203</v>
      </c>
      <c r="E23" s="87">
        <v>36471</v>
      </c>
      <c r="F23" s="87" t="s">
        <v>102</v>
      </c>
      <c r="G23" s="88" t="s">
        <v>125</v>
      </c>
      <c r="H23" s="88"/>
      <c r="I23" s="88"/>
      <c r="J23" s="88"/>
      <c r="K23" s="89">
        <v>72</v>
      </c>
      <c r="L23" s="90" t="str">
        <f t="shared" si="0"/>
        <v>KHÁ</v>
      </c>
      <c r="M23" s="91"/>
    </row>
    <row r="24" spans="1:13" s="80" customFormat="1" ht="18" customHeight="1">
      <c r="A24" s="2">
        <f t="shared" si="1"/>
        <v>13</v>
      </c>
      <c r="B24" s="84">
        <v>2320377835</v>
      </c>
      <c r="C24" s="85" t="s">
        <v>809</v>
      </c>
      <c r="D24" s="86" t="s">
        <v>810</v>
      </c>
      <c r="E24" s="87">
        <v>36340</v>
      </c>
      <c r="F24" s="87" t="s">
        <v>109</v>
      </c>
      <c r="G24" s="88" t="s">
        <v>125</v>
      </c>
      <c r="H24" s="88"/>
      <c r="I24" s="88" t="s">
        <v>237</v>
      </c>
      <c r="J24" s="88"/>
      <c r="K24" s="89">
        <v>87</v>
      </c>
      <c r="L24" s="90" t="str">
        <f t="shared" si="0"/>
        <v>TỐT</v>
      </c>
      <c r="M24" s="91"/>
    </row>
    <row r="25" spans="1:13" s="80" customFormat="1" ht="18" customHeight="1">
      <c r="A25" s="2">
        <f t="shared" si="1"/>
        <v>14</v>
      </c>
      <c r="B25" s="84">
        <v>2321864046</v>
      </c>
      <c r="C25" s="85" t="s">
        <v>720</v>
      </c>
      <c r="D25" s="86" t="s">
        <v>721</v>
      </c>
      <c r="E25" s="87">
        <v>35859</v>
      </c>
      <c r="F25" s="87" t="s">
        <v>105</v>
      </c>
      <c r="G25" s="88" t="s">
        <v>19</v>
      </c>
      <c r="H25" s="88"/>
      <c r="I25" s="88"/>
      <c r="J25" s="88"/>
      <c r="K25" s="89">
        <v>87</v>
      </c>
      <c r="L25" s="90" t="str">
        <f t="shared" si="0"/>
        <v>TỐT</v>
      </c>
      <c r="M25" s="91"/>
    </row>
    <row r="26" spans="1:13" s="80" customFormat="1" ht="18" customHeight="1">
      <c r="A26" s="2">
        <f t="shared" si="1"/>
        <v>15</v>
      </c>
      <c r="B26" s="84">
        <v>23218612493</v>
      </c>
      <c r="C26" s="85" t="s">
        <v>1148</v>
      </c>
      <c r="D26" s="86" t="s">
        <v>721</v>
      </c>
      <c r="E26" s="87">
        <v>35540</v>
      </c>
      <c r="F26" s="87" t="s">
        <v>107</v>
      </c>
      <c r="G26" s="88" t="s">
        <v>19</v>
      </c>
      <c r="H26" s="88"/>
      <c r="I26" s="88" t="s">
        <v>237</v>
      </c>
      <c r="J26" s="88"/>
      <c r="K26" s="89">
        <v>60</v>
      </c>
      <c r="L26" s="90" t="str">
        <f t="shared" si="0"/>
        <v>T.BÌNH</v>
      </c>
      <c r="M26" s="91"/>
    </row>
    <row r="27" spans="1:13" s="80" customFormat="1" ht="18" customHeight="1">
      <c r="A27" s="2">
        <f t="shared" si="1"/>
        <v>16</v>
      </c>
      <c r="B27" s="84">
        <v>2321863155</v>
      </c>
      <c r="C27" s="85" t="s">
        <v>811</v>
      </c>
      <c r="D27" s="86" t="s">
        <v>721</v>
      </c>
      <c r="E27" s="87">
        <v>36450</v>
      </c>
      <c r="F27" s="87" t="s">
        <v>109</v>
      </c>
      <c r="G27" s="88" t="s">
        <v>19</v>
      </c>
      <c r="H27" s="88"/>
      <c r="I27" s="88" t="s">
        <v>237</v>
      </c>
      <c r="J27" s="88"/>
      <c r="K27" s="89">
        <v>85</v>
      </c>
      <c r="L27" s="90" t="str">
        <f t="shared" si="0"/>
        <v>TỐT</v>
      </c>
      <c r="M27" s="91"/>
    </row>
    <row r="28" spans="1:13" s="80" customFormat="1" ht="18" customHeight="1">
      <c r="A28" s="2">
        <f t="shared" si="1"/>
        <v>17</v>
      </c>
      <c r="B28" s="84">
        <v>2321864615</v>
      </c>
      <c r="C28" s="85" t="s">
        <v>812</v>
      </c>
      <c r="D28" s="86" t="s">
        <v>721</v>
      </c>
      <c r="E28" s="87">
        <v>36518</v>
      </c>
      <c r="F28" s="87" t="s">
        <v>109</v>
      </c>
      <c r="G28" s="88" t="s">
        <v>125</v>
      </c>
      <c r="H28" s="88"/>
      <c r="I28" s="88" t="s">
        <v>237</v>
      </c>
      <c r="J28" s="88"/>
      <c r="K28" s="89">
        <v>80</v>
      </c>
      <c r="L28" s="90" t="str">
        <f t="shared" si="0"/>
        <v>TỐT</v>
      </c>
      <c r="M28" s="91"/>
    </row>
    <row r="29" spans="1:13" s="80" customFormat="1" ht="18" customHeight="1">
      <c r="A29" s="2">
        <f t="shared" si="1"/>
        <v>18</v>
      </c>
      <c r="B29" s="84">
        <v>2320377713</v>
      </c>
      <c r="C29" s="85" t="s">
        <v>667</v>
      </c>
      <c r="D29" s="86" t="s">
        <v>209</v>
      </c>
      <c r="E29" s="87">
        <v>36418</v>
      </c>
      <c r="F29" s="87" t="s">
        <v>104</v>
      </c>
      <c r="G29" s="88" t="s">
        <v>125</v>
      </c>
      <c r="H29" s="88"/>
      <c r="I29" s="88"/>
      <c r="J29" s="88"/>
      <c r="K29" s="89">
        <v>85</v>
      </c>
      <c r="L29" s="90" t="str">
        <f t="shared" si="0"/>
        <v>TỐT</v>
      </c>
      <c r="M29" s="91"/>
    </row>
    <row r="30" spans="1:13" s="80" customFormat="1" ht="18" customHeight="1">
      <c r="A30" s="2">
        <f t="shared" si="1"/>
        <v>19</v>
      </c>
      <c r="B30" s="84">
        <v>2320377782</v>
      </c>
      <c r="C30" s="85" t="s">
        <v>722</v>
      </c>
      <c r="D30" s="86" t="s">
        <v>213</v>
      </c>
      <c r="E30" s="87">
        <v>36066</v>
      </c>
      <c r="F30" s="87" t="s">
        <v>105</v>
      </c>
      <c r="G30" s="88" t="s">
        <v>125</v>
      </c>
      <c r="H30" s="88"/>
      <c r="I30" s="88"/>
      <c r="J30" s="88"/>
      <c r="K30" s="89">
        <v>97</v>
      </c>
      <c r="L30" s="90" t="str">
        <f t="shared" si="0"/>
        <v>X SẮC</v>
      </c>
      <c r="M30" s="91"/>
    </row>
    <row r="31" spans="1:13" s="80" customFormat="1" ht="18" customHeight="1">
      <c r="A31" s="2">
        <f t="shared" si="1"/>
        <v>20</v>
      </c>
      <c r="B31" s="84">
        <v>23208610309</v>
      </c>
      <c r="C31" s="85" t="s">
        <v>1219</v>
      </c>
      <c r="D31" s="86" t="s">
        <v>293</v>
      </c>
      <c r="E31" s="87">
        <v>36376</v>
      </c>
      <c r="F31" s="87" t="s">
        <v>106</v>
      </c>
      <c r="G31" s="88" t="s">
        <v>125</v>
      </c>
      <c r="H31" s="88"/>
      <c r="I31" s="88" t="s">
        <v>180</v>
      </c>
      <c r="J31" s="88"/>
      <c r="K31" s="89">
        <v>87</v>
      </c>
      <c r="L31" s="90" t="str">
        <f t="shared" si="0"/>
        <v>TỐT</v>
      </c>
      <c r="M31" s="91"/>
    </row>
    <row r="32" spans="1:13" s="80" customFormat="1" ht="18" customHeight="1">
      <c r="A32" s="2">
        <f t="shared" si="1"/>
        <v>21</v>
      </c>
      <c r="B32" s="84">
        <v>2321864892</v>
      </c>
      <c r="C32" s="85" t="s">
        <v>761</v>
      </c>
      <c r="D32" s="86" t="s">
        <v>217</v>
      </c>
      <c r="E32" s="87">
        <v>36169</v>
      </c>
      <c r="F32" s="87" t="s">
        <v>102</v>
      </c>
      <c r="G32" s="88" t="s">
        <v>19</v>
      </c>
      <c r="H32" s="88"/>
      <c r="I32" s="88"/>
      <c r="J32" s="88"/>
      <c r="K32" s="89">
        <v>87</v>
      </c>
      <c r="L32" s="90" t="str">
        <f t="shared" si="0"/>
        <v>TỐT</v>
      </c>
      <c r="M32" s="91"/>
    </row>
    <row r="33" spans="1:14" s="80" customFormat="1" ht="18" customHeight="1">
      <c r="A33" s="2">
        <f t="shared" si="1"/>
        <v>22</v>
      </c>
      <c r="B33" s="84">
        <v>2320864712</v>
      </c>
      <c r="C33" s="85" t="s">
        <v>762</v>
      </c>
      <c r="D33" s="86" t="s">
        <v>239</v>
      </c>
      <c r="E33" s="87">
        <v>36358</v>
      </c>
      <c r="F33" s="87" t="s">
        <v>102</v>
      </c>
      <c r="G33" s="88" t="s">
        <v>125</v>
      </c>
      <c r="H33" s="88"/>
      <c r="I33" s="88"/>
      <c r="J33" s="88"/>
      <c r="K33" s="89">
        <v>85</v>
      </c>
      <c r="L33" s="90" t="str">
        <f t="shared" si="0"/>
        <v>TỐT</v>
      </c>
      <c r="M33" s="91"/>
    </row>
    <row r="34" spans="1:14" s="80" customFormat="1" ht="18" customHeight="1">
      <c r="A34" s="2">
        <f t="shared" si="1"/>
        <v>23</v>
      </c>
      <c r="B34" s="84">
        <v>23218610358</v>
      </c>
      <c r="C34" s="85" t="s">
        <v>813</v>
      </c>
      <c r="D34" s="86" t="s">
        <v>814</v>
      </c>
      <c r="E34" s="87">
        <v>36299</v>
      </c>
      <c r="F34" s="87" t="s">
        <v>109</v>
      </c>
      <c r="G34" s="88" t="s">
        <v>19</v>
      </c>
      <c r="H34" s="88"/>
      <c r="I34" s="88" t="s">
        <v>237</v>
      </c>
      <c r="J34" s="88"/>
      <c r="K34" s="89">
        <v>87</v>
      </c>
      <c r="L34" s="90" t="str">
        <f t="shared" si="0"/>
        <v>TỐT</v>
      </c>
      <c r="M34" s="91"/>
    </row>
    <row r="35" spans="1:14" s="80" customFormat="1" ht="18" customHeight="1">
      <c r="A35" s="2">
        <f t="shared" si="1"/>
        <v>24</v>
      </c>
      <c r="B35" s="84">
        <v>23218611584</v>
      </c>
      <c r="C35" s="85" t="s">
        <v>1153</v>
      </c>
      <c r="D35" s="86" t="s">
        <v>221</v>
      </c>
      <c r="E35" s="87">
        <v>36398</v>
      </c>
      <c r="F35" s="87" t="s">
        <v>107</v>
      </c>
      <c r="G35" s="88" t="s">
        <v>19</v>
      </c>
      <c r="H35" s="88"/>
      <c r="I35" s="88" t="s">
        <v>237</v>
      </c>
      <c r="J35" s="88"/>
      <c r="K35" s="89">
        <v>87</v>
      </c>
      <c r="L35" s="90" t="str">
        <f t="shared" si="0"/>
        <v>TỐT</v>
      </c>
      <c r="M35" s="91"/>
    </row>
    <row r="36" spans="1:14" s="80" customFormat="1" ht="18" customHeight="1">
      <c r="A36" s="2">
        <f t="shared" si="1"/>
        <v>25</v>
      </c>
      <c r="B36" s="84">
        <v>23218610254</v>
      </c>
      <c r="C36" s="85" t="s">
        <v>723</v>
      </c>
      <c r="D36" s="86" t="s">
        <v>422</v>
      </c>
      <c r="E36" s="87">
        <v>36409</v>
      </c>
      <c r="F36" s="87" t="s">
        <v>105</v>
      </c>
      <c r="G36" s="88" t="s">
        <v>19</v>
      </c>
      <c r="H36" s="88"/>
      <c r="I36" s="88"/>
      <c r="J36" s="88"/>
      <c r="K36" s="89">
        <v>85</v>
      </c>
      <c r="L36" s="90" t="str">
        <f t="shared" si="0"/>
        <v>TỐT</v>
      </c>
      <c r="M36" s="91"/>
    </row>
    <row r="37" spans="1:14" s="80" customFormat="1" ht="18" customHeight="1">
      <c r="A37" s="2">
        <f t="shared" si="1"/>
        <v>26</v>
      </c>
      <c r="B37" s="84">
        <v>2321864616</v>
      </c>
      <c r="C37" s="85" t="s">
        <v>1154</v>
      </c>
      <c r="D37" s="86" t="s">
        <v>422</v>
      </c>
      <c r="E37" s="87">
        <v>36388</v>
      </c>
      <c r="F37" s="87" t="s">
        <v>107</v>
      </c>
      <c r="G37" s="88" t="s">
        <v>19</v>
      </c>
      <c r="H37" s="88"/>
      <c r="I37" s="88" t="s">
        <v>237</v>
      </c>
      <c r="J37" s="88"/>
      <c r="K37" s="89">
        <v>85</v>
      </c>
      <c r="L37" s="90" t="str">
        <f t="shared" si="0"/>
        <v>TỐT</v>
      </c>
      <c r="M37" s="91"/>
    </row>
    <row r="38" spans="1:14" s="80" customFormat="1" ht="18" customHeight="1">
      <c r="A38" s="2">
        <f t="shared" si="1"/>
        <v>27</v>
      </c>
      <c r="B38" s="84">
        <v>23128612918</v>
      </c>
      <c r="C38" s="85" t="s">
        <v>1177</v>
      </c>
      <c r="D38" s="86" t="s">
        <v>1178</v>
      </c>
      <c r="E38" s="87">
        <v>36402</v>
      </c>
      <c r="F38" s="87" t="s">
        <v>107</v>
      </c>
      <c r="G38" s="88" t="s">
        <v>19</v>
      </c>
      <c r="H38" s="88"/>
      <c r="I38" s="88" t="s">
        <v>237</v>
      </c>
      <c r="J38" s="88"/>
      <c r="K38" s="89">
        <v>77</v>
      </c>
      <c r="L38" s="90" t="str">
        <f t="shared" si="0"/>
        <v>KHÁ</v>
      </c>
      <c r="M38" s="91"/>
    </row>
    <row r="39" spans="1:14" s="80" customFormat="1" ht="18" customHeight="1">
      <c r="A39" s="2">
        <f t="shared" si="1"/>
        <v>28</v>
      </c>
      <c r="B39" s="84">
        <v>2321377708</v>
      </c>
      <c r="C39" s="85" t="s">
        <v>668</v>
      </c>
      <c r="D39" s="86" t="s">
        <v>669</v>
      </c>
      <c r="E39" s="87">
        <v>36175</v>
      </c>
      <c r="F39" s="87" t="s">
        <v>104</v>
      </c>
      <c r="G39" s="88" t="s">
        <v>19</v>
      </c>
      <c r="H39" s="88"/>
      <c r="I39" s="88"/>
      <c r="J39" s="88"/>
      <c r="K39" s="89">
        <v>90</v>
      </c>
      <c r="L39" s="90" t="str">
        <f t="shared" si="0"/>
        <v>X SẮC</v>
      </c>
      <c r="M39" s="91"/>
    </row>
    <row r="40" spans="1:14" s="80" customFormat="1" ht="18" customHeight="1">
      <c r="A40" s="2">
        <f t="shared" ref="A40:A103" si="2">A39+1</f>
        <v>29</v>
      </c>
      <c r="B40" s="84">
        <v>2321862927</v>
      </c>
      <c r="C40" s="85" t="s">
        <v>963</v>
      </c>
      <c r="D40" s="86" t="s">
        <v>223</v>
      </c>
      <c r="E40" s="87">
        <v>36474</v>
      </c>
      <c r="F40" s="87" t="s">
        <v>107</v>
      </c>
      <c r="G40" s="88" t="s">
        <v>19</v>
      </c>
      <c r="H40" s="88"/>
      <c r="I40" s="88" t="s">
        <v>237</v>
      </c>
      <c r="J40" s="88"/>
      <c r="K40" s="89">
        <v>76</v>
      </c>
      <c r="L40" s="90" t="str">
        <f t="shared" si="0"/>
        <v>KHÁ</v>
      </c>
      <c r="M40" s="91"/>
    </row>
    <row r="41" spans="1:14" s="80" customFormat="1" ht="18" customHeight="1">
      <c r="A41" s="2">
        <f t="shared" si="2"/>
        <v>30</v>
      </c>
      <c r="B41" s="84">
        <v>2321863751</v>
      </c>
      <c r="C41" s="85" t="s">
        <v>724</v>
      </c>
      <c r="D41" s="86" t="s">
        <v>227</v>
      </c>
      <c r="E41" s="87">
        <v>35888</v>
      </c>
      <c r="F41" s="87" t="s">
        <v>105</v>
      </c>
      <c r="G41" s="88" t="s">
        <v>19</v>
      </c>
      <c r="H41" s="88"/>
      <c r="I41" s="88"/>
      <c r="J41" s="88"/>
      <c r="K41" s="89">
        <v>85</v>
      </c>
      <c r="L41" s="90" t="str">
        <f t="shared" si="0"/>
        <v>TỐT</v>
      </c>
      <c r="M41" s="91"/>
    </row>
    <row r="42" spans="1:14" s="80" customFormat="1" ht="18" customHeight="1">
      <c r="A42" s="2">
        <f t="shared" si="2"/>
        <v>31</v>
      </c>
      <c r="B42" s="84">
        <v>2221865872</v>
      </c>
      <c r="C42" s="85" t="s">
        <v>206</v>
      </c>
      <c r="D42" s="86" t="s">
        <v>227</v>
      </c>
      <c r="E42" s="87">
        <v>35821</v>
      </c>
      <c r="F42" s="87" t="s">
        <v>105</v>
      </c>
      <c r="G42" s="88" t="s">
        <v>19</v>
      </c>
      <c r="H42" s="88"/>
      <c r="I42" s="88"/>
      <c r="J42" s="88"/>
      <c r="K42" s="89">
        <v>0</v>
      </c>
      <c r="L42" s="90" t="str">
        <f t="shared" si="0"/>
        <v>KÉM</v>
      </c>
      <c r="M42" s="91" t="s">
        <v>1144</v>
      </c>
    </row>
    <row r="43" spans="1:14" s="80" customFormat="1" ht="18" customHeight="1">
      <c r="A43" s="2">
        <f t="shared" si="2"/>
        <v>32</v>
      </c>
      <c r="B43" s="84">
        <v>23218611248</v>
      </c>
      <c r="C43" s="85" t="s">
        <v>753</v>
      </c>
      <c r="D43" s="86" t="s">
        <v>227</v>
      </c>
      <c r="E43" s="87">
        <v>36451</v>
      </c>
      <c r="F43" s="87" t="s">
        <v>107</v>
      </c>
      <c r="G43" s="88" t="s">
        <v>19</v>
      </c>
      <c r="H43" s="88"/>
      <c r="I43" s="88" t="s">
        <v>237</v>
      </c>
      <c r="J43" s="88"/>
      <c r="K43" s="89">
        <v>81</v>
      </c>
      <c r="L43" s="90" t="str">
        <f t="shared" si="0"/>
        <v>TỐT</v>
      </c>
      <c r="M43" s="91"/>
    </row>
    <row r="44" spans="1:14" s="80" customFormat="1" ht="18" customHeight="1">
      <c r="A44" s="2">
        <f t="shared" si="2"/>
        <v>33</v>
      </c>
      <c r="B44" s="84">
        <v>23218611514</v>
      </c>
      <c r="C44" s="85" t="s">
        <v>815</v>
      </c>
      <c r="D44" s="86" t="s">
        <v>227</v>
      </c>
      <c r="E44" s="87">
        <v>36204</v>
      </c>
      <c r="F44" s="87" t="s">
        <v>109</v>
      </c>
      <c r="G44" s="88" t="s">
        <v>19</v>
      </c>
      <c r="H44" s="88"/>
      <c r="I44" s="88" t="s">
        <v>237</v>
      </c>
      <c r="J44" s="88"/>
      <c r="K44" s="89">
        <v>97</v>
      </c>
      <c r="L44" s="90" t="str">
        <f t="shared" si="0"/>
        <v>X SẮC</v>
      </c>
      <c r="M44" s="91"/>
    </row>
    <row r="45" spans="1:14" s="80" customFormat="1" ht="18" customHeight="1">
      <c r="A45" s="2">
        <f t="shared" si="2"/>
        <v>34</v>
      </c>
      <c r="B45" s="84">
        <v>2320862928</v>
      </c>
      <c r="C45" s="85" t="s">
        <v>725</v>
      </c>
      <c r="D45" s="86" t="s">
        <v>246</v>
      </c>
      <c r="E45" s="87">
        <v>36221</v>
      </c>
      <c r="F45" s="87" t="s">
        <v>105</v>
      </c>
      <c r="G45" s="88" t="s">
        <v>125</v>
      </c>
      <c r="H45" s="88"/>
      <c r="I45" s="88"/>
      <c r="J45" s="88"/>
      <c r="K45" s="89">
        <v>85</v>
      </c>
      <c r="L45" s="90" t="str">
        <f t="shared" si="0"/>
        <v>TỐT</v>
      </c>
      <c r="M45" s="91"/>
    </row>
    <row r="46" spans="1:14" s="80" customFormat="1" ht="18" customHeight="1">
      <c r="A46" s="2">
        <f t="shared" si="2"/>
        <v>35</v>
      </c>
      <c r="B46" s="84">
        <v>23208612913</v>
      </c>
      <c r="C46" s="85" t="s">
        <v>850</v>
      </c>
      <c r="D46" s="86" t="s">
        <v>454</v>
      </c>
      <c r="E46" s="87">
        <v>36429</v>
      </c>
      <c r="F46" s="87" t="s">
        <v>109</v>
      </c>
      <c r="G46" s="88" t="s">
        <v>125</v>
      </c>
      <c r="H46" s="88"/>
      <c r="I46" s="88" t="s">
        <v>237</v>
      </c>
      <c r="J46" s="88"/>
      <c r="K46" s="89">
        <v>73</v>
      </c>
      <c r="L46" s="90" t="str">
        <f t="shared" si="0"/>
        <v>KHÁ</v>
      </c>
      <c r="M46" s="91"/>
    </row>
    <row r="47" spans="1:14" s="80" customFormat="1" ht="18" customHeight="1">
      <c r="A47" s="2">
        <f t="shared" si="2"/>
        <v>36</v>
      </c>
      <c r="B47" s="84">
        <v>2320860705</v>
      </c>
      <c r="C47" s="85" t="s">
        <v>816</v>
      </c>
      <c r="D47" s="86" t="s">
        <v>817</v>
      </c>
      <c r="E47" s="87">
        <v>36232</v>
      </c>
      <c r="F47" s="87" t="s">
        <v>109</v>
      </c>
      <c r="G47" s="88" t="s">
        <v>125</v>
      </c>
      <c r="H47" s="88"/>
      <c r="I47" s="88" t="s">
        <v>237</v>
      </c>
      <c r="J47" s="88"/>
      <c r="K47" s="89">
        <v>95</v>
      </c>
      <c r="L47" s="90" t="str">
        <f t="shared" si="0"/>
        <v>X SẮC</v>
      </c>
      <c r="M47" s="91"/>
    </row>
    <row r="48" spans="1:14" s="80" customFormat="1" ht="18" customHeight="1">
      <c r="A48" s="2">
        <f t="shared" si="2"/>
        <v>37</v>
      </c>
      <c r="B48" s="84">
        <v>2321377844</v>
      </c>
      <c r="C48" s="85" t="s">
        <v>664</v>
      </c>
      <c r="D48" s="86" t="s">
        <v>261</v>
      </c>
      <c r="E48" s="87">
        <v>36507</v>
      </c>
      <c r="F48" s="87" t="s">
        <v>104</v>
      </c>
      <c r="G48" s="88" t="s">
        <v>19</v>
      </c>
      <c r="H48" s="88"/>
      <c r="I48" s="88"/>
      <c r="J48" s="88"/>
      <c r="K48" s="89">
        <v>0</v>
      </c>
      <c r="L48" s="90" t="str">
        <f t="shared" si="0"/>
        <v>KÉM</v>
      </c>
      <c r="M48" s="91"/>
      <c r="N48" s="80" t="s">
        <v>665</v>
      </c>
    </row>
    <row r="49" spans="1:13" s="80" customFormat="1" ht="18" customHeight="1">
      <c r="A49" s="2">
        <f t="shared" si="2"/>
        <v>38</v>
      </c>
      <c r="B49" s="84">
        <v>2321377784</v>
      </c>
      <c r="C49" s="85" t="s">
        <v>670</v>
      </c>
      <c r="D49" s="86" t="s">
        <v>261</v>
      </c>
      <c r="E49" s="87">
        <v>36476</v>
      </c>
      <c r="F49" s="87" t="s">
        <v>104</v>
      </c>
      <c r="G49" s="88" t="s">
        <v>19</v>
      </c>
      <c r="H49" s="88"/>
      <c r="I49" s="88"/>
      <c r="J49" s="88"/>
      <c r="K49" s="89">
        <v>86</v>
      </c>
      <c r="L49" s="90" t="str">
        <f t="shared" si="0"/>
        <v>TỐT</v>
      </c>
      <c r="M49" s="91"/>
    </row>
    <row r="50" spans="1:13" s="80" customFormat="1" ht="18" customHeight="1">
      <c r="A50" s="2">
        <f t="shared" si="2"/>
        <v>39</v>
      </c>
      <c r="B50" s="84">
        <v>23218610377</v>
      </c>
      <c r="C50" s="85" t="s">
        <v>1220</v>
      </c>
      <c r="D50" s="86" t="s">
        <v>261</v>
      </c>
      <c r="E50" s="87">
        <v>36403</v>
      </c>
      <c r="F50" s="87" t="s">
        <v>106</v>
      </c>
      <c r="G50" s="88" t="s">
        <v>19</v>
      </c>
      <c r="H50" s="88"/>
      <c r="I50" s="88" t="s">
        <v>180</v>
      </c>
      <c r="J50" s="88"/>
      <c r="K50" s="89">
        <v>87</v>
      </c>
      <c r="L50" s="90" t="str">
        <f t="shared" si="0"/>
        <v>TỐT</v>
      </c>
      <c r="M50" s="91"/>
    </row>
    <row r="51" spans="1:13" s="80" customFormat="1" ht="18" customHeight="1">
      <c r="A51" s="2">
        <f t="shared" si="2"/>
        <v>40</v>
      </c>
      <c r="B51" s="84">
        <v>2221865876</v>
      </c>
      <c r="C51" s="85" t="s">
        <v>851</v>
      </c>
      <c r="D51" s="86" t="s">
        <v>261</v>
      </c>
      <c r="E51" s="87">
        <v>36041</v>
      </c>
      <c r="F51" s="87" t="s">
        <v>109</v>
      </c>
      <c r="G51" s="88" t="s">
        <v>19</v>
      </c>
      <c r="H51" s="88"/>
      <c r="I51" s="88" t="s">
        <v>237</v>
      </c>
      <c r="J51" s="88"/>
      <c r="K51" s="89">
        <v>80</v>
      </c>
      <c r="L51" s="90" t="str">
        <f t="shared" si="0"/>
        <v>TỐT</v>
      </c>
      <c r="M51" s="91"/>
    </row>
    <row r="52" spans="1:13" s="80" customFormat="1" ht="18" customHeight="1">
      <c r="A52" s="2">
        <f t="shared" si="2"/>
        <v>41</v>
      </c>
      <c r="B52" s="84">
        <v>2320862404</v>
      </c>
      <c r="C52" s="85" t="s">
        <v>671</v>
      </c>
      <c r="D52" s="86" t="s">
        <v>124</v>
      </c>
      <c r="E52" s="87">
        <v>36281</v>
      </c>
      <c r="F52" s="87" t="s">
        <v>104</v>
      </c>
      <c r="G52" s="88" t="s">
        <v>125</v>
      </c>
      <c r="H52" s="88"/>
      <c r="I52" s="88"/>
      <c r="J52" s="88"/>
      <c r="K52" s="89">
        <v>87</v>
      </c>
      <c r="L52" s="90" t="str">
        <f t="shared" si="0"/>
        <v>TỐT</v>
      </c>
      <c r="M52" s="91"/>
    </row>
    <row r="53" spans="1:13" s="80" customFormat="1" ht="18" customHeight="1">
      <c r="A53" s="2">
        <f t="shared" si="2"/>
        <v>42</v>
      </c>
      <c r="B53" s="84">
        <v>2321864617</v>
      </c>
      <c r="C53" s="85" t="s">
        <v>818</v>
      </c>
      <c r="D53" s="86" t="s">
        <v>249</v>
      </c>
      <c r="E53" s="87">
        <v>36276</v>
      </c>
      <c r="F53" s="87" t="s">
        <v>109</v>
      </c>
      <c r="G53" s="88" t="s">
        <v>19</v>
      </c>
      <c r="H53" s="88"/>
      <c r="I53" s="88" t="s">
        <v>237</v>
      </c>
      <c r="J53" s="88"/>
      <c r="K53" s="89">
        <v>87</v>
      </c>
      <c r="L53" s="90" t="str">
        <f t="shared" si="0"/>
        <v>TỐT</v>
      </c>
      <c r="M53" s="91"/>
    </row>
    <row r="54" spans="1:13" s="80" customFormat="1" ht="18" customHeight="1">
      <c r="A54" s="2">
        <f t="shared" si="2"/>
        <v>43</v>
      </c>
      <c r="B54" s="84">
        <v>2321377687</v>
      </c>
      <c r="C54" s="85" t="s">
        <v>1155</v>
      </c>
      <c r="D54" s="86" t="s">
        <v>273</v>
      </c>
      <c r="E54" s="87">
        <v>35463</v>
      </c>
      <c r="F54" s="87" t="s">
        <v>107</v>
      </c>
      <c r="G54" s="88" t="s">
        <v>19</v>
      </c>
      <c r="H54" s="88"/>
      <c r="I54" s="88" t="s">
        <v>237</v>
      </c>
      <c r="J54" s="88"/>
      <c r="K54" s="89">
        <v>71</v>
      </c>
      <c r="L54" s="90" t="str">
        <f t="shared" si="0"/>
        <v>KHÁ</v>
      </c>
      <c r="M54" s="91"/>
    </row>
    <row r="55" spans="1:13" s="80" customFormat="1" ht="18" customHeight="1">
      <c r="A55" s="2">
        <f t="shared" si="2"/>
        <v>44</v>
      </c>
      <c r="B55" s="84">
        <v>2320861801</v>
      </c>
      <c r="C55" s="85" t="s">
        <v>819</v>
      </c>
      <c r="D55" s="86" t="s">
        <v>273</v>
      </c>
      <c r="E55" s="87">
        <v>36381</v>
      </c>
      <c r="F55" s="87" t="s">
        <v>109</v>
      </c>
      <c r="G55" s="88" t="s">
        <v>125</v>
      </c>
      <c r="H55" s="88"/>
      <c r="I55" s="88" t="s">
        <v>237</v>
      </c>
      <c r="J55" s="88"/>
      <c r="K55" s="89">
        <v>90</v>
      </c>
      <c r="L55" s="90" t="str">
        <f t="shared" si="0"/>
        <v>X SẮC</v>
      </c>
      <c r="M55" s="91"/>
    </row>
    <row r="56" spans="1:13" s="80" customFormat="1" ht="18" customHeight="1">
      <c r="A56" s="2">
        <f t="shared" si="2"/>
        <v>45</v>
      </c>
      <c r="B56" s="84">
        <v>2321122718</v>
      </c>
      <c r="C56" s="85" t="s">
        <v>726</v>
      </c>
      <c r="D56" s="86" t="s">
        <v>285</v>
      </c>
      <c r="E56" s="87">
        <v>36368</v>
      </c>
      <c r="F56" s="87" t="s">
        <v>105</v>
      </c>
      <c r="G56" s="88" t="s">
        <v>19</v>
      </c>
      <c r="H56" s="88"/>
      <c r="I56" s="88"/>
      <c r="J56" s="88"/>
      <c r="K56" s="89">
        <v>70</v>
      </c>
      <c r="L56" s="90" t="str">
        <f t="shared" si="0"/>
        <v>KHÁ</v>
      </c>
      <c r="M56" s="91"/>
    </row>
    <row r="57" spans="1:13" s="80" customFormat="1" ht="18" customHeight="1">
      <c r="A57" s="2">
        <f t="shared" si="2"/>
        <v>46</v>
      </c>
      <c r="B57" s="84">
        <v>2321863665</v>
      </c>
      <c r="C57" s="85" t="s">
        <v>781</v>
      </c>
      <c r="D57" s="86" t="s">
        <v>285</v>
      </c>
      <c r="E57" s="87">
        <v>36231</v>
      </c>
      <c r="F57" s="87" t="s">
        <v>109</v>
      </c>
      <c r="G57" s="88" t="s">
        <v>19</v>
      </c>
      <c r="H57" s="88"/>
      <c r="I57" s="88" t="s">
        <v>237</v>
      </c>
      <c r="J57" s="88"/>
      <c r="K57" s="89">
        <v>85</v>
      </c>
      <c r="L57" s="90" t="str">
        <f t="shared" si="0"/>
        <v>TỐT</v>
      </c>
      <c r="M57" s="91"/>
    </row>
    <row r="58" spans="1:13" s="80" customFormat="1" ht="18" customHeight="1">
      <c r="A58" s="2">
        <f t="shared" si="2"/>
        <v>47</v>
      </c>
      <c r="B58" s="84">
        <v>2321865275</v>
      </c>
      <c r="C58" s="85" t="s">
        <v>820</v>
      </c>
      <c r="D58" s="86" t="s">
        <v>285</v>
      </c>
      <c r="E58" s="87">
        <v>35731</v>
      </c>
      <c r="F58" s="87" t="s">
        <v>109</v>
      </c>
      <c r="G58" s="88" t="s">
        <v>19</v>
      </c>
      <c r="H58" s="88"/>
      <c r="I58" s="88" t="s">
        <v>237</v>
      </c>
      <c r="J58" s="88"/>
      <c r="K58" s="89">
        <v>65</v>
      </c>
      <c r="L58" s="90" t="str">
        <f t="shared" si="0"/>
        <v>KHÁ</v>
      </c>
      <c r="M58" s="91"/>
    </row>
    <row r="59" spans="1:13" s="80" customFormat="1" ht="18" customHeight="1">
      <c r="A59" s="2">
        <f t="shared" si="2"/>
        <v>48</v>
      </c>
      <c r="B59" s="84">
        <v>2320377823</v>
      </c>
      <c r="C59" s="85" t="s">
        <v>763</v>
      </c>
      <c r="D59" s="86" t="s">
        <v>251</v>
      </c>
      <c r="E59" s="87">
        <v>36227</v>
      </c>
      <c r="F59" s="87" t="s">
        <v>102</v>
      </c>
      <c r="G59" s="88" t="s">
        <v>125</v>
      </c>
      <c r="H59" s="88"/>
      <c r="I59" s="88"/>
      <c r="J59" s="88"/>
      <c r="K59" s="89">
        <v>87</v>
      </c>
      <c r="L59" s="90" t="str">
        <f t="shared" si="0"/>
        <v>TỐT</v>
      </c>
      <c r="M59" s="91"/>
    </row>
    <row r="60" spans="1:13" s="80" customFormat="1" ht="18" customHeight="1">
      <c r="A60" s="2">
        <f t="shared" si="2"/>
        <v>49</v>
      </c>
      <c r="B60" s="84">
        <v>23208611281</v>
      </c>
      <c r="C60" s="85" t="s">
        <v>1156</v>
      </c>
      <c r="D60" s="86" t="s">
        <v>251</v>
      </c>
      <c r="E60" s="87">
        <v>36279</v>
      </c>
      <c r="F60" s="87" t="s">
        <v>107</v>
      </c>
      <c r="G60" s="88" t="s">
        <v>125</v>
      </c>
      <c r="H60" s="88"/>
      <c r="I60" s="88" t="s">
        <v>237</v>
      </c>
      <c r="J60" s="88"/>
      <c r="K60" s="89">
        <v>77</v>
      </c>
      <c r="L60" s="90" t="str">
        <f t="shared" si="0"/>
        <v>KHÁ</v>
      </c>
      <c r="M60" s="91"/>
    </row>
    <row r="61" spans="1:13" s="80" customFormat="1" ht="18" customHeight="1">
      <c r="A61" s="2">
        <f t="shared" si="2"/>
        <v>50</v>
      </c>
      <c r="B61" s="84">
        <v>23208610500</v>
      </c>
      <c r="C61" s="85" t="s">
        <v>821</v>
      </c>
      <c r="D61" s="86" t="s">
        <v>251</v>
      </c>
      <c r="E61" s="87">
        <v>36468</v>
      </c>
      <c r="F61" s="87" t="s">
        <v>109</v>
      </c>
      <c r="G61" s="88" t="s">
        <v>125</v>
      </c>
      <c r="H61" s="88"/>
      <c r="I61" s="88" t="s">
        <v>237</v>
      </c>
      <c r="J61" s="88"/>
      <c r="K61" s="89">
        <v>85</v>
      </c>
      <c r="L61" s="90" t="str">
        <f t="shared" si="0"/>
        <v>TỐT</v>
      </c>
      <c r="M61" s="91"/>
    </row>
    <row r="62" spans="1:13" s="80" customFormat="1" ht="18" customHeight="1">
      <c r="A62" s="2">
        <f t="shared" si="2"/>
        <v>51</v>
      </c>
      <c r="B62" s="84">
        <v>2320861377</v>
      </c>
      <c r="C62" s="85" t="s">
        <v>809</v>
      </c>
      <c r="D62" s="86" t="s">
        <v>458</v>
      </c>
      <c r="E62" s="87">
        <v>36352</v>
      </c>
      <c r="F62" s="87" t="s">
        <v>106</v>
      </c>
      <c r="G62" s="88" t="s">
        <v>125</v>
      </c>
      <c r="H62" s="88"/>
      <c r="I62" s="88" t="s">
        <v>180</v>
      </c>
      <c r="J62" s="88"/>
      <c r="K62" s="89">
        <v>0</v>
      </c>
      <c r="L62" s="90" t="str">
        <f t="shared" si="0"/>
        <v>KÉM</v>
      </c>
      <c r="M62" s="91" t="s">
        <v>1221</v>
      </c>
    </row>
    <row r="63" spans="1:13" s="80" customFormat="1" ht="18" customHeight="1">
      <c r="A63" s="2">
        <f t="shared" si="2"/>
        <v>52</v>
      </c>
      <c r="B63" s="84">
        <v>2320377787</v>
      </c>
      <c r="C63" s="85" t="s">
        <v>727</v>
      </c>
      <c r="D63" s="86" t="s">
        <v>728</v>
      </c>
      <c r="E63" s="87">
        <v>36381</v>
      </c>
      <c r="F63" s="87" t="s">
        <v>105</v>
      </c>
      <c r="G63" s="88" t="s">
        <v>125</v>
      </c>
      <c r="H63" s="88"/>
      <c r="I63" s="88"/>
      <c r="J63" s="88"/>
      <c r="K63" s="89">
        <v>87</v>
      </c>
      <c r="L63" s="90" t="str">
        <f t="shared" si="0"/>
        <v>TỐT</v>
      </c>
      <c r="M63" s="91"/>
    </row>
    <row r="64" spans="1:13" s="80" customFormat="1" ht="18" customHeight="1">
      <c r="A64" s="2">
        <f t="shared" si="2"/>
        <v>53</v>
      </c>
      <c r="B64" s="84">
        <v>2320377750</v>
      </c>
      <c r="C64" s="85" t="s">
        <v>764</v>
      </c>
      <c r="D64" s="86" t="s">
        <v>252</v>
      </c>
      <c r="E64" s="87">
        <v>36237</v>
      </c>
      <c r="F64" s="87" t="s">
        <v>102</v>
      </c>
      <c r="G64" s="88" t="s">
        <v>125</v>
      </c>
      <c r="H64" s="88"/>
      <c r="I64" s="88"/>
      <c r="J64" s="88"/>
      <c r="K64" s="89">
        <v>89</v>
      </c>
      <c r="L64" s="90" t="str">
        <f t="shared" si="0"/>
        <v>TỐT</v>
      </c>
      <c r="M64" s="91"/>
    </row>
    <row r="65" spans="1:14" s="80" customFormat="1" ht="18" customHeight="1">
      <c r="A65" s="2">
        <f t="shared" si="2"/>
        <v>54</v>
      </c>
      <c r="B65" s="84">
        <v>23218610359</v>
      </c>
      <c r="C65" s="85" t="s">
        <v>1157</v>
      </c>
      <c r="D65" s="86" t="s">
        <v>491</v>
      </c>
      <c r="E65" s="87">
        <v>36217</v>
      </c>
      <c r="F65" s="87" t="s">
        <v>107</v>
      </c>
      <c r="G65" s="88" t="s">
        <v>19</v>
      </c>
      <c r="H65" s="88"/>
      <c r="I65" s="88" t="s">
        <v>237</v>
      </c>
      <c r="J65" s="88"/>
      <c r="K65" s="89">
        <v>100</v>
      </c>
      <c r="L65" s="90" t="str">
        <f t="shared" si="0"/>
        <v>X SẮC</v>
      </c>
      <c r="M65" s="91"/>
    </row>
    <row r="66" spans="1:14" s="80" customFormat="1" ht="18" customHeight="1">
      <c r="A66" s="2">
        <f t="shared" si="2"/>
        <v>55</v>
      </c>
      <c r="B66" s="84">
        <v>23218610544</v>
      </c>
      <c r="C66" s="85" t="s">
        <v>822</v>
      </c>
      <c r="D66" s="86" t="s">
        <v>283</v>
      </c>
      <c r="E66" s="87">
        <v>36336</v>
      </c>
      <c r="F66" s="87" t="s">
        <v>109</v>
      </c>
      <c r="G66" s="88" t="s">
        <v>125</v>
      </c>
      <c r="H66" s="88"/>
      <c r="I66" s="88" t="s">
        <v>237</v>
      </c>
      <c r="J66" s="88"/>
      <c r="K66" s="89">
        <v>65</v>
      </c>
      <c r="L66" s="90" t="str">
        <f t="shared" si="0"/>
        <v>KHÁ</v>
      </c>
      <c r="M66" s="91"/>
    </row>
    <row r="67" spans="1:14" s="80" customFormat="1" ht="18" customHeight="1">
      <c r="A67" s="2">
        <f t="shared" si="2"/>
        <v>56</v>
      </c>
      <c r="B67" s="84">
        <v>2320377725</v>
      </c>
      <c r="C67" s="85" t="s">
        <v>672</v>
      </c>
      <c r="D67" s="86" t="s">
        <v>297</v>
      </c>
      <c r="E67" s="87">
        <v>36437</v>
      </c>
      <c r="F67" s="87" t="s">
        <v>104</v>
      </c>
      <c r="G67" s="88" t="s">
        <v>125</v>
      </c>
      <c r="H67" s="88"/>
      <c r="I67" s="88"/>
      <c r="J67" s="88"/>
      <c r="K67" s="89">
        <v>0</v>
      </c>
      <c r="L67" s="90" t="str">
        <f t="shared" si="0"/>
        <v>KÉM</v>
      </c>
      <c r="M67" s="91"/>
      <c r="N67" s="80" t="s">
        <v>673</v>
      </c>
    </row>
    <row r="68" spans="1:14" s="80" customFormat="1" ht="18" customHeight="1">
      <c r="A68" s="2">
        <f t="shared" si="2"/>
        <v>57</v>
      </c>
      <c r="B68" s="84">
        <v>2320860786</v>
      </c>
      <c r="C68" s="85" t="s">
        <v>674</v>
      </c>
      <c r="D68" s="86" t="s">
        <v>297</v>
      </c>
      <c r="E68" s="87">
        <v>36172</v>
      </c>
      <c r="F68" s="87" t="s">
        <v>104</v>
      </c>
      <c r="G68" s="88" t="s">
        <v>125</v>
      </c>
      <c r="H68" s="88"/>
      <c r="I68" s="88"/>
      <c r="J68" s="88"/>
      <c r="K68" s="89">
        <v>86</v>
      </c>
      <c r="L68" s="90" t="str">
        <f t="shared" si="0"/>
        <v>TỐT</v>
      </c>
      <c r="M68" s="91"/>
    </row>
    <row r="69" spans="1:14" s="80" customFormat="1" ht="18" customHeight="1">
      <c r="A69" s="2">
        <f t="shared" si="2"/>
        <v>58</v>
      </c>
      <c r="B69" s="84">
        <v>2321869616</v>
      </c>
      <c r="C69" s="85" t="s">
        <v>675</v>
      </c>
      <c r="D69" s="86" t="s">
        <v>297</v>
      </c>
      <c r="E69" s="87">
        <v>36267</v>
      </c>
      <c r="F69" s="87" t="s">
        <v>104</v>
      </c>
      <c r="G69" s="88" t="s">
        <v>19</v>
      </c>
      <c r="H69" s="88"/>
      <c r="I69" s="88"/>
      <c r="J69" s="88"/>
      <c r="K69" s="89">
        <v>0</v>
      </c>
      <c r="L69" s="90" t="str">
        <f t="shared" si="0"/>
        <v>KÉM</v>
      </c>
      <c r="M69" s="91"/>
      <c r="N69" s="80" t="s">
        <v>676</v>
      </c>
    </row>
    <row r="70" spans="1:14" s="80" customFormat="1" ht="18" customHeight="1">
      <c r="A70" s="2">
        <f t="shared" si="2"/>
        <v>59</v>
      </c>
      <c r="B70" s="84">
        <v>23208612167</v>
      </c>
      <c r="C70" s="85" t="s">
        <v>1222</v>
      </c>
      <c r="D70" s="86" t="s">
        <v>297</v>
      </c>
      <c r="E70" s="87">
        <v>36321</v>
      </c>
      <c r="F70" s="87" t="s">
        <v>106</v>
      </c>
      <c r="G70" s="88" t="s">
        <v>1104</v>
      </c>
      <c r="H70" s="88"/>
      <c r="I70" s="88" t="s">
        <v>180</v>
      </c>
      <c r="J70" s="88"/>
      <c r="K70" s="89">
        <v>87</v>
      </c>
      <c r="L70" s="90" t="str">
        <f t="shared" si="0"/>
        <v>TỐT</v>
      </c>
      <c r="M70" s="91"/>
    </row>
    <row r="71" spans="1:14" s="80" customFormat="1" ht="18" customHeight="1">
      <c r="A71" s="2">
        <f t="shared" si="2"/>
        <v>60</v>
      </c>
      <c r="B71" s="84">
        <v>2320860700</v>
      </c>
      <c r="C71" s="85" t="s">
        <v>1110</v>
      </c>
      <c r="D71" s="86" t="s">
        <v>297</v>
      </c>
      <c r="E71" s="87">
        <v>36406</v>
      </c>
      <c r="F71" s="87" t="s">
        <v>107</v>
      </c>
      <c r="G71" s="88" t="s">
        <v>125</v>
      </c>
      <c r="H71" s="88"/>
      <c r="I71" s="88" t="s">
        <v>237</v>
      </c>
      <c r="J71" s="88"/>
      <c r="K71" s="89">
        <v>90</v>
      </c>
      <c r="L71" s="90" t="str">
        <f t="shared" si="0"/>
        <v>X SẮC</v>
      </c>
      <c r="M71" s="91"/>
    </row>
    <row r="72" spans="1:14" s="80" customFormat="1" ht="18" customHeight="1">
      <c r="A72" s="2">
        <f t="shared" si="2"/>
        <v>61</v>
      </c>
      <c r="B72" s="84">
        <v>2321862929</v>
      </c>
      <c r="C72" s="85" t="s">
        <v>677</v>
      </c>
      <c r="D72" s="86" t="s">
        <v>299</v>
      </c>
      <c r="E72" s="87">
        <v>36479</v>
      </c>
      <c r="F72" s="87" t="s">
        <v>104</v>
      </c>
      <c r="G72" s="88" t="s">
        <v>19</v>
      </c>
      <c r="H72" s="88"/>
      <c r="I72" s="88"/>
      <c r="J72" s="88"/>
      <c r="K72" s="89">
        <v>85</v>
      </c>
      <c r="L72" s="90" t="str">
        <f t="shared" si="0"/>
        <v>TỐT</v>
      </c>
      <c r="M72" s="91"/>
      <c r="N72" s="80" t="s">
        <v>678</v>
      </c>
    </row>
    <row r="73" spans="1:14" s="80" customFormat="1" ht="18" customHeight="1">
      <c r="A73" s="2">
        <f t="shared" si="2"/>
        <v>62</v>
      </c>
      <c r="B73" s="84">
        <v>2321862930</v>
      </c>
      <c r="C73" s="85" t="s">
        <v>679</v>
      </c>
      <c r="D73" s="86" t="s">
        <v>299</v>
      </c>
      <c r="E73" s="87">
        <v>36204</v>
      </c>
      <c r="F73" s="87" t="s">
        <v>104</v>
      </c>
      <c r="G73" s="88" t="s">
        <v>19</v>
      </c>
      <c r="H73" s="88"/>
      <c r="I73" s="88"/>
      <c r="J73" s="88"/>
      <c r="K73" s="89">
        <v>79</v>
      </c>
      <c r="L73" s="90" t="str">
        <f t="shared" si="0"/>
        <v>KHÁ</v>
      </c>
      <c r="M73" s="91"/>
    </row>
    <row r="74" spans="1:14" s="80" customFormat="1" ht="18" customHeight="1">
      <c r="A74" s="2">
        <f t="shared" si="2"/>
        <v>63</v>
      </c>
      <c r="B74" s="84">
        <v>23218610924</v>
      </c>
      <c r="C74" s="85" t="s">
        <v>668</v>
      </c>
      <c r="D74" s="86" t="s">
        <v>299</v>
      </c>
      <c r="E74" s="87">
        <v>36192</v>
      </c>
      <c r="F74" s="87" t="s">
        <v>105</v>
      </c>
      <c r="G74" s="88" t="s">
        <v>19</v>
      </c>
      <c r="H74" s="88"/>
      <c r="I74" s="88"/>
      <c r="J74" s="88"/>
      <c r="K74" s="89">
        <v>0</v>
      </c>
      <c r="L74" s="90" t="str">
        <f t="shared" si="0"/>
        <v>KÉM</v>
      </c>
      <c r="M74" s="91" t="s">
        <v>997</v>
      </c>
    </row>
    <row r="75" spans="1:14" s="80" customFormat="1" ht="18" customHeight="1">
      <c r="A75" s="2">
        <f t="shared" si="2"/>
        <v>64</v>
      </c>
      <c r="B75" s="84">
        <v>2321865482</v>
      </c>
      <c r="C75" s="85" t="s">
        <v>823</v>
      </c>
      <c r="D75" s="86" t="s">
        <v>299</v>
      </c>
      <c r="E75" s="87">
        <v>35213</v>
      </c>
      <c r="F75" s="87" t="s">
        <v>109</v>
      </c>
      <c r="G75" s="88" t="s">
        <v>19</v>
      </c>
      <c r="H75" s="88"/>
      <c r="I75" s="88" t="s">
        <v>237</v>
      </c>
      <c r="J75" s="88"/>
      <c r="K75" s="89">
        <v>65</v>
      </c>
      <c r="L75" s="90" t="str">
        <f t="shared" si="0"/>
        <v>KHÁ</v>
      </c>
      <c r="M75" s="91"/>
    </row>
    <row r="76" spans="1:14" s="80" customFormat="1" ht="18" customHeight="1">
      <c r="A76" s="2">
        <f t="shared" si="2"/>
        <v>65</v>
      </c>
      <c r="B76" s="84">
        <v>2320862931</v>
      </c>
      <c r="C76" s="85" t="s">
        <v>765</v>
      </c>
      <c r="D76" s="86" t="s">
        <v>426</v>
      </c>
      <c r="E76" s="87">
        <v>36454</v>
      </c>
      <c r="F76" s="87" t="s">
        <v>102</v>
      </c>
      <c r="G76" s="88" t="s">
        <v>125</v>
      </c>
      <c r="H76" s="88"/>
      <c r="I76" s="88"/>
      <c r="J76" s="88"/>
      <c r="K76" s="89">
        <v>71</v>
      </c>
      <c r="L76" s="90" t="str">
        <f t="shared" ref="L76:L139" si="3">IF(K76&gt;=90,"X SẮC",IF(K76&gt;=80,"TỐT",IF(K76&gt;=65,"KHÁ",IF(K76&gt;=50,"T.BÌNH",IF(K76&gt;=35,"YẾU","KÉM")))))</f>
        <v>KHÁ</v>
      </c>
      <c r="M76" s="91"/>
    </row>
    <row r="77" spans="1:14" s="80" customFormat="1" ht="18" customHeight="1">
      <c r="A77" s="2">
        <f t="shared" si="2"/>
        <v>66</v>
      </c>
      <c r="B77" s="84">
        <v>2320863668</v>
      </c>
      <c r="C77" s="85" t="s">
        <v>680</v>
      </c>
      <c r="D77" s="86" t="s">
        <v>426</v>
      </c>
      <c r="E77" s="87">
        <v>36452</v>
      </c>
      <c r="F77" s="87" t="s">
        <v>104</v>
      </c>
      <c r="G77" s="88" t="s">
        <v>125</v>
      </c>
      <c r="H77" s="88"/>
      <c r="I77" s="88"/>
      <c r="J77" s="88"/>
      <c r="K77" s="89">
        <v>88</v>
      </c>
      <c r="L77" s="90" t="str">
        <f t="shared" si="3"/>
        <v>TỐT</v>
      </c>
      <c r="M77" s="91"/>
    </row>
    <row r="78" spans="1:14" s="80" customFormat="1" ht="18" customHeight="1">
      <c r="A78" s="2">
        <f t="shared" si="2"/>
        <v>67</v>
      </c>
      <c r="B78" s="84">
        <v>2321865064</v>
      </c>
      <c r="C78" s="85" t="s">
        <v>681</v>
      </c>
      <c r="D78" s="86" t="s">
        <v>258</v>
      </c>
      <c r="E78" s="87">
        <v>36371</v>
      </c>
      <c r="F78" s="87" t="s">
        <v>104</v>
      </c>
      <c r="G78" s="88" t="s">
        <v>19</v>
      </c>
      <c r="H78" s="88"/>
      <c r="I78" s="88"/>
      <c r="J78" s="88"/>
      <c r="K78" s="89">
        <v>72</v>
      </c>
      <c r="L78" s="90" t="str">
        <f t="shared" si="3"/>
        <v>KHÁ</v>
      </c>
      <c r="M78" s="91"/>
    </row>
    <row r="79" spans="1:14" s="80" customFormat="1" ht="18" customHeight="1">
      <c r="A79" s="2">
        <f t="shared" si="2"/>
        <v>68</v>
      </c>
      <c r="B79" s="84">
        <v>2321377719</v>
      </c>
      <c r="C79" s="85" t="s">
        <v>682</v>
      </c>
      <c r="D79" s="86" t="s">
        <v>304</v>
      </c>
      <c r="E79" s="87">
        <v>36434</v>
      </c>
      <c r="F79" s="87" t="s">
        <v>104</v>
      </c>
      <c r="G79" s="88" t="s">
        <v>19</v>
      </c>
      <c r="H79" s="88"/>
      <c r="I79" s="88"/>
      <c r="J79" s="88"/>
      <c r="K79" s="89">
        <v>87</v>
      </c>
      <c r="L79" s="90" t="str">
        <f t="shared" si="3"/>
        <v>TỐT</v>
      </c>
      <c r="M79" s="91"/>
    </row>
    <row r="80" spans="1:14" s="80" customFormat="1" ht="18" customHeight="1">
      <c r="A80" s="2">
        <f t="shared" si="2"/>
        <v>69</v>
      </c>
      <c r="B80" s="84">
        <v>2321862933</v>
      </c>
      <c r="C80" s="85" t="s">
        <v>683</v>
      </c>
      <c r="D80" s="86" t="s">
        <v>304</v>
      </c>
      <c r="E80" s="87">
        <v>36498</v>
      </c>
      <c r="F80" s="87" t="s">
        <v>104</v>
      </c>
      <c r="G80" s="88" t="s">
        <v>19</v>
      </c>
      <c r="H80" s="88"/>
      <c r="I80" s="88"/>
      <c r="J80" s="88"/>
      <c r="K80" s="89">
        <v>72</v>
      </c>
      <c r="L80" s="90" t="str">
        <f t="shared" si="3"/>
        <v>KHÁ</v>
      </c>
      <c r="M80" s="91"/>
    </row>
    <row r="81" spans="1:14" s="80" customFormat="1" ht="18" customHeight="1">
      <c r="A81" s="2">
        <f t="shared" si="2"/>
        <v>70</v>
      </c>
      <c r="B81" s="84">
        <v>23208610352</v>
      </c>
      <c r="C81" s="85" t="s">
        <v>1223</v>
      </c>
      <c r="D81" s="86" t="s">
        <v>304</v>
      </c>
      <c r="E81" s="87">
        <v>36222</v>
      </c>
      <c r="F81" s="87" t="s">
        <v>106</v>
      </c>
      <c r="G81" s="88" t="s">
        <v>125</v>
      </c>
      <c r="H81" s="88"/>
      <c r="I81" s="88" t="s">
        <v>180</v>
      </c>
      <c r="J81" s="88"/>
      <c r="K81" s="89">
        <v>87</v>
      </c>
      <c r="L81" s="90" t="str">
        <f t="shared" si="3"/>
        <v>TỐT</v>
      </c>
      <c r="M81" s="91"/>
    </row>
    <row r="82" spans="1:14" s="80" customFormat="1" ht="18" customHeight="1">
      <c r="A82" s="2">
        <f t="shared" si="2"/>
        <v>71</v>
      </c>
      <c r="B82" s="84">
        <v>2321860587</v>
      </c>
      <c r="C82" s="85" t="s">
        <v>1224</v>
      </c>
      <c r="D82" s="86" t="s">
        <v>304</v>
      </c>
      <c r="E82" s="87">
        <v>36389</v>
      </c>
      <c r="F82" s="87" t="s">
        <v>106</v>
      </c>
      <c r="G82" s="88" t="s">
        <v>19</v>
      </c>
      <c r="H82" s="88"/>
      <c r="I82" s="88" t="s">
        <v>180</v>
      </c>
      <c r="J82" s="88"/>
      <c r="K82" s="89">
        <v>87</v>
      </c>
      <c r="L82" s="90" t="str">
        <f t="shared" si="3"/>
        <v>TỐT</v>
      </c>
      <c r="M82" s="91"/>
    </row>
    <row r="83" spans="1:14" s="80" customFormat="1" ht="18" customHeight="1">
      <c r="A83" s="2">
        <f t="shared" si="2"/>
        <v>72</v>
      </c>
      <c r="B83" s="84">
        <v>23218611095</v>
      </c>
      <c r="C83" s="85" t="s">
        <v>1225</v>
      </c>
      <c r="D83" s="86" t="s">
        <v>304</v>
      </c>
      <c r="E83" s="87">
        <v>36242</v>
      </c>
      <c r="F83" s="87" t="s">
        <v>106</v>
      </c>
      <c r="G83" s="88" t="s">
        <v>19</v>
      </c>
      <c r="H83" s="88"/>
      <c r="I83" s="88" t="s">
        <v>180</v>
      </c>
      <c r="J83" s="88"/>
      <c r="K83" s="89">
        <v>87</v>
      </c>
      <c r="L83" s="90" t="str">
        <f t="shared" si="3"/>
        <v>TỐT</v>
      </c>
      <c r="M83" s="91"/>
    </row>
    <row r="84" spans="1:14" s="80" customFormat="1" ht="18" customHeight="1">
      <c r="A84" s="2">
        <f t="shared" si="2"/>
        <v>73</v>
      </c>
      <c r="B84" s="84">
        <v>2320716872</v>
      </c>
      <c r="C84" s="85" t="s">
        <v>766</v>
      </c>
      <c r="D84" s="86" t="s">
        <v>509</v>
      </c>
      <c r="E84" s="87">
        <v>36175</v>
      </c>
      <c r="F84" s="87" t="s">
        <v>102</v>
      </c>
      <c r="G84" s="88" t="s">
        <v>125</v>
      </c>
      <c r="H84" s="88"/>
      <c r="I84" s="88"/>
      <c r="J84" s="88"/>
      <c r="K84" s="89">
        <v>82</v>
      </c>
      <c r="L84" s="90" t="str">
        <f t="shared" si="3"/>
        <v>TỐT</v>
      </c>
      <c r="M84" s="91"/>
    </row>
    <row r="85" spans="1:14" s="80" customFormat="1" ht="18" customHeight="1">
      <c r="A85" s="2">
        <f t="shared" si="2"/>
        <v>74</v>
      </c>
      <c r="B85" s="84">
        <v>23218611806</v>
      </c>
      <c r="C85" s="85" t="s">
        <v>1158</v>
      </c>
      <c r="D85" s="86" t="s">
        <v>511</v>
      </c>
      <c r="E85" s="87">
        <v>35621</v>
      </c>
      <c r="F85" s="87" t="s">
        <v>107</v>
      </c>
      <c r="G85" s="88" t="s">
        <v>19</v>
      </c>
      <c r="H85" s="88"/>
      <c r="I85" s="88" t="s">
        <v>237</v>
      </c>
      <c r="J85" s="88"/>
      <c r="K85" s="89">
        <v>79</v>
      </c>
      <c r="L85" s="90" t="str">
        <f t="shared" si="3"/>
        <v>KHÁ</v>
      </c>
      <c r="M85" s="91"/>
    </row>
    <row r="86" spans="1:14" s="80" customFormat="1" ht="18" customHeight="1">
      <c r="A86" s="2">
        <f t="shared" si="2"/>
        <v>75</v>
      </c>
      <c r="B86" s="84">
        <v>2320863752</v>
      </c>
      <c r="C86" s="85" t="s">
        <v>1226</v>
      </c>
      <c r="D86" s="86" t="s">
        <v>420</v>
      </c>
      <c r="E86" s="87">
        <v>36441</v>
      </c>
      <c r="F86" s="87" t="s">
        <v>106</v>
      </c>
      <c r="G86" s="88" t="s">
        <v>125</v>
      </c>
      <c r="H86" s="88"/>
      <c r="I86" s="88" t="s">
        <v>180</v>
      </c>
      <c r="J86" s="88"/>
      <c r="K86" s="89">
        <v>77</v>
      </c>
      <c r="L86" s="90" t="str">
        <f t="shared" si="3"/>
        <v>KHÁ</v>
      </c>
      <c r="M86" s="91"/>
    </row>
    <row r="87" spans="1:14" s="80" customFormat="1" ht="18" customHeight="1">
      <c r="A87" s="2">
        <f t="shared" si="2"/>
        <v>76</v>
      </c>
      <c r="B87" s="84">
        <v>23207111800</v>
      </c>
      <c r="C87" s="85" t="s">
        <v>824</v>
      </c>
      <c r="D87" s="86" t="s">
        <v>420</v>
      </c>
      <c r="E87" s="87">
        <v>36429</v>
      </c>
      <c r="F87" s="87" t="s">
        <v>109</v>
      </c>
      <c r="G87" s="88" t="s">
        <v>125</v>
      </c>
      <c r="H87" s="88"/>
      <c r="I87" s="88" t="s">
        <v>237</v>
      </c>
      <c r="J87" s="88"/>
      <c r="K87" s="89">
        <v>87</v>
      </c>
      <c r="L87" s="90" t="str">
        <f t="shared" si="3"/>
        <v>TỐT</v>
      </c>
      <c r="M87" s="91"/>
    </row>
    <row r="88" spans="1:14" s="80" customFormat="1" ht="18" customHeight="1">
      <c r="A88" s="2">
        <f t="shared" si="2"/>
        <v>77</v>
      </c>
      <c r="B88" s="84">
        <v>2321863158</v>
      </c>
      <c r="C88" s="85" t="s">
        <v>729</v>
      </c>
      <c r="D88" s="86" t="s">
        <v>312</v>
      </c>
      <c r="E88" s="87">
        <v>36323</v>
      </c>
      <c r="F88" s="87" t="s">
        <v>105</v>
      </c>
      <c r="G88" s="88" t="s">
        <v>19</v>
      </c>
      <c r="H88" s="88"/>
      <c r="I88" s="88"/>
      <c r="J88" s="88"/>
      <c r="K88" s="89">
        <v>0</v>
      </c>
      <c r="L88" s="90" t="str">
        <f t="shared" si="3"/>
        <v>KÉM</v>
      </c>
      <c r="M88" s="91" t="s">
        <v>997</v>
      </c>
    </row>
    <row r="89" spans="1:14" s="80" customFormat="1" ht="18" customHeight="1">
      <c r="A89" s="2">
        <f t="shared" si="2"/>
        <v>78</v>
      </c>
      <c r="B89" s="84">
        <v>2321860740</v>
      </c>
      <c r="C89" s="85" t="s">
        <v>825</v>
      </c>
      <c r="D89" s="86" t="s">
        <v>312</v>
      </c>
      <c r="E89" s="87">
        <v>36441</v>
      </c>
      <c r="F89" s="87" t="s">
        <v>109</v>
      </c>
      <c r="G89" s="88" t="s">
        <v>19</v>
      </c>
      <c r="H89" s="88"/>
      <c r="I89" s="88" t="s">
        <v>237</v>
      </c>
      <c r="J89" s="88"/>
      <c r="K89" s="89">
        <v>80</v>
      </c>
      <c r="L89" s="90" t="str">
        <f t="shared" si="3"/>
        <v>TỐT</v>
      </c>
      <c r="M89" s="91"/>
    </row>
    <row r="90" spans="1:14" s="80" customFormat="1" ht="18" customHeight="1">
      <c r="A90" s="2">
        <f t="shared" si="2"/>
        <v>79</v>
      </c>
      <c r="B90" s="84">
        <v>23218611951</v>
      </c>
      <c r="C90" s="85" t="s">
        <v>792</v>
      </c>
      <c r="D90" s="86" t="s">
        <v>312</v>
      </c>
      <c r="E90" s="87">
        <v>36471</v>
      </c>
      <c r="F90" s="87" t="s">
        <v>109</v>
      </c>
      <c r="G90" s="88" t="s">
        <v>19</v>
      </c>
      <c r="H90" s="88"/>
      <c r="I90" s="88" t="s">
        <v>237</v>
      </c>
      <c r="J90" s="88"/>
      <c r="K90" s="89">
        <v>85</v>
      </c>
      <c r="L90" s="90" t="str">
        <f t="shared" si="3"/>
        <v>TỐT</v>
      </c>
      <c r="M90" s="91"/>
    </row>
    <row r="91" spans="1:14" s="80" customFormat="1" ht="18" customHeight="1">
      <c r="A91" s="2">
        <f t="shared" si="2"/>
        <v>80</v>
      </c>
      <c r="B91" s="84">
        <v>23208611987</v>
      </c>
      <c r="C91" s="85" t="s">
        <v>1227</v>
      </c>
      <c r="D91" s="86" t="s">
        <v>1228</v>
      </c>
      <c r="E91" s="87">
        <v>36179</v>
      </c>
      <c r="F91" s="87" t="s">
        <v>106</v>
      </c>
      <c r="G91" s="88" t="s">
        <v>125</v>
      </c>
      <c r="H91" s="88"/>
      <c r="I91" s="88" t="s">
        <v>180</v>
      </c>
      <c r="J91" s="88"/>
      <c r="K91" s="89">
        <v>87</v>
      </c>
      <c r="L91" s="90" t="str">
        <f t="shared" si="3"/>
        <v>TỐT</v>
      </c>
      <c r="M91" s="91"/>
    </row>
    <row r="92" spans="1:14" s="80" customFormat="1" ht="18" customHeight="1">
      <c r="A92" s="2">
        <f t="shared" si="2"/>
        <v>81</v>
      </c>
      <c r="B92" s="84">
        <v>2320860762</v>
      </c>
      <c r="C92" s="85" t="s">
        <v>767</v>
      </c>
      <c r="D92" s="86" t="s">
        <v>314</v>
      </c>
      <c r="E92" s="87">
        <v>36256</v>
      </c>
      <c r="F92" s="87" t="s">
        <v>102</v>
      </c>
      <c r="G92" s="88" t="s">
        <v>125</v>
      </c>
      <c r="H92" s="88"/>
      <c r="I92" s="88"/>
      <c r="J92" s="88"/>
      <c r="K92" s="89">
        <v>84</v>
      </c>
      <c r="L92" s="90" t="str">
        <f t="shared" si="3"/>
        <v>TỐT</v>
      </c>
      <c r="M92" s="91"/>
    </row>
    <row r="93" spans="1:14" s="80" customFormat="1" ht="18" customHeight="1">
      <c r="A93" s="2">
        <f t="shared" si="2"/>
        <v>82</v>
      </c>
      <c r="B93" s="84">
        <v>2320865032</v>
      </c>
      <c r="C93" s="85" t="s">
        <v>768</v>
      </c>
      <c r="D93" s="86" t="s">
        <v>314</v>
      </c>
      <c r="E93" s="87">
        <v>36239</v>
      </c>
      <c r="F93" s="87" t="s">
        <v>102</v>
      </c>
      <c r="G93" s="88" t="s">
        <v>125</v>
      </c>
      <c r="H93" s="88"/>
      <c r="I93" s="88"/>
      <c r="J93" s="88"/>
      <c r="K93" s="89">
        <v>88</v>
      </c>
      <c r="L93" s="90" t="str">
        <f t="shared" si="3"/>
        <v>TỐT</v>
      </c>
      <c r="M93" s="91"/>
      <c r="N93" s="80" t="s">
        <v>769</v>
      </c>
    </row>
    <row r="94" spans="1:14" s="80" customFormat="1" ht="18" customHeight="1">
      <c r="A94" s="2">
        <f t="shared" si="2"/>
        <v>83</v>
      </c>
      <c r="B94" s="84">
        <v>2220217542</v>
      </c>
      <c r="C94" s="85" t="s">
        <v>757</v>
      </c>
      <c r="D94" s="86" t="s">
        <v>314</v>
      </c>
      <c r="E94" s="87">
        <v>36006</v>
      </c>
      <c r="F94" s="87" t="s">
        <v>105</v>
      </c>
      <c r="G94" s="88" t="s">
        <v>125</v>
      </c>
      <c r="H94" s="88"/>
      <c r="I94" s="88"/>
      <c r="J94" s="88"/>
      <c r="K94" s="89">
        <v>0</v>
      </c>
      <c r="L94" s="90" t="str">
        <f t="shared" si="3"/>
        <v>KÉM</v>
      </c>
      <c r="M94" s="91" t="s">
        <v>1144</v>
      </c>
    </row>
    <row r="95" spans="1:14" s="80" customFormat="1" ht="18" customHeight="1">
      <c r="A95" s="2">
        <f t="shared" si="2"/>
        <v>84</v>
      </c>
      <c r="B95" s="84">
        <v>2321863753</v>
      </c>
      <c r="C95" s="85" t="s">
        <v>1213</v>
      </c>
      <c r="D95" s="86" t="s">
        <v>1214</v>
      </c>
      <c r="E95" s="87">
        <v>36388</v>
      </c>
      <c r="F95" s="87" t="s">
        <v>106</v>
      </c>
      <c r="G95" s="88" t="s">
        <v>19</v>
      </c>
      <c r="H95" s="88"/>
      <c r="I95" s="88" t="s">
        <v>180</v>
      </c>
      <c r="J95" s="88"/>
      <c r="K95" s="89">
        <v>0</v>
      </c>
      <c r="L95" s="90" t="str">
        <f t="shared" si="3"/>
        <v>KÉM</v>
      </c>
      <c r="M95" s="91" t="s">
        <v>1215</v>
      </c>
    </row>
    <row r="96" spans="1:14" s="80" customFormat="1" ht="18" customHeight="1">
      <c r="A96" s="2">
        <f t="shared" si="2"/>
        <v>85</v>
      </c>
      <c r="B96" s="84">
        <v>2320377756</v>
      </c>
      <c r="C96" s="85" t="s">
        <v>667</v>
      </c>
      <c r="D96" s="86" t="s">
        <v>770</v>
      </c>
      <c r="E96" s="87">
        <v>36452</v>
      </c>
      <c r="F96" s="87" t="s">
        <v>102</v>
      </c>
      <c r="G96" s="88" t="s">
        <v>125</v>
      </c>
      <c r="H96" s="88"/>
      <c r="I96" s="88"/>
      <c r="J96" s="88"/>
      <c r="K96" s="89">
        <v>80</v>
      </c>
      <c r="L96" s="90" t="str">
        <f t="shared" si="3"/>
        <v>TỐT</v>
      </c>
      <c r="M96" s="91"/>
    </row>
    <row r="97" spans="1:14" s="80" customFormat="1" ht="18" customHeight="1">
      <c r="A97" s="2">
        <f t="shared" si="2"/>
        <v>86</v>
      </c>
      <c r="B97" s="84">
        <v>2321865278</v>
      </c>
      <c r="C97" s="85" t="s">
        <v>1159</v>
      </c>
      <c r="D97" s="86" t="s">
        <v>318</v>
      </c>
      <c r="E97" s="87">
        <v>36171</v>
      </c>
      <c r="F97" s="87" t="s">
        <v>107</v>
      </c>
      <c r="G97" s="88" t="s">
        <v>19</v>
      </c>
      <c r="H97" s="88"/>
      <c r="I97" s="88" t="s">
        <v>237</v>
      </c>
      <c r="J97" s="88"/>
      <c r="K97" s="89">
        <v>90</v>
      </c>
      <c r="L97" s="90" t="str">
        <f t="shared" si="3"/>
        <v>X SẮC</v>
      </c>
      <c r="M97" s="91"/>
    </row>
    <row r="98" spans="1:14" s="80" customFormat="1" ht="18" customHeight="1">
      <c r="A98" s="2">
        <f t="shared" si="2"/>
        <v>87</v>
      </c>
      <c r="B98" s="84">
        <v>2321863159</v>
      </c>
      <c r="C98" s="85" t="s">
        <v>826</v>
      </c>
      <c r="D98" s="86" t="s">
        <v>318</v>
      </c>
      <c r="E98" s="87">
        <v>36339</v>
      </c>
      <c r="F98" s="87" t="s">
        <v>109</v>
      </c>
      <c r="G98" s="88" t="s">
        <v>19</v>
      </c>
      <c r="H98" s="88"/>
      <c r="I98" s="88" t="s">
        <v>237</v>
      </c>
      <c r="J98" s="88"/>
      <c r="K98" s="89">
        <v>85</v>
      </c>
      <c r="L98" s="90" t="str">
        <f t="shared" si="3"/>
        <v>TỐT</v>
      </c>
      <c r="M98" s="91"/>
    </row>
    <row r="99" spans="1:14" s="80" customFormat="1" ht="18" customHeight="1">
      <c r="A99" s="2">
        <f t="shared" si="2"/>
        <v>88</v>
      </c>
      <c r="B99" s="84">
        <v>2321862934</v>
      </c>
      <c r="C99" s="85" t="s">
        <v>771</v>
      </c>
      <c r="D99" s="86" t="s">
        <v>321</v>
      </c>
      <c r="E99" s="87">
        <v>36510</v>
      </c>
      <c r="F99" s="87" t="s">
        <v>102</v>
      </c>
      <c r="G99" s="88" t="s">
        <v>19</v>
      </c>
      <c r="H99" s="88"/>
      <c r="I99" s="88"/>
      <c r="J99" s="88"/>
      <c r="K99" s="89">
        <v>87</v>
      </c>
      <c r="L99" s="90" t="str">
        <f t="shared" si="3"/>
        <v>TỐT</v>
      </c>
      <c r="M99" s="91"/>
    </row>
    <row r="100" spans="1:14" s="80" customFormat="1" ht="18" customHeight="1">
      <c r="A100" s="2">
        <f t="shared" si="2"/>
        <v>89</v>
      </c>
      <c r="B100" s="84">
        <v>23218611938</v>
      </c>
      <c r="C100" s="85" t="s">
        <v>1229</v>
      </c>
      <c r="D100" s="86" t="s">
        <v>1230</v>
      </c>
      <c r="E100" s="87">
        <v>36391</v>
      </c>
      <c r="F100" s="87" t="s">
        <v>106</v>
      </c>
      <c r="G100" s="88" t="s">
        <v>19</v>
      </c>
      <c r="H100" s="88"/>
      <c r="I100" s="88" t="s">
        <v>180</v>
      </c>
      <c r="J100" s="88"/>
      <c r="K100" s="89">
        <v>90</v>
      </c>
      <c r="L100" s="90" t="str">
        <f t="shared" si="3"/>
        <v>X SẮC</v>
      </c>
      <c r="M100" s="91"/>
    </row>
    <row r="101" spans="1:14" s="80" customFormat="1" ht="18" customHeight="1">
      <c r="A101" s="2">
        <f t="shared" si="2"/>
        <v>90</v>
      </c>
      <c r="B101" s="84">
        <v>2321242201</v>
      </c>
      <c r="C101" s="85" t="s">
        <v>772</v>
      </c>
      <c r="D101" s="86" t="s">
        <v>773</v>
      </c>
      <c r="E101" s="87">
        <v>36165</v>
      </c>
      <c r="F101" s="87" t="s">
        <v>102</v>
      </c>
      <c r="G101" s="88" t="s">
        <v>19</v>
      </c>
      <c r="H101" s="88"/>
      <c r="I101" s="88"/>
      <c r="J101" s="88"/>
      <c r="K101" s="89">
        <v>68</v>
      </c>
      <c r="L101" s="90" t="str">
        <f t="shared" si="3"/>
        <v>KHÁ</v>
      </c>
      <c r="M101" s="91"/>
    </row>
    <row r="102" spans="1:14" s="80" customFormat="1" ht="18" customHeight="1">
      <c r="A102" s="2">
        <f t="shared" si="2"/>
        <v>91</v>
      </c>
      <c r="B102" s="84">
        <v>23218611321</v>
      </c>
      <c r="C102" s="85" t="s">
        <v>714</v>
      </c>
      <c r="D102" s="86" t="s">
        <v>325</v>
      </c>
      <c r="E102" s="87">
        <v>36225</v>
      </c>
      <c r="F102" s="87" t="s">
        <v>104</v>
      </c>
      <c r="G102" s="88" t="s">
        <v>19</v>
      </c>
      <c r="H102" s="88"/>
      <c r="I102" s="88"/>
      <c r="J102" s="88"/>
      <c r="K102" s="89">
        <v>67</v>
      </c>
      <c r="L102" s="90" t="str">
        <f t="shared" si="3"/>
        <v>KHÁ</v>
      </c>
      <c r="M102" s="91"/>
    </row>
    <row r="103" spans="1:14" s="80" customFormat="1" ht="18" customHeight="1">
      <c r="A103" s="2">
        <f t="shared" si="2"/>
        <v>92</v>
      </c>
      <c r="B103" s="84">
        <v>2321714417</v>
      </c>
      <c r="C103" s="85" t="s">
        <v>715</v>
      </c>
      <c r="D103" s="86" t="s">
        <v>325</v>
      </c>
      <c r="E103" s="87">
        <v>36339</v>
      </c>
      <c r="F103" s="87" t="s">
        <v>105</v>
      </c>
      <c r="G103" s="88" t="s">
        <v>19</v>
      </c>
      <c r="H103" s="88"/>
      <c r="I103" s="88"/>
      <c r="J103" s="88"/>
      <c r="K103" s="89">
        <v>0</v>
      </c>
      <c r="L103" s="90" t="str">
        <f t="shared" si="3"/>
        <v>KÉM</v>
      </c>
      <c r="M103" s="91" t="s">
        <v>997</v>
      </c>
    </row>
    <row r="104" spans="1:14" s="80" customFormat="1" ht="18" customHeight="1">
      <c r="A104" s="2">
        <f t="shared" ref="A104:A167" si="4">A103+1</f>
        <v>93</v>
      </c>
      <c r="B104" s="84">
        <v>23218611705</v>
      </c>
      <c r="C104" s="85" t="s">
        <v>1231</v>
      </c>
      <c r="D104" s="86" t="s">
        <v>325</v>
      </c>
      <c r="E104" s="87">
        <v>36496</v>
      </c>
      <c r="F104" s="87" t="s">
        <v>106</v>
      </c>
      <c r="G104" s="88" t="s">
        <v>19</v>
      </c>
      <c r="H104" s="88"/>
      <c r="I104" s="88" t="s">
        <v>180</v>
      </c>
      <c r="J104" s="88"/>
      <c r="K104" s="89">
        <v>87</v>
      </c>
      <c r="L104" s="90" t="str">
        <f t="shared" si="3"/>
        <v>TỐT</v>
      </c>
      <c r="M104" s="91"/>
    </row>
    <row r="105" spans="1:14" s="80" customFormat="1" ht="18" customHeight="1">
      <c r="A105" s="2">
        <f t="shared" si="4"/>
        <v>94</v>
      </c>
      <c r="B105" s="84">
        <v>2320865279</v>
      </c>
      <c r="C105" s="85" t="s">
        <v>1077</v>
      </c>
      <c r="D105" s="86" t="s">
        <v>1160</v>
      </c>
      <c r="E105" s="87">
        <v>36209</v>
      </c>
      <c r="F105" s="87" t="s">
        <v>107</v>
      </c>
      <c r="G105" s="88" t="s">
        <v>125</v>
      </c>
      <c r="H105" s="88"/>
      <c r="I105" s="88" t="s">
        <v>237</v>
      </c>
      <c r="J105" s="88"/>
      <c r="K105" s="89">
        <v>81</v>
      </c>
      <c r="L105" s="90" t="str">
        <f t="shared" si="3"/>
        <v>TỐT</v>
      </c>
      <c r="M105" s="91"/>
    </row>
    <row r="106" spans="1:14" s="80" customFormat="1" ht="18" customHeight="1">
      <c r="A106" s="2">
        <f t="shared" si="4"/>
        <v>95</v>
      </c>
      <c r="B106" s="84">
        <v>23218611356</v>
      </c>
      <c r="C106" s="85" t="s">
        <v>1220</v>
      </c>
      <c r="D106" s="86" t="s">
        <v>329</v>
      </c>
      <c r="E106" s="87">
        <v>36466</v>
      </c>
      <c r="F106" s="87" t="s">
        <v>106</v>
      </c>
      <c r="G106" s="88" t="s">
        <v>19</v>
      </c>
      <c r="H106" s="88"/>
      <c r="I106" s="88" t="s">
        <v>180</v>
      </c>
      <c r="J106" s="88"/>
      <c r="K106" s="89">
        <v>0</v>
      </c>
      <c r="L106" s="90" t="str">
        <f t="shared" si="3"/>
        <v>KÉM</v>
      </c>
      <c r="M106" s="91" t="s">
        <v>1232</v>
      </c>
    </row>
    <row r="107" spans="1:14" s="80" customFormat="1" ht="18" customHeight="1">
      <c r="A107" s="2">
        <f t="shared" si="4"/>
        <v>96</v>
      </c>
      <c r="B107" s="84">
        <v>2320862686</v>
      </c>
      <c r="C107" s="85" t="s">
        <v>684</v>
      </c>
      <c r="D107" s="86" t="s">
        <v>332</v>
      </c>
      <c r="E107" s="87">
        <v>36412</v>
      </c>
      <c r="F107" s="87" t="s">
        <v>104</v>
      </c>
      <c r="G107" s="88" t="s">
        <v>125</v>
      </c>
      <c r="H107" s="88"/>
      <c r="I107" s="88"/>
      <c r="J107" s="88"/>
      <c r="K107" s="89">
        <v>84</v>
      </c>
      <c r="L107" s="90" t="str">
        <f t="shared" si="3"/>
        <v>TỐT</v>
      </c>
      <c r="M107" s="91"/>
    </row>
    <row r="108" spans="1:14" s="80" customFormat="1" ht="18" customHeight="1">
      <c r="A108" s="2">
        <f t="shared" si="4"/>
        <v>97</v>
      </c>
      <c r="B108" s="84">
        <v>2321864048</v>
      </c>
      <c r="C108" s="85" t="s">
        <v>685</v>
      </c>
      <c r="D108" s="86" t="s">
        <v>686</v>
      </c>
      <c r="E108" s="87">
        <v>36325</v>
      </c>
      <c r="F108" s="87" t="s">
        <v>104</v>
      </c>
      <c r="G108" s="88" t="s">
        <v>19</v>
      </c>
      <c r="H108" s="88"/>
      <c r="I108" s="88"/>
      <c r="J108" s="88"/>
      <c r="K108" s="89">
        <v>67</v>
      </c>
      <c r="L108" s="90" t="str">
        <f t="shared" si="3"/>
        <v>KHÁ</v>
      </c>
      <c r="M108" s="91"/>
    </row>
    <row r="109" spans="1:14" s="80" customFormat="1" ht="18" customHeight="1">
      <c r="A109" s="2">
        <f t="shared" si="4"/>
        <v>98</v>
      </c>
      <c r="B109" s="84">
        <v>23208611734</v>
      </c>
      <c r="C109" s="85" t="s">
        <v>1233</v>
      </c>
      <c r="D109" s="86" t="s">
        <v>827</v>
      </c>
      <c r="E109" s="87">
        <v>36220</v>
      </c>
      <c r="F109" s="87" t="s">
        <v>106</v>
      </c>
      <c r="G109" s="88" t="s">
        <v>125</v>
      </c>
      <c r="H109" s="88"/>
      <c r="I109" s="88" t="s">
        <v>180</v>
      </c>
      <c r="J109" s="88"/>
      <c r="K109" s="89">
        <v>90</v>
      </c>
      <c r="L109" s="90" t="str">
        <f t="shared" si="3"/>
        <v>X SẮC</v>
      </c>
      <c r="M109" s="91"/>
    </row>
    <row r="110" spans="1:14" s="80" customFormat="1" ht="18" customHeight="1">
      <c r="A110" s="2">
        <f t="shared" si="4"/>
        <v>99</v>
      </c>
      <c r="B110" s="84">
        <v>23208611551</v>
      </c>
      <c r="C110" s="85" t="s">
        <v>750</v>
      </c>
      <c r="D110" s="86" t="s">
        <v>827</v>
      </c>
      <c r="E110" s="87">
        <v>36404</v>
      </c>
      <c r="F110" s="87" t="s">
        <v>109</v>
      </c>
      <c r="G110" s="88" t="s">
        <v>125</v>
      </c>
      <c r="H110" s="88"/>
      <c r="I110" s="88" t="s">
        <v>237</v>
      </c>
      <c r="J110" s="88"/>
      <c r="K110" s="89">
        <v>87</v>
      </c>
      <c r="L110" s="90" t="str">
        <f t="shared" si="3"/>
        <v>TỐT</v>
      </c>
      <c r="M110" s="91"/>
    </row>
    <row r="111" spans="1:14" s="80" customFormat="1" ht="18" customHeight="1">
      <c r="A111" s="2">
        <f t="shared" si="4"/>
        <v>100</v>
      </c>
      <c r="B111" s="84">
        <v>23208610008</v>
      </c>
      <c r="C111" s="85" t="s">
        <v>774</v>
      </c>
      <c r="D111" s="86" t="s">
        <v>466</v>
      </c>
      <c r="E111" s="87">
        <v>36443</v>
      </c>
      <c r="F111" s="87" t="s">
        <v>102</v>
      </c>
      <c r="G111" s="88" t="s">
        <v>125</v>
      </c>
      <c r="H111" s="88"/>
      <c r="I111" s="88"/>
      <c r="J111" s="88"/>
      <c r="K111" s="89">
        <v>85</v>
      </c>
      <c r="L111" s="90" t="str">
        <f t="shared" si="3"/>
        <v>TỐT</v>
      </c>
      <c r="M111" s="91"/>
    </row>
    <row r="112" spans="1:14" s="80" customFormat="1" ht="18" customHeight="1">
      <c r="A112" s="2">
        <f t="shared" si="4"/>
        <v>101</v>
      </c>
      <c r="B112" s="84">
        <v>2320312947</v>
      </c>
      <c r="C112" s="85" t="s">
        <v>687</v>
      </c>
      <c r="D112" s="86" t="s">
        <v>383</v>
      </c>
      <c r="E112" s="87">
        <v>36183</v>
      </c>
      <c r="F112" s="87" t="s">
        <v>104</v>
      </c>
      <c r="G112" s="88" t="s">
        <v>125</v>
      </c>
      <c r="H112" s="88"/>
      <c r="I112" s="88"/>
      <c r="J112" s="88"/>
      <c r="K112" s="89">
        <v>0</v>
      </c>
      <c r="L112" s="90" t="str">
        <f t="shared" si="3"/>
        <v>KÉM</v>
      </c>
      <c r="M112" s="91"/>
      <c r="N112" s="80" t="s">
        <v>688</v>
      </c>
    </row>
    <row r="113" spans="1:14" s="80" customFormat="1" ht="18" customHeight="1">
      <c r="A113" s="2">
        <f t="shared" si="4"/>
        <v>102</v>
      </c>
      <c r="B113" s="84">
        <v>23208612468</v>
      </c>
      <c r="C113" s="85" t="s">
        <v>689</v>
      </c>
      <c r="D113" s="86" t="s">
        <v>383</v>
      </c>
      <c r="E113" s="87" t="s">
        <v>690</v>
      </c>
      <c r="F113" s="87" t="s">
        <v>104</v>
      </c>
      <c r="G113" s="88" t="s">
        <v>125</v>
      </c>
      <c r="H113" s="88"/>
      <c r="I113" s="88"/>
      <c r="J113" s="88"/>
      <c r="K113" s="89">
        <v>0</v>
      </c>
      <c r="L113" s="90" t="str">
        <f t="shared" si="3"/>
        <v>KÉM</v>
      </c>
      <c r="M113" s="91"/>
      <c r="N113" s="80" t="s">
        <v>691</v>
      </c>
    </row>
    <row r="114" spans="1:14" s="80" customFormat="1" ht="18" customHeight="1">
      <c r="A114" s="2">
        <f t="shared" si="4"/>
        <v>103</v>
      </c>
      <c r="B114" s="84">
        <v>2320377801</v>
      </c>
      <c r="C114" s="85" t="s">
        <v>730</v>
      </c>
      <c r="D114" s="86" t="s">
        <v>383</v>
      </c>
      <c r="E114" s="87">
        <v>36314</v>
      </c>
      <c r="F114" s="87" t="s">
        <v>105</v>
      </c>
      <c r="G114" s="88" t="s">
        <v>125</v>
      </c>
      <c r="H114" s="88"/>
      <c r="I114" s="88"/>
      <c r="J114" s="88"/>
      <c r="K114" s="89">
        <v>85</v>
      </c>
      <c r="L114" s="90" t="str">
        <f t="shared" si="3"/>
        <v>TỐT</v>
      </c>
      <c r="M114" s="91"/>
    </row>
    <row r="115" spans="1:14" s="80" customFormat="1" ht="18" customHeight="1">
      <c r="A115" s="2">
        <f t="shared" si="4"/>
        <v>104</v>
      </c>
      <c r="B115" s="84">
        <v>2320377876</v>
      </c>
      <c r="C115" s="85" t="s">
        <v>731</v>
      </c>
      <c r="D115" s="86" t="s">
        <v>383</v>
      </c>
      <c r="E115" s="87">
        <v>36256</v>
      </c>
      <c r="F115" s="87" t="s">
        <v>105</v>
      </c>
      <c r="G115" s="88" t="s">
        <v>125</v>
      </c>
      <c r="H115" s="88"/>
      <c r="I115" s="88"/>
      <c r="J115" s="88"/>
      <c r="K115" s="89">
        <v>85</v>
      </c>
      <c r="L115" s="90" t="str">
        <f t="shared" si="3"/>
        <v>TỐT</v>
      </c>
      <c r="M115" s="91"/>
    </row>
    <row r="116" spans="1:14" s="80" customFormat="1" ht="18" customHeight="1">
      <c r="A116" s="2">
        <f t="shared" si="4"/>
        <v>105</v>
      </c>
      <c r="B116" s="84">
        <v>23208611128</v>
      </c>
      <c r="C116" s="85" t="s">
        <v>1161</v>
      </c>
      <c r="D116" s="86" t="s">
        <v>383</v>
      </c>
      <c r="E116" s="87">
        <v>36366</v>
      </c>
      <c r="F116" s="87" t="s">
        <v>107</v>
      </c>
      <c r="G116" s="88" t="s">
        <v>125</v>
      </c>
      <c r="H116" s="88"/>
      <c r="I116" s="88" t="s">
        <v>237</v>
      </c>
      <c r="J116" s="88"/>
      <c r="K116" s="89">
        <v>97</v>
      </c>
      <c r="L116" s="90" t="str">
        <f t="shared" si="3"/>
        <v>X SẮC</v>
      </c>
      <c r="M116" s="91"/>
    </row>
    <row r="117" spans="1:14" s="80" customFormat="1" ht="18" customHeight="1">
      <c r="A117" s="2">
        <f t="shared" si="4"/>
        <v>106</v>
      </c>
      <c r="B117" s="84">
        <v>23218612012</v>
      </c>
      <c r="C117" s="85" t="s">
        <v>1162</v>
      </c>
      <c r="D117" s="86" t="s">
        <v>383</v>
      </c>
      <c r="E117" s="87">
        <v>36098</v>
      </c>
      <c r="F117" s="87" t="s">
        <v>107</v>
      </c>
      <c r="G117" s="88" t="s">
        <v>19</v>
      </c>
      <c r="H117" s="88"/>
      <c r="I117" s="88" t="s">
        <v>237</v>
      </c>
      <c r="J117" s="88"/>
      <c r="K117" s="89">
        <v>66</v>
      </c>
      <c r="L117" s="90" t="str">
        <f t="shared" si="3"/>
        <v>KHÁ</v>
      </c>
      <c r="M117" s="91"/>
    </row>
    <row r="118" spans="1:14" s="80" customFormat="1" ht="18" customHeight="1">
      <c r="A118" s="2">
        <f t="shared" si="4"/>
        <v>107</v>
      </c>
      <c r="B118" s="84">
        <v>2320262627</v>
      </c>
      <c r="C118" s="85" t="s">
        <v>828</v>
      </c>
      <c r="D118" s="86" t="s">
        <v>383</v>
      </c>
      <c r="E118" s="87">
        <v>36359</v>
      </c>
      <c r="F118" s="87" t="s">
        <v>109</v>
      </c>
      <c r="G118" s="88" t="s">
        <v>125</v>
      </c>
      <c r="H118" s="88"/>
      <c r="I118" s="88" t="s">
        <v>237</v>
      </c>
      <c r="J118" s="88"/>
      <c r="K118" s="89">
        <v>85</v>
      </c>
      <c r="L118" s="90" t="str">
        <f t="shared" si="3"/>
        <v>TỐT</v>
      </c>
      <c r="M118" s="91"/>
    </row>
    <row r="119" spans="1:14" s="80" customFormat="1" ht="18" customHeight="1">
      <c r="A119" s="2">
        <f t="shared" si="4"/>
        <v>108</v>
      </c>
      <c r="B119" s="84">
        <v>2320862687</v>
      </c>
      <c r="C119" s="85" t="s">
        <v>829</v>
      </c>
      <c r="D119" s="86" t="s">
        <v>383</v>
      </c>
      <c r="E119" s="87">
        <v>36255</v>
      </c>
      <c r="F119" s="87" t="s">
        <v>109</v>
      </c>
      <c r="G119" s="88" t="s">
        <v>125</v>
      </c>
      <c r="H119" s="88"/>
      <c r="I119" s="88" t="s">
        <v>237</v>
      </c>
      <c r="J119" s="88"/>
      <c r="K119" s="89">
        <v>85</v>
      </c>
      <c r="L119" s="90" t="str">
        <f t="shared" si="3"/>
        <v>TỐT</v>
      </c>
      <c r="M119" s="91"/>
    </row>
    <row r="120" spans="1:14" s="80" customFormat="1" ht="18" customHeight="1">
      <c r="A120" s="2">
        <f t="shared" si="4"/>
        <v>109</v>
      </c>
      <c r="B120" s="84">
        <v>2320863344</v>
      </c>
      <c r="C120" s="85" t="s">
        <v>830</v>
      </c>
      <c r="D120" s="86" t="s">
        <v>383</v>
      </c>
      <c r="E120" s="87">
        <v>36377</v>
      </c>
      <c r="F120" s="87" t="s">
        <v>109</v>
      </c>
      <c r="G120" s="88" t="s">
        <v>125</v>
      </c>
      <c r="H120" s="88"/>
      <c r="I120" s="88" t="s">
        <v>237</v>
      </c>
      <c r="J120" s="88"/>
      <c r="K120" s="89">
        <v>85</v>
      </c>
      <c r="L120" s="90" t="str">
        <f t="shared" si="3"/>
        <v>TỐT</v>
      </c>
      <c r="M120" s="91"/>
    </row>
    <row r="121" spans="1:14" s="80" customFormat="1" ht="18" customHeight="1">
      <c r="A121" s="2">
        <f t="shared" si="4"/>
        <v>110</v>
      </c>
      <c r="B121" s="84">
        <v>2320863670</v>
      </c>
      <c r="C121" s="85" t="s">
        <v>831</v>
      </c>
      <c r="D121" s="86" t="s">
        <v>383</v>
      </c>
      <c r="E121" s="87">
        <v>36343</v>
      </c>
      <c r="F121" s="87" t="s">
        <v>109</v>
      </c>
      <c r="G121" s="88" t="s">
        <v>125</v>
      </c>
      <c r="H121" s="88"/>
      <c r="I121" s="88" t="s">
        <v>237</v>
      </c>
      <c r="J121" s="88"/>
      <c r="K121" s="89">
        <v>70</v>
      </c>
      <c r="L121" s="90" t="str">
        <f t="shared" si="3"/>
        <v>KHÁ</v>
      </c>
      <c r="M121" s="91"/>
    </row>
    <row r="122" spans="1:14" s="80" customFormat="1" ht="18" customHeight="1">
      <c r="A122" s="2">
        <f t="shared" si="4"/>
        <v>111</v>
      </c>
      <c r="B122" s="84">
        <v>2321371484</v>
      </c>
      <c r="C122" s="85" t="s">
        <v>732</v>
      </c>
      <c r="D122" s="86" t="s">
        <v>733</v>
      </c>
      <c r="E122" s="87">
        <v>35722</v>
      </c>
      <c r="F122" s="87" t="s">
        <v>105</v>
      </c>
      <c r="G122" s="88" t="s">
        <v>19</v>
      </c>
      <c r="H122" s="88"/>
      <c r="I122" s="88"/>
      <c r="J122" s="88"/>
      <c r="K122" s="89">
        <v>75</v>
      </c>
      <c r="L122" s="90" t="str">
        <f t="shared" si="3"/>
        <v>KHÁ</v>
      </c>
      <c r="M122" s="91"/>
    </row>
    <row r="123" spans="1:14" s="80" customFormat="1" ht="18" customHeight="1">
      <c r="A123" s="2">
        <f t="shared" si="4"/>
        <v>112</v>
      </c>
      <c r="B123" s="84">
        <v>2320377834</v>
      </c>
      <c r="C123" s="85" t="s">
        <v>775</v>
      </c>
      <c r="D123" s="86" t="s">
        <v>399</v>
      </c>
      <c r="E123" s="87">
        <v>36315</v>
      </c>
      <c r="F123" s="87" t="s">
        <v>102</v>
      </c>
      <c r="G123" s="88" t="s">
        <v>125</v>
      </c>
      <c r="H123" s="88"/>
      <c r="I123" s="88"/>
      <c r="J123" s="88"/>
      <c r="K123" s="89">
        <v>85</v>
      </c>
      <c r="L123" s="90" t="str">
        <f t="shared" si="3"/>
        <v>TỐT</v>
      </c>
      <c r="M123" s="91"/>
    </row>
    <row r="124" spans="1:14" s="80" customFormat="1" ht="18" customHeight="1">
      <c r="A124" s="2">
        <f t="shared" si="4"/>
        <v>113</v>
      </c>
      <c r="B124" s="84">
        <v>2321377790</v>
      </c>
      <c r="C124" s="85" t="s">
        <v>692</v>
      </c>
      <c r="D124" s="86" t="s">
        <v>399</v>
      </c>
      <c r="E124" s="87">
        <v>36386</v>
      </c>
      <c r="F124" s="87" t="s">
        <v>104</v>
      </c>
      <c r="G124" s="88" t="s">
        <v>19</v>
      </c>
      <c r="H124" s="88"/>
      <c r="I124" s="88"/>
      <c r="J124" s="88"/>
      <c r="K124" s="89">
        <v>87</v>
      </c>
      <c r="L124" s="90" t="str">
        <f t="shared" si="3"/>
        <v>TỐT</v>
      </c>
      <c r="M124" s="91"/>
    </row>
    <row r="125" spans="1:14" s="80" customFormat="1" ht="18" customHeight="1">
      <c r="A125" s="2">
        <f t="shared" si="4"/>
        <v>114</v>
      </c>
      <c r="B125" s="84">
        <v>2321865280</v>
      </c>
      <c r="C125" s="85" t="s">
        <v>734</v>
      </c>
      <c r="D125" s="86" t="s">
        <v>382</v>
      </c>
      <c r="E125" s="87">
        <v>36342</v>
      </c>
      <c r="F125" s="87" t="s">
        <v>105</v>
      </c>
      <c r="G125" s="88" t="s">
        <v>19</v>
      </c>
      <c r="H125" s="88"/>
      <c r="I125" s="88"/>
      <c r="J125" s="88"/>
      <c r="K125" s="89">
        <v>0</v>
      </c>
      <c r="L125" s="90" t="str">
        <f t="shared" si="3"/>
        <v>KÉM</v>
      </c>
      <c r="M125" s="91" t="s">
        <v>997</v>
      </c>
    </row>
    <row r="126" spans="1:14" s="80" customFormat="1" ht="18" customHeight="1">
      <c r="A126" s="2">
        <f t="shared" si="4"/>
        <v>115</v>
      </c>
      <c r="B126" s="84">
        <v>2321865056</v>
      </c>
      <c r="C126" s="85" t="s">
        <v>832</v>
      </c>
      <c r="D126" s="86" t="s">
        <v>382</v>
      </c>
      <c r="E126" s="87">
        <v>36472</v>
      </c>
      <c r="F126" s="87" t="s">
        <v>109</v>
      </c>
      <c r="G126" s="88" t="s">
        <v>19</v>
      </c>
      <c r="H126" s="88"/>
      <c r="I126" s="88" t="s">
        <v>237</v>
      </c>
      <c r="J126" s="88"/>
      <c r="K126" s="89">
        <v>65</v>
      </c>
      <c r="L126" s="90" t="str">
        <f t="shared" si="3"/>
        <v>KHÁ</v>
      </c>
      <c r="M126" s="91"/>
    </row>
    <row r="127" spans="1:14" s="80" customFormat="1" ht="18" customHeight="1">
      <c r="A127" s="2">
        <f t="shared" si="4"/>
        <v>116</v>
      </c>
      <c r="B127" s="84">
        <v>2321863162</v>
      </c>
      <c r="C127" s="85" t="s">
        <v>734</v>
      </c>
      <c r="D127" s="86" t="s">
        <v>833</v>
      </c>
      <c r="E127" s="87">
        <v>36337</v>
      </c>
      <c r="F127" s="87" t="s">
        <v>109</v>
      </c>
      <c r="G127" s="88" t="s">
        <v>19</v>
      </c>
      <c r="H127" s="88"/>
      <c r="I127" s="88" t="s">
        <v>237</v>
      </c>
      <c r="J127" s="88"/>
      <c r="K127" s="89">
        <v>80</v>
      </c>
      <c r="L127" s="90" t="str">
        <f t="shared" si="3"/>
        <v>TỐT</v>
      </c>
      <c r="M127" s="91"/>
    </row>
    <row r="128" spans="1:14" s="80" customFormat="1" ht="18" customHeight="1">
      <c r="A128" s="2">
        <f t="shared" si="4"/>
        <v>117</v>
      </c>
      <c r="B128" s="84">
        <v>2321377754</v>
      </c>
      <c r="C128" s="85" t="s">
        <v>693</v>
      </c>
      <c r="D128" s="86" t="s">
        <v>395</v>
      </c>
      <c r="E128" s="87">
        <v>36473</v>
      </c>
      <c r="F128" s="87" t="s">
        <v>104</v>
      </c>
      <c r="G128" s="88" t="s">
        <v>19</v>
      </c>
      <c r="H128" s="88"/>
      <c r="I128" s="88"/>
      <c r="J128" s="88"/>
      <c r="K128" s="89">
        <v>70</v>
      </c>
      <c r="L128" s="90" t="str">
        <f t="shared" si="3"/>
        <v>KHÁ</v>
      </c>
      <c r="M128" s="91"/>
    </row>
    <row r="129" spans="1:13" s="80" customFormat="1" ht="18" customHeight="1">
      <c r="A129" s="2">
        <f t="shared" si="4"/>
        <v>118</v>
      </c>
      <c r="B129" s="84">
        <v>2320860586</v>
      </c>
      <c r="C129" s="85" t="s">
        <v>735</v>
      </c>
      <c r="D129" s="86" t="s">
        <v>379</v>
      </c>
      <c r="E129" s="87">
        <v>36397</v>
      </c>
      <c r="F129" s="87" t="s">
        <v>105</v>
      </c>
      <c r="G129" s="88" t="s">
        <v>125</v>
      </c>
      <c r="H129" s="88"/>
      <c r="I129" s="88"/>
      <c r="J129" s="88"/>
      <c r="K129" s="89">
        <v>80</v>
      </c>
      <c r="L129" s="90" t="str">
        <f t="shared" si="3"/>
        <v>TỐT</v>
      </c>
      <c r="M129" s="91"/>
    </row>
    <row r="130" spans="1:13" s="80" customFormat="1" ht="18" customHeight="1">
      <c r="A130" s="2">
        <f t="shared" si="4"/>
        <v>119</v>
      </c>
      <c r="B130" s="84">
        <v>2321869985</v>
      </c>
      <c r="C130" s="85" t="s">
        <v>736</v>
      </c>
      <c r="D130" s="86" t="s">
        <v>737</v>
      </c>
      <c r="E130" s="87">
        <v>36327</v>
      </c>
      <c r="F130" s="87" t="s">
        <v>105</v>
      </c>
      <c r="G130" s="88" t="s">
        <v>19</v>
      </c>
      <c r="H130" s="88"/>
      <c r="I130" s="88"/>
      <c r="J130" s="88"/>
      <c r="K130" s="89">
        <v>80</v>
      </c>
      <c r="L130" s="90" t="str">
        <f t="shared" si="3"/>
        <v>TỐT</v>
      </c>
      <c r="M130" s="91"/>
    </row>
    <row r="131" spans="1:13" s="80" customFormat="1" ht="18" customHeight="1">
      <c r="A131" s="2">
        <f t="shared" si="4"/>
        <v>120</v>
      </c>
      <c r="B131" s="84">
        <v>2320377819</v>
      </c>
      <c r="C131" s="85" t="s">
        <v>738</v>
      </c>
      <c r="D131" s="86" t="s">
        <v>630</v>
      </c>
      <c r="E131" s="87">
        <v>36483</v>
      </c>
      <c r="F131" s="87" t="s">
        <v>105</v>
      </c>
      <c r="G131" s="88" t="s">
        <v>125</v>
      </c>
      <c r="H131" s="88"/>
      <c r="I131" s="88"/>
      <c r="J131" s="88"/>
      <c r="K131" s="89">
        <v>72</v>
      </c>
      <c r="L131" s="90" t="str">
        <f t="shared" si="3"/>
        <v>KHÁ</v>
      </c>
      <c r="M131" s="91"/>
    </row>
    <row r="132" spans="1:13" s="80" customFormat="1" ht="18" customHeight="1">
      <c r="A132" s="2">
        <f t="shared" si="4"/>
        <v>121</v>
      </c>
      <c r="B132" s="84">
        <v>2321865281</v>
      </c>
      <c r="C132" s="85" t="s">
        <v>756</v>
      </c>
      <c r="D132" s="86" t="s">
        <v>656</v>
      </c>
      <c r="E132" s="87">
        <v>36271</v>
      </c>
      <c r="F132" s="87" t="s">
        <v>105</v>
      </c>
      <c r="G132" s="88" t="s">
        <v>19</v>
      </c>
      <c r="H132" s="88"/>
      <c r="I132" s="88"/>
      <c r="J132" s="88"/>
      <c r="K132" s="89">
        <v>85</v>
      </c>
      <c r="L132" s="90" t="str">
        <f t="shared" si="3"/>
        <v>TỐT</v>
      </c>
      <c r="M132" s="91"/>
    </row>
    <row r="133" spans="1:13" s="80" customFormat="1" ht="18" customHeight="1">
      <c r="A133" s="2">
        <f t="shared" si="4"/>
        <v>122</v>
      </c>
      <c r="B133" s="84">
        <v>2320869962</v>
      </c>
      <c r="C133" s="85" t="s">
        <v>802</v>
      </c>
      <c r="D133" s="86" t="s">
        <v>803</v>
      </c>
      <c r="E133" s="87">
        <v>35920</v>
      </c>
      <c r="F133" s="87" t="s">
        <v>109</v>
      </c>
      <c r="G133" s="88" t="s">
        <v>125</v>
      </c>
      <c r="H133" s="88"/>
      <c r="I133" s="88" t="s">
        <v>237</v>
      </c>
      <c r="J133" s="88"/>
      <c r="K133" s="89">
        <v>0</v>
      </c>
      <c r="L133" s="90" t="str">
        <f t="shared" si="3"/>
        <v>KÉM</v>
      </c>
      <c r="M133" s="91" t="s">
        <v>804</v>
      </c>
    </row>
    <row r="134" spans="1:13" s="80" customFormat="1" ht="18" customHeight="1">
      <c r="A134" s="2">
        <f t="shared" si="4"/>
        <v>123</v>
      </c>
      <c r="B134" s="84">
        <v>2321377662</v>
      </c>
      <c r="C134" s="85" t="s">
        <v>739</v>
      </c>
      <c r="D134" s="86" t="s">
        <v>470</v>
      </c>
      <c r="E134" s="87">
        <v>36073</v>
      </c>
      <c r="F134" s="87" t="s">
        <v>105</v>
      </c>
      <c r="G134" s="88" t="s">
        <v>19</v>
      </c>
      <c r="H134" s="88"/>
      <c r="I134" s="88"/>
      <c r="J134" s="88"/>
      <c r="K134" s="89">
        <v>97</v>
      </c>
      <c r="L134" s="90" t="str">
        <f t="shared" si="3"/>
        <v>X SẮC</v>
      </c>
      <c r="M134" s="91"/>
    </row>
    <row r="135" spans="1:13" s="80" customFormat="1" ht="18" customHeight="1">
      <c r="A135" s="2">
        <f t="shared" si="4"/>
        <v>124</v>
      </c>
      <c r="B135" s="84">
        <v>2320377683</v>
      </c>
      <c r="C135" s="85" t="s">
        <v>776</v>
      </c>
      <c r="D135" s="86" t="s">
        <v>402</v>
      </c>
      <c r="E135" s="87">
        <v>36293</v>
      </c>
      <c r="F135" s="87" t="s">
        <v>102</v>
      </c>
      <c r="G135" s="88" t="s">
        <v>125</v>
      </c>
      <c r="H135" s="88"/>
      <c r="I135" s="88"/>
      <c r="J135" s="88"/>
      <c r="K135" s="89">
        <v>90</v>
      </c>
      <c r="L135" s="90" t="str">
        <f t="shared" si="3"/>
        <v>X SẮC</v>
      </c>
      <c r="M135" s="91"/>
    </row>
    <row r="136" spans="1:13" s="80" customFormat="1" ht="18" customHeight="1">
      <c r="A136" s="2">
        <f t="shared" si="4"/>
        <v>125</v>
      </c>
      <c r="B136" s="84">
        <v>23208610417</v>
      </c>
      <c r="C136" s="85" t="s">
        <v>1234</v>
      </c>
      <c r="D136" s="86" t="s">
        <v>402</v>
      </c>
      <c r="E136" s="87">
        <v>36381</v>
      </c>
      <c r="F136" s="87" t="s">
        <v>106</v>
      </c>
      <c r="G136" s="88" t="s">
        <v>125</v>
      </c>
      <c r="H136" s="88"/>
      <c r="I136" s="88" t="s">
        <v>180</v>
      </c>
      <c r="J136" s="88"/>
      <c r="K136" s="89">
        <v>90</v>
      </c>
      <c r="L136" s="90" t="str">
        <f t="shared" si="3"/>
        <v>X SẮC</v>
      </c>
      <c r="M136" s="91"/>
    </row>
    <row r="137" spans="1:13" s="80" customFormat="1" ht="18" customHeight="1">
      <c r="A137" s="2">
        <f t="shared" si="4"/>
        <v>126</v>
      </c>
      <c r="B137" s="84">
        <v>23208611949</v>
      </c>
      <c r="C137" s="85" t="s">
        <v>1235</v>
      </c>
      <c r="D137" s="86" t="s">
        <v>385</v>
      </c>
      <c r="E137" s="87">
        <v>34055</v>
      </c>
      <c r="F137" s="87" t="s">
        <v>106</v>
      </c>
      <c r="G137" s="88" t="s">
        <v>125</v>
      </c>
      <c r="H137" s="88"/>
      <c r="I137" s="88" t="s">
        <v>180</v>
      </c>
      <c r="J137" s="88"/>
      <c r="K137" s="89">
        <v>0</v>
      </c>
      <c r="L137" s="90" t="str">
        <f t="shared" si="3"/>
        <v>KÉM</v>
      </c>
      <c r="M137" s="91" t="s">
        <v>1236</v>
      </c>
    </row>
    <row r="138" spans="1:13" s="80" customFormat="1" ht="18" customHeight="1">
      <c r="A138" s="2">
        <f t="shared" si="4"/>
        <v>127</v>
      </c>
      <c r="B138" s="84">
        <v>23208611662</v>
      </c>
      <c r="C138" s="85" t="s">
        <v>422</v>
      </c>
      <c r="D138" s="86" t="s">
        <v>385</v>
      </c>
      <c r="E138" s="87">
        <v>35904</v>
      </c>
      <c r="F138" s="87" t="s">
        <v>109</v>
      </c>
      <c r="G138" s="88" t="s">
        <v>125</v>
      </c>
      <c r="H138" s="88"/>
      <c r="I138" s="88" t="s">
        <v>237</v>
      </c>
      <c r="J138" s="88"/>
      <c r="K138" s="89">
        <v>90</v>
      </c>
      <c r="L138" s="90" t="str">
        <f t="shared" si="3"/>
        <v>X SẮC</v>
      </c>
      <c r="M138" s="91"/>
    </row>
    <row r="139" spans="1:13" s="80" customFormat="1" ht="18" customHeight="1">
      <c r="A139" s="2">
        <f t="shared" si="4"/>
        <v>128</v>
      </c>
      <c r="B139" s="84">
        <v>2321377651</v>
      </c>
      <c r="C139" s="85" t="s">
        <v>777</v>
      </c>
      <c r="D139" s="86" t="s">
        <v>19</v>
      </c>
      <c r="E139" s="87">
        <v>36210</v>
      </c>
      <c r="F139" s="87" t="s">
        <v>102</v>
      </c>
      <c r="G139" s="88" t="s">
        <v>19</v>
      </c>
      <c r="H139" s="88"/>
      <c r="I139" s="88"/>
      <c r="J139" s="88"/>
      <c r="K139" s="89">
        <v>87</v>
      </c>
      <c r="L139" s="90" t="str">
        <f t="shared" si="3"/>
        <v>TỐT</v>
      </c>
      <c r="M139" s="91"/>
    </row>
    <row r="140" spans="1:13" s="80" customFormat="1" ht="18" customHeight="1">
      <c r="A140" s="2">
        <f t="shared" si="4"/>
        <v>129</v>
      </c>
      <c r="B140" s="84">
        <v>23218611151</v>
      </c>
      <c r="C140" s="85" t="s">
        <v>1163</v>
      </c>
      <c r="D140" s="86" t="s">
        <v>19</v>
      </c>
      <c r="E140" s="87">
        <v>36483</v>
      </c>
      <c r="F140" s="87" t="s">
        <v>107</v>
      </c>
      <c r="G140" s="88" t="s">
        <v>19</v>
      </c>
      <c r="H140" s="88"/>
      <c r="I140" s="88" t="s">
        <v>237</v>
      </c>
      <c r="J140" s="88"/>
      <c r="K140" s="89">
        <v>66</v>
      </c>
      <c r="L140" s="90" t="str">
        <f t="shared" ref="L140:L203" si="5">IF(K140&gt;=90,"X SẮC",IF(K140&gt;=80,"TỐT",IF(K140&gt;=65,"KHÁ",IF(K140&gt;=50,"T.BÌNH",IF(K140&gt;=35,"YẾU","KÉM")))))</f>
        <v>KHÁ</v>
      </c>
      <c r="M140" s="91"/>
    </row>
    <row r="141" spans="1:13" s="80" customFormat="1" ht="18" customHeight="1">
      <c r="A141" s="2">
        <f t="shared" si="4"/>
        <v>130</v>
      </c>
      <c r="B141" s="84">
        <v>2321862935</v>
      </c>
      <c r="C141" s="85" t="s">
        <v>805</v>
      </c>
      <c r="D141" s="86" t="s">
        <v>19</v>
      </c>
      <c r="E141" s="87">
        <v>36141</v>
      </c>
      <c r="F141" s="87" t="s">
        <v>109</v>
      </c>
      <c r="G141" s="88" t="s">
        <v>19</v>
      </c>
      <c r="H141" s="88"/>
      <c r="I141" s="88" t="s">
        <v>237</v>
      </c>
      <c r="J141" s="88"/>
      <c r="K141" s="89">
        <v>74</v>
      </c>
      <c r="L141" s="90" t="str">
        <f t="shared" si="5"/>
        <v>KHÁ</v>
      </c>
      <c r="M141" s="91"/>
    </row>
    <row r="142" spans="1:13" s="80" customFormat="1" ht="18" customHeight="1">
      <c r="A142" s="2">
        <f t="shared" si="4"/>
        <v>131</v>
      </c>
      <c r="B142" s="84">
        <v>2320377820</v>
      </c>
      <c r="C142" s="85" t="s">
        <v>694</v>
      </c>
      <c r="D142" s="86" t="s">
        <v>387</v>
      </c>
      <c r="E142" s="87">
        <v>36251</v>
      </c>
      <c r="F142" s="87" t="s">
        <v>104</v>
      </c>
      <c r="G142" s="88" t="s">
        <v>125</v>
      </c>
      <c r="H142" s="88"/>
      <c r="I142" s="88"/>
      <c r="J142" s="88"/>
      <c r="K142" s="89">
        <v>87</v>
      </c>
      <c r="L142" s="90" t="str">
        <f t="shared" si="5"/>
        <v>TỐT</v>
      </c>
      <c r="M142" s="91"/>
    </row>
    <row r="143" spans="1:13" s="80" customFormat="1" ht="18" customHeight="1">
      <c r="A143" s="2">
        <f t="shared" si="4"/>
        <v>132</v>
      </c>
      <c r="B143" s="84">
        <v>2320863164</v>
      </c>
      <c r="C143" s="85" t="s">
        <v>695</v>
      </c>
      <c r="D143" s="86" t="s">
        <v>387</v>
      </c>
      <c r="E143" s="87">
        <v>35802</v>
      </c>
      <c r="F143" s="87" t="s">
        <v>104</v>
      </c>
      <c r="G143" s="88" t="s">
        <v>125</v>
      </c>
      <c r="H143" s="88"/>
      <c r="I143" s="88"/>
      <c r="J143" s="88"/>
      <c r="K143" s="89">
        <v>72</v>
      </c>
      <c r="L143" s="90" t="str">
        <f t="shared" si="5"/>
        <v>KHÁ</v>
      </c>
      <c r="M143" s="91"/>
    </row>
    <row r="144" spans="1:13" s="80" customFormat="1" ht="18" customHeight="1">
      <c r="A144" s="2">
        <f t="shared" si="4"/>
        <v>133</v>
      </c>
      <c r="B144" s="84">
        <v>23208612395</v>
      </c>
      <c r="C144" s="85" t="s">
        <v>782</v>
      </c>
      <c r="D144" s="86" t="s">
        <v>387</v>
      </c>
      <c r="E144" s="87">
        <v>36454</v>
      </c>
      <c r="F144" s="87" t="s">
        <v>107</v>
      </c>
      <c r="G144" s="88" t="s">
        <v>125</v>
      </c>
      <c r="H144" s="88"/>
      <c r="I144" s="88" t="s">
        <v>237</v>
      </c>
      <c r="J144" s="88"/>
      <c r="K144" s="89">
        <v>81</v>
      </c>
      <c r="L144" s="90" t="str">
        <f t="shared" si="5"/>
        <v>TỐT</v>
      </c>
      <c r="M144" s="91"/>
    </row>
    <row r="145" spans="1:14" s="80" customFormat="1" ht="18" customHeight="1">
      <c r="A145" s="2">
        <f t="shared" si="4"/>
        <v>134</v>
      </c>
      <c r="B145" s="84">
        <v>2320377643</v>
      </c>
      <c r="C145" s="85" t="s">
        <v>708</v>
      </c>
      <c r="D145" s="86" t="s">
        <v>231</v>
      </c>
      <c r="E145" s="87">
        <v>36303</v>
      </c>
      <c r="F145" s="87" t="s">
        <v>102</v>
      </c>
      <c r="G145" s="88" t="s">
        <v>125</v>
      </c>
      <c r="H145" s="88"/>
      <c r="I145" s="88"/>
      <c r="J145" s="88"/>
      <c r="K145" s="89">
        <v>85</v>
      </c>
      <c r="L145" s="90" t="str">
        <f t="shared" si="5"/>
        <v>TỐT</v>
      </c>
      <c r="M145" s="91"/>
      <c r="N145" s="80" t="s">
        <v>769</v>
      </c>
    </row>
    <row r="146" spans="1:14" s="80" customFormat="1" ht="18" customHeight="1">
      <c r="A146" s="2">
        <f t="shared" si="4"/>
        <v>135</v>
      </c>
      <c r="B146" s="84">
        <v>2320377799</v>
      </c>
      <c r="C146" s="85" t="s">
        <v>696</v>
      </c>
      <c r="D146" s="86" t="s">
        <v>231</v>
      </c>
      <c r="E146" s="87">
        <v>36417</v>
      </c>
      <c r="F146" s="87" t="s">
        <v>104</v>
      </c>
      <c r="G146" s="88" t="s">
        <v>125</v>
      </c>
      <c r="H146" s="88"/>
      <c r="I146" s="88"/>
      <c r="J146" s="88"/>
      <c r="K146" s="89">
        <v>88</v>
      </c>
      <c r="L146" s="90" t="str">
        <f t="shared" si="5"/>
        <v>TỐT</v>
      </c>
      <c r="M146" s="91"/>
    </row>
    <row r="147" spans="1:14" s="80" customFormat="1" ht="18" customHeight="1">
      <c r="A147" s="2">
        <f t="shared" si="4"/>
        <v>136</v>
      </c>
      <c r="B147" s="84">
        <v>2320864895</v>
      </c>
      <c r="C147" s="85" t="s">
        <v>778</v>
      </c>
      <c r="D147" s="86" t="s">
        <v>345</v>
      </c>
      <c r="E147" s="87">
        <v>36479</v>
      </c>
      <c r="F147" s="87" t="s">
        <v>102</v>
      </c>
      <c r="G147" s="88" t="s">
        <v>125</v>
      </c>
      <c r="H147" s="88"/>
      <c r="I147" s="88"/>
      <c r="J147" s="88"/>
      <c r="K147" s="89">
        <v>98</v>
      </c>
      <c r="L147" s="90" t="str">
        <f t="shared" si="5"/>
        <v>X SẮC</v>
      </c>
      <c r="M147" s="91"/>
    </row>
    <row r="148" spans="1:14" s="80" customFormat="1" ht="18" customHeight="1">
      <c r="A148" s="2">
        <f t="shared" si="4"/>
        <v>137</v>
      </c>
      <c r="B148" s="84">
        <v>23208612009</v>
      </c>
      <c r="C148" s="85" t="s">
        <v>1094</v>
      </c>
      <c r="D148" s="86" t="s">
        <v>345</v>
      </c>
      <c r="E148" s="87">
        <v>36247</v>
      </c>
      <c r="F148" s="87" t="s">
        <v>107</v>
      </c>
      <c r="G148" s="88" t="s">
        <v>125</v>
      </c>
      <c r="H148" s="88"/>
      <c r="I148" s="88" t="s">
        <v>237</v>
      </c>
      <c r="J148" s="88"/>
      <c r="K148" s="89">
        <v>87</v>
      </c>
      <c r="L148" s="90" t="str">
        <f t="shared" si="5"/>
        <v>TỐT</v>
      </c>
      <c r="M148" s="91"/>
    </row>
    <row r="149" spans="1:14" s="80" customFormat="1" ht="18" customHeight="1">
      <c r="A149" s="2">
        <f t="shared" si="4"/>
        <v>138</v>
      </c>
      <c r="B149" s="84">
        <v>2321860703</v>
      </c>
      <c r="C149" s="85" t="s">
        <v>834</v>
      </c>
      <c r="D149" s="86" t="s">
        <v>345</v>
      </c>
      <c r="E149" s="87">
        <v>35902</v>
      </c>
      <c r="F149" s="87" t="s">
        <v>109</v>
      </c>
      <c r="G149" s="88" t="s">
        <v>19</v>
      </c>
      <c r="H149" s="88"/>
      <c r="I149" s="88" t="s">
        <v>237</v>
      </c>
      <c r="J149" s="88"/>
      <c r="K149" s="89">
        <v>80</v>
      </c>
      <c r="L149" s="90" t="str">
        <f t="shared" si="5"/>
        <v>TỐT</v>
      </c>
      <c r="M149" s="91"/>
    </row>
    <row r="150" spans="1:14" s="80" customFormat="1" ht="18" customHeight="1">
      <c r="A150" s="2">
        <f t="shared" si="4"/>
        <v>139</v>
      </c>
      <c r="B150" s="84">
        <v>2320377877</v>
      </c>
      <c r="C150" s="85" t="s">
        <v>779</v>
      </c>
      <c r="D150" s="86" t="s">
        <v>267</v>
      </c>
      <c r="E150" s="87">
        <v>36373</v>
      </c>
      <c r="F150" s="87" t="s">
        <v>102</v>
      </c>
      <c r="G150" s="88" t="s">
        <v>125</v>
      </c>
      <c r="H150" s="88"/>
      <c r="I150" s="88"/>
      <c r="J150" s="88"/>
      <c r="K150" s="89">
        <v>85</v>
      </c>
      <c r="L150" s="90" t="str">
        <f t="shared" si="5"/>
        <v>TỐT</v>
      </c>
      <c r="M150" s="91"/>
    </row>
    <row r="151" spans="1:14" s="80" customFormat="1" ht="18" customHeight="1">
      <c r="A151" s="2">
        <f t="shared" si="4"/>
        <v>140</v>
      </c>
      <c r="B151" s="84">
        <v>2320377688</v>
      </c>
      <c r="C151" s="85" t="s">
        <v>740</v>
      </c>
      <c r="D151" s="86" t="s">
        <v>267</v>
      </c>
      <c r="E151" s="87">
        <v>36256</v>
      </c>
      <c r="F151" s="87" t="s">
        <v>105</v>
      </c>
      <c r="G151" s="88" t="s">
        <v>125</v>
      </c>
      <c r="H151" s="88"/>
      <c r="I151" s="88"/>
      <c r="J151" s="88"/>
      <c r="K151" s="89">
        <v>85</v>
      </c>
      <c r="L151" s="90" t="str">
        <f t="shared" si="5"/>
        <v>TỐT</v>
      </c>
      <c r="M151" s="91"/>
    </row>
    <row r="152" spans="1:14" s="80" customFormat="1" ht="18" customHeight="1">
      <c r="A152" s="2">
        <f t="shared" si="4"/>
        <v>141</v>
      </c>
      <c r="B152" s="84">
        <v>2321377699</v>
      </c>
      <c r="C152" s="85" t="s">
        <v>734</v>
      </c>
      <c r="D152" s="86" t="s">
        <v>373</v>
      </c>
      <c r="E152" s="87">
        <v>36058</v>
      </c>
      <c r="F152" s="87" t="s">
        <v>105</v>
      </c>
      <c r="G152" s="88" t="s">
        <v>19</v>
      </c>
      <c r="H152" s="88"/>
      <c r="I152" s="88"/>
      <c r="J152" s="88"/>
      <c r="K152" s="89">
        <v>87</v>
      </c>
      <c r="L152" s="90" t="str">
        <f t="shared" si="5"/>
        <v>TỐT</v>
      </c>
      <c r="M152" s="91"/>
    </row>
    <row r="153" spans="1:14" s="80" customFormat="1" ht="18" customHeight="1">
      <c r="A153" s="2">
        <f t="shared" si="4"/>
        <v>142</v>
      </c>
      <c r="B153" s="84">
        <v>2320717157</v>
      </c>
      <c r="C153" s="85" t="s">
        <v>741</v>
      </c>
      <c r="D153" s="86" t="s">
        <v>343</v>
      </c>
      <c r="E153" s="87">
        <v>36247</v>
      </c>
      <c r="F153" s="87" t="s">
        <v>105</v>
      </c>
      <c r="G153" s="88" t="s">
        <v>125</v>
      </c>
      <c r="H153" s="88"/>
      <c r="I153" s="88"/>
      <c r="J153" s="88"/>
      <c r="K153" s="89">
        <v>85</v>
      </c>
      <c r="L153" s="90" t="str">
        <f t="shared" si="5"/>
        <v>TỐT</v>
      </c>
      <c r="M153" s="91"/>
    </row>
    <row r="154" spans="1:14" s="80" customFormat="1" ht="18" customHeight="1">
      <c r="A154" s="2">
        <f t="shared" si="4"/>
        <v>143</v>
      </c>
      <c r="B154" s="84">
        <v>2320864050</v>
      </c>
      <c r="C154" s="85" t="s">
        <v>742</v>
      </c>
      <c r="D154" s="86" t="s">
        <v>343</v>
      </c>
      <c r="E154" s="87">
        <v>36244</v>
      </c>
      <c r="F154" s="87" t="s">
        <v>105</v>
      </c>
      <c r="G154" s="88" t="s">
        <v>125</v>
      </c>
      <c r="H154" s="88"/>
      <c r="I154" s="88"/>
      <c r="J154" s="88"/>
      <c r="K154" s="89">
        <v>87</v>
      </c>
      <c r="L154" s="90" t="str">
        <f t="shared" si="5"/>
        <v>TỐT</v>
      </c>
      <c r="M154" s="91"/>
    </row>
    <row r="155" spans="1:14" s="80" customFormat="1" ht="18" customHeight="1">
      <c r="A155" s="2">
        <f t="shared" si="4"/>
        <v>144</v>
      </c>
      <c r="B155" s="84">
        <v>2320863672</v>
      </c>
      <c r="C155" s="85" t="s">
        <v>835</v>
      </c>
      <c r="D155" s="86" t="s">
        <v>343</v>
      </c>
      <c r="E155" s="87">
        <v>36269</v>
      </c>
      <c r="F155" s="87" t="s">
        <v>109</v>
      </c>
      <c r="G155" s="88" t="s">
        <v>125</v>
      </c>
      <c r="H155" s="88"/>
      <c r="I155" s="88" t="s">
        <v>237</v>
      </c>
      <c r="J155" s="88"/>
      <c r="K155" s="89">
        <v>85</v>
      </c>
      <c r="L155" s="90" t="str">
        <f t="shared" si="5"/>
        <v>TỐT</v>
      </c>
      <c r="M155" s="91"/>
    </row>
    <row r="156" spans="1:14" s="80" customFormat="1" ht="18" customHeight="1">
      <c r="A156" s="2">
        <f t="shared" si="4"/>
        <v>145</v>
      </c>
      <c r="B156" s="84">
        <v>2320864622</v>
      </c>
      <c r="C156" s="85" t="s">
        <v>836</v>
      </c>
      <c r="D156" s="86" t="s">
        <v>343</v>
      </c>
      <c r="E156" s="87">
        <v>36434</v>
      </c>
      <c r="F156" s="87" t="s">
        <v>109</v>
      </c>
      <c r="G156" s="88" t="s">
        <v>125</v>
      </c>
      <c r="H156" s="88"/>
      <c r="I156" s="88" t="s">
        <v>237</v>
      </c>
      <c r="J156" s="88"/>
      <c r="K156" s="89">
        <v>97</v>
      </c>
      <c r="L156" s="90" t="str">
        <f t="shared" si="5"/>
        <v>X SẮC</v>
      </c>
      <c r="M156" s="91"/>
    </row>
    <row r="157" spans="1:14" s="80" customFormat="1" ht="18" customHeight="1">
      <c r="A157" s="2">
        <f t="shared" si="4"/>
        <v>146</v>
      </c>
      <c r="B157" s="84">
        <v>2220866022</v>
      </c>
      <c r="C157" s="85" t="s">
        <v>800</v>
      </c>
      <c r="D157" s="86" t="s">
        <v>336</v>
      </c>
      <c r="E157" s="87">
        <v>35950</v>
      </c>
      <c r="F157" s="87" t="s">
        <v>102</v>
      </c>
      <c r="G157" s="88" t="s">
        <v>125</v>
      </c>
      <c r="H157" s="88"/>
      <c r="I157" s="88"/>
      <c r="J157" s="88"/>
      <c r="K157" s="89">
        <v>0</v>
      </c>
      <c r="L157" s="90" t="str">
        <f t="shared" si="5"/>
        <v>KÉM</v>
      </c>
      <c r="M157" s="91"/>
      <c r="N157" s="80" t="s">
        <v>801</v>
      </c>
    </row>
    <row r="158" spans="1:14" s="80" customFormat="1" ht="18" customHeight="1">
      <c r="A158" s="2">
        <f t="shared" si="4"/>
        <v>147</v>
      </c>
      <c r="B158" s="84">
        <v>2320377791</v>
      </c>
      <c r="C158" s="85" t="s">
        <v>743</v>
      </c>
      <c r="D158" s="86" t="s">
        <v>336</v>
      </c>
      <c r="E158" s="87">
        <v>36484</v>
      </c>
      <c r="F158" s="87" t="s">
        <v>105</v>
      </c>
      <c r="G158" s="88" t="s">
        <v>125</v>
      </c>
      <c r="H158" s="88"/>
      <c r="I158" s="88"/>
      <c r="J158" s="88"/>
      <c r="K158" s="89">
        <v>85</v>
      </c>
      <c r="L158" s="90" t="str">
        <f t="shared" si="5"/>
        <v>TỐT</v>
      </c>
      <c r="M158" s="91"/>
    </row>
    <row r="159" spans="1:14" s="80" customFormat="1" ht="18" customHeight="1">
      <c r="A159" s="2">
        <f t="shared" si="4"/>
        <v>148</v>
      </c>
      <c r="B159" s="84">
        <v>2320862938</v>
      </c>
      <c r="C159" s="85" t="s">
        <v>744</v>
      </c>
      <c r="D159" s="86" t="s">
        <v>336</v>
      </c>
      <c r="E159" s="87">
        <v>36468</v>
      </c>
      <c r="F159" s="87" t="s">
        <v>105</v>
      </c>
      <c r="G159" s="88" t="s">
        <v>125</v>
      </c>
      <c r="H159" s="88"/>
      <c r="I159" s="88"/>
      <c r="J159" s="88"/>
      <c r="K159" s="89">
        <v>0</v>
      </c>
      <c r="L159" s="90" t="str">
        <f t="shared" si="5"/>
        <v>KÉM</v>
      </c>
      <c r="M159" s="91" t="s">
        <v>1144</v>
      </c>
      <c r="N159" s="80" t="s">
        <v>558</v>
      </c>
    </row>
    <row r="160" spans="1:14" s="80" customFormat="1" ht="18" customHeight="1">
      <c r="A160" s="2">
        <f t="shared" si="4"/>
        <v>149</v>
      </c>
      <c r="B160" s="84">
        <v>2320862937</v>
      </c>
      <c r="C160" s="85" t="s">
        <v>1237</v>
      </c>
      <c r="D160" s="86" t="s">
        <v>336</v>
      </c>
      <c r="E160" s="87">
        <v>35807</v>
      </c>
      <c r="F160" s="87" t="s">
        <v>106</v>
      </c>
      <c r="G160" s="88" t="s">
        <v>125</v>
      </c>
      <c r="H160" s="88"/>
      <c r="I160" s="88" t="s">
        <v>180</v>
      </c>
      <c r="J160" s="88"/>
      <c r="K160" s="89">
        <v>98</v>
      </c>
      <c r="L160" s="90" t="str">
        <f t="shared" si="5"/>
        <v>X SẮC</v>
      </c>
      <c r="M160" s="91"/>
    </row>
    <row r="161" spans="1:13" s="80" customFormat="1" ht="18" customHeight="1">
      <c r="A161" s="2">
        <f t="shared" si="4"/>
        <v>150</v>
      </c>
      <c r="B161" s="84">
        <v>2320377906</v>
      </c>
      <c r="C161" s="85" t="s">
        <v>697</v>
      </c>
      <c r="D161" s="86" t="s">
        <v>698</v>
      </c>
      <c r="E161" s="87">
        <v>36281</v>
      </c>
      <c r="F161" s="87" t="s">
        <v>104</v>
      </c>
      <c r="G161" s="88" t="s">
        <v>125</v>
      </c>
      <c r="H161" s="88"/>
      <c r="I161" s="88"/>
      <c r="J161" s="88"/>
      <c r="K161" s="89">
        <v>87</v>
      </c>
      <c r="L161" s="90" t="str">
        <f t="shared" si="5"/>
        <v>TỐT</v>
      </c>
      <c r="M161" s="91"/>
    </row>
    <row r="162" spans="1:13" s="80" customFormat="1" ht="18" customHeight="1">
      <c r="A162" s="2">
        <f t="shared" si="4"/>
        <v>151</v>
      </c>
      <c r="B162" s="84">
        <v>2320377883</v>
      </c>
      <c r="C162" s="85" t="s">
        <v>780</v>
      </c>
      <c r="D162" s="86" t="s">
        <v>349</v>
      </c>
      <c r="E162" s="87">
        <v>36293</v>
      </c>
      <c r="F162" s="87" t="s">
        <v>102</v>
      </c>
      <c r="G162" s="88" t="s">
        <v>125</v>
      </c>
      <c r="H162" s="88"/>
      <c r="I162" s="88"/>
      <c r="J162" s="88"/>
      <c r="K162" s="89">
        <v>72</v>
      </c>
      <c r="L162" s="90" t="str">
        <f t="shared" si="5"/>
        <v>KHÁ</v>
      </c>
      <c r="M162" s="91"/>
    </row>
    <row r="163" spans="1:13" s="80" customFormat="1" ht="18" customHeight="1">
      <c r="A163" s="2">
        <f t="shared" si="4"/>
        <v>152</v>
      </c>
      <c r="B163" s="84">
        <v>2121359879</v>
      </c>
      <c r="C163" s="85" t="s">
        <v>350</v>
      </c>
      <c r="D163" s="86" t="s">
        <v>852</v>
      </c>
      <c r="E163" s="87">
        <v>35590</v>
      </c>
      <c r="F163" s="87" t="s">
        <v>109</v>
      </c>
      <c r="G163" s="88" t="s">
        <v>19</v>
      </c>
      <c r="H163" s="88"/>
      <c r="I163" s="88" t="s">
        <v>237</v>
      </c>
      <c r="J163" s="88"/>
      <c r="K163" s="89">
        <v>70</v>
      </c>
      <c r="L163" s="90" t="str">
        <f t="shared" si="5"/>
        <v>KHÁ</v>
      </c>
      <c r="M163" s="91"/>
    </row>
    <row r="164" spans="1:13" s="80" customFormat="1" ht="18" customHeight="1">
      <c r="A164" s="2">
        <f t="shared" si="4"/>
        <v>153</v>
      </c>
      <c r="B164" s="84">
        <v>2321862939</v>
      </c>
      <c r="C164" s="85" t="s">
        <v>1164</v>
      </c>
      <c r="D164" s="86" t="s">
        <v>368</v>
      </c>
      <c r="E164" s="87">
        <v>36492</v>
      </c>
      <c r="F164" s="87" t="s">
        <v>107</v>
      </c>
      <c r="G164" s="88" t="s">
        <v>19</v>
      </c>
      <c r="H164" s="88"/>
      <c r="I164" s="88" t="s">
        <v>237</v>
      </c>
      <c r="J164" s="88"/>
      <c r="K164" s="89">
        <v>76</v>
      </c>
      <c r="L164" s="90" t="str">
        <f t="shared" si="5"/>
        <v>KHÁ</v>
      </c>
      <c r="M164" s="91"/>
    </row>
    <row r="165" spans="1:13" s="80" customFormat="1" ht="18" customHeight="1">
      <c r="A165" s="2">
        <f t="shared" si="4"/>
        <v>154</v>
      </c>
      <c r="B165" s="84">
        <v>2321864795</v>
      </c>
      <c r="C165" s="85" t="s">
        <v>781</v>
      </c>
      <c r="D165" s="86" t="s">
        <v>492</v>
      </c>
      <c r="E165" s="87">
        <v>36306</v>
      </c>
      <c r="F165" s="87" t="s">
        <v>102</v>
      </c>
      <c r="G165" s="88" t="s">
        <v>19</v>
      </c>
      <c r="H165" s="88"/>
      <c r="I165" s="88"/>
      <c r="J165" s="88"/>
      <c r="K165" s="89">
        <v>85</v>
      </c>
      <c r="L165" s="90" t="str">
        <f t="shared" si="5"/>
        <v>TỐT</v>
      </c>
      <c r="M165" s="91"/>
    </row>
    <row r="166" spans="1:13" s="80" customFormat="1" ht="18" customHeight="1">
      <c r="A166" s="2">
        <f t="shared" si="4"/>
        <v>155</v>
      </c>
      <c r="B166" s="84">
        <v>2320377814</v>
      </c>
      <c r="C166" s="85" t="s">
        <v>782</v>
      </c>
      <c r="D166" s="86" t="s">
        <v>128</v>
      </c>
      <c r="E166" s="87">
        <v>36428</v>
      </c>
      <c r="F166" s="87" t="s">
        <v>102</v>
      </c>
      <c r="G166" s="88" t="s">
        <v>125</v>
      </c>
      <c r="H166" s="88"/>
      <c r="I166" s="88"/>
      <c r="J166" s="88"/>
      <c r="K166" s="89">
        <v>87</v>
      </c>
      <c r="L166" s="90" t="str">
        <f t="shared" si="5"/>
        <v>TỐT</v>
      </c>
      <c r="M166" s="91"/>
    </row>
    <row r="167" spans="1:13" s="80" customFormat="1" ht="18" customHeight="1">
      <c r="A167" s="2">
        <f t="shared" si="4"/>
        <v>156</v>
      </c>
      <c r="B167" s="84">
        <v>2320863167</v>
      </c>
      <c r="C167" s="85" t="s">
        <v>699</v>
      </c>
      <c r="D167" s="86" t="s">
        <v>128</v>
      </c>
      <c r="E167" s="87">
        <v>36506</v>
      </c>
      <c r="F167" s="87" t="s">
        <v>104</v>
      </c>
      <c r="G167" s="88" t="s">
        <v>125</v>
      </c>
      <c r="H167" s="88"/>
      <c r="I167" s="88"/>
      <c r="J167" s="88"/>
      <c r="K167" s="89">
        <v>87</v>
      </c>
      <c r="L167" s="90" t="str">
        <f t="shared" si="5"/>
        <v>TỐT</v>
      </c>
      <c r="M167" s="91"/>
    </row>
    <row r="168" spans="1:13" s="80" customFormat="1" ht="18" customHeight="1">
      <c r="A168" s="2">
        <f t="shared" ref="A168:A231" si="6">A167+1</f>
        <v>157</v>
      </c>
      <c r="B168" s="84">
        <v>23208610410</v>
      </c>
      <c r="C168" s="85" t="s">
        <v>1165</v>
      </c>
      <c r="D168" s="86" t="s">
        <v>128</v>
      </c>
      <c r="E168" s="87">
        <v>36229</v>
      </c>
      <c r="F168" s="87" t="s">
        <v>107</v>
      </c>
      <c r="G168" s="88" t="s">
        <v>125</v>
      </c>
      <c r="H168" s="88"/>
      <c r="I168" s="88" t="s">
        <v>237</v>
      </c>
      <c r="J168" s="88"/>
      <c r="K168" s="89">
        <v>87</v>
      </c>
      <c r="L168" s="90" t="str">
        <f t="shared" si="5"/>
        <v>TỐT</v>
      </c>
      <c r="M168" s="91"/>
    </row>
    <row r="169" spans="1:13" s="80" customFormat="1" ht="18" customHeight="1">
      <c r="A169" s="2">
        <f t="shared" si="6"/>
        <v>158</v>
      </c>
      <c r="B169" s="84">
        <v>23208612029</v>
      </c>
      <c r="C169" s="85" t="s">
        <v>936</v>
      </c>
      <c r="D169" s="86" t="s">
        <v>961</v>
      </c>
      <c r="E169" s="87">
        <v>35506</v>
      </c>
      <c r="F169" s="87" t="s">
        <v>106</v>
      </c>
      <c r="G169" s="88" t="s">
        <v>125</v>
      </c>
      <c r="H169" s="88"/>
      <c r="I169" s="88" t="s">
        <v>180</v>
      </c>
      <c r="J169" s="88"/>
      <c r="K169" s="89">
        <v>77</v>
      </c>
      <c r="L169" s="90" t="str">
        <f t="shared" si="5"/>
        <v>KHÁ</v>
      </c>
      <c r="M169" s="91"/>
    </row>
    <row r="170" spans="1:13" s="80" customFormat="1" ht="18" customHeight="1">
      <c r="A170" s="2">
        <f t="shared" si="6"/>
        <v>159</v>
      </c>
      <c r="B170" s="84">
        <v>2321377807</v>
      </c>
      <c r="C170" s="85" t="s">
        <v>700</v>
      </c>
      <c r="D170" s="86" t="s">
        <v>136</v>
      </c>
      <c r="E170" s="87">
        <v>36223</v>
      </c>
      <c r="F170" s="87" t="s">
        <v>104</v>
      </c>
      <c r="G170" s="88" t="s">
        <v>19</v>
      </c>
      <c r="H170" s="88"/>
      <c r="I170" s="88"/>
      <c r="J170" s="88"/>
      <c r="K170" s="89">
        <v>80</v>
      </c>
      <c r="L170" s="90" t="str">
        <f t="shared" si="5"/>
        <v>TỐT</v>
      </c>
      <c r="M170" s="91"/>
    </row>
    <row r="171" spans="1:13" s="80" customFormat="1" ht="18" customHeight="1">
      <c r="A171" s="2">
        <f t="shared" si="6"/>
        <v>160</v>
      </c>
      <c r="B171" s="84">
        <v>23218611457</v>
      </c>
      <c r="C171" s="85" t="s">
        <v>837</v>
      </c>
      <c r="D171" s="86" t="s">
        <v>838</v>
      </c>
      <c r="E171" s="87">
        <v>36504</v>
      </c>
      <c r="F171" s="87" t="s">
        <v>109</v>
      </c>
      <c r="G171" s="88" t="s">
        <v>19</v>
      </c>
      <c r="H171" s="88"/>
      <c r="I171" s="88" t="s">
        <v>237</v>
      </c>
      <c r="J171" s="88"/>
      <c r="K171" s="89">
        <v>85</v>
      </c>
      <c r="L171" s="90" t="str">
        <f t="shared" si="5"/>
        <v>TỐT</v>
      </c>
      <c r="M171" s="91"/>
    </row>
    <row r="172" spans="1:13" s="80" customFormat="1" ht="18" customHeight="1">
      <c r="A172" s="2">
        <f t="shared" si="6"/>
        <v>161</v>
      </c>
      <c r="B172" s="84">
        <v>2320371488</v>
      </c>
      <c r="C172" s="85" t="s">
        <v>745</v>
      </c>
      <c r="D172" s="86" t="s">
        <v>143</v>
      </c>
      <c r="E172" s="87">
        <v>36369</v>
      </c>
      <c r="F172" s="87" t="s">
        <v>105</v>
      </c>
      <c r="G172" s="88" t="s">
        <v>125</v>
      </c>
      <c r="H172" s="88"/>
      <c r="I172" s="88"/>
      <c r="J172" s="88"/>
      <c r="K172" s="89">
        <v>90</v>
      </c>
      <c r="L172" s="90" t="str">
        <f t="shared" si="5"/>
        <v>X SẮC</v>
      </c>
      <c r="M172" s="91"/>
    </row>
    <row r="173" spans="1:13" s="80" customFormat="1" ht="18" customHeight="1">
      <c r="A173" s="2">
        <f t="shared" si="6"/>
        <v>162</v>
      </c>
      <c r="B173" s="84">
        <v>2320377849</v>
      </c>
      <c r="C173" s="85" t="s">
        <v>674</v>
      </c>
      <c r="D173" s="86" t="s">
        <v>148</v>
      </c>
      <c r="E173" s="87">
        <v>36298</v>
      </c>
      <c r="F173" s="87" t="s">
        <v>102</v>
      </c>
      <c r="G173" s="88" t="s">
        <v>125</v>
      </c>
      <c r="H173" s="88"/>
      <c r="I173" s="88"/>
      <c r="J173" s="88"/>
      <c r="K173" s="89">
        <v>85</v>
      </c>
      <c r="L173" s="90" t="str">
        <f t="shared" si="5"/>
        <v>TỐT</v>
      </c>
      <c r="M173" s="91"/>
    </row>
    <row r="174" spans="1:13" s="80" customFormat="1" ht="18" customHeight="1">
      <c r="A174" s="2">
        <f t="shared" si="6"/>
        <v>163</v>
      </c>
      <c r="B174" s="84">
        <v>2320869822</v>
      </c>
      <c r="C174" s="85" t="s">
        <v>717</v>
      </c>
      <c r="D174" s="86" t="s">
        <v>148</v>
      </c>
      <c r="E174" s="87">
        <v>36466</v>
      </c>
      <c r="F174" s="87" t="s">
        <v>105</v>
      </c>
      <c r="G174" s="88" t="s">
        <v>125</v>
      </c>
      <c r="H174" s="88"/>
      <c r="I174" s="88"/>
      <c r="J174" s="88"/>
      <c r="K174" s="89">
        <v>0</v>
      </c>
      <c r="L174" s="90" t="str">
        <f t="shared" si="5"/>
        <v>KÉM</v>
      </c>
      <c r="M174" s="91" t="s">
        <v>997</v>
      </c>
    </row>
    <row r="175" spans="1:13" s="80" customFormat="1" ht="18" customHeight="1">
      <c r="A175" s="2">
        <f t="shared" si="6"/>
        <v>164</v>
      </c>
      <c r="B175" s="84">
        <v>2320377841</v>
      </c>
      <c r="C175" s="85" t="s">
        <v>746</v>
      </c>
      <c r="D175" s="86" t="s">
        <v>148</v>
      </c>
      <c r="E175" s="87">
        <v>36489</v>
      </c>
      <c r="F175" s="87" t="s">
        <v>105</v>
      </c>
      <c r="G175" s="88" t="s">
        <v>125</v>
      </c>
      <c r="H175" s="88"/>
      <c r="I175" s="88"/>
      <c r="J175" s="88"/>
      <c r="K175" s="89">
        <v>85</v>
      </c>
      <c r="L175" s="90" t="str">
        <f t="shared" si="5"/>
        <v>TỐT</v>
      </c>
      <c r="M175" s="91"/>
    </row>
    <row r="176" spans="1:13" s="80" customFormat="1" ht="18" customHeight="1">
      <c r="A176" s="2">
        <f t="shared" si="6"/>
        <v>165</v>
      </c>
      <c r="B176" s="84">
        <v>2320862940</v>
      </c>
      <c r="C176" s="85" t="s">
        <v>839</v>
      </c>
      <c r="D176" s="86" t="s">
        <v>148</v>
      </c>
      <c r="E176" s="87">
        <v>36474</v>
      </c>
      <c r="F176" s="87" t="s">
        <v>109</v>
      </c>
      <c r="G176" s="88" t="s">
        <v>125</v>
      </c>
      <c r="H176" s="88"/>
      <c r="I176" s="88" t="s">
        <v>237</v>
      </c>
      <c r="J176" s="88"/>
      <c r="K176" s="89">
        <v>87</v>
      </c>
      <c r="L176" s="90" t="str">
        <f t="shared" si="5"/>
        <v>TỐT</v>
      </c>
      <c r="M176" s="91"/>
    </row>
    <row r="177" spans="1:13" s="80" customFormat="1" ht="18" customHeight="1">
      <c r="A177" s="2">
        <f t="shared" si="6"/>
        <v>166</v>
      </c>
      <c r="B177" s="84">
        <v>23218612060</v>
      </c>
      <c r="C177" s="85" t="s">
        <v>1216</v>
      </c>
      <c r="D177" s="86" t="s">
        <v>413</v>
      </c>
      <c r="E177" s="87">
        <v>36265</v>
      </c>
      <c r="F177" s="87" t="s">
        <v>106</v>
      </c>
      <c r="G177" s="88" t="s">
        <v>19</v>
      </c>
      <c r="H177" s="88"/>
      <c r="I177" s="88" t="s">
        <v>180</v>
      </c>
      <c r="J177" s="88"/>
      <c r="K177" s="89">
        <v>0</v>
      </c>
      <c r="L177" s="90" t="str">
        <f t="shared" si="5"/>
        <v>KÉM</v>
      </c>
      <c r="M177" s="91" t="s">
        <v>1217</v>
      </c>
    </row>
    <row r="178" spans="1:13" s="80" customFormat="1" ht="18" customHeight="1">
      <c r="A178" s="2">
        <f t="shared" si="6"/>
        <v>167</v>
      </c>
      <c r="B178" s="84">
        <v>2321864623</v>
      </c>
      <c r="C178" s="85" t="s">
        <v>701</v>
      </c>
      <c r="D178" s="86" t="s">
        <v>654</v>
      </c>
      <c r="E178" s="87">
        <v>36338</v>
      </c>
      <c r="F178" s="87" t="s">
        <v>104</v>
      </c>
      <c r="G178" s="88" t="s">
        <v>19</v>
      </c>
      <c r="H178" s="88"/>
      <c r="I178" s="88"/>
      <c r="J178" s="88"/>
      <c r="K178" s="89">
        <v>87</v>
      </c>
      <c r="L178" s="90" t="str">
        <f t="shared" si="5"/>
        <v>TỐT</v>
      </c>
      <c r="M178" s="91"/>
    </row>
    <row r="179" spans="1:13" s="80" customFormat="1" ht="18" customHeight="1">
      <c r="A179" s="2">
        <f t="shared" si="6"/>
        <v>168</v>
      </c>
      <c r="B179" s="84">
        <v>2320865057</v>
      </c>
      <c r="C179" s="85" t="s">
        <v>747</v>
      </c>
      <c r="D179" s="86" t="s">
        <v>158</v>
      </c>
      <c r="E179" s="87">
        <v>36246</v>
      </c>
      <c r="F179" s="87" t="s">
        <v>105</v>
      </c>
      <c r="G179" s="88" t="s">
        <v>125</v>
      </c>
      <c r="H179" s="88"/>
      <c r="I179" s="88"/>
      <c r="J179" s="88"/>
      <c r="K179" s="89">
        <v>0</v>
      </c>
      <c r="L179" s="90" t="str">
        <f t="shared" si="5"/>
        <v>KÉM</v>
      </c>
      <c r="M179" s="91" t="s">
        <v>1144</v>
      </c>
    </row>
    <row r="180" spans="1:13" s="80" customFormat="1" ht="18" customHeight="1">
      <c r="A180" s="2">
        <f t="shared" si="6"/>
        <v>169</v>
      </c>
      <c r="B180" s="84">
        <v>2320864051</v>
      </c>
      <c r="C180" s="85" t="s">
        <v>809</v>
      </c>
      <c r="D180" s="86" t="s">
        <v>158</v>
      </c>
      <c r="E180" s="87">
        <v>35852</v>
      </c>
      <c r="F180" s="87" t="s">
        <v>106</v>
      </c>
      <c r="G180" s="88" t="s">
        <v>125</v>
      </c>
      <c r="H180" s="88"/>
      <c r="I180" s="88" t="s">
        <v>180</v>
      </c>
      <c r="J180" s="88"/>
      <c r="K180" s="89">
        <v>0</v>
      </c>
      <c r="L180" s="90" t="str">
        <f t="shared" si="5"/>
        <v>KÉM</v>
      </c>
      <c r="M180" s="91" t="s">
        <v>1238</v>
      </c>
    </row>
    <row r="181" spans="1:13" s="80" customFormat="1" ht="18" customHeight="1">
      <c r="A181" s="2">
        <f t="shared" si="6"/>
        <v>170</v>
      </c>
      <c r="B181" s="84">
        <v>2320864625</v>
      </c>
      <c r="C181" s="85" t="s">
        <v>702</v>
      </c>
      <c r="D181" s="86" t="s">
        <v>229</v>
      </c>
      <c r="E181" s="87">
        <v>36321</v>
      </c>
      <c r="F181" s="87" t="s">
        <v>104</v>
      </c>
      <c r="G181" s="88" t="s">
        <v>125</v>
      </c>
      <c r="H181" s="88"/>
      <c r="I181" s="88"/>
      <c r="J181" s="88"/>
      <c r="K181" s="89">
        <v>84</v>
      </c>
      <c r="L181" s="90" t="str">
        <f t="shared" si="5"/>
        <v>TỐT</v>
      </c>
      <c r="M181" s="91"/>
    </row>
    <row r="182" spans="1:13" s="80" customFormat="1" ht="18" customHeight="1">
      <c r="A182" s="2">
        <f t="shared" si="6"/>
        <v>171</v>
      </c>
      <c r="B182" s="84">
        <v>23218611021</v>
      </c>
      <c r="C182" s="85" t="s">
        <v>982</v>
      </c>
      <c r="D182" s="86" t="s">
        <v>229</v>
      </c>
      <c r="E182" s="87">
        <v>36231</v>
      </c>
      <c r="F182" s="87" t="s">
        <v>106</v>
      </c>
      <c r="G182" s="88" t="s">
        <v>19</v>
      </c>
      <c r="H182" s="88"/>
      <c r="I182" s="88" t="s">
        <v>180</v>
      </c>
      <c r="J182" s="88"/>
      <c r="K182" s="89">
        <v>77</v>
      </c>
      <c r="L182" s="90" t="str">
        <f t="shared" si="5"/>
        <v>KHÁ</v>
      </c>
      <c r="M182" s="91"/>
    </row>
    <row r="183" spans="1:13" s="80" customFormat="1" ht="18" customHeight="1">
      <c r="A183" s="2">
        <f t="shared" si="6"/>
        <v>172</v>
      </c>
      <c r="B183" s="84">
        <v>2321377878</v>
      </c>
      <c r="C183" s="85" t="s">
        <v>783</v>
      </c>
      <c r="D183" s="86" t="s">
        <v>163</v>
      </c>
      <c r="E183" s="87">
        <v>36361</v>
      </c>
      <c r="F183" s="87" t="s">
        <v>102</v>
      </c>
      <c r="G183" s="88" t="s">
        <v>19</v>
      </c>
      <c r="H183" s="88"/>
      <c r="I183" s="88"/>
      <c r="J183" s="88"/>
      <c r="K183" s="89">
        <v>81</v>
      </c>
      <c r="L183" s="90" t="str">
        <f t="shared" si="5"/>
        <v>TỐT</v>
      </c>
      <c r="M183" s="91"/>
    </row>
    <row r="184" spans="1:13" s="80" customFormat="1" ht="18" customHeight="1">
      <c r="A184" s="2">
        <f t="shared" si="6"/>
        <v>173</v>
      </c>
      <c r="B184" s="84">
        <v>23208610510</v>
      </c>
      <c r="C184" s="85" t="s">
        <v>1166</v>
      </c>
      <c r="D184" s="86" t="s">
        <v>166</v>
      </c>
      <c r="E184" s="87">
        <v>35828</v>
      </c>
      <c r="F184" s="87" t="s">
        <v>107</v>
      </c>
      <c r="G184" s="88" t="s">
        <v>125</v>
      </c>
      <c r="H184" s="88"/>
      <c r="I184" s="88" t="s">
        <v>237</v>
      </c>
      <c r="J184" s="88"/>
      <c r="K184" s="89">
        <v>100</v>
      </c>
      <c r="L184" s="90" t="str">
        <f t="shared" si="5"/>
        <v>X SẮC</v>
      </c>
      <c r="M184" s="91"/>
    </row>
    <row r="185" spans="1:13" s="80" customFormat="1" ht="18" customHeight="1">
      <c r="A185" s="2">
        <f t="shared" si="6"/>
        <v>174</v>
      </c>
      <c r="B185" s="84">
        <v>2320862405</v>
      </c>
      <c r="C185" s="85" t="s">
        <v>784</v>
      </c>
      <c r="D185" s="86" t="s">
        <v>785</v>
      </c>
      <c r="E185" s="87">
        <v>36205</v>
      </c>
      <c r="F185" s="87" t="s">
        <v>102</v>
      </c>
      <c r="G185" s="88" t="s">
        <v>125</v>
      </c>
      <c r="H185" s="88"/>
      <c r="I185" s="88"/>
      <c r="J185" s="88"/>
      <c r="K185" s="89">
        <v>84</v>
      </c>
      <c r="L185" s="90" t="str">
        <f t="shared" si="5"/>
        <v>TỐT</v>
      </c>
      <c r="M185" s="91"/>
    </row>
    <row r="186" spans="1:13" s="80" customFormat="1" ht="18" customHeight="1">
      <c r="A186" s="2">
        <f t="shared" si="6"/>
        <v>175</v>
      </c>
      <c r="B186" s="84">
        <v>2320863345</v>
      </c>
      <c r="C186" s="85" t="s">
        <v>1167</v>
      </c>
      <c r="D186" s="86" t="s">
        <v>785</v>
      </c>
      <c r="E186" s="87">
        <v>36484</v>
      </c>
      <c r="F186" s="87" t="s">
        <v>107</v>
      </c>
      <c r="G186" s="88" t="s">
        <v>125</v>
      </c>
      <c r="H186" s="88"/>
      <c r="I186" s="88" t="s">
        <v>237</v>
      </c>
      <c r="J186" s="88"/>
      <c r="K186" s="89">
        <v>90</v>
      </c>
      <c r="L186" s="90" t="str">
        <f t="shared" si="5"/>
        <v>X SẮC</v>
      </c>
      <c r="M186" s="91"/>
    </row>
    <row r="187" spans="1:13" s="80" customFormat="1" ht="18" customHeight="1">
      <c r="A187" s="2">
        <f t="shared" si="6"/>
        <v>176</v>
      </c>
      <c r="B187" s="84">
        <v>2220716995</v>
      </c>
      <c r="C187" s="85" t="s">
        <v>849</v>
      </c>
      <c r="D187" s="86" t="s">
        <v>785</v>
      </c>
      <c r="E187" s="87">
        <v>36033</v>
      </c>
      <c r="F187" s="87" t="s">
        <v>109</v>
      </c>
      <c r="G187" s="88" t="s">
        <v>125</v>
      </c>
      <c r="H187" s="88"/>
      <c r="I187" s="88" t="s">
        <v>237</v>
      </c>
      <c r="J187" s="88"/>
      <c r="K187" s="89">
        <v>70</v>
      </c>
      <c r="L187" s="90" t="str">
        <f t="shared" si="5"/>
        <v>KHÁ</v>
      </c>
      <c r="M187" s="91"/>
    </row>
    <row r="188" spans="1:13" s="80" customFormat="1" ht="18" customHeight="1">
      <c r="A188" s="2">
        <f t="shared" si="6"/>
        <v>177</v>
      </c>
      <c r="B188" s="84">
        <v>23218612427</v>
      </c>
      <c r="C188" s="85" t="s">
        <v>840</v>
      </c>
      <c r="D188" s="86" t="s">
        <v>170</v>
      </c>
      <c r="E188" s="87">
        <v>33549</v>
      </c>
      <c r="F188" s="87" t="s">
        <v>109</v>
      </c>
      <c r="G188" s="88" t="s">
        <v>19</v>
      </c>
      <c r="H188" s="88" t="s">
        <v>237</v>
      </c>
      <c r="I188" s="88"/>
      <c r="J188" s="88"/>
      <c r="K188" s="89">
        <v>95</v>
      </c>
      <c r="L188" s="90" t="str">
        <f t="shared" si="5"/>
        <v>X SẮC</v>
      </c>
      <c r="M188" s="91"/>
    </row>
    <row r="189" spans="1:13" s="80" customFormat="1" ht="18" customHeight="1">
      <c r="A189" s="2">
        <f t="shared" si="6"/>
        <v>178</v>
      </c>
      <c r="B189" s="84">
        <v>23208612189</v>
      </c>
      <c r="C189" s="85" t="s">
        <v>786</v>
      </c>
      <c r="D189" s="86" t="s">
        <v>176</v>
      </c>
      <c r="E189" s="87">
        <v>36438</v>
      </c>
      <c r="F189" s="87" t="s">
        <v>102</v>
      </c>
      <c r="G189" s="88" t="s">
        <v>125</v>
      </c>
      <c r="H189" s="88"/>
      <c r="I189" s="88"/>
      <c r="J189" s="88"/>
      <c r="K189" s="89">
        <v>77</v>
      </c>
      <c r="L189" s="90" t="str">
        <f t="shared" si="5"/>
        <v>KHÁ</v>
      </c>
      <c r="M189" s="91"/>
    </row>
    <row r="190" spans="1:13" s="80" customFormat="1" ht="18" customHeight="1">
      <c r="A190" s="2">
        <f t="shared" si="6"/>
        <v>179</v>
      </c>
      <c r="B190" s="84">
        <v>2320377715</v>
      </c>
      <c r="C190" s="85" t="s">
        <v>703</v>
      </c>
      <c r="D190" s="86" t="s">
        <v>176</v>
      </c>
      <c r="E190" s="87">
        <v>36200</v>
      </c>
      <c r="F190" s="87" t="s">
        <v>104</v>
      </c>
      <c r="G190" s="88" t="s">
        <v>125</v>
      </c>
      <c r="H190" s="88"/>
      <c r="I190" s="88"/>
      <c r="J190" s="88"/>
      <c r="K190" s="89">
        <v>87</v>
      </c>
      <c r="L190" s="90" t="str">
        <f t="shared" si="5"/>
        <v>TỐT</v>
      </c>
      <c r="M190" s="91"/>
    </row>
    <row r="191" spans="1:13" s="80" customFormat="1" ht="18" customHeight="1">
      <c r="A191" s="2">
        <f t="shared" si="6"/>
        <v>180</v>
      </c>
      <c r="B191" s="84">
        <v>2320860908</v>
      </c>
      <c r="C191" s="85" t="s">
        <v>704</v>
      </c>
      <c r="D191" s="86" t="s">
        <v>176</v>
      </c>
      <c r="E191" s="87">
        <v>36389</v>
      </c>
      <c r="F191" s="87" t="s">
        <v>104</v>
      </c>
      <c r="G191" s="88" t="s">
        <v>125</v>
      </c>
      <c r="H191" s="88"/>
      <c r="I191" s="88"/>
      <c r="J191" s="88"/>
      <c r="K191" s="89">
        <v>74</v>
      </c>
      <c r="L191" s="90" t="str">
        <f t="shared" si="5"/>
        <v>KHÁ</v>
      </c>
      <c r="M191" s="91"/>
    </row>
    <row r="192" spans="1:13" s="80" customFormat="1" ht="18" customHeight="1">
      <c r="A192" s="2">
        <f t="shared" si="6"/>
        <v>181</v>
      </c>
      <c r="B192" s="84">
        <v>2320862941</v>
      </c>
      <c r="C192" s="85" t="s">
        <v>1239</v>
      </c>
      <c r="D192" s="86" t="s">
        <v>176</v>
      </c>
      <c r="E192" s="87">
        <v>36199</v>
      </c>
      <c r="F192" s="87" t="s">
        <v>106</v>
      </c>
      <c r="G192" s="88" t="s">
        <v>125</v>
      </c>
      <c r="H192" s="88"/>
      <c r="I192" s="88" t="s">
        <v>180</v>
      </c>
      <c r="J192" s="88"/>
      <c r="K192" s="89">
        <v>77</v>
      </c>
      <c r="L192" s="90" t="str">
        <f t="shared" si="5"/>
        <v>KHÁ</v>
      </c>
      <c r="M192" s="91"/>
    </row>
    <row r="193" spans="1:14" s="80" customFormat="1" ht="18" customHeight="1">
      <c r="A193" s="2">
        <f t="shared" si="6"/>
        <v>182</v>
      </c>
      <c r="B193" s="84">
        <v>23218610380</v>
      </c>
      <c r="C193" s="85" t="s">
        <v>748</v>
      </c>
      <c r="D193" s="86" t="s">
        <v>187</v>
      </c>
      <c r="E193" s="87">
        <v>36392</v>
      </c>
      <c r="F193" s="87" t="s">
        <v>105</v>
      </c>
      <c r="G193" s="88" t="s">
        <v>19</v>
      </c>
      <c r="H193" s="88"/>
      <c r="I193" s="88"/>
      <c r="J193" s="88"/>
      <c r="K193" s="89">
        <v>70</v>
      </c>
      <c r="L193" s="90" t="str">
        <f t="shared" si="5"/>
        <v>KHÁ</v>
      </c>
      <c r="M193" s="91"/>
    </row>
    <row r="194" spans="1:14" s="80" customFormat="1" ht="18" customHeight="1">
      <c r="A194" s="2">
        <f t="shared" si="6"/>
        <v>183</v>
      </c>
      <c r="B194" s="84">
        <v>2320862942</v>
      </c>
      <c r="C194" s="85" t="s">
        <v>782</v>
      </c>
      <c r="D194" s="86" t="s">
        <v>187</v>
      </c>
      <c r="E194" s="87">
        <v>35970</v>
      </c>
      <c r="F194" s="87" t="s">
        <v>107</v>
      </c>
      <c r="G194" s="88" t="s">
        <v>125</v>
      </c>
      <c r="H194" s="88"/>
      <c r="I194" s="88" t="s">
        <v>237</v>
      </c>
      <c r="J194" s="88"/>
      <c r="K194" s="89">
        <v>87</v>
      </c>
      <c r="L194" s="90" t="str">
        <f t="shared" si="5"/>
        <v>TỐT</v>
      </c>
      <c r="M194" s="91"/>
    </row>
    <row r="195" spans="1:14" s="80" customFormat="1" ht="18" customHeight="1">
      <c r="A195" s="2">
        <f t="shared" si="6"/>
        <v>184</v>
      </c>
      <c r="B195" s="84">
        <v>2321377930</v>
      </c>
      <c r="C195" s="85" t="s">
        <v>705</v>
      </c>
      <c r="D195" s="86" t="s">
        <v>706</v>
      </c>
      <c r="E195" s="87">
        <v>36345</v>
      </c>
      <c r="F195" s="87" t="s">
        <v>104</v>
      </c>
      <c r="G195" s="88" t="s">
        <v>19</v>
      </c>
      <c r="H195" s="88"/>
      <c r="I195" s="88"/>
      <c r="J195" s="88"/>
      <c r="K195" s="89">
        <v>80</v>
      </c>
      <c r="L195" s="90" t="str">
        <f t="shared" si="5"/>
        <v>TỐT</v>
      </c>
      <c r="M195" s="91"/>
    </row>
    <row r="196" spans="1:14" s="80" customFormat="1" ht="18" customHeight="1">
      <c r="A196" s="2">
        <f t="shared" si="6"/>
        <v>185</v>
      </c>
      <c r="B196" s="84">
        <v>2320860395</v>
      </c>
      <c r="C196" s="85" t="s">
        <v>1168</v>
      </c>
      <c r="D196" s="86" t="s">
        <v>1169</v>
      </c>
      <c r="E196" s="87">
        <v>36366</v>
      </c>
      <c r="F196" s="87" t="s">
        <v>107</v>
      </c>
      <c r="G196" s="88" t="s">
        <v>125</v>
      </c>
      <c r="H196" s="88"/>
      <c r="I196" s="88" t="s">
        <v>237</v>
      </c>
      <c r="J196" s="88"/>
      <c r="K196" s="89">
        <v>87</v>
      </c>
      <c r="L196" s="90" t="str">
        <f t="shared" si="5"/>
        <v>TỐT</v>
      </c>
      <c r="M196" s="91"/>
    </row>
    <row r="197" spans="1:14" s="80" customFormat="1" ht="18" customHeight="1">
      <c r="A197" s="2">
        <f t="shared" si="6"/>
        <v>186</v>
      </c>
      <c r="B197" s="84">
        <v>2321213037</v>
      </c>
      <c r="C197" s="85" t="s">
        <v>749</v>
      </c>
      <c r="D197" s="86" t="s">
        <v>609</v>
      </c>
      <c r="E197" s="87">
        <v>36410</v>
      </c>
      <c r="F197" s="87" t="s">
        <v>105</v>
      </c>
      <c r="G197" s="88" t="s">
        <v>19</v>
      </c>
      <c r="H197" s="88"/>
      <c r="I197" s="88"/>
      <c r="J197" s="88"/>
      <c r="K197" s="89">
        <v>87</v>
      </c>
      <c r="L197" s="90" t="str">
        <f t="shared" si="5"/>
        <v>TỐT</v>
      </c>
      <c r="M197" s="91"/>
    </row>
    <row r="198" spans="1:14" s="80" customFormat="1" ht="18" customHeight="1">
      <c r="A198" s="2">
        <f t="shared" si="6"/>
        <v>187</v>
      </c>
      <c r="B198" s="84">
        <v>2321862943</v>
      </c>
      <c r="C198" s="85" t="s">
        <v>841</v>
      </c>
      <c r="D198" s="86" t="s">
        <v>609</v>
      </c>
      <c r="E198" s="87">
        <v>36278</v>
      </c>
      <c r="F198" s="87" t="s">
        <v>109</v>
      </c>
      <c r="G198" s="88" t="s">
        <v>19</v>
      </c>
      <c r="H198" s="88"/>
      <c r="I198" s="88" t="s">
        <v>237</v>
      </c>
      <c r="J198" s="88"/>
      <c r="K198" s="89">
        <v>85</v>
      </c>
      <c r="L198" s="90" t="str">
        <f t="shared" si="5"/>
        <v>TỐT</v>
      </c>
      <c r="M198" s="91"/>
    </row>
    <row r="199" spans="1:14" s="80" customFormat="1" ht="18" customHeight="1">
      <c r="A199" s="2">
        <f t="shared" si="6"/>
        <v>188</v>
      </c>
      <c r="B199" s="84">
        <v>2221217661</v>
      </c>
      <c r="C199" s="85" t="s">
        <v>350</v>
      </c>
      <c r="D199" s="86" t="s">
        <v>609</v>
      </c>
      <c r="E199" s="87">
        <v>35098</v>
      </c>
      <c r="F199" s="87" t="s">
        <v>109</v>
      </c>
      <c r="G199" s="88" t="s">
        <v>19</v>
      </c>
      <c r="H199" s="88"/>
      <c r="I199" s="88" t="s">
        <v>237</v>
      </c>
      <c r="J199" s="88"/>
      <c r="K199" s="89">
        <v>0</v>
      </c>
      <c r="L199" s="90" t="str">
        <f t="shared" si="5"/>
        <v>KÉM</v>
      </c>
      <c r="M199" s="91" t="s">
        <v>1143</v>
      </c>
      <c r="N199" s="80" t="s">
        <v>853</v>
      </c>
    </row>
    <row r="200" spans="1:14" s="80" customFormat="1" ht="18" customHeight="1">
      <c r="A200" s="2">
        <f t="shared" si="6"/>
        <v>189</v>
      </c>
      <c r="B200" s="84">
        <v>23218610659</v>
      </c>
      <c r="C200" s="85" t="s">
        <v>1240</v>
      </c>
      <c r="D200" s="86" t="s">
        <v>891</v>
      </c>
      <c r="E200" s="87">
        <v>36360</v>
      </c>
      <c r="F200" s="87" t="s">
        <v>106</v>
      </c>
      <c r="G200" s="88" t="s">
        <v>19</v>
      </c>
      <c r="H200" s="88"/>
      <c r="I200" s="88" t="s">
        <v>180</v>
      </c>
      <c r="J200" s="88"/>
      <c r="K200" s="89">
        <v>77</v>
      </c>
      <c r="L200" s="90" t="str">
        <f t="shared" si="5"/>
        <v>KHÁ</v>
      </c>
      <c r="M200" s="91"/>
    </row>
    <row r="201" spans="1:14" s="80" customFormat="1" ht="18" customHeight="1">
      <c r="A201" s="2">
        <f t="shared" si="6"/>
        <v>190</v>
      </c>
      <c r="B201" s="84">
        <v>2320377770</v>
      </c>
      <c r="C201" s="85" t="s">
        <v>787</v>
      </c>
      <c r="D201" s="86" t="s">
        <v>518</v>
      </c>
      <c r="E201" s="87">
        <v>36161</v>
      </c>
      <c r="F201" s="87" t="s">
        <v>102</v>
      </c>
      <c r="G201" s="88" t="s">
        <v>125</v>
      </c>
      <c r="H201" s="88"/>
      <c r="I201" s="88"/>
      <c r="J201" s="88"/>
      <c r="K201" s="89">
        <v>95</v>
      </c>
      <c r="L201" s="90" t="str">
        <f t="shared" si="5"/>
        <v>X SẮC</v>
      </c>
      <c r="M201" s="91"/>
    </row>
    <row r="202" spans="1:14" s="80" customFormat="1" ht="18" customHeight="1">
      <c r="A202" s="2">
        <f t="shared" si="6"/>
        <v>191</v>
      </c>
      <c r="B202" s="84">
        <v>23218611355</v>
      </c>
      <c r="C202" s="85" t="s">
        <v>982</v>
      </c>
      <c r="D202" s="86" t="s">
        <v>441</v>
      </c>
      <c r="E202" s="87">
        <v>36197</v>
      </c>
      <c r="F202" s="87" t="s">
        <v>106</v>
      </c>
      <c r="G202" s="88" t="s">
        <v>19</v>
      </c>
      <c r="H202" s="88"/>
      <c r="I202" s="88" t="s">
        <v>180</v>
      </c>
      <c r="J202" s="88"/>
      <c r="K202" s="89">
        <v>77</v>
      </c>
      <c r="L202" s="90" t="str">
        <f t="shared" si="5"/>
        <v>KHÁ</v>
      </c>
      <c r="M202" s="91"/>
    </row>
    <row r="203" spans="1:14" s="80" customFormat="1" ht="18" customHeight="1">
      <c r="A203" s="2">
        <f t="shared" si="6"/>
        <v>192</v>
      </c>
      <c r="B203" s="84">
        <v>2320864054</v>
      </c>
      <c r="C203" s="85" t="s">
        <v>788</v>
      </c>
      <c r="D203" s="86" t="s">
        <v>479</v>
      </c>
      <c r="E203" s="87">
        <v>36251</v>
      </c>
      <c r="F203" s="87" t="s">
        <v>102</v>
      </c>
      <c r="G203" s="88" t="s">
        <v>125</v>
      </c>
      <c r="H203" s="88"/>
      <c r="I203" s="88"/>
      <c r="J203" s="88"/>
      <c r="K203" s="89">
        <v>98</v>
      </c>
      <c r="L203" s="90" t="str">
        <f t="shared" si="5"/>
        <v>X SẮC</v>
      </c>
      <c r="M203" s="91"/>
    </row>
    <row r="204" spans="1:14" s="80" customFormat="1" ht="18" customHeight="1">
      <c r="A204" s="2">
        <f t="shared" si="6"/>
        <v>193</v>
      </c>
      <c r="B204" s="84">
        <v>2320377856</v>
      </c>
      <c r="C204" s="85" t="s">
        <v>750</v>
      </c>
      <c r="D204" s="86" t="s">
        <v>479</v>
      </c>
      <c r="E204" s="87">
        <v>36329</v>
      </c>
      <c r="F204" s="87" t="s">
        <v>105</v>
      </c>
      <c r="G204" s="88" t="s">
        <v>125</v>
      </c>
      <c r="H204" s="88"/>
      <c r="I204" s="88"/>
      <c r="J204" s="88"/>
      <c r="K204" s="89">
        <v>87</v>
      </c>
      <c r="L204" s="90" t="str">
        <f t="shared" ref="L204:L267" si="7">IF(K204&gt;=90,"X SẮC",IF(K204&gt;=80,"TỐT",IF(K204&gt;=65,"KHÁ",IF(K204&gt;=50,"T.BÌNH",IF(K204&gt;=35,"YẾU","KÉM")))))</f>
        <v>TỐT</v>
      </c>
      <c r="M204" s="91"/>
    </row>
    <row r="205" spans="1:14" s="80" customFormat="1" ht="18" customHeight="1">
      <c r="A205" s="2">
        <f t="shared" si="6"/>
        <v>194</v>
      </c>
      <c r="B205" s="84">
        <v>2320223508</v>
      </c>
      <c r="C205" s="85" t="s">
        <v>1170</v>
      </c>
      <c r="D205" s="86" t="s">
        <v>479</v>
      </c>
      <c r="E205" s="87">
        <v>36467</v>
      </c>
      <c r="F205" s="87" t="s">
        <v>107</v>
      </c>
      <c r="G205" s="88" t="s">
        <v>125</v>
      </c>
      <c r="H205" s="88"/>
      <c r="I205" s="88" t="s">
        <v>237</v>
      </c>
      <c r="J205" s="88"/>
      <c r="K205" s="89">
        <v>87</v>
      </c>
      <c r="L205" s="90" t="str">
        <f t="shared" si="7"/>
        <v>TỐT</v>
      </c>
      <c r="M205" s="91"/>
    </row>
    <row r="206" spans="1:14" s="80" customFormat="1" ht="18" customHeight="1">
      <c r="A206" s="2">
        <f t="shared" si="6"/>
        <v>195</v>
      </c>
      <c r="B206" s="84">
        <v>2320862407</v>
      </c>
      <c r="C206" s="85" t="s">
        <v>842</v>
      </c>
      <c r="D206" s="86" t="s">
        <v>843</v>
      </c>
      <c r="E206" s="87">
        <v>36512</v>
      </c>
      <c r="F206" s="87" t="s">
        <v>109</v>
      </c>
      <c r="G206" s="88" t="s">
        <v>125</v>
      </c>
      <c r="H206" s="88"/>
      <c r="I206" s="88" t="s">
        <v>237</v>
      </c>
      <c r="J206" s="88"/>
      <c r="K206" s="89">
        <v>85</v>
      </c>
      <c r="L206" s="90" t="str">
        <f t="shared" si="7"/>
        <v>TỐT</v>
      </c>
      <c r="M206" s="91"/>
    </row>
    <row r="207" spans="1:14" s="80" customFormat="1" ht="18" customHeight="1">
      <c r="A207" s="2">
        <f t="shared" si="6"/>
        <v>196</v>
      </c>
      <c r="B207" s="84">
        <v>2320377742</v>
      </c>
      <c r="C207" s="85" t="s">
        <v>789</v>
      </c>
      <c r="D207" s="86" t="s">
        <v>520</v>
      </c>
      <c r="E207" s="87">
        <v>36466</v>
      </c>
      <c r="F207" s="87" t="s">
        <v>102</v>
      </c>
      <c r="G207" s="88" t="s">
        <v>125</v>
      </c>
      <c r="H207" s="88"/>
      <c r="I207" s="88"/>
      <c r="J207" s="88"/>
      <c r="K207" s="89">
        <v>73</v>
      </c>
      <c r="L207" s="90" t="str">
        <f t="shared" si="7"/>
        <v>KHÁ</v>
      </c>
      <c r="M207" s="91"/>
    </row>
    <row r="208" spans="1:14" s="80" customFormat="1" ht="18" customHeight="1">
      <c r="A208" s="2">
        <f t="shared" si="6"/>
        <v>197</v>
      </c>
      <c r="B208" s="84">
        <v>2320869937</v>
      </c>
      <c r="C208" s="85" t="s">
        <v>988</v>
      </c>
      <c r="D208" s="86" t="s">
        <v>520</v>
      </c>
      <c r="E208" s="87">
        <v>36430</v>
      </c>
      <c r="F208" s="87" t="s">
        <v>107</v>
      </c>
      <c r="G208" s="88" t="s">
        <v>125</v>
      </c>
      <c r="H208" s="88"/>
      <c r="I208" s="88" t="s">
        <v>237</v>
      </c>
      <c r="J208" s="88"/>
      <c r="K208" s="89">
        <v>66</v>
      </c>
      <c r="L208" s="90" t="str">
        <f t="shared" si="7"/>
        <v>KHÁ</v>
      </c>
      <c r="M208" s="91"/>
    </row>
    <row r="209" spans="1:14" s="80" customFormat="1" ht="18" customHeight="1">
      <c r="A209" s="2">
        <f t="shared" si="6"/>
        <v>198</v>
      </c>
      <c r="B209" s="84">
        <v>23208610237</v>
      </c>
      <c r="C209" s="85" t="s">
        <v>844</v>
      </c>
      <c r="D209" s="86" t="s">
        <v>405</v>
      </c>
      <c r="E209" s="87">
        <v>36282</v>
      </c>
      <c r="F209" s="87" t="s">
        <v>109</v>
      </c>
      <c r="G209" s="88" t="s">
        <v>125</v>
      </c>
      <c r="H209" s="88"/>
      <c r="I209" s="88" t="s">
        <v>237</v>
      </c>
      <c r="J209" s="88"/>
      <c r="K209" s="89">
        <v>97</v>
      </c>
      <c r="L209" s="90" t="str">
        <f t="shared" si="7"/>
        <v>X SẮC</v>
      </c>
      <c r="M209" s="91"/>
    </row>
    <row r="210" spans="1:14" s="80" customFormat="1" ht="18" customHeight="1">
      <c r="A210" s="2">
        <f t="shared" si="6"/>
        <v>199</v>
      </c>
      <c r="B210" s="84">
        <v>23208611664</v>
      </c>
      <c r="C210" s="85" t="s">
        <v>790</v>
      </c>
      <c r="D210" s="86" t="s">
        <v>481</v>
      </c>
      <c r="E210" s="87">
        <v>36161</v>
      </c>
      <c r="F210" s="87" t="s">
        <v>102</v>
      </c>
      <c r="G210" s="88" t="s">
        <v>125</v>
      </c>
      <c r="H210" s="88"/>
      <c r="I210" s="88"/>
      <c r="J210" s="88"/>
      <c r="K210" s="89">
        <v>81</v>
      </c>
      <c r="L210" s="90" t="str">
        <f t="shared" si="7"/>
        <v>TỐT</v>
      </c>
      <c r="M210" s="91"/>
    </row>
    <row r="211" spans="1:14" s="80" customFormat="1" ht="18" customHeight="1">
      <c r="A211" s="2">
        <f t="shared" si="6"/>
        <v>200</v>
      </c>
      <c r="B211" s="84">
        <v>23218612053</v>
      </c>
      <c r="C211" s="85" t="s">
        <v>791</v>
      </c>
      <c r="D211" s="86" t="s">
        <v>236</v>
      </c>
      <c r="E211" s="87">
        <v>36288</v>
      </c>
      <c r="F211" s="87" t="s">
        <v>102</v>
      </c>
      <c r="G211" s="88" t="s">
        <v>19</v>
      </c>
      <c r="H211" s="88"/>
      <c r="I211" s="88"/>
      <c r="J211" s="88"/>
      <c r="K211" s="89">
        <v>87</v>
      </c>
      <c r="L211" s="90" t="str">
        <f t="shared" si="7"/>
        <v>TỐT</v>
      </c>
      <c r="M211" s="91"/>
    </row>
    <row r="212" spans="1:14" s="80" customFormat="1" ht="18" customHeight="1">
      <c r="A212" s="2">
        <f t="shared" si="6"/>
        <v>201</v>
      </c>
      <c r="B212" s="84">
        <v>23218610155</v>
      </c>
      <c r="C212" s="85" t="s">
        <v>1119</v>
      </c>
      <c r="D212" s="86" t="s">
        <v>236</v>
      </c>
      <c r="E212" s="87">
        <v>36109</v>
      </c>
      <c r="F212" s="87" t="s">
        <v>106</v>
      </c>
      <c r="G212" s="88" t="s">
        <v>19</v>
      </c>
      <c r="H212" s="88"/>
      <c r="I212" s="88" t="s">
        <v>180</v>
      </c>
      <c r="J212" s="88"/>
      <c r="K212" s="89">
        <v>87</v>
      </c>
      <c r="L212" s="90" t="str">
        <f t="shared" si="7"/>
        <v>TỐT</v>
      </c>
      <c r="M212" s="91"/>
    </row>
    <row r="213" spans="1:14" s="80" customFormat="1" ht="18" customHeight="1">
      <c r="A213" s="2">
        <f t="shared" si="6"/>
        <v>202</v>
      </c>
      <c r="B213" s="84">
        <v>2321864055</v>
      </c>
      <c r="C213" s="85" t="s">
        <v>1241</v>
      </c>
      <c r="D213" s="86" t="s">
        <v>236</v>
      </c>
      <c r="E213" s="87">
        <v>36147</v>
      </c>
      <c r="F213" s="87" t="s">
        <v>106</v>
      </c>
      <c r="G213" s="88" t="s">
        <v>19</v>
      </c>
      <c r="H213" s="88"/>
      <c r="I213" s="88" t="s">
        <v>180</v>
      </c>
      <c r="J213" s="88"/>
      <c r="K213" s="89">
        <v>75</v>
      </c>
      <c r="L213" s="90" t="str">
        <f t="shared" si="7"/>
        <v>KHÁ</v>
      </c>
      <c r="M213" s="91"/>
    </row>
    <row r="214" spans="1:14" s="80" customFormat="1" ht="18" customHeight="1">
      <c r="A214" s="2">
        <f t="shared" si="6"/>
        <v>203</v>
      </c>
      <c r="B214" s="84">
        <v>2321869651</v>
      </c>
      <c r="C214" s="85" t="s">
        <v>792</v>
      </c>
      <c r="D214" s="86" t="s">
        <v>793</v>
      </c>
      <c r="E214" s="87">
        <v>35983</v>
      </c>
      <c r="F214" s="87" t="s">
        <v>102</v>
      </c>
      <c r="G214" s="88" t="s">
        <v>19</v>
      </c>
      <c r="H214" s="88"/>
      <c r="I214" s="88"/>
      <c r="J214" s="88"/>
      <c r="K214" s="89">
        <v>64</v>
      </c>
      <c r="L214" s="90" t="str">
        <f t="shared" si="7"/>
        <v>T.BÌNH</v>
      </c>
      <c r="M214" s="91"/>
    </row>
    <row r="215" spans="1:14" s="80" customFormat="1" ht="18" customHeight="1">
      <c r="A215" s="2">
        <f t="shared" si="6"/>
        <v>204</v>
      </c>
      <c r="B215" s="84">
        <v>2321864627</v>
      </c>
      <c r="C215" s="85" t="s">
        <v>1041</v>
      </c>
      <c r="D215" s="86" t="s">
        <v>483</v>
      </c>
      <c r="E215" s="87">
        <v>36091</v>
      </c>
      <c r="F215" s="87" t="s">
        <v>107</v>
      </c>
      <c r="G215" s="88" t="s">
        <v>19</v>
      </c>
      <c r="H215" s="88"/>
      <c r="I215" s="88" t="s">
        <v>237</v>
      </c>
      <c r="J215" s="88"/>
      <c r="K215" s="89">
        <v>66</v>
      </c>
      <c r="L215" s="90" t="str">
        <f t="shared" si="7"/>
        <v>KHÁ</v>
      </c>
      <c r="M215" s="91"/>
    </row>
    <row r="216" spans="1:14" s="80" customFormat="1" ht="18" customHeight="1">
      <c r="A216" s="2">
        <f t="shared" si="6"/>
        <v>205</v>
      </c>
      <c r="B216" s="84">
        <v>23218610378</v>
      </c>
      <c r="C216" s="85" t="s">
        <v>1242</v>
      </c>
      <c r="D216" s="86" t="s">
        <v>1243</v>
      </c>
      <c r="E216" s="87">
        <v>36423</v>
      </c>
      <c r="F216" s="87" t="s">
        <v>106</v>
      </c>
      <c r="G216" s="88" t="s">
        <v>19</v>
      </c>
      <c r="H216" s="88"/>
      <c r="I216" s="88" t="s">
        <v>180</v>
      </c>
      <c r="J216" s="88"/>
      <c r="K216" s="89">
        <v>87</v>
      </c>
      <c r="L216" s="90" t="str">
        <f t="shared" si="7"/>
        <v>TỐT</v>
      </c>
      <c r="M216" s="91"/>
    </row>
    <row r="217" spans="1:14" s="80" customFormat="1" ht="18" customHeight="1">
      <c r="A217" s="2">
        <f t="shared" si="6"/>
        <v>206</v>
      </c>
      <c r="B217" s="84">
        <v>2320371492</v>
      </c>
      <c r="C217" s="85" t="s">
        <v>794</v>
      </c>
      <c r="D217" s="86" t="s">
        <v>522</v>
      </c>
      <c r="E217" s="87">
        <v>36325</v>
      </c>
      <c r="F217" s="87" t="s">
        <v>102</v>
      </c>
      <c r="G217" s="88" t="s">
        <v>125</v>
      </c>
      <c r="H217" s="88"/>
      <c r="I217" s="88"/>
      <c r="J217" s="88"/>
      <c r="K217" s="89">
        <v>84</v>
      </c>
      <c r="L217" s="90" t="str">
        <f t="shared" si="7"/>
        <v>TỐT</v>
      </c>
      <c r="M217" s="91"/>
    </row>
    <row r="218" spans="1:14" s="80" customFormat="1" ht="18" customHeight="1">
      <c r="A218" s="2">
        <f t="shared" si="6"/>
        <v>207</v>
      </c>
      <c r="B218" s="84">
        <v>2220863737</v>
      </c>
      <c r="C218" s="85" t="s">
        <v>798</v>
      </c>
      <c r="D218" s="86" t="s">
        <v>522</v>
      </c>
      <c r="E218" s="87">
        <v>35896</v>
      </c>
      <c r="F218" s="87" t="s">
        <v>102</v>
      </c>
      <c r="G218" s="88" t="s">
        <v>125</v>
      </c>
      <c r="H218" s="88"/>
      <c r="I218" s="88"/>
      <c r="J218" s="88"/>
      <c r="K218" s="89">
        <v>0</v>
      </c>
      <c r="L218" s="90" t="str">
        <f t="shared" si="7"/>
        <v>KÉM</v>
      </c>
      <c r="M218" s="91"/>
      <c r="N218" s="80" t="s">
        <v>799</v>
      </c>
    </row>
    <row r="219" spans="1:14" s="80" customFormat="1" ht="18" customHeight="1">
      <c r="A219" s="2">
        <f t="shared" si="6"/>
        <v>208</v>
      </c>
      <c r="B219" s="84">
        <v>2320863169</v>
      </c>
      <c r="C219" s="85" t="s">
        <v>707</v>
      </c>
      <c r="D219" s="86" t="s">
        <v>522</v>
      </c>
      <c r="E219" s="87">
        <v>36401</v>
      </c>
      <c r="F219" s="87" t="s">
        <v>104</v>
      </c>
      <c r="G219" s="88" t="s">
        <v>125</v>
      </c>
      <c r="H219" s="88"/>
      <c r="I219" s="88"/>
      <c r="J219" s="88"/>
      <c r="K219" s="89">
        <v>85</v>
      </c>
      <c r="L219" s="90" t="str">
        <f t="shared" si="7"/>
        <v>TỐT</v>
      </c>
      <c r="M219" s="91"/>
    </row>
    <row r="220" spans="1:14" s="80" customFormat="1" ht="18" customHeight="1">
      <c r="A220" s="2">
        <f t="shared" si="6"/>
        <v>209</v>
      </c>
      <c r="B220" s="84">
        <v>2320863675</v>
      </c>
      <c r="C220" s="85" t="s">
        <v>751</v>
      </c>
      <c r="D220" s="86" t="s">
        <v>522</v>
      </c>
      <c r="E220" s="87">
        <v>36502</v>
      </c>
      <c r="F220" s="87" t="s">
        <v>105</v>
      </c>
      <c r="G220" s="88" t="s">
        <v>125</v>
      </c>
      <c r="H220" s="88"/>
      <c r="I220" s="88"/>
      <c r="J220" s="88"/>
      <c r="K220" s="89">
        <v>85</v>
      </c>
      <c r="L220" s="90" t="str">
        <f t="shared" si="7"/>
        <v>TỐT</v>
      </c>
      <c r="M220" s="91"/>
    </row>
    <row r="221" spans="1:14" s="80" customFormat="1" ht="18" customHeight="1">
      <c r="A221" s="2">
        <f t="shared" si="6"/>
        <v>210</v>
      </c>
      <c r="B221" s="84">
        <v>2320716501</v>
      </c>
      <c r="C221" s="85" t="s">
        <v>802</v>
      </c>
      <c r="D221" s="86" t="s">
        <v>522</v>
      </c>
      <c r="E221" s="87">
        <v>36366</v>
      </c>
      <c r="F221" s="87" t="s">
        <v>109</v>
      </c>
      <c r="G221" s="88" t="s">
        <v>125</v>
      </c>
      <c r="H221" s="88"/>
      <c r="I221" s="88" t="s">
        <v>237</v>
      </c>
      <c r="J221" s="88"/>
      <c r="K221" s="89">
        <v>87</v>
      </c>
      <c r="L221" s="90" t="str">
        <f t="shared" si="7"/>
        <v>TỐT</v>
      </c>
      <c r="M221" s="91"/>
    </row>
    <row r="222" spans="1:14" s="80" customFormat="1" ht="18" customHeight="1">
      <c r="A222" s="2">
        <f t="shared" si="6"/>
        <v>211</v>
      </c>
      <c r="B222" s="84">
        <v>2321860509</v>
      </c>
      <c r="C222" s="85" t="s">
        <v>1244</v>
      </c>
      <c r="D222" s="86" t="s">
        <v>1245</v>
      </c>
      <c r="E222" s="87">
        <v>35836</v>
      </c>
      <c r="F222" s="87" t="s">
        <v>106</v>
      </c>
      <c r="G222" s="88" t="s">
        <v>19</v>
      </c>
      <c r="H222" s="88"/>
      <c r="I222" s="88" t="s">
        <v>180</v>
      </c>
      <c r="J222" s="88"/>
      <c r="K222" s="89">
        <v>87</v>
      </c>
      <c r="L222" s="90" t="str">
        <f t="shared" si="7"/>
        <v>TỐT</v>
      </c>
      <c r="M222" s="91"/>
    </row>
    <row r="223" spans="1:14" s="80" customFormat="1" ht="18" customHeight="1">
      <c r="A223" s="2">
        <f t="shared" si="6"/>
        <v>212</v>
      </c>
      <c r="B223" s="84">
        <v>2320377806</v>
      </c>
      <c r="C223" s="85" t="s">
        <v>795</v>
      </c>
      <c r="D223" s="86" t="s">
        <v>410</v>
      </c>
      <c r="E223" s="87">
        <v>36401</v>
      </c>
      <c r="F223" s="87" t="s">
        <v>102</v>
      </c>
      <c r="G223" s="88" t="s">
        <v>125</v>
      </c>
      <c r="H223" s="88"/>
      <c r="I223" s="88"/>
      <c r="J223" s="88"/>
      <c r="K223" s="89">
        <v>84</v>
      </c>
      <c r="L223" s="90" t="str">
        <f t="shared" si="7"/>
        <v>TỐT</v>
      </c>
      <c r="M223" s="91"/>
    </row>
    <row r="224" spans="1:14" s="80" customFormat="1" ht="18" customHeight="1">
      <c r="A224" s="2">
        <f t="shared" si="6"/>
        <v>213</v>
      </c>
      <c r="B224" s="84">
        <v>2320861586</v>
      </c>
      <c r="C224" s="85" t="s">
        <v>809</v>
      </c>
      <c r="D224" s="86" t="s">
        <v>410</v>
      </c>
      <c r="E224" s="87">
        <v>36240</v>
      </c>
      <c r="F224" s="87" t="s">
        <v>106</v>
      </c>
      <c r="G224" s="88" t="s">
        <v>125</v>
      </c>
      <c r="H224" s="88"/>
      <c r="I224" s="88" t="s">
        <v>180</v>
      </c>
      <c r="J224" s="88"/>
      <c r="K224" s="89">
        <v>0</v>
      </c>
      <c r="L224" s="90" t="str">
        <f t="shared" si="7"/>
        <v>KÉM</v>
      </c>
      <c r="M224" s="91" t="s">
        <v>1246</v>
      </c>
    </row>
    <row r="225" spans="1:14" s="80" customFormat="1" ht="18" customHeight="1">
      <c r="A225" s="2">
        <f t="shared" si="6"/>
        <v>214</v>
      </c>
      <c r="B225" s="84">
        <v>23208610063</v>
      </c>
      <c r="C225" s="85" t="s">
        <v>1171</v>
      </c>
      <c r="D225" s="86" t="s">
        <v>410</v>
      </c>
      <c r="E225" s="87">
        <v>36475</v>
      </c>
      <c r="F225" s="87" t="s">
        <v>107</v>
      </c>
      <c r="G225" s="88" t="s">
        <v>125</v>
      </c>
      <c r="H225" s="88"/>
      <c r="I225" s="88" t="s">
        <v>237</v>
      </c>
      <c r="J225" s="88"/>
      <c r="K225" s="89">
        <v>87</v>
      </c>
      <c r="L225" s="90" t="str">
        <f t="shared" si="7"/>
        <v>TỐT</v>
      </c>
      <c r="M225" s="91"/>
    </row>
    <row r="226" spans="1:14" s="80" customFormat="1" ht="18" customHeight="1">
      <c r="A226" s="2">
        <f t="shared" si="6"/>
        <v>215</v>
      </c>
      <c r="B226" s="84">
        <v>23208611133</v>
      </c>
      <c r="C226" s="85" t="s">
        <v>1172</v>
      </c>
      <c r="D226" s="86" t="s">
        <v>410</v>
      </c>
      <c r="E226" s="87">
        <v>36430</v>
      </c>
      <c r="F226" s="87" t="s">
        <v>107</v>
      </c>
      <c r="G226" s="88" t="s">
        <v>125</v>
      </c>
      <c r="H226" s="88"/>
      <c r="I226" s="88" t="s">
        <v>237</v>
      </c>
      <c r="J226" s="88"/>
      <c r="K226" s="89">
        <v>87</v>
      </c>
      <c r="L226" s="90" t="str">
        <f t="shared" si="7"/>
        <v>TỐT</v>
      </c>
      <c r="M226" s="91"/>
    </row>
    <row r="227" spans="1:14" s="80" customFormat="1" ht="18" customHeight="1">
      <c r="A227" s="2">
        <f t="shared" si="6"/>
        <v>216</v>
      </c>
      <c r="B227" s="84">
        <v>2320259912</v>
      </c>
      <c r="C227" s="85" t="s">
        <v>1173</v>
      </c>
      <c r="D227" s="86" t="s">
        <v>433</v>
      </c>
      <c r="E227" s="87">
        <v>36308</v>
      </c>
      <c r="F227" s="87" t="s">
        <v>107</v>
      </c>
      <c r="G227" s="88" t="s">
        <v>125</v>
      </c>
      <c r="H227" s="88"/>
      <c r="I227" s="88" t="s">
        <v>237</v>
      </c>
      <c r="J227" s="88"/>
      <c r="K227" s="89">
        <v>97</v>
      </c>
      <c r="L227" s="90" t="str">
        <f t="shared" si="7"/>
        <v>X SẮC</v>
      </c>
      <c r="M227" s="91"/>
    </row>
    <row r="228" spans="1:14" s="80" customFormat="1" ht="18" customHeight="1">
      <c r="A228" s="2">
        <f t="shared" si="6"/>
        <v>217</v>
      </c>
      <c r="B228" s="84">
        <v>2321377863</v>
      </c>
      <c r="C228" s="85" t="s">
        <v>693</v>
      </c>
      <c r="D228" s="86" t="s">
        <v>575</v>
      </c>
      <c r="E228" s="87">
        <v>36455</v>
      </c>
      <c r="F228" s="87" t="s">
        <v>102</v>
      </c>
      <c r="G228" s="88" t="s">
        <v>19</v>
      </c>
      <c r="H228" s="88"/>
      <c r="I228" s="88"/>
      <c r="J228" s="88"/>
      <c r="K228" s="89">
        <v>71</v>
      </c>
      <c r="L228" s="90" t="str">
        <f t="shared" si="7"/>
        <v>KHÁ</v>
      </c>
      <c r="M228" s="91"/>
      <c r="N228" s="80" t="s">
        <v>758</v>
      </c>
    </row>
    <row r="229" spans="1:14" s="80" customFormat="1" ht="18" customHeight="1">
      <c r="A229" s="2">
        <f t="shared" si="6"/>
        <v>218</v>
      </c>
      <c r="B229" s="84">
        <v>2320377857</v>
      </c>
      <c r="C229" s="85" t="s">
        <v>680</v>
      </c>
      <c r="D229" s="86" t="s">
        <v>289</v>
      </c>
      <c r="E229" s="87">
        <v>36404</v>
      </c>
      <c r="F229" s="87" t="s">
        <v>105</v>
      </c>
      <c r="G229" s="88" t="s">
        <v>125</v>
      </c>
      <c r="H229" s="88"/>
      <c r="I229" s="88"/>
      <c r="J229" s="88"/>
      <c r="K229" s="89">
        <v>85</v>
      </c>
      <c r="L229" s="90" t="str">
        <f t="shared" si="7"/>
        <v>TỐT</v>
      </c>
      <c r="M229" s="91"/>
    </row>
    <row r="230" spans="1:14" s="80" customFormat="1" ht="18" customHeight="1">
      <c r="A230" s="2">
        <f t="shared" si="6"/>
        <v>219</v>
      </c>
      <c r="B230" s="84">
        <v>23218612136</v>
      </c>
      <c r="C230" s="85" t="s">
        <v>753</v>
      </c>
      <c r="D230" s="86" t="s">
        <v>289</v>
      </c>
      <c r="E230" s="87">
        <v>36377</v>
      </c>
      <c r="F230" s="87" t="s">
        <v>109</v>
      </c>
      <c r="G230" s="88" t="s">
        <v>19</v>
      </c>
      <c r="H230" s="88"/>
      <c r="I230" s="88" t="s">
        <v>237</v>
      </c>
      <c r="J230" s="88"/>
      <c r="K230" s="89">
        <v>72</v>
      </c>
      <c r="L230" s="90" t="str">
        <f t="shared" si="7"/>
        <v>KHÁ</v>
      </c>
      <c r="M230" s="91"/>
    </row>
    <row r="231" spans="1:14" s="80" customFormat="1" ht="18" customHeight="1">
      <c r="A231" s="2">
        <f t="shared" si="6"/>
        <v>220</v>
      </c>
      <c r="B231" s="84">
        <v>2321377897</v>
      </c>
      <c r="C231" s="85" t="s">
        <v>719</v>
      </c>
      <c r="D231" s="86" t="s">
        <v>334</v>
      </c>
      <c r="E231" s="87">
        <v>35911</v>
      </c>
      <c r="F231" s="87" t="s">
        <v>105</v>
      </c>
      <c r="G231" s="88" t="s">
        <v>19</v>
      </c>
      <c r="H231" s="88"/>
      <c r="I231" s="88"/>
      <c r="J231" s="88"/>
      <c r="K231" s="89">
        <v>0</v>
      </c>
      <c r="L231" s="90" t="str">
        <f t="shared" si="7"/>
        <v>KÉM</v>
      </c>
      <c r="M231" s="91" t="s">
        <v>997</v>
      </c>
    </row>
    <row r="232" spans="1:14" s="80" customFormat="1" ht="18" customHeight="1">
      <c r="A232" s="2">
        <f t="shared" ref="A232:A253" si="8">A231+1</f>
        <v>221</v>
      </c>
      <c r="B232" s="84">
        <v>2321862944</v>
      </c>
      <c r="C232" s="85" t="s">
        <v>752</v>
      </c>
      <c r="D232" s="86" t="s">
        <v>334</v>
      </c>
      <c r="E232" s="87">
        <v>36015</v>
      </c>
      <c r="F232" s="87" t="s">
        <v>105</v>
      </c>
      <c r="G232" s="88" t="s">
        <v>19</v>
      </c>
      <c r="H232" s="88"/>
      <c r="I232" s="88"/>
      <c r="J232" s="88"/>
      <c r="K232" s="89">
        <v>87</v>
      </c>
      <c r="L232" s="90" t="str">
        <f t="shared" si="7"/>
        <v>TỐT</v>
      </c>
      <c r="M232" s="91"/>
    </row>
    <row r="233" spans="1:14" s="80" customFormat="1" ht="18" customHeight="1">
      <c r="A233" s="2">
        <f t="shared" si="8"/>
        <v>222</v>
      </c>
      <c r="B233" s="84">
        <v>23218611046</v>
      </c>
      <c r="C233" s="85" t="s">
        <v>1247</v>
      </c>
      <c r="D233" s="86" t="s">
        <v>334</v>
      </c>
      <c r="E233" s="87">
        <v>36408</v>
      </c>
      <c r="F233" s="87" t="s">
        <v>106</v>
      </c>
      <c r="G233" s="88" t="s">
        <v>19</v>
      </c>
      <c r="H233" s="88"/>
      <c r="I233" s="88" t="s">
        <v>180</v>
      </c>
      <c r="J233" s="88"/>
      <c r="K233" s="89">
        <v>97</v>
      </c>
      <c r="L233" s="90" t="str">
        <f t="shared" si="7"/>
        <v>X SẮC</v>
      </c>
      <c r="M233" s="91"/>
    </row>
    <row r="234" spans="1:14" s="80" customFormat="1" ht="18" customHeight="1">
      <c r="A234" s="2">
        <f t="shared" si="8"/>
        <v>223</v>
      </c>
      <c r="B234" s="84">
        <v>2321862690</v>
      </c>
      <c r="C234" s="85" t="s">
        <v>1224</v>
      </c>
      <c r="D234" s="86" t="s">
        <v>334</v>
      </c>
      <c r="E234" s="87">
        <v>35626</v>
      </c>
      <c r="F234" s="87" t="s">
        <v>106</v>
      </c>
      <c r="G234" s="88" t="s">
        <v>19</v>
      </c>
      <c r="H234" s="88"/>
      <c r="I234" s="88" t="s">
        <v>180</v>
      </c>
      <c r="J234" s="88"/>
      <c r="K234" s="89">
        <v>77</v>
      </c>
      <c r="L234" s="90" t="str">
        <f t="shared" si="7"/>
        <v>KHÁ</v>
      </c>
      <c r="M234" s="91"/>
    </row>
    <row r="235" spans="1:14" s="80" customFormat="1" ht="18" customHeight="1">
      <c r="A235" s="2">
        <f t="shared" si="8"/>
        <v>224</v>
      </c>
      <c r="B235" s="84">
        <v>2321377726</v>
      </c>
      <c r="C235" s="85" t="s">
        <v>753</v>
      </c>
      <c r="D235" s="86" t="s">
        <v>754</v>
      </c>
      <c r="E235" s="87">
        <v>36162</v>
      </c>
      <c r="F235" s="87" t="s">
        <v>105</v>
      </c>
      <c r="G235" s="88" t="s">
        <v>19</v>
      </c>
      <c r="H235" s="88"/>
      <c r="I235" s="88"/>
      <c r="J235" s="88"/>
      <c r="K235" s="89">
        <v>77</v>
      </c>
      <c r="L235" s="90" t="str">
        <f t="shared" si="7"/>
        <v>KHÁ</v>
      </c>
      <c r="M235" s="91"/>
    </row>
    <row r="236" spans="1:14" s="80" customFormat="1" ht="18" customHeight="1">
      <c r="A236" s="2">
        <f t="shared" si="8"/>
        <v>225</v>
      </c>
      <c r="B236" s="84">
        <v>2320377707</v>
      </c>
      <c r="C236" s="85" t="s">
        <v>796</v>
      </c>
      <c r="D236" s="86" t="s">
        <v>429</v>
      </c>
      <c r="E236" s="87">
        <v>36176</v>
      </c>
      <c r="F236" s="87" t="s">
        <v>102</v>
      </c>
      <c r="G236" s="88" t="s">
        <v>125</v>
      </c>
      <c r="H236" s="88"/>
      <c r="I236" s="88"/>
      <c r="J236" s="88"/>
      <c r="K236" s="89">
        <v>98</v>
      </c>
      <c r="L236" s="90" t="str">
        <f t="shared" si="7"/>
        <v>X SẮC</v>
      </c>
      <c r="M236" s="91"/>
    </row>
    <row r="237" spans="1:14" s="80" customFormat="1" ht="18" customHeight="1">
      <c r="A237" s="2">
        <f t="shared" si="8"/>
        <v>226</v>
      </c>
      <c r="B237" s="84">
        <v>2320377858</v>
      </c>
      <c r="C237" s="85" t="s">
        <v>708</v>
      </c>
      <c r="D237" s="86" t="s">
        <v>429</v>
      </c>
      <c r="E237" s="87">
        <v>36457</v>
      </c>
      <c r="F237" s="87" t="s">
        <v>104</v>
      </c>
      <c r="G237" s="88" t="s">
        <v>125</v>
      </c>
      <c r="H237" s="88"/>
      <c r="I237" s="88"/>
      <c r="J237" s="88"/>
      <c r="K237" s="89">
        <v>89</v>
      </c>
      <c r="L237" s="90" t="str">
        <f t="shared" si="7"/>
        <v>TỐT</v>
      </c>
      <c r="M237" s="91"/>
    </row>
    <row r="238" spans="1:14" s="80" customFormat="1" ht="18" customHeight="1">
      <c r="A238" s="2">
        <f t="shared" si="8"/>
        <v>227</v>
      </c>
      <c r="B238" s="84">
        <v>2320864629</v>
      </c>
      <c r="C238" s="85" t="s">
        <v>709</v>
      </c>
      <c r="D238" s="86" t="s">
        <v>429</v>
      </c>
      <c r="E238" s="87">
        <v>36379</v>
      </c>
      <c r="F238" s="87" t="s">
        <v>104</v>
      </c>
      <c r="G238" s="88" t="s">
        <v>125</v>
      </c>
      <c r="H238" s="88"/>
      <c r="I238" s="88"/>
      <c r="J238" s="88"/>
      <c r="K238" s="89">
        <v>98</v>
      </c>
      <c r="L238" s="90" t="str">
        <f t="shared" si="7"/>
        <v>X SẮC</v>
      </c>
      <c r="M238" s="91"/>
    </row>
    <row r="239" spans="1:14" s="80" customFormat="1" ht="18" customHeight="1">
      <c r="A239" s="2">
        <f t="shared" si="8"/>
        <v>228</v>
      </c>
      <c r="B239" s="84">
        <v>2320723646</v>
      </c>
      <c r="C239" s="85" t="s">
        <v>845</v>
      </c>
      <c r="D239" s="86" t="s">
        <v>429</v>
      </c>
      <c r="E239" s="87">
        <v>36350</v>
      </c>
      <c r="F239" s="87" t="s">
        <v>109</v>
      </c>
      <c r="G239" s="88" t="s">
        <v>125</v>
      </c>
      <c r="H239" s="88"/>
      <c r="I239" s="88" t="s">
        <v>237</v>
      </c>
      <c r="J239" s="88"/>
      <c r="K239" s="89">
        <v>65</v>
      </c>
      <c r="L239" s="90" t="str">
        <f t="shared" si="7"/>
        <v>KHÁ</v>
      </c>
      <c r="M239" s="91"/>
    </row>
    <row r="240" spans="1:14" s="80" customFormat="1" ht="18" customHeight="1">
      <c r="A240" s="2">
        <f t="shared" si="8"/>
        <v>229</v>
      </c>
      <c r="B240" s="84">
        <v>2320860899</v>
      </c>
      <c r="C240" s="85" t="s">
        <v>846</v>
      </c>
      <c r="D240" s="86" t="s">
        <v>429</v>
      </c>
      <c r="E240" s="87">
        <v>36222</v>
      </c>
      <c r="F240" s="87" t="s">
        <v>109</v>
      </c>
      <c r="G240" s="88" t="s">
        <v>125</v>
      </c>
      <c r="H240" s="88"/>
      <c r="I240" s="88" t="s">
        <v>237</v>
      </c>
      <c r="J240" s="88"/>
      <c r="K240" s="89">
        <v>85</v>
      </c>
      <c r="L240" s="90" t="str">
        <f t="shared" si="7"/>
        <v>TỐT</v>
      </c>
      <c r="M240" s="91"/>
    </row>
    <row r="241" spans="1:13" s="80" customFormat="1" ht="18" customHeight="1">
      <c r="A241" s="2">
        <f t="shared" si="8"/>
        <v>230</v>
      </c>
      <c r="B241" s="84">
        <v>2320716847</v>
      </c>
      <c r="C241" s="85" t="s">
        <v>797</v>
      </c>
      <c r="D241" s="86" t="s">
        <v>446</v>
      </c>
      <c r="E241" s="87">
        <v>36409</v>
      </c>
      <c r="F241" s="87" t="s">
        <v>102</v>
      </c>
      <c r="G241" s="88" t="s">
        <v>125</v>
      </c>
      <c r="H241" s="88"/>
      <c r="I241" s="88"/>
      <c r="J241" s="88"/>
      <c r="K241" s="89">
        <v>88</v>
      </c>
      <c r="L241" s="90" t="str">
        <f t="shared" si="7"/>
        <v>TỐT</v>
      </c>
      <c r="M241" s="91"/>
    </row>
    <row r="242" spans="1:13" s="80" customFormat="1" ht="18" customHeight="1">
      <c r="A242" s="2">
        <f t="shared" si="8"/>
        <v>231</v>
      </c>
      <c r="B242" s="84">
        <v>2320215172</v>
      </c>
      <c r="C242" s="85" t="s">
        <v>1174</v>
      </c>
      <c r="D242" s="86" t="s">
        <v>446</v>
      </c>
      <c r="E242" s="87">
        <v>36326</v>
      </c>
      <c r="F242" s="87" t="s">
        <v>107</v>
      </c>
      <c r="G242" s="88" t="s">
        <v>125</v>
      </c>
      <c r="H242" s="88"/>
      <c r="I242" s="88" t="s">
        <v>237</v>
      </c>
      <c r="J242" s="88"/>
      <c r="K242" s="89">
        <v>91</v>
      </c>
      <c r="L242" s="90" t="str">
        <f t="shared" si="7"/>
        <v>X SẮC</v>
      </c>
      <c r="M242" s="91"/>
    </row>
    <row r="243" spans="1:13" s="80" customFormat="1" ht="18" customHeight="1">
      <c r="A243" s="2">
        <f t="shared" si="8"/>
        <v>232</v>
      </c>
      <c r="B243" s="84">
        <v>2320377669</v>
      </c>
      <c r="C243" s="85" t="s">
        <v>710</v>
      </c>
      <c r="D243" s="86" t="s">
        <v>189</v>
      </c>
      <c r="E243" s="87">
        <v>36413</v>
      </c>
      <c r="F243" s="87" t="s">
        <v>104</v>
      </c>
      <c r="G243" s="88" t="s">
        <v>125</v>
      </c>
      <c r="H243" s="88"/>
      <c r="I243" s="88"/>
      <c r="J243" s="88"/>
      <c r="K243" s="89">
        <v>86</v>
      </c>
      <c r="L243" s="90" t="str">
        <f t="shared" si="7"/>
        <v>TỐT</v>
      </c>
      <c r="M243" s="91"/>
    </row>
    <row r="244" spans="1:13" s="80" customFormat="1" ht="18" customHeight="1">
      <c r="A244" s="2">
        <f t="shared" si="8"/>
        <v>233</v>
      </c>
      <c r="B244" s="84">
        <v>2320864957</v>
      </c>
      <c r="C244" s="85" t="s">
        <v>711</v>
      </c>
      <c r="D244" s="86" t="s">
        <v>189</v>
      </c>
      <c r="E244" s="87">
        <v>36494</v>
      </c>
      <c r="F244" s="87" t="s">
        <v>104</v>
      </c>
      <c r="G244" s="88" t="s">
        <v>125</v>
      </c>
      <c r="H244" s="88"/>
      <c r="I244" s="88"/>
      <c r="J244" s="88"/>
      <c r="K244" s="89">
        <v>87</v>
      </c>
      <c r="L244" s="90" t="str">
        <f t="shared" si="7"/>
        <v>TỐT</v>
      </c>
      <c r="M244" s="91"/>
    </row>
    <row r="245" spans="1:13" s="80" customFormat="1" ht="18" customHeight="1">
      <c r="A245" s="2">
        <f t="shared" si="8"/>
        <v>234</v>
      </c>
      <c r="B245" s="84">
        <v>2320377919</v>
      </c>
      <c r="C245" s="85" t="s">
        <v>755</v>
      </c>
      <c r="D245" s="86" t="s">
        <v>189</v>
      </c>
      <c r="E245" s="87">
        <v>36365</v>
      </c>
      <c r="F245" s="87" t="s">
        <v>105</v>
      </c>
      <c r="G245" s="88" t="s">
        <v>125</v>
      </c>
      <c r="H245" s="88"/>
      <c r="I245" s="88"/>
      <c r="J245" s="88"/>
      <c r="K245" s="89">
        <v>97</v>
      </c>
      <c r="L245" s="90" t="str">
        <f t="shared" si="7"/>
        <v>X SẮC</v>
      </c>
      <c r="M245" s="91"/>
    </row>
    <row r="246" spans="1:13" s="80" customFormat="1" ht="18" customHeight="1">
      <c r="A246" s="2">
        <f t="shared" si="8"/>
        <v>235</v>
      </c>
      <c r="B246" s="84">
        <v>23208610554</v>
      </c>
      <c r="C246" s="85" t="s">
        <v>946</v>
      </c>
      <c r="D246" s="86" t="s">
        <v>189</v>
      </c>
      <c r="E246" s="87">
        <v>36167</v>
      </c>
      <c r="F246" s="87" t="s">
        <v>107</v>
      </c>
      <c r="G246" s="88" t="s">
        <v>125</v>
      </c>
      <c r="H246" s="88"/>
      <c r="I246" s="88" t="s">
        <v>237</v>
      </c>
      <c r="J246" s="88"/>
      <c r="K246" s="89">
        <v>98</v>
      </c>
      <c r="L246" s="90" t="str">
        <f t="shared" si="7"/>
        <v>X SẮC</v>
      </c>
      <c r="M246" s="91"/>
    </row>
    <row r="247" spans="1:13" s="80" customFormat="1" ht="18" customHeight="1">
      <c r="A247" s="2">
        <f t="shared" si="8"/>
        <v>236</v>
      </c>
      <c r="B247" s="84">
        <v>23208612480</v>
      </c>
      <c r="C247" s="85" t="s">
        <v>1176</v>
      </c>
      <c r="D247" s="86" t="s">
        <v>189</v>
      </c>
      <c r="E247" s="87">
        <v>36090</v>
      </c>
      <c r="F247" s="87" t="s">
        <v>107</v>
      </c>
      <c r="G247" s="88" t="s">
        <v>125</v>
      </c>
      <c r="H247" s="88"/>
      <c r="I247" s="88" t="s">
        <v>237</v>
      </c>
      <c r="J247" s="88"/>
      <c r="K247" s="89">
        <v>83</v>
      </c>
      <c r="L247" s="90" t="str">
        <f t="shared" si="7"/>
        <v>TỐT</v>
      </c>
      <c r="M247" s="91"/>
    </row>
    <row r="248" spans="1:13" s="80" customFormat="1" ht="18" customHeight="1">
      <c r="A248" s="2">
        <f t="shared" si="8"/>
        <v>237</v>
      </c>
      <c r="B248" s="84">
        <v>2320377789</v>
      </c>
      <c r="C248" s="85" t="s">
        <v>712</v>
      </c>
      <c r="D248" s="86" t="s">
        <v>713</v>
      </c>
      <c r="E248" s="87">
        <v>36239</v>
      </c>
      <c r="F248" s="87" t="s">
        <v>104</v>
      </c>
      <c r="G248" s="88" t="s">
        <v>125</v>
      </c>
      <c r="H248" s="88"/>
      <c r="I248" s="88"/>
      <c r="J248" s="88"/>
      <c r="K248" s="89">
        <v>88</v>
      </c>
      <c r="L248" s="90" t="str">
        <f t="shared" si="7"/>
        <v>TỐT</v>
      </c>
      <c r="M248" s="91"/>
    </row>
    <row r="249" spans="1:13" s="80" customFormat="1" ht="18" customHeight="1">
      <c r="A249" s="2">
        <f t="shared" si="8"/>
        <v>238</v>
      </c>
      <c r="B249" s="84">
        <v>2320723647</v>
      </c>
      <c r="C249" s="85" t="s">
        <v>847</v>
      </c>
      <c r="D249" s="86" t="s">
        <v>848</v>
      </c>
      <c r="E249" s="87">
        <v>36391</v>
      </c>
      <c r="F249" s="87" t="s">
        <v>109</v>
      </c>
      <c r="G249" s="88" t="s">
        <v>125</v>
      </c>
      <c r="H249" s="88"/>
      <c r="I249" s="88" t="s">
        <v>237</v>
      </c>
      <c r="J249" s="88"/>
      <c r="K249" s="89">
        <v>84</v>
      </c>
      <c r="L249" s="90" t="str">
        <f t="shared" si="7"/>
        <v>TỐT</v>
      </c>
      <c r="M249" s="91"/>
    </row>
    <row r="250" spans="1:13" s="80" customFormat="1" ht="18" customHeight="1">
      <c r="A250" s="2">
        <f t="shared" si="8"/>
        <v>239</v>
      </c>
      <c r="B250" s="84">
        <v>23203410503</v>
      </c>
      <c r="C250" s="85" t="s">
        <v>1248</v>
      </c>
      <c r="D250" s="86" t="s">
        <v>448</v>
      </c>
      <c r="E250" s="87">
        <v>36439</v>
      </c>
      <c r="F250" s="87" t="s">
        <v>106</v>
      </c>
      <c r="G250" s="88" t="s">
        <v>125</v>
      </c>
      <c r="H250" s="88"/>
      <c r="I250" s="88" t="s">
        <v>180</v>
      </c>
      <c r="J250" s="88"/>
      <c r="K250" s="89">
        <v>0</v>
      </c>
      <c r="L250" s="90" t="str">
        <f t="shared" si="7"/>
        <v>KÉM</v>
      </c>
      <c r="M250" s="91" t="s">
        <v>1249</v>
      </c>
    </row>
    <row r="251" spans="1:13" s="80" customFormat="1" ht="18" customHeight="1">
      <c r="A251" s="2">
        <f t="shared" si="8"/>
        <v>240</v>
      </c>
      <c r="B251" s="84">
        <v>23208612023</v>
      </c>
      <c r="C251" s="85" t="s">
        <v>1250</v>
      </c>
      <c r="D251" s="86" t="s">
        <v>448</v>
      </c>
      <c r="E251" s="87">
        <v>36170</v>
      </c>
      <c r="F251" s="87" t="s">
        <v>106</v>
      </c>
      <c r="G251" s="88" t="s">
        <v>125</v>
      </c>
      <c r="H251" s="88"/>
      <c r="I251" s="88" t="s">
        <v>180</v>
      </c>
      <c r="J251" s="88"/>
      <c r="K251" s="89">
        <v>90</v>
      </c>
      <c r="L251" s="90" t="str">
        <f t="shared" si="7"/>
        <v>X SẮC</v>
      </c>
      <c r="M251" s="91"/>
    </row>
    <row r="252" spans="1:13" s="80" customFormat="1" ht="18" customHeight="1">
      <c r="A252" s="2">
        <f t="shared" si="8"/>
        <v>241</v>
      </c>
      <c r="B252" s="84">
        <v>23208610581</v>
      </c>
      <c r="C252" s="85" t="s">
        <v>1175</v>
      </c>
      <c r="D252" s="86" t="s">
        <v>448</v>
      </c>
      <c r="E252" s="87">
        <v>36295</v>
      </c>
      <c r="F252" s="87" t="s">
        <v>107</v>
      </c>
      <c r="G252" s="88" t="s">
        <v>125</v>
      </c>
      <c r="H252" s="88"/>
      <c r="I252" s="88" t="s">
        <v>237</v>
      </c>
      <c r="J252" s="88"/>
      <c r="K252" s="89">
        <v>81</v>
      </c>
      <c r="L252" s="90" t="str">
        <f t="shared" si="7"/>
        <v>TỐT</v>
      </c>
      <c r="M252" s="91"/>
    </row>
    <row r="253" spans="1:13" s="80" customFormat="1" ht="18" customHeight="1">
      <c r="A253" s="2">
        <f t="shared" si="8"/>
        <v>242</v>
      </c>
      <c r="B253" s="84">
        <v>2220868181</v>
      </c>
      <c r="C253" s="85" t="s">
        <v>806</v>
      </c>
      <c r="D253" s="86" t="s">
        <v>531</v>
      </c>
      <c r="E253" s="87">
        <v>36109</v>
      </c>
      <c r="F253" s="87" t="s">
        <v>109</v>
      </c>
      <c r="G253" s="88" t="s">
        <v>125</v>
      </c>
      <c r="H253" s="88"/>
      <c r="I253" s="88" t="s">
        <v>237</v>
      </c>
      <c r="J253" s="88"/>
      <c r="K253" s="89">
        <v>75</v>
      </c>
      <c r="L253" s="90" t="str">
        <f t="shared" si="7"/>
        <v>KHÁ</v>
      </c>
      <c r="M253" s="91"/>
    </row>
    <row r="254" spans="1:13" s="80" customFormat="1">
      <c r="A254"/>
      <c r="E254" s="124"/>
      <c r="F254" s="92"/>
      <c r="G254" s="93"/>
      <c r="H254" s="93"/>
      <c r="I254" s="93"/>
      <c r="J254" s="93"/>
    </row>
    <row r="255" spans="1:13" s="80" customFormat="1" ht="12">
      <c r="A255" s="56"/>
      <c r="B255" s="94"/>
      <c r="C255" s="76"/>
      <c r="D255" s="95"/>
      <c r="E255" s="125"/>
      <c r="F255" s="94"/>
      <c r="G255" s="96"/>
      <c r="H255" s="96"/>
      <c r="I255" s="96"/>
      <c r="J255" s="96"/>
      <c r="K255" s="160" t="s">
        <v>60</v>
      </c>
      <c r="L255" s="161"/>
      <c r="M255" s="162"/>
    </row>
    <row r="256" spans="1:13" s="80" customFormat="1" ht="12">
      <c r="A256" s="56"/>
      <c r="B256" s="94"/>
      <c r="C256" s="76"/>
      <c r="D256" s="97"/>
      <c r="E256" s="126"/>
      <c r="F256" s="97"/>
      <c r="G256" s="98"/>
      <c r="H256" s="98"/>
      <c r="I256" s="98"/>
      <c r="J256" s="98"/>
      <c r="K256" s="99" t="s">
        <v>61</v>
      </c>
      <c r="L256" s="90" t="s">
        <v>49</v>
      </c>
      <c r="M256" s="90" t="s">
        <v>62</v>
      </c>
    </row>
    <row r="257" spans="1:15" s="80" customFormat="1" ht="12">
      <c r="A257" s="56"/>
      <c r="B257" s="163" t="s">
        <v>63</v>
      </c>
      <c r="C257" s="163"/>
      <c r="D257" s="97"/>
      <c r="E257" s="126"/>
      <c r="F257" s="97"/>
      <c r="G257" s="98"/>
      <c r="H257" s="98"/>
      <c r="I257" s="98"/>
      <c r="J257" s="98"/>
      <c r="K257" s="99" t="s">
        <v>35</v>
      </c>
      <c r="L257" s="90">
        <f t="shared" ref="L257:L262" si="9">COUNTIF($L$12:$L$253,K257)</f>
        <v>35</v>
      </c>
      <c r="M257" s="100">
        <f>L257/$L$263</f>
        <v>0.14462809917355371</v>
      </c>
    </row>
    <row r="258" spans="1:15" s="80" customFormat="1" ht="12">
      <c r="A258" s="56"/>
      <c r="B258" s="94"/>
      <c r="C258" s="76"/>
      <c r="D258" s="97"/>
      <c r="E258" s="126"/>
      <c r="F258" s="97"/>
      <c r="G258" s="98"/>
      <c r="H258" s="98"/>
      <c r="I258" s="98"/>
      <c r="J258" s="98"/>
      <c r="K258" s="99" t="s">
        <v>36</v>
      </c>
      <c r="L258" s="90">
        <f t="shared" si="9"/>
        <v>123</v>
      </c>
      <c r="M258" s="100">
        <f t="shared" ref="M258:M262" si="10">L258/$L$263</f>
        <v>0.50826446280991733</v>
      </c>
    </row>
    <row r="259" spans="1:15" s="80" customFormat="1" ht="12">
      <c r="A259" s="56"/>
      <c r="B259" s="94"/>
      <c r="C259" s="76"/>
      <c r="D259" s="97"/>
      <c r="E259" s="126"/>
      <c r="F259" s="97"/>
      <c r="G259" s="98"/>
      <c r="H259" s="98"/>
      <c r="I259" s="98"/>
      <c r="J259" s="98"/>
      <c r="K259" s="99" t="s">
        <v>37</v>
      </c>
      <c r="L259" s="90">
        <f t="shared" si="9"/>
        <v>55</v>
      </c>
      <c r="M259" s="100">
        <f t="shared" si="10"/>
        <v>0.22727272727272727</v>
      </c>
    </row>
    <row r="260" spans="1:15" s="80" customFormat="1" ht="12">
      <c r="A260" s="56"/>
      <c r="B260" s="94"/>
      <c r="C260" s="76"/>
      <c r="D260" s="97"/>
      <c r="E260" s="126"/>
      <c r="F260" s="97"/>
      <c r="G260" s="98"/>
      <c r="H260" s="98"/>
      <c r="I260" s="98"/>
      <c r="J260" s="98"/>
      <c r="K260" s="99" t="s">
        <v>38</v>
      </c>
      <c r="L260" s="90">
        <f t="shared" si="9"/>
        <v>2</v>
      </c>
      <c r="M260" s="100">
        <f t="shared" si="10"/>
        <v>8.2644628099173556E-3</v>
      </c>
    </row>
    <row r="261" spans="1:15" s="80" customFormat="1" ht="12">
      <c r="A261" s="56"/>
      <c r="B261" s="94"/>
      <c r="C261" s="76"/>
      <c r="D261" s="97"/>
      <c r="E261" s="126"/>
      <c r="F261" s="97"/>
      <c r="G261" s="98"/>
      <c r="H261" s="98"/>
      <c r="I261" s="98"/>
      <c r="J261" s="98"/>
      <c r="K261" s="99" t="s">
        <v>39</v>
      </c>
      <c r="L261" s="90">
        <f t="shared" si="9"/>
        <v>0</v>
      </c>
      <c r="M261" s="100">
        <f t="shared" si="10"/>
        <v>0</v>
      </c>
    </row>
    <row r="262" spans="1:15" s="80" customFormat="1" ht="12">
      <c r="A262" s="56"/>
      <c r="B262" s="94"/>
      <c r="C262" s="76"/>
      <c r="D262" s="97"/>
      <c r="E262" s="126"/>
      <c r="F262" s="97"/>
      <c r="G262" s="98"/>
      <c r="H262" s="98"/>
      <c r="I262" s="98"/>
      <c r="J262" s="98"/>
      <c r="K262" s="99" t="s">
        <v>25</v>
      </c>
      <c r="L262" s="90">
        <f t="shared" si="9"/>
        <v>27</v>
      </c>
      <c r="M262" s="100">
        <f t="shared" si="10"/>
        <v>0.1115702479338843</v>
      </c>
    </row>
    <row r="263" spans="1:15" s="80" customFormat="1" ht="12">
      <c r="A263" s="56"/>
      <c r="B263" s="163" t="s">
        <v>64</v>
      </c>
      <c r="C263" s="163"/>
      <c r="D263" s="97"/>
      <c r="E263" s="126"/>
      <c r="F263" s="97"/>
      <c r="G263" s="98"/>
      <c r="H263" s="98"/>
      <c r="I263" s="98"/>
      <c r="J263" s="98"/>
      <c r="K263" s="101" t="s">
        <v>65</v>
      </c>
      <c r="L263" s="102">
        <f>SUM(L257:L262)</f>
        <v>242</v>
      </c>
      <c r="M263" s="103">
        <f>SUM(M257:M262)</f>
        <v>0.99999999999999989</v>
      </c>
    </row>
    <row r="264" spans="1:15" s="80" customFormat="1" ht="12">
      <c r="A264" s="59"/>
      <c r="B264" s="75"/>
      <c r="C264" s="104"/>
      <c r="D264" s="105"/>
      <c r="E264" s="127"/>
      <c r="F264" s="129"/>
      <c r="G264" s="107"/>
      <c r="H264" s="107"/>
      <c r="I264" s="107"/>
      <c r="J264" s="107"/>
      <c r="K264" s="108"/>
      <c r="L264" s="108"/>
      <c r="M264" s="108"/>
    </row>
    <row r="265" spans="1:15" s="80" customFormat="1" ht="12">
      <c r="A265" s="60"/>
      <c r="B265" s="109"/>
      <c r="C265" s="109"/>
      <c r="D265" s="110"/>
      <c r="E265" s="111"/>
      <c r="F265" s="112"/>
      <c r="G265" s="113"/>
      <c r="H265" s="113"/>
      <c r="I265" s="113"/>
      <c r="J265" s="113"/>
      <c r="K265" s="114" t="s">
        <v>1135</v>
      </c>
      <c r="L265" s="115"/>
      <c r="M265" s="115"/>
    </row>
    <row r="266" spans="1:15" s="80" customFormat="1" ht="15.75">
      <c r="A266" s="57" t="s">
        <v>1260</v>
      </c>
      <c r="B266" s="116"/>
      <c r="C266" s="116"/>
      <c r="D266" s="117"/>
      <c r="E266" s="118"/>
      <c r="F266" s="129"/>
      <c r="G266" s="119"/>
      <c r="H266" s="119"/>
      <c r="I266" s="119"/>
      <c r="J266" s="119"/>
      <c r="K266" s="120"/>
      <c r="L266" s="120"/>
      <c r="M266" s="120"/>
    </row>
    <row r="267" spans="1:15" s="80" customFormat="1" ht="76.5" customHeight="1">
      <c r="A267" s="58"/>
      <c r="B267" s="129" t="s">
        <v>66</v>
      </c>
      <c r="C267" s="121"/>
      <c r="D267" s="153" t="s">
        <v>67</v>
      </c>
      <c r="E267" s="153"/>
      <c r="F267" s="122"/>
      <c r="G267" s="123"/>
      <c r="H267" s="123"/>
      <c r="I267" s="123"/>
      <c r="J267" s="123"/>
      <c r="K267" s="121"/>
      <c r="L267" s="121"/>
      <c r="M267" s="121"/>
    </row>
    <row r="269" spans="1:15" s="80" customForma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</row>
  </sheetData>
  <autoFilter ref="A11:X253">
    <filterColumn colId="2" showButton="0"/>
  </autoFilter>
  <sortState ref="B12:R253">
    <sortCondition ref="D12:D253"/>
  </sortState>
  <mergeCells count="20">
    <mergeCell ref="A6:M6"/>
    <mergeCell ref="A2:D2"/>
    <mergeCell ref="E2:M2"/>
    <mergeCell ref="A3:D3"/>
    <mergeCell ref="E3:M3"/>
    <mergeCell ref="A5:M5"/>
    <mergeCell ref="K255:M255"/>
    <mergeCell ref="B257:C257"/>
    <mergeCell ref="B263:C263"/>
    <mergeCell ref="D267:E267"/>
    <mergeCell ref="A7:M7"/>
    <mergeCell ref="A8:M8"/>
    <mergeCell ref="A9:M9"/>
    <mergeCell ref="A10:A11"/>
    <mergeCell ref="B10:B11"/>
    <mergeCell ref="C10:D11"/>
    <mergeCell ref="E10:E11"/>
    <mergeCell ref="F10:F11"/>
    <mergeCell ref="K10:L10"/>
    <mergeCell ref="M10:M11"/>
  </mergeCells>
  <pageMargins left="0.51181102362204722" right="0.31496062992125984" top="0.15748031496062992" bottom="0.15748031496062992" header="0.31496062992125984" footer="0.31496062992125984"/>
  <pageSetup paperSize="9" orientation="portrait" verticalDpi="0" r:id="rId1"/>
  <headerFooter>
    <oddFooter>&amp;Rtr.&amp;P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8"/>
  <sheetViews>
    <sheetView topLeftCell="A159" workbookViewId="0">
      <selection activeCell="B176" sqref="B176"/>
    </sheetView>
  </sheetViews>
  <sheetFormatPr defaultRowHeight="15"/>
  <cols>
    <col min="1" max="1" width="5.5703125" customWidth="1"/>
    <col min="2" max="2" width="12" style="80" customWidth="1"/>
    <col min="3" max="3" width="17.85546875" style="80" customWidth="1"/>
    <col min="4" max="4" width="7.140625" style="80" customWidth="1"/>
    <col min="5" max="5" width="12.42578125" style="124" customWidth="1"/>
    <col min="6" max="6" width="10.5703125" style="80" customWidth="1"/>
    <col min="7" max="9" width="0" style="93" hidden="1" customWidth="1"/>
    <col min="10" max="10" width="5.5703125" style="93" hidden="1" customWidth="1"/>
    <col min="11" max="11" width="7" style="80" customWidth="1"/>
    <col min="12" max="12" width="10.42578125" style="80" customWidth="1"/>
    <col min="13" max="13" width="10.140625" style="80" customWidth="1"/>
    <col min="14" max="24" width="9.140625" style="80"/>
  </cols>
  <sheetData>
    <row r="1" spans="1:14" ht="8.25" customHeight="1">
      <c r="A1" s="1"/>
      <c r="B1" s="75"/>
      <c r="C1" s="75"/>
      <c r="D1" s="76"/>
      <c r="E1" s="77"/>
      <c r="F1" s="78"/>
      <c r="G1" s="79"/>
      <c r="H1" s="79"/>
      <c r="I1" s="79"/>
      <c r="J1" s="79"/>
      <c r="K1" s="78"/>
      <c r="L1" s="78"/>
      <c r="M1" s="78"/>
      <c r="N1" s="78"/>
    </row>
    <row r="2" spans="1:14" ht="16.5">
      <c r="A2" s="152" t="s">
        <v>0</v>
      </c>
      <c r="B2" s="152"/>
      <c r="C2" s="152"/>
      <c r="D2" s="152"/>
      <c r="E2" s="153" t="s">
        <v>1</v>
      </c>
      <c r="F2" s="153"/>
      <c r="G2" s="153"/>
      <c r="H2" s="153"/>
      <c r="I2" s="153"/>
      <c r="J2" s="153"/>
      <c r="K2" s="153"/>
      <c r="L2" s="153"/>
      <c r="M2" s="153"/>
      <c r="N2" s="128"/>
    </row>
    <row r="3" spans="1:14" ht="16.5">
      <c r="A3" s="154" t="s">
        <v>2</v>
      </c>
      <c r="B3" s="154"/>
      <c r="C3" s="154"/>
      <c r="D3" s="154"/>
      <c r="E3" s="153" t="s">
        <v>3</v>
      </c>
      <c r="F3" s="153"/>
      <c r="G3" s="153"/>
      <c r="H3" s="153"/>
      <c r="I3" s="153"/>
      <c r="J3" s="153"/>
      <c r="K3" s="153"/>
      <c r="L3" s="153"/>
      <c r="M3" s="153"/>
    </row>
    <row r="4" spans="1:14" ht="9.75" customHeight="1">
      <c r="A4" s="1"/>
      <c r="B4" s="75"/>
      <c r="C4" s="75"/>
      <c r="D4" s="76"/>
      <c r="E4" s="77"/>
      <c r="F4" s="78"/>
      <c r="G4" s="79"/>
      <c r="H4" s="79"/>
      <c r="I4" s="79"/>
      <c r="J4" s="79"/>
      <c r="K4" s="78"/>
      <c r="L4" s="75"/>
      <c r="M4" s="75"/>
    </row>
    <row r="5" spans="1:14" ht="16.5">
      <c r="A5" s="154" t="s">
        <v>4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4" ht="16.5">
      <c r="A6" s="154" t="s">
        <v>21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</row>
    <row r="7" spans="1:14" ht="16.5">
      <c r="A7" s="154" t="s">
        <v>1255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</row>
    <row r="8" spans="1:14" ht="16.5">
      <c r="A8" s="164" t="s">
        <v>1254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</row>
    <row r="9" spans="1:14" ht="16.5">
      <c r="A9" s="165" t="s">
        <v>7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</row>
    <row r="10" spans="1:14">
      <c r="A10" s="166" t="s">
        <v>8</v>
      </c>
      <c r="B10" s="155" t="s">
        <v>9</v>
      </c>
      <c r="C10" s="168" t="s">
        <v>10</v>
      </c>
      <c r="D10" s="169"/>
      <c r="E10" s="172" t="s">
        <v>11</v>
      </c>
      <c r="F10" s="155" t="s">
        <v>12</v>
      </c>
      <c r="G10" s="81"/>
      <c r="H10" s="81"/>
      <c r="I10" s="81"/>
      <c r="J10" s="81"/>
      <c r="K10" s="157" t="s">
        <v>13</v>
      </c>
      <c r="L10" s="157"/>
      <c r="M10" s="158" t="s">
        <v>14</v>
      </c>
    </row>
    <row r="11" spans="1:14">
      <c r="A11" s="167"/>
      <c r="B11" s="156"/>
      <c r="C11" s="170"/>
      <c r="D11" s="171"/>
      <c r="E11" s="173"/>
      <c r="F11" s="156"/>
      <c r="G11" s="82"/>
      <c r="H11" s="82"/>
      <c r="I11" s="82"/>
      <c r="J11" s="82"/>
      <c r="K11" s="130" t="s">
        <v>15</v>
      </c>
      <c r="L11" s="130" t="s">
        <v>16</v>
      </c>
      <c r="M11" s="159"/>
    </row>
    <row r="12" spans="1:14" s="80" customFormat="1" ht="18.75" customHeight="1">
      <c r="A12" s="2">
        <v>1</v>
      </c>
      <c r="B12" s="84">
        <v>24208616414</v>
      </c>
      <c r="C12" s="85" t="s">
        <v>926</v>
      </c>
      <c r="D12" s="86" t="s">
        <v>120</v>
      </c>
      <c r="E12" s="87">
        <v>36369</v>
      </c>
      <c r="F12" s="87" t="s">
        <v>927</v>
      </c>
      <c r="G12" s="88"/>
      <c r="H12" s="88"/>
      <c r="I12" s="88"/>
      <c r="J12" s="88"/>
      <c r="K12" s="89">
        <v>87</v>
      </c>
      <c r="L12" s="90" t="str">
        <f t="shared" ref="L12:L43" si="0">IF(K12&gt;=90,"X SẮC",IF(K12&gt;=80,"TỐT",IF(K12&gt;=65,"KHÁ",IF(K12&gt;=50,"T.BÌNH",IF(K12&gt;=35,"YẾU","KÉM")))))</f>
        <v>TỐT</v>
      </c>
      <c r="M12" s="91"/>
    </row>
    <row r="13" spans="1:14" s="80" customFormat="1" ht="18.75" customHeight="1">
      <c r="A13" s="2">
        <f t="shared" ref="A13:A76" si="1">A12+1</f>
        <v>2</v>
      </c>
      <c r="B13" s="84">
        <v>24218616850</v>
      </c>
      <c r="C13" s="85" t="s">
        <v>693</v>
      </c>
      <c r="D13" s="86" t="s">
        <v>120</v>
      </c>
      <c r="E13" s="87">
        <v>36546</v>
      </c>
      <c r="F13" s="87" t="s">
        <v>927</v>
      </c>
      <c r="G13" s="88"/>
      <c r="H13" s="88"/>
      <c r="I13" s="88"/>
      <c r="J13" s="88"/>
      <c r="K13" s="89">
        <v>0</v>
      </c>
      <c r="L13" s="90" t="str">
        <f t="shared" si="0"/>
        <v>KÉM</v>
      </c>
      <c r="M13" s="91" t="s">
        <v>997</v>
      </c>
      <c r="N13" s="131" t="s">
        <v>928</v>
      </c>
    </row>
    <row r="14" spans="1:14" s="80" customFormat="1" ht="18.75" customHeight="1">
      <c r="A14" s="2">
        <f t="shared" si="1"/>
        <v>3</v>
      </c>
      <c r="B14" s="84">
        <v>24218607912</v>
      </c>
      <c r="C14" s="85" t="s">
        <v>929</v>
      </c>
      <c r="D14" s="86" t="s">
        <v>120</v>
      </c>
      <c r="E14" s="87">
        <v>36729</v>
      </c>
      <c r="F14" s="87" t="s">
        <v>927</v>
      </c>
      <c r="G14" s="88"/>
      <c r="H14" s="88"/>
      <c r="I14" s="88"/>
      <c r="J14" s="88"/>
      <c r="K14" s="89">
        <v>75</v>
      </c>
      <c r="L14" s="90" t="str">
        <f t="shared" si="0"/>
        <v>KHÁ</v>
      </c>
      <c r="M14" s="91"/>
    </row>
    <row r="15" spans="1:14" s="80" customFormat="1" ht="18.75" customHeight="1">
      <c r="A15" s="2">
        <f t="shared" si="1"/>
        <v>4</v>
      </c>
      <c r="B15" s="84">
        <v>24218616748</v>
      </c>
      <c r="C15" s="85" t="s">
        <v>930</v>
      </c>
      <c r="D15" s="86" t="s">
        <v>120</v>
      </c>
      <c r="E15" s="87">
        <v>36784</v>
      </c>
      <c r="F15" s="87" t="s">
        <v>927</v>
      </c>
      <c r="G15" s="88"/>
      <c r="H15" s="88"/>
      <c r="I15" s="88"/>
      <c r="J15" s="88"/>
      <c r="K15" s="89">
        <v>90</v>
      </c>
      <c r="L15" s="90" t="str">
        <f t="shared" si="0"/>
        <v>X SẮC</v>
      </c>
      <c r="M15" s="91"/>
    </row>
    <row r="16" spans="1:14" s="80" customFormat="1" ht="18.75" customHeight="1">
      <c r="A16" s="2">
        <f t="shared" si="1"/>
        <v>5</v>
      </c>
      <c r="B16" s="84">
        <v>24218616068</v>
      </c>
      <c r="C16" s="85" t="s">
        <v>931</v>
      </c>
      <c r="D16" s="86" t="s">
        <v>721</v>
      </c>
      <c r="E16" s="87">
        <v>35973</v>
      </c>
      <c r="F16" s="87" t="s">
        <v>927</v>
      </c>
      <c r="G16" s="88"/>
      <c r="H16" s="88"/>
      <c r="I16" s="88"/>
      <c r="J16" s="88"/>
      <c r="K16" s="89">
        <v>87</v>
      </c>
      <c r="L16" s="90" t="str">
        <f t="shared" si="0"/>
        <v>TỐT</v>
      </c>
      <c r="M16" s="91"/>
    </row>
    <row r="17" spans="1:13" s="80" customFormat="1" ht="18.75" customHeight="1">
      <c r="A17" s="2">
        <f t="shared" si="1"/>
        <v>6</v>
      </c>
      <c r="B17" s="84">
        <v>24218616021</v>
      </c>
      <c r="C17" s="85" t="s">
        <v>1019</v>
      </c>
      <c r="D17" s="86" t="s">
        <v>239</v>
      </c>
      <c r="E17" s="87">
        <v>36526</v>
      </c>
      <c r="F17" s="87" t="s">
        <v>1020</v>
      </c>
      <c r="G17" s="88" t="s">
        <v>19</v>
      </c>
      <c r="H17" s="88"/>
      <c r="I17" s="88"/>
      <c r="J17" s="88"/>
      <c r="K17" s="89">
        <v>82</v>
      </c>
      <c r="L17" s="90" t="str">
        <f t="shared" si="0"/>
        <v>TỐT</v>
      </c>
      <c r="M17" s="91"/>
    </row>
    <row r="18" spans="1:13" s="80" customFormat="1" ht="18.75" customHeight="1">
      <c r="A18" s="2">
        <f t="shared" si="1"/>
        <v>7</v>
      </c>
      <c r="B18" s="84">
        <v>24208708087</v>
      </c>
      <c r="C18" s="85" t="s">
        <v>932</v>
      </c>
      <c r="D18" s="86" t="s">
        <v>221</v>
      </c>
      <c r="E18" s="87">
        <v>36757</v>
      </c>
      <c r="F18" s="87" t="s">
        <v>927</v>
      </c>
      <c r="G18" s="88"/>
      <c r="H18" s="88"/>
      <c r="I18" s="88"/>
      <c r="J18" s="88"/>
      <c r="K18" s="89">
        <v>72</v>
      </c>
      <c r="L18" s="90" t="str">
        <f t="shared" si="0"/>
        <v>KHÁ</v>
      </c>
      <c r="M18" s="91"/>
    </row>
    <row r="19" spans="1:13" s="80" customFormat="1" ht="18.75" customHeight="1">
      <c r="A19" s="2">
        <f t="shared" si="1"/>
        <v>8</v>
      </c>
      <c r="B19" s="84">
        <v>24218616322</v>
      </c>
      <c r="C19" s="85" t="s">
        <v>933</v>
      </c>
      <c r="D19" s="86" t="s">
        <v>223</v>
      </c>
      <c r="E19" s="87">
        <v>36438</v>
      </c>
      <c r="F19" s="87" t="s">
        <v>927</v>
      </c>
      <c r="G19" s="88"/>
      <c r="H19" s="88"/>
      <c r="I19" s="88"/>
      <c r="J19" s="88"/>
      <c r="K19" s="89">
        <v>85</v>
      </c>
      <c r="L19" s="90" t="str">
        <f t="shared" si="0"/>
        <v>TỐT</v>
      </c>
      <c r="M19" s="91"/>
    </row>
    <row r="20" spans="1:13" s="80" customFormat="1" ht="18.75" customHeight="1">
      <c r="A20" s="2">
        <f t="shared" si="1"/>
        <v>9</v>
      </c>
      <c r="B20" s="84">
        <v>24208608237</v>
      </c>
      <c r="C20" s="85" t="s">
        <v>776</v>
      </c>
      <c r="D20" s="86" t="s">
        <v>907</v>
      </c>
      <c r="E20" s="87">
        <v>36638</v>
      </c>
      <c r="F20" s="87" t="s">
        <v>927</v>
      </c>
      <c r="G20" s="88"/>
      <c r="H20" s="88"/>
      <c r="I20" s="88"/>
      <c r="J20" s="88"/>
      <c r="K20" s="89">
        <v>90</v>
      </c>
      <c r="L20" s="90" t="str">
        <f t="shared" si="0"/>
        <v>X SẮC</v>
      </c>
      <c r="M20" s="91"/>
    </row>
    <row r="21" spans="1:13" s="80" customFormat="1" ht="18.75" customHeight="1">
      <c r="A21" s="2">
        <f t="shared" si="1"/>
        <v>10</v>
      </c>
      <c r="B21" s="84">
        <v>24208600836</v>
      </c>
      <c r="C21" s="85" t="s">
        <v>1071</v>
      </c>
      <c r="D21" s="86" t="s">
        <v>246</v>
      </c>
      <c r="E21" s="87">
        <v>36717</v>
      </c>
      <c r="F21" s="87" t="s">
        <v>1072</v>
      </c>
      <c r="G21" s="88" t="s">
        <v>125</v>
      </c>
      <c r="H21" s="88"/>
      <c r="I21" s="88"/>
      <c r="J21" s="88"/>
      <c r="K21" s="89">
        <v>74</v>
      </c>
      <c r="L21" s="90" t="str">
        <f t="shared" si="0"/>
        <v>KHÁ</v>
      </c>
      <c r="M21" s="91"/>
    </row>
    <row r="22" spans="1:13" s="80" customFormat="1" ht="18.75" customHeight="1">
      <c r="A22" s="2">
        <f t="shared" si="1"/>
        <v>11</v>
      </c>
      <c r="B22" s="84">
        <v>24208615153</v>
      </c>
      <c r="C22" s="85" t="s">
        <v>934</v>
      </c>
      <c r="D22" s="86" t="s">
        <v>935</v>
      </c>
      <c r="E22" s="87">
        <v>36861</v>
      </c>
      <c r="F22" s="87" t="s">
        <v>927</v>
      </c>
      <c r="G22" s="88"/>
      <c r="H22" s="88"/>
      <c r="I22" s="88"/>
      <c r="J22" s="88"/>
      <c r="K22" s="89">
        <v>90</v>
      </c>
      <c r="L22" s="90" t="str">
        <f t="shared" si="0"/>
        <v>X SẮC</v>
      </c>
      <c r="M22" s="91"/>
    </row>
    <row r="23" spans="1:13" s="80" customFormat="1" ht="18.75" customHeight="1">
      <c r="A23" s="2">
        <f t="shared" si="1"/>
        <v>12</v>
      </c>
      <c r="B23" s="84">
        <v>24218602550</v>
      </c>
      <c r="C23" s="85" t="s">
        <v>1073</v>
      </c>
      <c r="D23" s="86" t="s">
        <v>261</v>
      </c>
      <c r="E23" s="87">
        <v>36744</v>
      </c>
      <c r="F23" s="87" t="s">
        <v>1072</v>
      </c>
      <c r="G23" s="88" t="s">
        <v>19</v>
      </c>
      <c r="H23" s="88"/>
      <c r="I23" s="88"/>
      <c r="J23" s="88"/>
      <c r="K23" s="89">
        <v>0</v>
      </c>
      <c r="L23" s="90" t="str">
        <f t="shared" si="0"/>
        <v>KÉM</v>
      </c>
      <c r="M23" s="91" t="s">
        <v>1074</v>
      </c>
    </row>
    <row r="24" spans="1:13" s="80" customFormat="1" ht="18.75" customHeight="1">
      <c r="A24" s="2">
        <f t="shared" si="1"/>
        <v>13</v>
      </c>
      <c r="B24" s="84">
        <v>24208601987</v>
      </c>
      <c r="C24" s="85" t="s">
        <v>1021</v>
      </c>
      <c r="D24" s="86" t="s">
        <v>124</v>
      </c>
      <c r="E24" s="87">
        <v>36702</v>
      </c>
      <c r="F24" s="87" t="s">
        <v>1020</v>
      </c>
      <c r="G24" s="88" t="s">
        <v>125</v>
      </c>
      <c r="H24" s="88"/>
      <c r="I24" s="88"/>
      <c r="J24" s="88"/>
      <c r="K24" s="89">
        <v>90</v>
      </c>
      <c r="L24" s="90" t="str">
        <f t="shared" si="0"/>
        <v>X SẮC</v>
      </c>
      <c r="M24" s="91"/>
    </row>
    <row r="25" spans="1:13" s="80" customFormat="1" ht="18.75" customHeight="1">
      <c r="A25" s="2">
        <f t="shared" si="1"/>
        <v>14</v>
      </c>
      <c r="B25" s="84">
        <v>24218606893</v>
      </c>
      <c r="C25" s="85" t="s">
        <v>1075</v>
      </c>
      <c r="D25" s="86" t="s">
        <v>273</v>
      </c>
      <c r="E25" s="87">
        <v>36762</v>
      </c>
      <c r="F25" s="87" t="s">
        <v>1072</v>
      </c>
      <c r="G25" s="88" t="s">
        <v>19</v>
      </c>
      <c r="H25" s="88"/>
      <c r="I25" s="88"/>
      <c r="J25" s="88"/>
      <c r="K25" s="89">
        <v>95</v>
      </c>
      <c r="L25" s="90" t="str">
        <f t="shared" si="0"/>
        <v>X SẮC</v>
      </c>
      <c r="M25" s="91"/>
    </row>
    <row r="26" spans="1:13" s="80" customFormat="1" ht="18.75" customHeight="1">
      <c r="A26" s="2">
        <f t="shared" si="1"/>
        <v>15</v>
      </c>
      <c r="B26" s="84">
        <v>24208601271</v>
      </c>
      <c r="C26" s="85" t="s">
        <v>1076</v>
      </c>
      <c r="D26" s="86" t="s">
        <v>251</v>
      </c>
      <c r="E26" s="87">
        <v>36542</v>
      </c>
      <c r="F26" s="87" t="s">
        <v>1072</v>
      </c>
      <c r="G26" s="88" t="s">
        <v>125</v>
      </c>
      <c r="H26" s="88"/>
      <c r="I26" s="88"/>
      <c r="J26" s="88"/>
      <c r="K26" s="89">
        <v>88</v>
      </c>
      <c r="L26" s="90" t="str">
        <f t="shared" si="0"/>
        <v>TỐT</v>
      </c>
      <c r="M26" s="91"/>
    </row>
    <row r="27" spans="1:13" s="80" customFormat="1" ht="18.75" customHeight="1">
      <c r="A27" s="2">
        <f t="shared" si="1"/>
        <v>16</v>
      </c>
      <c r="B27" s="84">
        <v>24208603943</v>
      </c>
      <c r="C27" s="85" t="s">
        <v>1077</v>
      </c>
      <c r="D27" s="86" t="s">
        <v>251</v>
      </c>
      <c r="E27" s="87">
        <v>36710</v>
      </c>
      <c r="F27" s="87" t="s">
        <v>1072</v>
      </c>
      <c r="G27" s="88" t="s">
        <v>125</v>
      </c>
      <c r="H27" s="88"/>
      <c r="I27" s="88"/>
      <c r="J27" s="88"/>
      <c r="K27" s="89">
        <v>82.5</v>
      </c>
      <c r="L27" s="90" t="str">
        <f t="shared" si="0"/>
        <v>TỐT</v>
      </c>
      <c r="M27" s="91"/>
    </row>
    <row r="28" spans="1:13" s="80" customFormat="1" ht="18.75" customHeight="1">
      <c r="A28" s="2">
        <f t="shared" si="1"/>
        <v>17</v>
      </c>
      <c r="B28" s="84">
        <v>24208600758</v>
      </c>
      <c r="C28" s="85" t="s">
        <v>936</v>
      </c>
      <c r="D28" s="86" t="s">
        <v>251</v>
      </c>
      <c r="E28" s="87">
        <v>36838</v>
      </c>
      <c r="F28" s="87" t="s">
        <v>927</v>
      </c>
      <c r="G28" s="88"/>
      <c r="H28" s="88"/>
      <c r="I28" s="88"/>
      <c r="J28" s="88"/>
      <c r="K28" s="89">
        <v>87</v>
      </c>
      <c r="L28" s="90" t="str">
        <f t="shared" si="0"/>
        <v>TỐT</v>
      </c>
      <c r="M28" s="91"/>
    </row>
    <row r="29" spans="1:13" s="80" customFormat="1" ht="18.75" customHeight="1">
      <c r="A29" s="2">
        <f t="shared" si="1"/>
        <v>18</v>
      </c>
      <c r="B29" s="84">
        <v>24208603543</v>
      </c>
      <c r="C29" s="85" t="s">
        <v>937</v>
      </c>
      <c r="D29" s="86" t="s">
        <v>458</v>
      </c>
      <c r="E29" s="87">
        <v>36792</v>
      </c>
      <c r="F29" s="87" t="s">
        <v>927</v>
      </c>
      <c r="G29" s="88"/>
      <c r="H29" s="88"/>
      <c r="I29" s="88"/>
      <c r="J29" s="88"/>
      <c r="K29" s="89">
        <v>87</v>
      </c>
      <c r="L29" s="90" t="str">
        <f t="shared" si="0"/>
        <v>TỐT</v>
      </c>
      <c r="M29" s="91"/>
    </row>
    <row r="30" spans="1:13" s="80" customFormat="1" ht="18.75" customHeight="1">
      <c r="A30" s="2">
        <f t="shared" si="1"/>
        <v>19</v>
      </c>
      <c r="B30" s="84">
        <v>24208605995</v>
      </c>
      <c r="C30" s="85" t="s">
        <v>1077</v>
      </c>
      <c r="D30" s="86" t="s">
        <v>252</v>
      </c>
      <c r="E30" s="87">
        <v>36792</v>
      </c>
      <c r="F30" s="87" t="s">
        <v>1072</v>
      </c>
      <c r="G30" s="88" t="s">
        <v>125</v>
      </c>
      <c r="H30" s="88"/>
      <c r="I30" s="88"/>
      <c r="J30" s="88"/>
      <c r="K30" s="89">
        <v>84</v>
      </c>
      <c r="L30" s="90" t="str">
        <f t="shared" si="0"/>
        <v>TỐT</v>
      </c>
      <c r="M30" s="91"/>
    </row>
    <row r="31" spans="1:13" s="80" customFormat="1" ht="18.75" customHeight="1">
      <c r="A31" s="2">
        <f t="shared" si="1"/>
        <v>20</v>
      </c>
      <c r="B31" s="84">
        <v>24202115750</v>
      </c>
      <c r="C31" s="85" t="s">
        <v>809</v>
      </c>
      <c r="D31" s="86" t="s">
        <v>252</v>
      </c>
      <c r="E31" s="87">
        <v>36624</v>
      </c>
      <c r="F31" s="87" t="s">
        <v>1072</v>
      </c>
      <c r="G31" s="88" t="s">
        <v>125</v>
      </c>
      <c r="H31" s="88"/>
      <c r="I31" s="88"/>
      <c r="J31" s="88"/>
      <c r="K31" s="89">
        <v>95</v>
      </c>
      <c r="L31" s="90" t="str">
        <f t="shared" si="0"/>
        <v>X SẮC</v>
      </c>
      <c r="M31" s="91"/>
    </row>
    <row r="32" spans="1:13" s="80" customFormat="1" ht="18.75" customHeight="1">
      <c r="A32" s="2">
        <f t="shared" si="1"/>
        <v>21</v>
      </c>
      <c r="B32" s="84">
        <v>24207207184</v>
      </c>
      <c r="C32" s="85" t="s">
        <v>938</v>
      </c>
      <c r="D32" s="86" t="s">
        <v>252</v>
      </c>
      <c r="E32" s="87">
        <v>36558</v>
      </c>
      <c r="F32" s="87" t="s">
        <v>927</v>
      </c>
      <c r="G32" s="88"/>
      <c r="H32" s="88"/>
      <c r="I32" s="88"/>
      <c r="J32" s="88"/>
      <c r="K32" s="89">
        <v>80</v>
      </c>
      <c r="L32" s="90" t="str">
        <f t="shared" si="0"/>
        <v>TỐT</v>
      </c>
      <c r="M32" s="91"/>
    </row>
    <row r="33" spans="1:13" s="80" customFormat="1" ht="18.75" customHeight="1">
      <c r="A33" s="2">
        <f t="shared" si="1"/>
        <v>22</v>
      </c>
      <c r="B33" s="84">
        <v>24208604481</v>
      </c>
      <c r="C33" s="85" t="s">
        <v>1022</v>
      </c>
      <c r="D33" s="86" t="s">
        <v>283</v>
      </c>
      <c r="E33" s="87">
        <v>36776</v>
      </c>
      <c r="F33" s="87" t="s">
        <v>1020</v>
      </c>
      <c r="G33" s="88" t="s">
        <v>125</v>
      </c>
      <c r="H33" s="88"/>
      <c r="I33" s="88"/>
      <c r="J33" s="88"/>
      <c r="K33" s="89">
        <v>100</v>
      </c>
      <c r="L33" s="90" t="str">
        <f t="shared" si="0"/>
        <v>X SẮC</v>
      </c>
      <c r="M33" s="91"/>
    </row>
    <row r="34" spans="1:13" s="80" customFormat="1" ht="18.75" customHeight="1">
      <c r="A34" s="2">
        <f t="shared" si="1"/>
        <v>23</v>
      </c>
      <c r="B34" s="84">
        <v>24208601109</v>
      </c>
      <c r="C34" s="85" t="s">
        <v>1023</v>
      </c>
      <c r="D34" s="86" t="s">
        <v>279</v>
      </c>
      <c r="E34" s="87">
        <v>36766</v>
      </c>
      <c r="F34" s="87" t="s">
        <v>1020</v>
      </c>
      <c r="G34" s="88" t="s">
        <v>125</v>
      </c>
      <c r="H34" s="88"/>
      <c r="I34" s="88"/>
      <c r="J34" s="88"/>
      <c r="K34" s="89">
        <v>71</v>
      </c>
      <c r="L34" s="90" t="str">
        <f t="shared" si="0"/>
        <v>KHÁ</v>
      </c>
      <c r="M34" s="91"/>
    </row>
    <row r="35" spans="1:13" s="80" customFormat="1" ht="18.75" customHeight="1">
      <c r="A35" s="2">
        <f t="shared" si="1"/>
        <v>24</v>
      </c>
      <c r="B35" s="84">
        <v>24208616429</v>
      </c>
      <c r="C35" s="85" t="s">
        <v>1024</v>
      </c>
      <c r="D35" s="86" t="s">
        <v>297</v>
      </c>
      <c r="E35" s="87">
        <v>36616</v>
      </c>
      <c r="F35" s="87" t="s">
        <v>1020</v>
      </c>
      <c r="G35" s="88" t="s">
        <v>125</v>
      </c>
      <c r="H35" s="88"/>
      <c r="I35" s="88"/>
      <c r="J35" s="88"/>
      <c r="K35" s="89">
        <v>87</v>
      </c>
      <c r="L35" s="90" t="str">
        <f t="shared" si="0"/>
        <v>TỐT</v>
      </c>
      <c r="M35" s="91"/>
    </row>
    <row r="36" spans="1:13" s="80" customFormat="1" ht="18.75" customHeight="1">
      <c r="A36" s="2">
        <f t="shared" si="1"/>
        <v>25</v>
      </c>
      <c r="B36" s="84">
        <v>24218609878</v>
      </c>
      <c r="C36" s="85" t="s">
        <v>992</v>
      </c>
      <c r="D36" s="86" t="s">
        <v>299</v>
      </c>
      <c r="E36" s="87">
        <v>36767</v>
      </c>
      <c r="F36" s="87" t="s">
        <v>1072</v>
      </c>
      <c r="G36" s="88" t="s">
        <v>19</v>
      </c>
      <c r="H36" s="88"/>
      <c r="I36" s="88"/>
      <c r="J36" s="88"/>
      <c r="K36" s="89">
        <v>72</v>
      </c>
      <c r="L36" s="90" t="str">
        <f t="shared" si="0"/>
        <v>KHÁ</v>
      </c>
      <c r="M36" s="91"/>
    </row>
    <row r="37" spans="1:13" s="80" customFormat="1" ht="18.75" customHeight="1">
      <c r="A37" s="2">
        <f t="shared" si="1"/>
        <v>26</v>
      </c>
      <c r="B37" s="84">
        <v>24218616799</v>
      </c>
      <c r="C37" s="85" t="s">
        <v>939</v>
      </c>
      <c r="D37" s="86" t="s">
        <v>299</v>
      </c>
      <c r="E37" s="87">
        <v>36566</v>
      </c>
      <c r="F37" s="87" t="s">
        <v>927</v>
      </c>
      <c r="G37" s="88"/>
      <c r="H37" s="88"/>
      <c r="I37" s="88"/>
      <c r="J37" s="88"/>
      <c r="K37" s="89">
        <v>0</v>
      </c>
      <c r="L37" s="90" t="str">
        <f t="shared" si="0"/>
        <v>KÉM</v>
      </c>
      <c r="M37" s="91" t="s">
        <v>997</v>
      </c>
    </row>
    <row r="38" spans="1:13" s="80" customFormat="1" ht="18.75" customHeight="1">
      <c r="A38" s="2">
        <f t="shared" si="1"/>
        <v>27</v>
      </c>
      <c r="B38" s="84">
        <v>24218605204</v>
      </c>
      <c r="C38" s="85" t="s">
        <v>940</v>
      </c>
      <c r="D38" s="86" t="s">
        <v>299</v>
      </c>
      <c r="E38" s="87">
        <v>36630</v>
      </c>
      <c r="F38" s="87" t="s">
        <v>927</v>
      </c>
      <c r="G38" s="88"/>
      <c r="H38" s="88"/>
      <c r="I38" s="88"/>
      <c r="J38" s="88"/>
      <c r="K38" s="89">
        <v>85</v>
      </c>
      <c r="L38" s="90" t="str">
        <f t="shared" si="0"/>
        <v>TỐT</v>
      </c>
      <c r="M38" s="91"/>
    </row>
    <row r="39" spans="1:13" s="80" customFormat="1" ht="18.75" customHeight="1">
      <c r="A39" s="2">
        <f t="shared" si="1"/>
        <v>28</v>
      </c>
      <c r="B39" s="84">
        <v>24218601443</v>
      </c>
      <c r="C39" s="85" t="s">
        <v>941</v>
      </c>
      <c r="D39" s="86" t="s">
        <v>299</v>
      </c>
      <c r="E39" s="87">
        <v>36551</v>
      </c>
      <c r="F39" s="87" t="s">
        <v>927</v>
      </c>
      <c r="G39" s="88"/>
      <c r="H39" s="88"/>
      <c r="I39" s="88"/>
      <c r="J39" s="88"/>
      <c r="K39" s="89">
        <v>0</v>
      </c>
      <c r="L39" s="90" t="str">
        <f t="shared" si="0"/>
        <v>KÉM</v>
      </c>
      <c r="M39" s="91" t="s">
        <v>997</v>
      </c>
    </row>
    <row r="40" spans="1:13" s="80" customFormat="1" ht="18.75" customHeight="1">
      <c r="A40" s="2">
        <f t="shared" si="1"/>
        <v>29</v>
      </c>
      <c r="B40" s="84">
        <v>24218615933</v>
      </c>
      <c r="C40" s="85" t="s">
        <v>1025</v>
      </c>
      <c r="D40" s="86" t="s">
        <v>1026</v>
      </c>
      <c r="E40" s="87">
        <v>36828</v>
      </c>
      <c r="F40" s="87" t="s">
        <v>1020</v>
      </c>
      <c r="G40" s="88" t="s">
        <v>19</v>
      </c>
      <c r="H40" s="88"/>
      <c r="I40" s="88"/>
      <c r="J40" s="88"/>
      <c r="K40" s="89">
        <v>86</v>
      </c>
      <c r="L40" s="90" t="str">
        <f t="shared" si="0"/>
        <v>TỐT</v>
      </c>
      <c r="M40" s="91"/>
    </row>
    <row r="41" spans="1:13" s="80" customFormat="1" ht="18.75" customHeight="1">
      <c r="A41" s="2">
        <f t="shared" si="1"/>
        <v>30</v>
      </c>
      <c r="B41" s="84">
        <v>24208602964</v>
      </c>
      <c r="C41" s="85" t="s">
        <v>1078</v>
      </c>
      <c r="D41" s="86" t="s">
        <v>1079</v>
      </c>
      <c r="E41" s="87">
        <v>36680</v>
      </c>
      <c r="F41" s="87" t="s">
        <v>1072</v>
      </c>
      <c r="G41" s="88" t="s">
        <v>125</v>
      </c>
      <c r="H41" s="88"/>
      <c r="I41" s="88"/>
      <c r="J41" s="88"/>
      <c r="K41" s="89">
        <v>80</v>
      </c>
      <c r="L41" s="90" t="str">
        <f t="shared" si="0"/>
        <v>TỐT</v>
      </c>
      <c r="M41" s="91"/>
    </row>
    <row r="42" spans="1:13" s="80" customFormat="1" ht="18.75" customHeight="1">
      <c r="A42" s="2">
        <f t="shared" si="1"/>
        <v>31</v>
      </c>
      <c r="B42" s="84">
        <v>24208607646</v>
      </c>
      <c r="C42" s="85" t="s">
        <v>971</v>
      </c>
      <c r="D42" s="86" t="s">
        <v>258</v>
      </c>
      <c r="E42" s="87">
        <v>36649</v>
      </c>
      <c r="F42" s="87" t="s">
        <v>1072</v>
      </c>
      <c r="G42" s="88" t="s">
        <v>125</v>
      </c>
      <c r="H42" s="88"/>
      <c r="I42" s="88"/>
      <c r="J42" s="88"/>
      <c r="K42" s="89">
        <v>84</v>
      </c>
      <c r="L42" s="90" t="str">
        <f t="shared" si="0"/>
        <v>TỐT</v>
      </c>
      <c r="M42" s="91"/>
    </row>
    <row r="43" spans="1:13" s="80" customFormat="1" ht="18.75" customHeight="1">
      <c r="A43" s="2">
        <f t="shared" si="1"/>
        <v>32</v>
      </c>
      <c r="B43" s="84">
        <v>24208602417</v>
      </c>
      <c r="C43" s="85" t="s">
        <v>1027</v>
      </c>
      <c r="D43" s="86" t="s">
        <v>258</v>
      </c>
      <c r="E43" s="87">
        <v>36632</v>
      </c>
      <c r="F43" s="87" t="s">
        <v>1020</v>
      </c>
      <c r="G43" s="88" t="s">
        <v>125</v>
      </c>
      <c r="H43" s="88"/>
      <c r="I43" s="88"/>
      <c r="J43" s="88"/>
      <c r="K43" s="89">
        <v>71</v>
      </c>
      <c r="L43" s="90" t="str">
        <f t="shared" si="0"/>
        <v>KHÁ</v>
      </c>
      <c r="M43" s="91"/>
    </row>
    <row r="44" spans="1:13" s="80" customFormat="1" ht="18.75" customHeight="1">
      <c r="A44" s="2">
        <f t="shared" si="1"/>
        <v>33</v>
      </c>
      <c r="B44" s="84">
        <v>24218616606</v>
      </c>
      <c r="C44" s="85" t="s">
        <v>668</v>
      </c>
      <c r="D44" s="86" t="s">
        <v>304</v>
      </c>
      <c r="E44" s="87">
        <v>36545</v>
      </c>
      <c r="F44" s="87" t="s">
        <v>927</v>
      </c>
      <c r="G44" s="88"/>
      <c r="H44" s="88"/>
      <c r="I44" s="88"/>
      <c r="J44" s="88"/>
      <c r="K44" s="89">
        <v>0</v>
      </c>
      <c r="L44" s="90" t="str">
        <f t="shared" ref="L44:L75" si="2">IF(K44&gt;=90,"X SẮC",IF(K44&gt;=80,"TỐT",IF(K44&gt;=65,"KHÁ",IF(K44&gt;=50,"T.BÌNH",IF(K44&gt;=35,"YẾU","KÉM")))))</f>
        <v>KÉM</v>
      </c>
      <c r="M44" s="91" t="s">
        <v>997</v>
      </c>
    </row>
    <row r="45" spans="1:13" s="80" customFormat="1" ht="18.75" customHeight="1">
      <c r="A45" s="2">
        <f t="shared" si="1"/>
        <v>34</v>
      </c>
      <c r="B45" s="84">
        <v>24208610002</v>
      </c>
      <c r="C45" s="85" t="s">
        <v>1080</v>
      </c>
      <c r="D45" s="86" t="s">
        <v>509</v>
      </c>
      <c r="E45" s="87">
        <v>36809</v>
      </c>
      <c r="F45" s="87" t="s">
        <v>1072</v>
      </c>
      <c r="G45" s="88" t="s">
        <v>125</v>
      </c>
      <c r="H45" s="88"/>
      <c r="I45" s="88"/>
      <c r="J45" s="88"/>
      <c r="K45" s="89">
        <v>80</v>
      </c>
      <c r="L45" s="90" t="str">
        <f t="shared" si="2"/>
        <v>TỐT</v>
      </c>
      <c r="M45" s="91"/>
    </row>
    <row r="46" spans="1:13" s="80" customFormat="1" ht="18.75" customHeight="1">
      <c r="A46" s="2">
        <f t="shared" si="1"/>
        <v>35</v>
      </c>
      <c r="B46" s="84">
        <v>24207100298</v>
      </c>
      <c r="C46" s="85" t="s">
        <v>809</v>
      </c>
      <c r="D46" s="86" t="s">
        <v>509</v>
      </c>
      <c r="E46" s="87">
        <v>36712</v>
      </c>
      <c r="F46" s="87" t="s">
        <v>1072</v>
      </c>
      <c r="G46" s="88" t="s">
        <v>125</v>
      </c>
      <c r="H46" s="88"/>
      <c r="I46" s="88"/>
      <c r="J46" s="88"/>
      <c r="K46" s="89">
        <v>88</v>
      </c>
      <c r="L46" s="90" t="str">
        <f t="shared" si="2"/>
        <v>TỐT</v>
      </c>
      <c r="M46" s="91"/>
    </row>
    <row r="47" spans="1:13" s="80" customFormat="1" ht="18.75" customHeight="1">
      <c r="A47" s="2">
        <f t="shared" si="1"/>
        <v>36</v>
      </c>
      <c r="B47" s="84">
        <v>24208616608</v>
      </c>
      <c r="C47" s="85" t="s">
        <v>1081</v>
      </c>
      <c r="D47" s="86" t="s">
        <v>242</v>
      </c>
      <c r="E47" s="87">
        <v>36859</v>
      </c>
      <c r="F47" s="87" t="s">
        <v>1072</v>
      </c>
      <c r="G47" s="88" t="s">
        <v>125</v>
      </c>
      <c r="H47" s="88"/>
      <c r="I47" s="88"/>
      <c r="J47" s="88"/>
      <c r="K47" s="89">
        <v>82.5</v>
      </c>
      <c r="L47" s="90" t="str">
        <f t="shared" si="2"/>
        <v>TỐT</v>
      </c>
      <c r="M47" s="91"/>
    </row>
    <row r="48" spans="1:13" s="80" customFormat="1" ht="18.75" customHeight="1">
      <c r="A48" s="2">
        <f t="shared" si="1"/>
        <v>37</v>
      </c>
      <c r="B48" s="84">
        <v>24218608540</v>
      </c>
      <c r="C48" s="85" t="s">
        <v>1082</v>
      </c>
      <c r="D48" s="86" t="s">
        <v>511</v>
      </c>
      <c r="E48" s="87">
        <v>36560</v>
      </c>
      <c r="F48" s="87" t="s">
        <v>1072</v>
      </c>
      <c r="G48" s="88" t="s">
        <v>19</v>
      </c>
      <c r="H48" s="88"/>
      <c r="I48" s="88"/>
      <c r="J48" s="88"/>
      <c r="K48" s="89">
        <v>73</v>
      </c>
      <c r="L48" s="90" t="str">
        <f t="shared" si="2"/>
        <v>KHÁ</v>
      </c>
      <c r="M48" s="91"/>
    </row>
    <row r="49" spans="1:13" s="80" customFormat="1" ht="18.75" customHeight="1">
      <c r="A49" s="2">
        <f t="shared" si="1"/>
        <v>38</v>
      </c>
      <c r="B49" s="84">
        <v>24218602431</v>
      </c>
      <c r="C49" s="85" t="s">
        <v>1083</v>
      </c>
      <c r="D49" s="86" t="s">
        <v>511</v>
      </c>
      <c r="E49" s="87">
        <v>35181</v>
      </c>
      <c r="F49" s="87" t="s">
        <v>1072</v>
      </c>
      <c r="G49" s="88" t="s">
        <v>19</v>
      </c>
      <c r="H49" s="88" t="s">
        <v>237</v>
      </c>
      <c r="I49" s="88"/>
      <c r="J49" s="88"/>
      <c r="K49" s="89">
        <v>82</v>
      </c>
      <c r="L49" s="90" t="str">
        <f t="shared" si="2"/>
        <v>TỐT</v>
      </c>
      <c r="M49" s="91"/>
    </row>
    <row r="50" spans="1:13" s="80" customFormat="1" ht="18.75" customHeight="1">
      <c r="A50" s="2">
        <f t="shared" si="1"/>
        <v>39</v>
      </c>
      <c r="B50" s="84">
        <v>24218616232</v>
      </c>
      <c r="C50" s="85" t="s">
        <v>1084</v>
      </c>
      <c r="D50" s="86" t="s">
        <v>511</v>
      </c>
      <c r="E50" s="87">
        <v>36617</v>
      </c>
      <c r="F50" s="87" t="s">
        <v>1072</v>
      </c>
      <c r="G50" s="88" t="s">
        <v>19</v>
      </c>
      <c r="H50" s="88"/>
      <c r="I50" s="88"/>
      <c r="J50" s="88"/>
      <c r="K50" s="89">
        <v>78</v>
      </c>
      <c r="L50" s="90" t="str">
        <f t="shared" si="2"/>
        <v>KHÁ</v>
      </c>
      <c r="M50" s="91"/>
    </row>
    <row r="51" spans="1:13" s="80" customFormat="1" ht="18.75" customHeight="1">
      <c r="A51" s="2">
        <f t="shared" si="1"/>
        <v>40</v>
      </c>
      <c r="B51" s="84">
        <v>24218616665</v>
      </c>
      <c r="C51" s="85" t="s">
        <v>942</v>
      </c>
      <c r="D51" s="86" t="s">
        <v>308</v>
      </c>
      <c r="E51" s="87">
        <v>34979</v>
      </c>
      <c r="F51" s="87" t="s">
        <v>927</v>
      </c>
      <c r="G51" s="88"/>
      <c r="H51" s="88"/>
      <c r="I51" s="88"/>
      <c r="J51" s="88"/>
      <c r="K51" s="89">
        <v>80</v>
      </c>
      <c r="L51" s="90" t="str">
        <f t="shared" si="2"/>
        <v>TỐT</v>
      </c>
      <c r="M51" s="91"/>
    </row>
    <row r="52" spans="1:13" s="80" customFormat="1" ht="18.75" customHeight="1">
      <c r="A52" s="2">
        <f t="shared" si="1"/>
        <v>41</v>
      </c>
      <c r="B52" s="84">
        <v>24218604513</v>
      </c>
      <c r="C52" s="85" t="s">
        <v>1085</v>
      </c>
      <c r="D52" s="86" t="s">
        <v>312</v>
      </c>
      <c r="E52" s="87">
        <v>36612</v>
      </c>
      <c r="F52" s="87" t="s">
        <v>1072</v>
      </c>
      <c r="G52" s="88" t="s">
        <v>19</v>
      </c>
      <c r="H52" s="88"/>
      <c r="I52" s="88"/>
      <c r="J52" s="88"/>
      <c r="K52" s="89">
        <v>97</v>
      </c>
      <c r="L52" s="90" t="str">
        <f t="shared" si="2"/>
        <v>X SẮC</v>
      </c>
      <c r="M52" s="91"/>
    </row>
    <row r="53" spans="1:13" s="80" customFormat="1" ht="18.75" customHeight="1">
      <c r="A53" s="2">
        <f t="shared" si="1"/>
        <v>42</v>
      </c>
      <c r="B53" s="84">
        <v>24218616534</v>
      </c>
      <c r="C53" s="85" t="s">
        <v>1085</v>
      </c>
      <c r="D53" s="86" t="s">
        <v>312</v>
      </c>
      <c r="E53" s="87">
        <v>36642</v>
      </c>
      <c r="F53" s="87" t="s">
        <v>1072</v>
      </c>
      <c r="G53" s="88" t="s">
        <v>19</v>
      </c>
      <c r="H53" s="88"/>
      <c r="I53" s="88"/>
      <c r="J53" s="88"/>
      <c r="K53" s="89">
        <v>75</v>
      </c>
      <c r="L53" s="90" t="str">
        <f t="shared" si="2"/>
        <v>KHÁ</v>
      </c>
      <c r="M53" s="91"/>
    </row>
    <row r="54" spans="1:13" s="80" customFormat="1" ht="18.75" customHeight="1">
      <c r="A54" s="2">
        <f t="shared" si="1"/>
        <v>43</v>
      </c>
      <c r="B54" s="84">
        <v>24218606747</v>
      </c>
      <c r="C54" s="85" t="s">
        <v>943</v>
      </c>
      <c r="D54" s="86" t="s">
        <v>312</v>
      </c>
      <c r="E54" s="87">
        <v>36291</v>
      </c>
      <c r="F54" s="87" t="s">
        <v>927</v>
      </c>
      <c r="G54" s="88"/>
      <c r="H54" s="88"/>
      <c r="I54" s="88"/>
      <c r="J54" s="88"/>
      <c r="K54" s="89">
        <v>85</v>
      </c>
      <c r="L54" s="90" t="str">
        <f t="shared" si="2"/>
        <v>TỐT</v>
      </c>
      <c r="M54" s="91"/>
    </row>
    <row r="55" spans="1:13" s="80" customFormat="1" ht="18.75" customHeight="1">
      <c r="A55" s="2">
        <f t="shared" si="1"/>
        <v>44</v>
      </c>
      <c r="B55" s="84">
        <v>24218603915</v>
      </c>
      <c r="C55" s="85" t="s">
        <v>484</v>
      </c>
      <c r="D55" s="86" t="s">
        <v>314</v>
      </c>
      <c r="E55" s="87">
        <v>36842</v>
      </c>
      <c r="F55" s="87" t="s">
        <v>927</v>
      </c>
      <c r="G55" s="88"/>
      <c r="H55" s="88"/>
      <c r="I55" s="88"/>
      <c r="J55" s="88"/>
      <c r="K55" s="89">
        <v>97</v>
      </c>
      <c r="L55" s="90" t="str">
        <f t="shared" si="2"/>
        <v>X SẮC</v>
      </c>
      <c r="M55" s="91"/>
    </row>
    <row r="56" spans="1:13" s="80" customFormat="1" ht="18.75" customHeight="1">
      <c r="A56" s="2">
        <f t="shared" si="1"/>
        <v>45</v>
      </c>
      <c r="B56" s="84">
        <v>24208614706</v>
      </c>
      <c r="C56" s="85" t="s">
        <v>1086</v>
      </c>
      <c r="D56" s="86" t="s">
        <v>1087</v>
      </c>
      <c r="E56" s="87">
        <v>36522</v>
      </c>
      <c r="F56" s="87" t="s">
        <v>1072</v>
      </c>
      <c r="G56" s="88" t="s">
        <v>125</v>
      </c>
      <c r="H56" s="88"/>
      <c r="I56" s="88"/>
      <c r="J56" s="88"/>
      <c r="K56" s="89">
        <v>80</v>
      </c>
      <c r="L56" s="90" t="str">
        <f t="shared" si="2"/>
        <v>TỐT</v>
      </c>
      <c r="M56" s="91"/>
    </row>
    <row r="57" spans="1:13" s="80" customFormat="1" ht="18.75" customHeight="1">
      <c r="A57" s="2">
        <f t="shared" si="1"/>
        <v>46</v>
      </c>
      <c r="B57" s="84">
        <v>24208600783</v>
      </c>
      <c r="C57" s="85" t="s">
        <v>1088</v>
      </c>
      <c r="D57" s="86" t="s">
        <v>914</v>
      </c>
      <c r="E57" s="87">
        <v>36834</v>
      </c>
      <c r="F57" s="87" t="s">
        <v>1072</v>
      </c>
      <c r="G57" s="88" t="s">
        <v>125</v>
      </c>
      <c r="H57" s="88"/>
      <c r="I57" s="88"/>
      <c r="J57" s="88"/>
      <c r="K57" s="89">
        <v>0</v>
      </c>
      <c r="L57" s="90" t="str">
        <f t="shared" si="2"/>
        <v>KÉM</v>
      </c>
      <c r="M57" s="91" t="s">
        <v>804</v>
      </c>
    </row>
    <row r="58" spans="1:13" s="80" customFormat="1" ht="18.75" customHeight="1">
      <c r="A58" s="2">
        <f t="shared" si="1"/>
        <v>47</v>
      </c>
      <c r="B58" s="84">
        <v>24218604832</v>
      </c>
      <c r="C58" s="85" t="s">
        <v>944</v>
      </c>
      <c r="D58" s="86" t="s">
        <v>914</v>
      </c>
      <c r="E58" s="87">
        <v>36872</v>
      </c>
      <c r="F58" s="87" t="s">
        <v>927</v>
      </c>
      <c r="G58" s="88"/>
      <c r="H58" s="88"/>
      <c r="I58" s="88"/>
      <c r="J58" s="88"/>
      <c r="K58" s="89">
        <v>87</v>
      </c>
      <c r="L58" s="90" t="str">
        <f t="shared" si="2"/>
        <v>TỐT</v>
      </c>
      <c r="M58" s="91"/>
    </row>
    <row r="59" spans="1:13" s="80" customFormat="1" ht="18.75" customHeight="1">
      <c r="A59" s="2">
        <f t="shared" si="1"/>
        <v>48</v>
      </c>
      <c r="B59" s="84">
        <v>24208607508</v>
      </c>
      <c r="C59" s="85" t="s">
        <v>1028</v>
      </c>
      <c r="D59" s="86" t="s">
        <v>390</v>
      </c>
      <c r="E59" s="87">
        <v>36703</v>
      </c>
      <c r="F59" s="87" t="s">
        <v>1020</v>
      </c>
      <c r="G59" s="88" t="s">
        <v>125</v>
      </c>
      <c r="H59" s="88"/>
      <c r="I59" s="88"/>
      <c r="J59" s="88"/>
      <c r="K59" s="89">
        <v>85</v>
      </c>
      <c r="L59" s="90" t="str">
        <f t="shared" si="2"/>
        <v>TỐT</v>
      </c>
      <c r="M59" s="91"/>
    </row>
    <row r="60" spans="1:13" s="80" customFormat="1" ht="18.75" customHeight="1">
      <c r="A60" s="2">
        <f t="shared" si="1"/>
        <v>49</v>
      </c>
      <c r="B60" s="84">
        <v>24208616233</v>
      </c>
      <c r="C60" s="85" t="s">
        <v>712</v>
      </c>
      <c r="D60" s="86" t="s">
        <v>383</v>
      </c>
      <c r="E60" s="87">
        <v>36661</v>
      </c>
      <c r="F60" s="87" t="s">
        <v>1072</v>
      </c>
      <c r="G60" s="88" t="s">
        <v>125</v>
      </c>
      <c r="H60" s="88"/>
      <c r="I60" s="88"/>
      <c r="J60" s="88"/>
      <c r="K60" s="89">
        <v>86</v>
      </c>
      <c r="L60" s="90" t="str">
        <f t="shared" si="2"/>
        <v>TỐT</v>
      </c>
      <c r="M60" s="91"/>
    </row>
    <row r="61" spans="1:13" s="80" customFormat="1" ht="18.75" customHeight="1">
      <c r="A61" s="2">
        <f t="shared" si="1"/>
        <v>50</v>
      </c>
      <c r="B61" s="84">
        <v>24208602511</v>
      </c>
      <c r="C61" s="85" t="s">
        <v>1029</v>
      </c>
      <c r="D61" s="86" t="s">
        <v>383</v>
      </c>
      <c r="E61" s="87">
        <v>36543</v>
      </c>
      <c r="F61" s="87" t="s">
        <v>1020</v>
      </c>
      <c r="G61" s="88" t="s">
        <v>125</v>
      </c>
      <c r="H61" s="88"/>
      <c r="I61" s="88"/>
      <c r="J61" s="88"/>
      <c r="K61" s="89">
        <v>83</v>
      </c>
      <c r="L61" s="90" t="str">
        <f t="shared" si="2"/>
        <v>TỐT</v>
      </c>
      <c r="M61" s="91"/>
    </row>
    <row r="62" spans="1:13" s="80" customFormat="1" ht="18.75" customHeight="1">
      <c r="A62" s="2">
        <f t="shared" si="1"/>
        <v>51</v>
      </c>
      <c r="B62" s="84">
        <v>24208616517</v>
      </c>
      <c r="C62" s="85" t="s">
        <v>945</v>
      </c>
      <c r="D62" s="86" t="s">
        <v>383</v>
      </c>
      <c r="E62" s="87">
        <v>36429</v>
      </c>
      <c r="F62" s="87" t="s">
        <v>927</v>
      </c>
      <c r="G62" s="88"/>
      <c r="H62" s="88"/>
      <c r="I62" s="88"/>
      <c r="J62" s="88"/>
      <c r="K62" s="89">
        <v>87</v>
      </c>
      <c r="L62" s="90" t="str">
        <f t="shared" si="2"/>
        <v>TỐT</v>
      </c>
      <c r="M62" s="91"/>
    </row>
    <row r="63" spans="1:13" s="80" customFormat="1" ht="18.75" customHeight="1">
      <c r="A63" s="2">
        <f t="shared" si="1"/>
        <v>52</v>
      </c>
      <c r="B63" s="84">
        <v>24208616765</v>
      </c>
      <c r="C63" s="85" t="s">
        <v>946</v>
      </c>
      <c r="D63" s="86" t="s">
        <v>383</v>
      </c>
      <c r="E63" s="87">
        <v>36789</v>
      </c>
      <c r="F63" s="87" t="s">
        <v>927</v>
      </c>
      <c r="G63" s="88"/>
      <c r="H63" s="88"/>
      <c r="I63" s="88"/>
      <c r="J63" s="88"/>
      <c r="K63" s="89">
        <v>85</v>
      </c>
      <c r="L63" s="90" t="str">
        <f t="shared" si="2"/>
        <v>TỐT</v>
      </c>
      <c r="M63" s="91"/>
    </row>
    <row r="64" spans="1:13" s="80" customFormat="1" ht="18.75" customHeight="1">
      <c r="A64" s="2">
        <f t="shared" si="1"/>
        <v>53</v>
      </c>
      <c r="B64" s="84">
        <v>24208602914</v>
      </c>
      <c r="C64" s="85" t="s">
        <v>947</v>
      </c>
      <c r="D64" s="86" t="s">
        <v>948</v>
      </c>
      <c r="E64" s="87">
        <v>36834</v>
      </c>
      <c r="F64" s="87" t="s">
        <v>927</v>
      </c>
      <c r="G64" s="88"/>
      <c r="H64" s="88"/>
      <c r="I64" s="88"/>
      <c r="J64" s="88"/>
      <c r="K64" s="89">
        <v>87</v>
      </c>
      <c r="L64" s="90" t="str">
        <f t="shared" si="2"/>
        <v>TỐT</v>
      </c>
      <c r="M64" s="91"/>
    </row>
    <row r="65" spans="1:14" s="80" customFormat="1" ht="18.75" customHeight="1">
      <c r="A65" s="2">
        <f t="shared" si="1"/>
        <v>54</v>
      </c>
      <c r="B65" s="84">
        <v>24218708002</v>
      </c>
      <c r="C65" s="85" t="s">
        <v>1030</v>
      </c>
      <c r="D65" s="86" t="s">
        <v>399</v>
      </c>
      <c r="E65" s="87">
        <v>36752</v>
      </c>
      <c r="F65" s="87" t="s">
        <v>1020</v>
      </c>
      <c r="G65" s="88" t="s">
        <v>19</v>
      </c>
      <c r="H65" s="88"/>
      <c r="I65" s="88"/>
      <c r="J65" s="88"/>
      <c r="K65" s="89">
        <v>73</v>
      </c>
      <c r="L65" s="90" t="str">
        <f t="shared" si="2"/>
        <v>KHÁ</v>
      </c>
      <c r="M65" s="91"/>
    </row>
    <row r="66" spans="1:14" s="80" customFormat="1" ht="18.75" customHeight="1">
      <c r="A66" s="2">
        <f t="shared" si="1"/>
        <v>55</v>
      </c>
      <c r="B66" s="84">
        <v>24218604332</v>
      </c>
      <c r="C66" s="85" t="s">
        <v>943</v>
      </c>
      <c r="D66" s="86" t="s">
        <v>382</v>
      </c>
      <c r="E66" s="87">
        <v>36676</v>
      </c>
      <c r="F66" s="87" t="s">
        <v>1072</v>
      </c>
      <c r="G66" s="88" t="s">
        <v>19</v>
      </c>
      <c r="H66" s="88"/>
      <c r="I66" s="88"/>
      <c r="J66" s="88"/>
      <c r="K66" s="89">
        <v>80</v>
      </c>
      <c r="L66" s="90" t="str">
        <f t="shared" si="2"/>
        <v>TỐT</v>
      </c>
      <c r="M66" s="91"/>
    </row>
    <row r="67" spans="1:14" s="80" customFormat="1" ht="18.75" customHeight="1">
      <c r="A67" s="2">
        <f t="shared" si="1"/>
        <v>56</v>
      </c>
      <c r="B67" s="84">
        <v>24218615368</v>
      </c>
      <c r="C67" s="85" t="s">
        <v>1089</v>
      </c>
      <c r="D67" s="86" t="s">
        <v>382</v>
      </c>
      <c r="E67" s="87">
        <v>36685</v>
      </c>
      <c r="F67" s="87" t="s">
        <v>1072</v>
      </c>
      <c r="G67" s="88" t="s">
        <v>19</v>
      </c>
      <c r="H67" s="88"/>
      <c r="I67" s="88"/>
      <c r="J67" s="88"/>
      <c r="K67" s="89">
        <v>86</v>
      </c>
      <c r="L67" s="90" t="str">
        <f t="shared" si="2"/>
        <v>TỐT</v>
      </c>
      <c r="M67" s="91"/>
    </row>
    <row r="68" spans="1:14" s="80" customFormat="1" ht="18.75" customHeight="1">
      <c r="A68" s="2">
        <f t="shared" si="1"/>
        <v>57</v>
      </c>
      <c r="B68" s="84">
        <v>24218601588</v>
      </c>
      <c r="C68" s="85" t="s">
        <v>949</v>
      </c>
      <c r="D68" s="86" t="s">
        <v>382</v>
      </c>
      <c r="E68" s="87">
        <v>36581</v>
      </c>
      <c r="F68" s="87" t="s">
        <v>927</v>
      </c>
      <c r="G68" s="88"/>
      <c r="H68" s="88"/>
      <c r="I68" s="88"/>
      <c r="J68" s="88"/>
      <c r="K68" s="89">
        <v>0</v>
      </c>
      <c r="L68" s="90" t="str">
        <f t="shared" si="2"/>
        <v>KÉM</v>
      </c>
      <c r="M68" s="91" t="s">
        <v>997</v>
      </c>
    </row>
    <row r="69" spans="1:14" s="80" customFormat="1" ht="18.75" customHeight="1">
      <c r="A69" s="2">
        <f t="shared" si="1"/>
        <v>58</v>
      </c>
      <c r="B69" s="84">
        <v>24218616358</v>
      </c>
      <c r="C69" s="85" t="s">
        <v>1031</v>
      </c>
      <c r="D69" s="86" t="s">
        <v>395</v>
      </c>
      <c r="E69" s="87">
        <v>36769</v>
      </c>
      <c r="F69" s="87" t="s">
        <v>1020</v>
      </c>
      <c r="G69" s="88" t="s">
        <v>19</v>
      </c>
      <c r="H69" s="88"/>
      <c r="I69" s="88"/>
      <c r="J69" s="88"/>
      <c r="K69" s="89">
        <v>77</v>
      </c>
      <c r="L69" s="90" t="str">
        <f t="shared" si="2"/>
        <v>KHÁ</v>
      </c>
      <c r="M69" s="91"/>
    </row>
    <row r="70" spans="1:14" s="80" customFormat="1" ht="18.75" customHeight="1">
      <c r="A70" s="2">
        <f t="shared" si="1"/>
        <v>59</v>
      </c>
      <c r="B70" s="84">
        <v>24208605662</v>
      </c>
      <c r="C70" s="85" t="s">
        <v>1032</v>
      </c>
      <c r="D70" s="86" t="s">
        <v>1033</v>
      </c>
      <c r="E70" s="87">
        <v>36756</v>
      </c>
      <c r="F70" s="87" t="s">
        <v>1020</v>
      </c>
      <c r="G70" s="88" t="s">
        <v>125</v>
      </c>
      <c r="H70" s="88"/>
      <c r="I70" s="88"/>
      <c r="J70" s="88"/>
      <c r="K70" s="89">
        <v>87</v>
      </c>
      <c r="L70" s="90" t="str">
        <f t="shared" si="2"/>
        <v>TỐT</v>
      </c>
      <c r="M70" s="91"/>
    </row>
    <row r="71" spans="1:14" s="80" customFormat="1" ht="18.75" customHeight="1">
      <c r="A71" s="2">
        <f t="shared" si="1"/>
        <v>60</v>
      </c>
      <c r="B71" s="84">
        <v>24208608484</v>
      </c>
      <c r="C71" s="85" t="s">
        <v>1034</v>
      </c>
      <c r="D71" s="86" t="s">
        <v>1035</v>
      </c>
      <c r="E71" s="87">
        <v>36566</v>
      </c>
      <c r="F71" s="87" t="s">
        <v>1020</v>
      </c>
      <c r="G71" s="88" t="s">
        <v>125</v>
      </c>
      <c r="H71" s="88"/>
      <c r="I71" s="88"/>
      <c r="J71" s="88"/>
      <c r="K71" s="89">
        <v>87</v>
      </c>
      <c r="L71" s="90" t="str">
        <f t="shared" si="2"/>
        <v>TỐT</v>
      </c>
      <c r="M71" s="91"/>
    </row>
    <row r="72" spans="1:14" s="80" customFormat="1" ht="18.75" customHeight="1">
      <c r="A72" s="2">
        <f t="shared" si="1"/>
        <v>61</v>
      </c>
      <c r="B72" s="84">
        <v>24208602189</v>
      </c>
      <c r="C72" s="85" t="s">
        <v>1036</v>
      </c>
      <c r="D72" s="86" t="s">
        <v>379</v>
      </c>
      <c r="E72" s="87">
        <v>36883</v>
      </c>
      <c r="F72" s="87" t="s">
        <v>1020</v>
      </c>
      <c r="G72" s="88" t="s">
        <v>125</v>
      </c>
      <c r="H72" s="88"/>
      <c r="I72" s="88"/>
      <c r="J72" s="88"/>
      <c r="K72" s="89">
        <v>87</v>
      </c>
      <c r="L72" s="90" t="str">
        <f t="shared" si="2"/>
        <v>TỐT</v>
      </c>
      <c r="M72" s="91"/>
    </row>
    <row r="73" spans="1:14" s="80" customFormat="1" ht="18.75" customHeight="1">
      <c r="A73" s="2">
        <f t="shared" si="1"/>
        <v>62</v>
      </c>
      <c r="B73" s="84">
        <v>24202102866</v>
      </c>
      <c r="C73" s="85" t="s">
        <v>951</v>
      </c>
      <c r="D73" s="86" t="s">
        <v>379</v>
      </c>
      <c r="E73" s="87">
        <v>36802</v>
      </c>
      <c r="F73" s="87" t="s">
        <v>927</v>
      </c>
      <c r="G73" s="88"/>
      <c r="H73" s="88"/>
      <c r="I73" s="88"/>
      <c r="J73" s="88"/>
      <c r="K73" s="89">
        <v>80</v>
      </c>
      <c r="L73" s="90" t="str">
        <f t="shared" si="2"/>
        <v>TỐT</v>
      </c>
      <c r="M73" s="91"/>
    </row>
    <row r="74" spans="1:14" s="80" customFormat="1" ht="18.75" customHeight="1">
      <c r="A74" s="2">
        <f t="shared" si="1"/>
        <v>63</v>
      </c>
      <c r="B74" s="84">
        <v>24218602547</v>
      </c>
      <c r="C74" s="85" t="s">
        <v>952</v>
      </c>
      <c r="D74" s="86" t="s">
        <v>656</v>
      </c>
      <c r="E74" s="87">
        <v>36775</v>
      </c>
      <c r="F74" s="87" t="s">
        <v>927</v>
      </c>
      <c r="G74" s="88"/>
      <c r="H74" s="88"/>
      <c r="I74" s="88"/>
      <c r="J74" s="88"/>
      <c r="K74" s="89">
        <v>90</v>
      </c>
      <c r="L74" s="90" t="str">
        <f t="shared" si="2"/>
        <v>X SẮC</v>
      </c>
      <c r="M74" s="91"/>
    </row>
    <row r="75" spans="1:14" s="80" customFormat="1" ht="18.75" customHeight="1">
      <c r="A75" s="2">
        <f t="shared" si="1"/>
        <v>64</v>
      </c>
      <c r="B75" s="84">
        <v>24208605791</v>
      </c>
      <c r="C75" s="85" t="s">
        <v>1090</v>
      </c>
      <c r="D75" s="86" t="s">
        <v>470</v>
      </c>
      <c r="E75" s="87">
        <v>36672</v>
      </c>
      <c r="F75" s="87" t="s">
        <v>1072</v>
      </c>
      <c r="G75" s="88" t="s">
        <v>125</v>
      </c>
      <c r="H75" s="88"/>
      <c r="I75" s="88"/>
      <c r="J75" s="88"/>
      <c r="K75" s="89">
        <v>87</v>
      </c>
      <c r="L75" s="90" t="str">
        <f t="shared" si="2"/>
        <v>TỐT</v>
      </c>
      <c r="M75" s="91"/>
    </row>
    <row r="76" spans="1:14" s="80" customFormat="1" ht="18.75" customHeight="1">
      <c r="A76" s="2">
        <f t="shared" si="1"/>
        <v>65</v>
      </c>
      <c r="B76" s="84">
        <v>24218615198</v>
      </c>
      <c r="C76" s="85" t="s">
        <v>753</v>
      </c>
      <c r="D76" s="86" t="s">
        <v>470</v>
      </c>
      <c r="E76" s="87">
        <v>36555</v>
      </c>
      <c r="F76" s="87" t="s">
        <v>1072</v>
      </c>
      <c r="G76" s="88" t="s">
        <v>19</v>
      </c>
      <c r="H76" s="88"/>
      <c r="I76" s="88"/>
      <c r="J76" s="88"/>
      <c r="K76" s="89">
        <v>80</v>
      </c>
      <c r="L76" s="90" t="str">
        <f t="shared" ref="L76:L107" si="3">IF(K76&gt;=90,"X SẮC",IF(K76&gt;=80,"TỐT",IF(K76&gt;=65,"KHÁ",IF(K76&gt;=50,"T.BÌNH",IF(K76&gt;=35,"YẾU","KÉM")))))</f>
        <v>TỐT</v>
      </c>
      <c r="M76" s="91"/>
    </row>
    <row r="77" spans="1:14" s="80" customFormat="1" ht="18.75" customHeight="1">
      <c r="A77" s="2">
        <f t="shared" ref="A77:A140" si="4">A76+1</f>
        <v>66</v>
      </c>
      <c r="B77" s="84">
        <v>24218616343</v>
      </c>
      <c r="C77" s="85" t="s">
        <v>1037</v>
      </c>
      <c r="D77" s="86" t="s">
        <v>470</v>
      </c>
      <c r="E77" s="87">
        <v>35704</v>
      </c>
      <c r="F77" s="87" t="s">
        <v>1020</v>
      </c>
      <c r="G77" s="88" t="s">
        <v>19</v>
      </c>
      <c r="H77" s="88"/>
      <c r="I77" s="88"/>
      <c r="J77" s="88"/>
      <c r="K77" s="89">
        <v>78</v>
      </c>
      <c r="L77" s="90" t="str">
        <f t="shared" si="3"/>
        <v>KHÁ</v>
      </c>
      <c r="M77" s="91"/>
    </row>
    <row r="78" spans="1:14" s="80" customFormat="1" ht="18.75" customHeight="1">
      <c r="A78" s="2">
        <f t="shared" si="4"/>
        <v>67</v>
      </c>
      <c r="B78" s="84">
        <v>24218702890</v>
      </c>
      <c r="C78" s="85" t="s">
        <v>953</v>
      </c>
      <c r="D78" s="86" t="s">
        <v>470</v>
      </c>
      <c r="E78" s="87">
        <v>36550</v>
      </c>
      <c r="F78" s="87" t="s">
        <v>927</v>
      </c>
      <c r="G78" s="88"/>
      <c r="H78" s="88"/>
      <c r="I78" s="88"/>
      <c r="J78" s="88"/>
      <c r="K78" s="89">
        <v>87</v>
      </c>
      <c r="L78" s="90" t="str">
        <f t="shared" si="3"/>
        <v>TỐT</v>
      </c>
      <c r="M78" s="91"/>
    </row>
    <row r="79" spans="1:14" s="80" customFormat="1" ht="18.75" customHeight="1">
      <c r="A79" s="2">
        <f t="shared" si="4"/>
        <v>68</v>
      </c>
      <c r="B79" s="84">
        <v>24208601374</v>
      </c>
      <c r="C79" s="85" t="s">
        <v>1038</v>
      </c>
      <c r="D79" s="86" t="s">
        <v>387</v>
      </c>
      <c r="E79" s="87">
        <v>36553</v>
      </c>
      <c r="F79" s="87" t="s">
        <v>1020</v>
      </c>
      <c r="G79" s="88" t="s">
        <v>125</v>
      </c>
      <c r="H79" s="88"/>
      <c r="I79" s="88"/>
      <c r="J79" s="88"/>
      <c r="K79" s="89">
        <v>82</v>
      </c>
      <c r="L79" s="90" t="str">
        <f t="shared" si="3"/>
        <v>TỐT</v>
      </c>
      <c r="M79" s="91"/>
      <c r="N79" s="132"/>
    </row>
    <row r="80" spans="1:14" s="80" customFormat="1" ht="18.75" customHeight="1">
      <c r="A80" s="2">
        <f t="shared" si="4"/>
        <v>69</v>
      </c>
      <c r="B80" s="84">
        <v>24208602497</v>
      </c>
      <c r="C80" s="85" t="s">
        <v>954</v>
      </c>
      <c r="D80" s="86" t="s">
        <v>387</v>
      </c>
      <c r="E80" s="87">
        <v>36700</v>
      </c>
      <c r="F80" s="87" t="s">
        <v>927</v>
      </c>
      <c r="G80" s="88"/>
      <c r="H80" s="88"/>
      <c r="I80" s="88"/>
      <c r="J80" s="88"/>
      <c r="K80" s="89">
        <v>87</v>
      </c>
      <c r="L80" s="90" t="str">
        <f t="shared" si="3"/>
        <v>TỐT</v>
      </c>
      <c r="M80" s="91"/>
    </row>
    <row r="81" spans="1:14" s="80" customFormat="1" ht="18.75" customHeight="1">
      <c r="A81" s="2">
        <f t="shared" si="4"/>
        <v>70</v>
      </c>
      <c r="B81" s="84">
        <v>24208602711</v>
      </c>
      <c r="C81" s="85" t="s">
        <v>1091</v>
      </c>
      <c r="D81" s="86" t="s">
        <v>231</v>
      </c>
      <c r="E81" s="87">
        <v>36756</v>
      </c>
      <c r="F81" s="87" t="s">
        <v>1072</v>
      </c>
      <c r="G81" s="88" t="s">
        <v>125</v>
      </c>
      <c r="H81" s="88"/>
      <c r="I81" s="88"/>
      <c r="J81" s="88"/>
      <c r="K81" s="89">
        <v>84</v>
      </c>
      <c r="L81" s="90" t="str">
        <f t="shared" si="3"/>
        <v>TỐT</v>
      </c>
      <c r="M81" s="91"/>
    </row>
    <row r="82" spans="1:14" s="80" customFormat="1" ht="18.75" customHeight="1">
      <c r="A82" s="2">
        <f t="shared" si="4"/>
        <v>71</v>
      </c>
      <c r="B82" s="84">
        <v>24208611655</v>
      </c>
      <c r="C82" s="85" t="s">
        <v>790</v>
      </c>
      <c r="D82" s="86" t="s">
        <v>231</v>
      </c>
      <c r="E82" s="87">
        <v>36634</v>
      </c>
      <c r="F82" s="87" t="s">
        <v>1072</v>
      </c>
      <c r="G82" s="88" t="s">
        <v>125</v>
      </c>
      <c r="H82" s="88"/>
      <c r="I82" s="88"/>
      <c r="J82" s="88"/>
      <c r="K82" s="89">
        <v>83</v>
      </c>
      <c r="L82" s="90" t="str">
        <f t="shared" si="3"/>
        <v>TỐT</v>
      </c>
      <c r="M82" s="91"/>
    </row>
    <row r="83" spans="1:14" s="80" customFormat="1" ht="18.75" customHeight="1">
      <c r="A83" s="2">
        <f t="shared" si="4"/>
        <v>72</v>
      </c>
      <c r="B83" s="84">
        <v>24218605909</v>
      </c>
      <c r="C83" s="85" t="s">
        <v>1039</v>
      </c>
      <c r="D83" s="86" t="s">
        <v>231</v>
      </c>
      <c r="E83" s="87">
        <v>36881</v>
      </c>
      <c r="F83" s="87" t="s">
        <v>1020</v>
      </c>
      <c r="G83" s="88" t="s">
        <v>19</v>
      </c>
      <c r="H83" s="88"/>
      <c r="I83" s="88"/>
      <c r="J83" s="88"/>
      <c r="K83" s="89">
        <v>67</v>
      </c>
      <c r="L83" s="90" t="str">
        <f t="shared" si="3"/>
        <v>KHÁ</v>
      </c>
      <c r="M83" s="91"/>
      <c r="N83" s="131" t="s">
        <v>997</v>
      </c>
    </row>
    <row r="84" spans="1:14" s="80" customFormat="1" ht="18.75" customHeight="1">
      <c r="A84" s="2">
        <f t="shared" si="4"/>
        <v>73</v>
      </c>
      <c r="B84" s="84">
        <v>24218615330</v>
      </c>
      <c r="C84" s="85" t="s">
        <v>982</v>
      </c>
      <c r="D84" s="86" t="s">
        <v>356</v>
      </c>
      <c r="E84" s="87">
        <v>36596</v>
      </c>
      <c r="F84" s="87" t="s">
        <v>1072</v>
      </c>
      <c r="G84" s="88" t="s">
        <v>19</v>
      </c>
      <c r="H84" s="88"/>
      <c r="I84" s="88"/>
      <c r="J84" s="88"/>
      <c r="K84" s="89">
        <v>80</v>
      </c>
      <c r="L84" s="90" t="str">
        <f t="shared" si="3"/>
        <v>TỐT</v>
      </c>
      <c r="M84" s="91"/>
    </row>
    <row r="85" spans="1:14" s="80" customFormat="1" ht="18.75" customHeight="1">
      <c r="A85" s="2">
        <f t="shared" si="4"/>
        <v>74</v>
      </c>
      <c r="B85" s="84">
        <v>24218605576</v>
      </c>
      <c r="C85" s="85" t="s">
        <v>1040</v>
      </c>
      <c r="D85" s="86" t="s">
        <v>345</v>
      </c>
      <c r="E85" s="87">
        <v>36810</v>
      </c>
      <c r="F85" s="87" t="s">
        <v>1020</v>
      </c>
      <c r="G85" s="88" t="s">
        <v>19</v>
      </c>
      <c r="H85" s="88"/>
      <c r="I85" s="88"/>
      <c r="J85" s="88"/>
      <c r="K85" s="89">
        <v>77</v>
      </c>
      <c r="L85" s="90" t="str">
        <f t="shared" si="3"/>
        <v>KHÁ</v>
      </c>
      <c r="M85" s="91"/>
    </row>
    <row r="86" spans="1:14" s="80" customFormat="1" ht="18.75" customHeight="1">
      <c r="A86" s="2">
        <f t="shared" si="4"/>
        <v>75</v>
      </c>
      <c r="B86" s="84">
        <v>24218602420</v>
      </c>
      <c r="C86" s="85" t="s">
        <v>1092</v>
      </c>
      <c r="D86" s="86" t="s">
        <v>355</v>
      </c>
      <c r="E86" s="87">
        <v>36781</v>
      </c>
      <c r="F86" s="87" t="s">
        <v>1072</v>
      </c>
      <c r="G86" s="88" t="s">
        <v>19</v>
      </c>
      <c r="H86" s="88"/>
      <c r="I86" s="88"/>
      <c r="J86" s="88"/>
      <c r="K86" s="89">
        <v>92</v>
      </c>
      <c r="L86" s="90" t="str">
        <f t="shared" si="3"/>
        <v>X SẮC</v>
      </c>
      <c r="M86" s="91"/>
    </row>
    <row r="87" spans="1:14" s="80" customFormat="1" ht="18.75" customHeight="1">
      <c r="A87" s="2">
        <f t="shared" si="4"/>
        <v>76</v>
      </c>
      <c r="B87" s="84">
        <v>24218602440</v>
      </c>
      <c r="C87" s="85" t="s">
        <v>955</v>
      </c>
      <c r="D87" s="86" t="s">
        <v>355</v>
      </c>
      <c r="E87" s="87">
        <v>36480</v>
      </c>
      <c r="F87" s="87" t="s">
        <v>927</v>
      </c>
      <c r="G87" s="88"/>
      <c r="H87" s="88"/>
      <c r="I87" s="88"/>
      <c r="J87" s="88"/>
      <c r="K87" s="89">
        <v>0</v>
      </c>
      <c r="L87" s="90" t="str">
        <f t="shared" si="3"/>
        <v>KÉM</v>
      </c>
      <c r="M87" s="91" t="s">
        <v>997</v>
      </c>
    </row>
    <row r="88" spans="1:14" s="80" customFormat="1" ht="18.75" customHeight="1">
      <c r="A88" s="2">
        <f t="shared" si="4"/>
        <v>77</v>
      </c>
      <c r="B88" s="84">
        <v>24218616049</v>
      </c>
      <c r="C88" s="85" t="s">
        <v>311</v>
      </c>
      <c r="D88" s="86" t="s">
        <v>957</v>
      </c>
      <c r="E88" s="87">
        <v>36274</v>
      </c>
      <c r="F88" s="87" t="s">
        <v>927</v>
      </c>
      <c r="G88" s="88"/>
      <c r="H88" s="88"/>
      <c r="I88" s="88"/>
      <c r="J88" s="88"/>
      <c r="K88" s="89">
        <v>80</v>
      </c>
      <c r="L88" s="90" t="str">
        <f t="shared" si="3"/>
        <v>TỐT</v>
      </c>
      <c r="M88" s="91"/>
    </row>
    <row r="89" spans="1:14" s="80" customFormat="1" ht="18.75" customHeight="1">
      <c r="A89" s="2">
        <f t="shared" si="4"/>
        <v>78</v>
      </c>
      <c r="B89" s="84">
        <v>24218607303</v>
      </c>
      <c r="C89" s="85" t="s">
        <v>958</v>
      </c>
      <c r="D89" s="86" t="s">
        <v>373</v>
      </c>
      <c r="E89" s="87">
        <v>36576</v>
      </c>
      <c r="F89" s="87" t="s">
        <v>927</v>
      </c>
      <c r="G89" s="88"/>
      <c r="H89" s="88"/>
      <c r="I89" s="88"/>
      <c r="J89" s="88"/>
      <c r="K89" s="89">
        <v>75</v>
      </c>
      <c r="L89" s="90" t="str">
        <f t="shared" si="3"/>
        <v>KHÁ</v>
      </c>
      <c r="M89" s="91"/>
    </row>
    <row r="90" spans="1:14" s="80" customFormat="1" ht="18.75" customHeight="1">
      <c r="A90" s="2">
        <f t="shared" si="4"/>
        <v>79</v>
      </c>
      <c r="B90" s="84">
        <v>24218603927</v>
      </c>
      <c r="C90" s="85" t="s">
        <v>959</v>
      </c>
      <c r="D90" s="86" t="s">
        <v>373</v>
      </c>
      <c r="E90" s="87">
        <v>36793</v>
      </c>
      <c r="F90" s="87" t="s">
        <v>927</v>
      </c>
      <c r="G90" s="88"/>
      <c r="H90" s="88"/>
      <c r="I90" s="88"/>
      <c r="J90" s="88"/>
      <c r="K90" s="89">
        <v>85</v>
      </c>
      <c r="L90" s="90" t="str">
        <f t="shared" si="3"/>
        <v>TỐT</v>
      </c>
      <c r="M90" s="91"/>
    </row>
    <row r="91" spans="1:14" s="80" customFormat="1" ht="18.75" customHeight="1">
      <c r="A91" s="2">
        <f t="shared" si="4"/>
        <v>80</v>
      </c>
      <c r="B91" s="84">
        <v>24218607322</v>
      </c>
      <c r="C91" s="85" t="s">
        <v>1041</v>
      </c>
      <c r="D91" s="86" t="s">
        <v>341</v>
      </c>
      <c r="E91" s="87">
        <v>36842</v>
      </c>
      <c r="F91" s="87" t="s">
        <v>1020</v>
      </c>
      <c r="G91" s="88" t="s">
        <v>19</v>
      </c>
      <c r="H91" s="88"/>
      <c r="I91" s="88"/>
      <c r="J91" s="88"/>
      <c r="K91" s="89">
        <v>80</v>
      </c>
      <c r="L91" s="90" t="str">
        <f t="shared" si="3"/>
        <v>TỐT</v>
      </c>
      <c r="M91" s="91"/>
    </row>
    <row r="92" spans="1:14" s="80" customFormat="1" ht="18.75" customHeight="1">
      <c r="A92" s="2">
        <f t="shared" si="4"/>
        <v>81</v>
      </c>
      <c r="B92" s="84">
        <v>24208607424</v>
      </c>
      <c r="C92" s="85" t="s">
        <v>1093</v>
      </c>
      <c r="D92" s="86" t="s">
        <v>343</v>
      </c>
      <c r="E92" s="87">
        <v>36818</v>
      </c>
      <c r="F92" s="87" t="s">
        <v>1072</v>
      </c>
      <c r="G92" s="88" t="s">
        <v>125</v>
      </c>
      <c r="H92" s="88"/>
      <c r="I92" s="88"/>
      <c r="J92" s="88"/>
      <c r="K92" s="89">
        <v>81</v>
      </c>
      <c r="L92" s="90" t="str">
        <f t="shared" si="3"/>
        <v>TỐT</v>
      </c>
      <c r="M92" s="91"/>
    </row>
    <row r="93" spans="1:14" s="80" customFormat="1" ht="18.75" customHeight="1">
      <c r="A93" s="2">
        <f t="shared" si="4"/>
        <v>82</v>
      </c>
      <c r="B93" s="84">
        <v>24208601920</v>
      </c>
      <c r="C93" s="85" t="s">
        <v>1094</v>
      </c>
      <c r="D93" s="86" t="s">
        <v>343</v>
      </c>
      <c r="E93" s="87">
        <v>36782</v>
      </c>
      <c r="F93" s="87" t="s">
        <v>1072</v>
      </c>
      <c r="G93" s="88" t="s">
        <v>125</v>
      </c>
      <c r="H93" s="88"/>
      <c r="I93" s="88"/>
      <c r="J93" s="88"/>
      <c r="K93" s="89">
        <v>87</v>
      </c>
      <c r="L93" s="90" t="str">
        <f t="shared" si="3"/>
        <v>TỐT</v>
      </c>
      <c r="M93" s="91"/>
    </row>
    <row r="94" spans="1:14" s="80" customFormat="1" ht="18.75" customHeight="1">
      <c r="A94" s="2">
        <f t="shared" si="4"/>
        <v>83</v>
      </c>
      <c r="B94" s="84">
        <v>24208601842</v>
      </c>
      <c r="C94" s="85" t="s">
        <v>1095</v>
      </c>
      <c r="D94" s="86" t="s">
        <v>343</v>
      </c>
      <c r="E94" s="87">
        <v>36540</v>
      </c>
      <c r="F94" s="87" t="s">
        <v>1072</v>
      </c>
      <c r="G94" s="88" t="s">
        <v>125</v>
      </c>
      <c r="H94" s="88"/>
      <c r="I94" s="88"/>
      <c r="J94" s="88"/>
      <c r="K94" s="89">
        <v>80</v>
      </c>
      <c r="L94" s="90" t="str">
        <f t="shared" si="3"/>
        <v>TỐT</v>
      </c>
      <c r="M94" s="91"/>
    </row>
    <row r="95" spans="1:14" s="80" customFormat="1" ht="18.75" customHeight="1">
      <c r="A95" s="2">
        <f t="shared" si="4"/>
        <v>84</v>
      </c>
      <c r="B95" s="84">
        <v>24208615936</v>
      </c>
      <c r="C95" s="85" t="s">
        <v>1042</v>
      </c>
      <c r="D95" s="86" t="s">
        <v>343</v>
      </c>
      <c r="E95" s="87">
        <v>36575</v>
      </c>
      <c r="F95" s="87" t="s">
        <v>1020</v>
      </c>
      <c r="G95" s="88" t="s">
        <v>125</v>
      </c>
      <c r="H95" s="88"/>
      <c r="I95" s="88"/>
      <c r="J95" s="88"/>
      <c r="K95" s="89">
        <v>82</v>
      </c>
      <c r="L95" s="90" t="str">
        <f t="shared" si="3"/>
        <v>TỐT</v>
      </c>
      <c r="M95" s="91"/>
    </row>
    <row r="96" spans="1:14" s="80" customFormat="1" ht="18.75" customHeight="1">
      <c r="A96" s="2">
        <f t="shared" si="4"/>
        <v>85</v>
      </c>
      <c r="B96" s="84">
        <v>24208615043</v>
      </c>
      <c r="C96" s="85" t="s">
        <v>1043</v>
      </c>
      <c r="D96" s="86" t="s">
        <v>343</v>
      </c>
      <c r="E96" s="87">
        <v>36739</v>
      </c>
      <c r="F96" s="87" t="s">
        <v>1020</v>
      </c>
      <c r="G96" s="88" t="s">
        <v>125</v>
      </c>
      <c r="H96" s="88"/>
      <c r="I96" s="88"/>
      <c r="J96" s="88"/>
      <c r="K96" s="89">
        <v>86</v>
      </c>
      <c r="L96" s="90" t="str">
        <f t="shared" si="3"/>
        <v>TỐT</v>
      </c>
      <c r="M96" s="91"/>
    </row>
    <row r="97" spans="1:13" s="80" customFormat="1" ht="18.75" customHeight="1">
      <c r="A97" s="2">
        <f t="shared" si="4"/>
        <v>86</v>
      </c>
      <c r="B97" s="84">
        <v>24208602719</v>
      </c>
      <c r="C97" s="85" t="s">
        <v>1096</v>
      </c>
      <c r="D97" s="86" t="s">
        <v>339</v>
      </c>
      <c r="E97" s="87">
        <v>36696</v>
      </c>
      <c r="F97" s="87" t="s">
        <v>1072</v>
      </c>
      <c r="G97" s="88" t="s">
        <v>125</v>
      </c>
      <c r="H97" s="88"/>
      <c r="I97" s="88"/>
      <c r="J97" s="88"/>
      <c r="K97" s="89">
        <v>83</v>
      </c>
      <c r="L97" s="90" t="str">
        <f t="shared" si="3"/>
        <v>TỐT</v>
      </c>
      <c r="M97" s="91"/>
    </row>
    <row r="98" spans="1:13" s="80" customFormat="1" ht="18.75" customHeight="1">
      <c r="A98" s="2">
        <f t="shared" si="4"/>
        <v>87</v>
      </c>
      <c r="B98" s="84">
        <v>24208605365</v>
      </c>
      <c r="C98" s="85" t="s">
        <v>1044</v>
      </c>
      <c r="D98" s="86" t="s">
        <v>339</v>
      </c>
      <c r="E98" s="87">
        <v>36267</v>
      </c>
      <c r="F98" s="87" t="s">
        <v>1020</v>
      </c>
      <c r="G98" s="88" t="s">
        <v>125</v>
      </c>
      <c r="H98" s="88"/>
      <c r="I98" s="88"/>
      <c r="J98" s="88"/>
      <c r="K98" s="89">
        <v>85</v>
      </c>
      <c r="L98" s="90" t="str">
        <f t="shared" si="3"/>
        <v>TỐT</v>
      </c>
      <c r="M98" s="91"/>
    </row>
    <row r="99" spans="1:13" s="80" customFormat="1" ht="18.75" customHeight="1">
      <c r="A99" s="2">
        <f t="shared" si="4"/>
        <v>88</v>
      </c>
      <c r="B99" s="84">
        <v>24218601087</v>
      </c>
      <c r="C99" s="85" t="s">
        <v>1045</v>
      </c>
      <c r="D99" s="86" t="s">
        <v>1046</v>
      </c>
      <c r="E99" s="87">
        <v>36606</v>
      </c>
      <c r="F99" s="87" t="s">
        <v>1020</v>
      </c>
      <c r="G99" s="88" t="s">
        <v>19</v>
      </c>
      <c r="H99" s="88"/>
      <c r="I99" s="88"/>
      <c r="J99" s="88"/>
      <c r="K99" s="89">
        <v>71</v>
      </c>
      <c r="L99" s="90" t="str">
        <f t="shared" si="3"/>
        <v>KHÁ</v>
      </c>
      <c r="M99" s="91"/>
    </row>
    <row r="100" spans="1:13" s="80" customFormat="1" ht="18.75" customHeight="1">
      <c r="A100" s="2">
        <f t="shared" si="4"/>
        <v>89</v>
      </c>
      <c r="B100" s="84">
        <v>24218616696</v>
      </c>
      <c r="C100" s="85" t="s">
        <v>1047</v>
      </c>
      <c r="D100" s="86" t="s">
        <v>492</v>
      </c>
      <c r="E100" s="87">
        <v>36297</v>
      </c>
      <c r="F100" s="87" t="s">
        <v>1020</v>
      </c>
      <c r="G100" s="88" t="s">
        <v>19</v>
      </c>
      <c r="H100" s="88"/>
      <c r="I100" s="88"/>
      <c r="J100" s="88"/>
      <c r="K100" s="89">
        <v>90</v>
      </c>
      <c r="L100" s="90" t="str">
        <f t="shared" si="3"/>
        <v>X SẮC</v>
      </c>
      <c r="M100" s="91"/>
    </row>
    <row r="101" spans="1:13" s="80" customFormat="1" ht="18.75" customHeight="1">
      <c r="A101" s="2">
        <f t="shared" si="4"/>
        <v>90</v>
      </c>
      <c r="B101" s="84">
        <v>24208707829</v>
      </c>
      <c r="C101" s="85" t="s">
        <v>1048</v>
      </c>
      <c r="D101" s="86" t="s">
        <v>128</v>
      </c>
      <c r="E101" s="87">
        <v>36526</v>
      </c>
      <c r="F101" s="87" t="s">
        <v>1020</v>
      </c>
      <c r="G101" s="88" t="s">
        <v>125</v>
      </c>
      <c r="H101" s="88"/>
      <c r="I101" s="88"/>
      <c r="J101" s="88"/>
      <c r="K101" s="89">
        <v>75</v>
      </c>
      <c r="L101" s="90" t="str">
        <f t="shared" si="3"/>
        <v>KHÁ</v>
      </c>
      <c r="M101" s="91"/>
    </row>
    <row r="102" spans="1:13" s="80" customFormat="1" ht="18.75" customHeight="1">
      <c r="A102" s="2">
        <f t="shared" si="4"/>
        <v>91</v>
      </c>
      <c r="B102" s="84">
        <v>24208600408</v>
      </c>
      <c r="C102" s="85" t="s">
        <v>1049</v>
      </c>
      <c r="D102" s="86" t="s">
        <v>128</v>
      </c>
      <c r="E102" s="87">
        <v>36619</v>
      </c>
      <c r="F102" s="87" t="s">
        <v>1020</v>
      </c>
      <c r="G102" s="88" t="s">
        <v>125</v>
      </c>
      <c r="H102" s="88"/>
      <c r="I102" s="88"/>
      <c r="J102" s="88"/>
      <c r="K102" s="89">
        <v>80</v>
      </c>
      <c r="L102" s="90" t="str">
        <f t="shared" si="3"/>
        <v>TỐT</v>
      </c>
      <c r="M102" s="91"/>
    </row>
    <row r="103" spans="1:13" s="80" customFormat="1" ht="18.75" customHeight="1">
      <c r="A103" s="2">
        <f t="shared" si="4"/>
        <v>92</v>
      </c>
      <c r="B103" s="84">
        <v>2321377793</v>
      </c>
      <c r="C103" s="85" t="s">
        <v>752</v>
      </c>
      <c r="D103" s="86" t="s">
        <v>128</v>
      </c>
      <c r="E103" s="87">
        <v>36085</v>
      </c>
      <c r="F103" s="87" t="s">
        <v>927</v>
      </c>
      <c r="G103" s="88"/>
      <c r="H103" s="88"/>
      <c r="I103" s="88"/>
      <c r="J103" s="88"/>
      <c r="K103" s="89">
        <v>0</v>
      </c>
      <c r="L103" s="90" t="str">
        <f t="shared" si="3"/>
        <v>KÉM</v>
      </c>
      <c r="M103" s="91" t="s">
        <v>997</v>
      </c>
    </row>
    <row r="104" spans="1:13" s="80" customFormat="1" ht="18.75" customHeight="1">
      <c r="A104" s="2">
        <f t="shared" si="4"/>
        <v>93</v>
      </c>
      <c r="B104" s="84">
        <v>24218607855</v>
      </c>
      <c r="C104" s="85" t="s">
        <v>753</v>
      </c>
      <c r="D104" s="86" t="s">
        <v>128</v>
      </c>
      <c r="E104" s="87">
        <v>36859</v>
      </c>
      <c r="F104" s="87" t="s">
        <v>927</v>
      </c>
      <c r="G104" s="88"/>
      <c r="H104" s="88"/>
      <c r="I104" s="88"/>
      <c r="J104" s="88"/>
      <c r="K104" s="89">
        <v>95</v>
      </c>
      <c r="L104" s="90" t="str">
        <f t="shared" si="3"/>
        <v>X SẮC</v>
      </c>
      <c r="M104" s="91"/>
    </row>
    <row r="105" spans="1:13" s="80" customFormat="1" ht="18.75" customHeight="1">
      <c r="A105" s="2">
        <f t="shared" si="4"/>
        <v>94</v>
      </c>
      <c r="B105" s="84">
        <v>24208605305</v>
      </c>
      <c r="C105" s="85" t="s">
        <v>960</v>
      </c>
      <c r="D105" s="86" t="s">
        <v>961</v>
      </c>
      <c r="E105" s="87">
        <v>36650</v>
      </c>
      <c r="F105" s="87" t="s">
        <v>927</v>
      </c>
      <c r="G105" s="88"/>
      <c r="H105" s="88"/>
      <c r="I105" s="88"/>
      <c r="J105" s="88"/>
      <c r="K105" s="89">
        <v>82</v>
      </c>
      <c r="L105" s="90" t="str">
        <f t="shared" si="3"/>
        <v>TỐT</v>
      </c>
      <c r="M105" s="91"/>
    </row>
    <row r="106" spans="1:13" s="80" customFormat="1" ht="18.75" customHeight="1">
      <c r="A106" s="2">
        <f t="shared" si="4"/>
        <v>95</v>
      </c>
      <c r="B106" s="84">
        <v>24218607214</v>
      </c>
      <c r="C106" s="85" t="s">
        <v>647</v>
      </c>
      <c r="D106" s="86" t="s">
        <v>136</v>
      </c>
      <c r="E106" s="87">
        <v>36854</v>
      </c>
      <c r="F106" s="87" t="s">
        <v>1072</v>
      </c>
      <c r="G106" s="88" t="s">
        <v>19</v>
      </c>
      <c r="H106" s="88"/>
      <c r="I106" s="88"/>
      <c r="J106" s="88"/>
      <c r="K106" s="89">
        <v>82</v>
      </c>
      <c r="L106" s="90" t="str">
        <f t="shared" si="3"/>
        <v>TỐT</v>
      </c>
      <c r="M106" s="91"/>
    </row>
    <row r="107" spans="1:13" s="80" customFormat="1" ht="18.75" customHeight="1">
      <c r="A107" s="2">
        <f t="shared" si="4"/>
        <v>96</v>
      </c>
      <c r="B107" s="84">
        <v>24218615089</v>
      </c>
      <c r="C107" s="85" t="s">
        <v>752</v>
      </c>
      <c r="D107" s="86" t="s">
        <v>136</v>
      </c>
      <c r="E107" s="87">
        <v>36244</v>
      </c>
      <c r="F107" s="87" t="s">
        <v>1020</v>
      </c>
      <c r="G107" s="88" t="s">
        <v>19</v>
      </c>
      <c r="H107" s="88"/>
      <c r="I107" s="88"/>
      <c r="J107" s="88"/>
      <c r="K107" s="89">
        <v>77</v>
      </c>
      <c r="L107" s="90" t="str">
        <f t="shared" si="3"/>
        <v>KHÁ</v>
      </c>
      <c r="M107" s="91"/>
    </row>
    <row r="108" spans="1:13" s="80" customFormat="1" ht="18.75" customHeight="1">
      <c r="A108" s="2">
        <f t="shared" si="4"/>
        <v>97</v>
      </c>
      <c r="B108" s="84">
        <v>24208607180</v>
      </c>
      <c r="C108" s="85" t="s">
        <v>1050</v>
      </c>
      <c r="D108" s="86" t="s">
        <v>571</v>
      </c>
      <c r="E108" s="87">
        <v>36693</v>
      </c>
      <c r="F108" s="87" t="s">
        <v>1020</v>
      </c>
      <c r="G108" s="88" t="s">
        <v>125</v>
      </c>
      <c r="H108" s="88"/>
      <c r="I108" s="88"/>
      <c r="J108" s="88"/>
      <c r="K108" s="89">
        <v>75</v>
      </c>
      <c r="L108" s="90" t="str">
        <f t="shared" ref="L108:L139" si="5">IF(K108&gt;=90,"X SẮC",IF(K108&gt;=80,"TỐT",IF(K108&gt;=65,"KHÁ",IF(K108&gt;=50,"T.BÌNH",IF(K108&gt;=35,"YẾU","KÉM")))))</f>
        <v>KHÁ</v>
      </c>
      <c r="M108" s="91"/>
    </row>
    <row r="109" spans="1:13" s="80" customFormat="1" ht="18.75" customHeight="1">
      <c r="A109" s="2">
        <f t="shared" si="4"/>
        <v>98</v>
      </c>
      <c r="B109" s="84">
        <v>24208601164</v>
      </c>
      <c r="C109" s="85" t="s">
        <v>1051</v>
      </c>
      <c r="D109" s="86" t="s">
        <v>143</v>
      </c>
      <c r="E109" s="87">
        <v>36638</v>
      </c>
      <c r="F109" s="87" t="s">
        <v>1020</v>
      </c>
      <c r="G109" s="88" t="s">
        <v>125</v>
      </c>
      <c r="H109" s="88"/>
      <c r="I109" s="88"/>
      <c r="J109" s="88"/>
      <c r="K109" s="89">
        <v>81</v>
      </c>
      <c r="L109" s="90" t="str">
        <f t="shared" si="5"/>
        <v>TỐT</v>
      </c>
      <c r="M109" s="91"/>
    </row>
    <row r="110" spans="1:13" s="80" customFormat="1" ht="18.75" customHeight="1">
      <c r="A110" s="2">
        <f t="shared" si="4"/>
        <v>99</v>
      </c>
      <c r="B110" s="84">
        <v>24202500679</v>
      </c>
      <c r="C110" s="85" t="s">
        <v>1097</v>
      </c>
      <c r="D110" s="86" t="s">
        <v>148</v>
      </c>
      <c r="E110" s="87">
        <v>36880</v>
      </c>
      <c r="F110" s="87" t="s">
        <v>1072</v>
      </c>
      <c r="G110" s="88" t="s">
        <v>125</v>
      </c>
      <c r="H110" s="88"/>
      <c r="I110" s="88"/>
      <c r="J110" s="88"/>
      <c r="K110" s="89">
        <v>83</v>
      </c>
      <c r="L110" s="90" t="str">
        <f t="shared" si="5"/>
        <v>TỐT</v>
      </c>
      <c r="M110" s="91"/>
    </row>
    <row r="111" spans="1:13" s="80" customFormat="1" ht="18.75" customHeight="1">
      <c r="A111" s="2">
        <f t="shared" si="4"/>
        <v>100</v>
      </c>
      <c r="B111" s="84">
        <v>24208605883</v>
      </c>
      <c r="C111" s="85" t="s">
        <v>1052</v>
      </c>
      <c r="D111" s="86" t="s">
        <v>148</v>
      </c>
      <c r="E111" s="87">
        <v>36808</v>
      </c>
      <c r="F111" s="87" t="s">
        <v>1020</v>
      </c>
      <c r="G111" s="88" t="s">
        <v>125</v>
      </c>
      <c r="H111" s="88"/>
      <c r="I111" s="88"/>
      <c r="J111" s="88"/>
      <c r="K111" s="89">
        <v>87</v>
      </c>
      <c r="L111" s="90" t="str">
        <f t="shared" si="5"/>
        <v>TỐT</v>
      </c>
      <c r="M111" s="91"/>
    </row>
    <row r="112" spans="1:13" s="80" customFormat="1" ht="18.75" customHeight="1">
      <c r="A112" s="2">
        <f t="shared" si="4"/>
        <v>101</v>
      </c>
      <c r="B112" s="84">
        <v>24208615017</v>
      </c>
      <c r="C112" s="85" t="s">
        <v>962</v>
      </c>
      <c r="D112" s="86" t="s">
        <v>148</v>
      </c>
      <c r="E112" s="87">
        <v>36713</v>
      </c>
      <c r="F112" s="87" t="s">
        <v>927</v>
      </c>
      <c r="G112" s="88"/>
      <c r="H112" s="88"/>
      <c r="I112" s="88"/>
      <c r="J112" s="88"/>
      <c r="K112" s="89">
        <v>0</v>
      </c>
      <c r="L112" s="90" t="str">
        <f t="shared" si="5"/>
        <v>KÉM</v>
      </c>
      <c r="M112" s="91" t="s">
        <v>997</v>
      </c>
    </row>
    <row r="113" spans="1:14" s="80" customFormat="1" ht="18.75" customHeight="1">
      <c r="A113" s="2">
        <f t="shared" si="4"/>
        <v>102</v>
      </c>
      <c r="B113" s="84">
        <v>24207203598</v>
      </c>
      <c r="C113" s="85" t="s">
        <v>1028</v>
      </c>
      <c r="D113" s="86" t="s">
        <v>1053</v>
      </c>
      <c r="E113" s="87">
        <v>36763</v>
      </c>
      <c r="F113" s="87" t="s">
        <v>1020</v>
      </c>
      <c r="G113" s="88" t="s">
        <v>125</v>
      </c>
      <c r="H113" s="88"/>
      <c r="I113" s="88"/>
      <c r="J113" s="88"/>
      <c r="K113" s="89">
        <v>72</v>
      </c>
      <c r="L113" s="90" t="str">
        <f t="shared" si="5"/>
        <v>KHÁ</v>
      </c>
      <c r="M113" s="91"/>
    </row>
    <row r="114" spans="1:14" s="80" customFormat="1" ht="18.75" customHeight="1">
      <c r="A114" s="2">
        <f t="shared" si="4"/>
        <v>103</v>
      </c>
      <c r="B114" s="84">
        <v>24218607630</v>
      </c>
      <c r="C114" s="85" t="s">
        <v>1054</v>
      </c>
      <c r="D114" s="86" t="s">
        <v>161</v>
      </c>
      <c r="E114" s="87">
        <v>36601</v>
      </c>
      <c r="F114" s="87" t="s">
        <v>1020</v>
      </c>
      <c r="G114" s="88" t="s">
        <v>19</v>
      </c>
      <c r="H114" s="88"/>
      <c r="I114" s="88"/>
      <c r="J114" s="88"/>
      <c r="K114" s="89">
        <v>76</v>
      </c>
      <c r="L114" s="90" t="str">
        <f t="shared" si="5"/>
        <v>KHÁ</v>
      </c>
      <c r="M114" s="91"/>
      <c r="N114" s="132"/>
    </row>
    <row r="115" spans="1:14" s="80" customFormat="1" ht="18.75" customHeight="1">
      <c r="A115" s="2">
        <f t="shared" si="4"/>
        <v>104</v>
      </c>
      <c r="B115" s="84">
        <v>24218602044</v>
      </c>
      <c r="C115" s="85" t="s">
        <v>963</v>
      </c>
      <c r="D115" s="86" t="s">
        <v>161</v>
      </c>
      <c r="E115" s="87">
        <v>36843</v>
      </c>
      <c r="F115" s="87" t="s">
        <v>927</v>
      </c>
      <c r="G115" s="88"/>
      <c r="H115" s="88"/>
      <c r="I115" s="88"/>
      <c r="J115" s="88"/>
      <c r="K115" s="89">
        <v>77</v>
      </c>
      <c r="L115" s="90" t="str">
        <f t="shared" si="5"/>
        <v>KHÁ</v>
      </c>
      <c r="M115" s="91"/>
    </row>
    <row r="116" spans="1:14" s="80" customFormat="1" ht="18.75" customHeight="1">
      <c r="A116" s="2">
        <f t="shared" si="4"/>
        <v>105</v>
      </c>
      <c r="B116" s="84">
        <v>24218616217</v>
      </c>
      <c r="C116" s="85" t="s">
        <v>1098</v>
      </c>
      <c r="D116" s="86" t="s">
        <v>1099</v>
      </c>
      <c r="E116" s="87">
        <v>36872</v>
      </c>
      <c r="F116" s="87" t="s">
        <v>1072</v>
      </c>
      <c r="G116" s="88" t="s">
        <v>19</v>
      </c>
      <c r="H116" s="88"/>
      <c r="I116" s="88"/>
      <c r="J116" s="88"/>
      <c r="K116" s="89">
        <v>0</v>
      </c>
      <c r="L116" s="90" t="str">
        <f t="shared" si="5"/>
        <v>KÉM</v>
      </c>
      <c r="M116" s="91" t="s">
        <v>1100</v>
      </c>
    </row>
    <row r="117" spans="1:14" s="80" customFormat="1" ht="18.75" customHeight="1">
      <c r="A117" s="2">
        <f t="shared" si="4"/>
        <v>106</v>
      </c>
      <c r="B117" s="84">
        <v>24218602141</v>
      </c>
      <c r="C117" s="85" t="s">
        <v>1101</v>
      </c>
      <c r="D117" s="86" t="s">
        <v>965</v>
      </c>
      <c r="E117" s="87">
        <v>36712</v>
      </c>
      <c r="F117" s="87" t="s">
        <v>1072</v>
      </c>
      <c r="G117" s="88" t="s">
        <v>19</v>
      </c>
      <c r="H117" s="88"/>
      <c r="I117" s="88"/>
      <c r="J117" s="88"/>
      <c r="K117" s="89">
        <v>82</v>
      </c>
      <c r="L117" s="90" t="str">
        <f t="shared" si="5"/>
        <v>TỐT</v>
      </c>
      <c r="M117" s="91"/>
    </row>
    <row r="118" spans="1:14" s="80" customFormat="1" ht="18.75" customHeight="1">
      <c r="A118" s="2">
        <f t="shared" si="4"/>
        <v>107</v>
      </c>
      <c r="B118" s="84">
        <v>24218616879</v>
      </c>
      <c r="C118" s="85" t="s">
        <v>964</v>
      </c>
      <c r="D118" s="86" t="s">
        <v>965</v>
      </c>
      <c r="E118" s="87">
        <v>36789</v>
      </c>
      <c r="F118" s="87" t="s">
        <v>927</v>
      </c>
      <c r="G118" s="88"/>
      <c r="H118" s="88"/>
      <c r="I118" s="88"/>
      <c r="J118" s="88"/>
      <c r="K118" s="89">
        <v>80</v>
      </c>
      <c r="L118" s="90" t="str">
        <f t="shared" si="5"/>
        <v>TỐT</v>
      </c>
      <c r="M118" s="91"/>
    </row>
    <row r="119" spans="1:14" s="80" customFormat="1" ht="18.75" customHeight="1">
      <c r="A119" s="2">
        <f t="shared" si="4"/>
        <v>108</v>
      </c>
      <c r="B119" s="84">
        <v>24216616533</v>
      </c>
      <c r="C119" s="85" t="s">
        <v>1055</v>
      </c>
      <c r="D119" s="86" t="s">
        <v>170</v>
      </c>
      <c r="E119" s="87">
        <v>36711</v>
      </c>
      <c r="F119" s="87" t="s">
        <v>1020</v>
      </c>
      <c r="G119" s="88" t="s">
        <v>19</v>
      </c>
      <c r="H119" s="88"/>
      <c r="I119" s="88"/>
      <c r="J119" s="88"/>
      <c r="K119" s="89">
        <v>87</v>
      </c>
      <c r="L119" s="90" t="str">
        <f t="shared" si="5"/>
        <v>TỐT</v>
      </c>
      <c r="M119" s="91"/>
    </row>
    <row r="120" spans="1:14" s="80" customFormat="1" ht="18.75" customHeight="1">
      <c r="A120" s="2">
        <f t="shared" si="4"/>
        <v>109</v>
      </c>
      <c r="B120" s="84">
        <v>24208604372</v>
      </c>
      <c r="C120" s="85" t="s">
        <v>1056</v>
      </c>
      <c r="D120" s="86" t="s">
        <v>170</v>
      </c>
      <c r="E120" s="87">
        <v>36822</v>
      </c>
      <c r="F120" s="87" t="s">
        <v>1020</v>
      </c>
      <c r="G120" s="88" t="s">
        <v>125</v>
      </c>
      <c r="H120" s="88"/>
      <c r="I120" s="88"/>
      <c r="J120" s="88"/>
      <c r="K120" s="89">
        <v>91</v>
      </c>
      <c r="L120" s="90" t="str">
        <f t="shared" si="5"/>
        <v>X SẮC</v>
      </c>
      <c r="M120" s="91"/>
    </row>
    <row r="121" spans="1:14" s="80" customFormat="1" ht="18.75" customHeight="1">
      <c r="A121" s="2">
        <f t="shared" si="4"/>
        <v>110</v>
      </c>
      <c r="B121" s="84">
        <v>24218705803</v>
      </c>
      <c r="C121" s="85" t="s">
        <v>1057</v>
      </c>
      <c r="D121" s="86" t="s">
        <v>170</v>
      </c>
      <c r="E121" s="87">
        <v>36795</v>
      </c>
      <c r="F121" s="87" t="s">
        <v>1020</v>
      </c>
      <c r="G121" s="88" t="s">
        <v>19</v>
      </c>
      <c r="H121" s="88"/>
      <c r="I121" s="88"/>
      <c r="J121" s="88"/>
      <c r="K121" s="89">
        <v>77</v>
      </c>
      <c r="L121" s="90" t="str">
        <f t="shared" si="5"/>
        <v>KHÁ</v>
      </c>
      <c r="M121" s="91"/>
    </row>
    <row r="122" spans="1:14" s="80" customFormat="1" ht="18.75" customHeight="1">
      <c r="A122" s="2">
        <f t="shared" si="4"/>
        <v>111</v>
      </c>
      <c r="B122" s="84">
        <v>24218616819</v>
      </c>
      <c r="C122" s="85" t="s">
        <v>813</v>
      </c>
      <c r="D122" s="86" t="s">
        <v>170</v>
      </c>
      <c r="E122" s="87">
        <v>36798</v>
      </c>
      <c r="F122" s="87" t="s">
        <v>927</v>
      </c>
      <c r="G122" s="88"/>
      <c r="H122" s="88"/>
      <c r="I122" s="88"/>
      <c r="J122" s="88"/>
      <c r="K122" s="89">
        <v>0</v>
      </c>
      <c r="L122" s="90" t="str">
        <f t="shared" si="5"/>
        <v>KÉM</v>
      </c>
      <c r="M122" s="91" t="s">
        <v>997</v>
      </c>
    </row>
    <row r="123" spans="1:14" s="80" customFormat="1" ht="18.75" customHeight="1">
      <c r="A123" s="2">
        <f t="shared" si="4"/>
        <v>112</v>
      </c>
      <c r="B123" s="84">
        <v>24208602923</v>
      </c>
      <c r="C123" s="85" t="s">
        <v>1066</v>
      </c>
      <c r="D123" s="86" t="s">
        <v>176</v>
      </c>
      <c r="E123" s="87">
        <v>36577</v>
      </c>
      <c r="F123" s="87" t="s">
        <v>1072</v>
      </c>
      <c r="G123" s="88" t="s">
        <v>125</v>
      </c>
      <c r="H123" s="88"/>
      <c r="I123" s="88"/>
      <c r="J123" s="88"/>
      <c r="K123" s="89">
        <v>86</v>
      </c>
      <c r="L123" s="90" t="str">
        <f t="shared" si="5"/>
        <v>TỐT</v>
      </c>
      <c r="M123" s="91"/>
    </row>
    <row r="124" spans="1:14" s="80" customFormat="1" ht="18.75" customHeight="1">
      <c r="A124" s="2">
        <f t="shared" si="4"/>
        <v>113</v>
      </c>
      <c r="B124" s="84">
        <v>24208602907</v>
      </c>
      <c r="C124" s="85" t="s">
        <v>1058</v>
      </c>
      <c r="D124" s="86" t="s">
        <v>176</v>
      </c>
      <c r="E124" s="87">
        <v>36862</v>
      </c>
      <c r="F124" s="87" t="s">
        <v>1020</v>
      </c>
      <c r="G124" s="88" t="s">
        <v>125</v>
      </c>
      <c r="H124" s="88"/>
      <c r="I124" s="88"/>
      <c r="J124" s="88"/>
      <c r="K124" s="89">
        <v>86</v>
      </c>
      <c r="L124" s="90" t="str">
        <f t="shared" si="5"/>
        <v>TỐT</v>
      </c>
      <c r="M124" s="91"/>
    </row>
    <row r="125" spans="1:14" s="80" customFormat="1" ht="18.75" customHeight="1">
      <c r="A125" s="2">
        <f t="shared" si="4"/>
        <v>114</v>
      </c>
      <c r="B125" s="84">
        <v>24208600957</v>
      </c>
      <c r="C125" s="85" t="s">
        <v>789</v>
      </c>
      <c r="D125" s="86" t="s">
        <v>176</v>
      </c>
      <c r="E125" s="87">
        <v>36470</v>
      </c>
      <c r="F125" s="87" t="s">
        <v>1020</v>
      </c>
      <c r="G125" s="88" t="s">
        <v>125</v>
      </c>
      <c r="H125" s="88"/>
      <c r="I125" s="88"/>
      <c r="J125" s="88"/>
      <c r="K125" s="89">
        <v>87</v>
      </c>
      <c r="L125" s="90" t="str">
        <f t="shared" si="5"/>
        <v>TỐT</v>
      </c>
      <c r="M125" s="91"/>
    </row>
    <row r="126" spans="1:14" s="80" customFormat="1" ht="18.75" customHeight="1">
      <c r="A126" s="2">
        <f t="shared" si="4"/>
        <v>115</v>
      </c>
      <c r="B126" s="84">
        <v>24208602167</v>
      </c>
      <c r="C126" s="85" t="s">
        <v>1059</v>
      </c>
      <c r="D126" s="86" t="s">
        <v>176</v>
      </c>
      <c r="E126" s="87">
        <v>36679</v>
      </c>
      <c r="F126" s="87" t="s">
        <v>1020</v>
      </c>
      <c r="G126" s="88" t="s">
        <v>125</v>
      </c>
      <c r="H126" s="88"/>
      <c r="I126" s="88"/>
      <c r="J126" s="88"/>
      <c r="K126" s="89">
        <v>87</v>
      </c>
      <c r="L126" s="90" t="str">
        <f t="shared" si="5"/>
        <v>TỐT</v>
      </c>
      <c r="M126" s="91"/>
    </row>
    <row r="127" spans="1:14" s="80" customFormat="1" ht="18.75" customHeight="1">
      <c r="A127" s="2">
        <f t="shared" si="4"/>
        <v>116</v>
      </c>
      <c r="B127" s="84">
        <v>24208602555</v>
      </c>
      <c r="C127" s="85" t="s">
        <v>966</v>
      </c>
      <c r="D127" s="86" t="s">
        <v>176</v>
      </c>
      <c r="E127" s="87">
        <v>36642</v>
      </c>
      <c r="F127" s="87" t="s">
        <v>927</v>
      </c>
      <c r="G127" s="88"/>
      <c r="H127" s="88"/>
      <c r="I127" s="88"/>
      <c r="J127" s="88"/>
      <c r="K127" s="89">
        <v>77</v>
      </c>
      <c r="L127" s="90" t="str">
        <f t="shared" si="5"/>
        <v>KHÁ</v>
      </c>
      <c r="M127" s="91"/>
    </row>
    <row r="128" spans="1:14" s="80" customFormat="1" ht="18.75" customHeight="1">
      <c r="A128" s="2">
        <f t="shared" si="4"/>
        <v>117</v>
      </c>
      <c r="B128" s="84">
        <v>24202613260</v>
      </c>
      <c r="C128" s="85" t="s">
        <v>792</v>
      </c>
      <c r="D128" s="86" t="s">
        <v>176</v>
      </c>
      <c r="E128" s="87">
        <v>36578</v>
      </c>
      <c r="F128" s="87" t="s">
        <v>927</v>
      </c>
      <c r="G128" s="88"/>
      <c r="H128" s="88"/>
      <c r="I128" s="88"/>
      <c r="J128" s="88"/>
      <c r="K128" s="89">
        <v>87</v>
      </c>
      <c r="L128" s="90" t="str">
        <f t="shared" si="5"/>
        <v>TỐT</v>
      </c>
      <c r="M128" s="91"/>
    </row>
    <row r="129" spans="1:13" s="80" customFormat="1" ht="18.75" customHeight="1">
      <c r="A129" s="2">
        <f t="shared" si="4"/>
        <v>118</v>
      </c>
      <c r="B129" s="84">
        <v>24218613115</v>
      </c>
      <c r="C129" s="85" t="s">
        <v>1102</v>
      </c>
      <c r="D129" s="86" t="s">
        <v>868</v>
      </c>
      <c r="E129" s="87">
        <v>36587</v>
      </c>
      <c r="F129" s="87" t="s">
        <v>1072</v>
      </c>
      <c r="G129" s="88" t="s">
        <v>19</v>
      </c>
      <c r="H129" s="88"/>
      <c r="I129" s="88"/>
      <c r="J129" s="88"/>
      <c r="K129" s="89">
        <v>76</v>
      </c>
      <c r="L129" s="90" t="str">
        <f t="shared" si="5"/>
        <v>KHÁ</v>
      </c>
      <c r="M129" s="91"/>
    </row>
    <row r="130" spans="1:13" s="80" customFormat="1" ht="18.75" customHeight="1">
      <c r="A130" s="2">
        <f t="shared" si="4"/>
        <v>119</v>
      </c>
      <c r="B130" s="84">
        <v>24202207756</v>
      </c>
      <c r="C130" s="85" t="s">
        <v>967</v>
      </c>
      <c r="D130" s="86" t="s">
        <v>518</v>
      </c>
      <c r="E130" s="87">
        <v>36132</v>
      </c>
      <c r="F130" s="87" t="s">
        <v>927</v>
      </c>
      <c r="G130" s="88"/>
      <c r="H130" s="88"/>
      <c r="I130" s="88"/>
      <c r="J130" s="88"/>
      <c r="K130" s="89">
        <v>82</v>
      </c>
      <c r="L130" s="90" t="str">
        <f t="shared" si="5"/>
        <v>TỐT</v>
      </c>
      <c r="M130" s="91"/>
    </row>
    <row r="131" spans="1:13" s="80" customFormat="1" ht="18.75" customHeight="1">
      <c r="A131" s="2">
        <f t="shared" si="4"/>
        <v>120</v>
      </c>
      <c r="B131" s="84">
        <v>24208601058</v>
      </c>
      <c r="C131" s="85" t="s">
        <v>1060</v>
      </c>
      <c r="D131" s="86" t="s">
        <v>479</v>
      </c>
      <c r="E131" s="87">
        <v>36853</v>
      </c>
      <c r="F131" s="87" t="s">
        <v>1020</v>
      </c>
      <c r="G131" s="88" t="s">
        <v>125</v>
      </c>
      <c r="H131" s="88"/>
      <c r="I131" s="88"/>
      <c r="J131" s="88"/>
      <c r="K131" s="89">
        <v>85</v>
      </c>
      <c r="L131" s="90" t="str">
        <f t="shared" si="5"/>
        <v>TỐT</v>
      </c>
      <c r="M131" s="91"/>
    </row>
    <row r="132" spans="1:13" s="80" customFormat="1" ht="18.75" customHeight="1">
      <c r="A132" s="2">
        <f t="shared" si="4"/>
        <v>121</v>
      </c>
      <c r="B132" s="84">
        <v>24218605674</v>
      </c>
      <c r="C132" s="85" t="s">
        <v>968</v>
      </c>
      <c r="D132" s="86" t="s">
        <v>969</v>
      </c>
      <c r="E132" s="87">
        <v>36570</v>
      </c>
      <c r="F132" s="87" t="s">
        <v>927</v>
      </c>
      <c r="G132" s="88"/>
      <c r="H132" s="88"/>
      <c r="I132" s="88"/>
      <c r="J132" s="88"/>
      <c r="K132" s="89">
        <v>87</v>
      </c>
      <c r="L132" s="90" t="str">
        <f t="shared" si="5"/>
        <v>TỐT</v>
      </c>
      <c r="M132" s="91"/>
    </row>
    <row r="133" spans="1:13" s="80" customFormat="1" ht="18.75" customHeight="1">
      <c r="A133" s="2">
        <f t="shared" si="4"/>
        <v>122</v>
      </c>
      <c r="B133" s="84">
        <v>24208604380</v>
      </c>
      <c r="C133" s="85" t="s">
        <v>1061</v>
      </c>
      <c r="D133" s="86" t="s">
        <v>481</v>
      </c>
      <c r="E133" s="87">
        <v>36552</v>
      </c>
      <c r="F133" s="87" t="s">
        <v>1020</v>
      </c>
      <c r="G133" s="88" t="s">
        <v>125</v>
      </c>
      <c r="H133" s="88"/>
      <c r="I133" s="88"/>
      <c r="J133" s="88"/>
      <c r="K133" s="89">
        <v>87</v>
      </c>
      <c r="L133" s="90" t="str">
        <f t="shared" si="5"/>
        <v>TỐT</v>
      </c>
      <c r="M133" s="91"/>
    </row>
    <row r="134" spans="1:13" s="80" customFormat="1" ht="18.75" customHeight="1">
      <c r="A134" s="2">
        <f t="shared" si="4"/>
        <v>123</v>
      </c>
      <c r="B134" s="84">
        <v>24218616445</v>
      </c>
      <c r="C134" s="85" t="s">
        <v>1062</v>
      </c>
      <c r="D134" s="86" t="s">
        <v>483</v>
      </c>
      <c r="E134" s="87">
        <v>36725</v>
      </c>
      <c r="F134" s="87" t="s">
        <v>1020</v>
      </c>
      <c r="G134" s="88" t="s">
        <v>19</v>
      </c>
      <c r="H134" s="88"/>
      <c r="I134" s="88"/>
      <c r="J134" s="88"/>
      <c r="K134" s="89">
        <v>80</v>
      </c>
      <c r="L134" s="90" t="str">
        <f t="shared" si="5"/>
        <v>TỐT</v>
      </c>
      <c r="M134" s="91"/>
    </row>
    <row r="135" spans="1:13" s="80" customFormat="1" ht="18.75" customHeight="1">
      <c r="A135" s="2">
        <f t="shared" si="4"/>
        <v>124</v>
      </c>
      <c r="B135" s="84">
        <v>24208615626</v>
      </c>
      <c r="C135" s="85" t="s">
        <v>1103</v>
      </c>
      <c r="D135" s="86" t="s">
        <v>522</v>
      </c>
      <c r="E135" s="87">
        <v>36758</v>
      </c>
      <c r="F135" s="87" t="s">
        <v>1072</v>
      </c>
      <c r="G135" s="88" t="s">
        <v>1104</v>
      </c>
      <c r="H135" s="88"/>
      <c r="I135" s="88"/>
      <c r="J135" s="88"/>
      <c r="K135" s="89">
        <v>86</v>
      </c>
      <c r="L135" s="90" t="str">
        <f t="shared" si="5"/>
        <v>TỐT</v>
      </c>
      <c r="M135" s="91"/>
    </row>
    <row r="136" spans="1:13" s="80" customFormat="1" ht="18.75" customHeight="1">
      <c r="A136" s="2">
        <f t="shared" si="4"/>
        <v>125</v>
      </c>
      <c r="B136" s="84">
        <v>24208604685</v>
      </c>
      <c r="C136" s="85" t="s">
        <v>1063</v>
      </c>
      <c r="D136" s="86" t="s">
        <v>522</v>
      </c>
      <c r="E136" s="87">
        <v>36731</v>
      </c>
      <c r="F136" s="87" t="s">
        <v>1020</v>
      </c>
      <c r="G136" s="88" t="s">
        <v>125</v>
      </c>
      <c r="H136" s="88"/>
      <c r="I136" s="88"/>
      <c r="J136" s="88"/>
      <c r="K136" s="89">
        <v>75</v>
      </c>
      <c r="L136" s="90" t="str">
        <f t="shared" si="5"/>
        <v>KHÁ</v>
      </c>
      <c r="M136" s="91"/>
    </row>
    <row r="137" spans="1:13" s="80" customFormat="1" ht="18.75" customHeight="1">
      <c r="A137" s="2">
        <f t="shared" si="4"/>
        <v>126</v>
      </c>
      <c r="B137" s="84">
        <v>24208608134</v>
      </c>
      <c r="C137" s="85" t="s">
        <v>1064</v>
      </c>
      <c r="D137" s="86" t="s">
        <v>522</v>
      </c>
      <c r="E137" s="87">
        <v>36851</v>
      </c>
      <c r="F137" s="87" t="s">
        <v>1020</v>
      </c>
      <c r="G137" s="88" t="s">
        <v>125</v>
      </c>
      <c r="H137" s="88"/>
      <c r="I137" s="88"/>
      <c r="J137" s="88"/>
      <c r="K137" s="89">
        <v>78</v>
      </c>
      <c r="L137" s="90" t="str">
        <f t="shared" si="5"/>
        <v>KHÁ</v>
      </c>
      <c r="M137" s="91"/>
    </row>
    <row r="138" spans="1:13" s="80" customFormat="1" ht="18.75" customHeight="1">
      <c r="A138" s="2">
        <f t="shared" si="4"/>
        <v>127</v>
      </c>
      <c r="B138" s="84">
        <v>24208606946</v>
      </c>
      <c r="C138" s="85" t="s">
        <v>1105</v>
      </c>
      <c r="D138" s="86" t="s">
        <v>410</v>
      </c>
      <c r="E138" s="87">
        <v>36751</v>
      </c>
      <c r="F138" s="87" t="s">
        <v>1072</v>
      </c>
      <c r="G138" s="88" t="s">
        <v>125</v>
      </c>
      <c r="H138" s="88"/>
      <c r="I138" s="88"/>
      <c r="J138" s="88"/>
      <c r="K138" s="89">
        <v>84</v>
      </c>
      <c r="L138" s="90" t="str">
        <f t="shared" si="5"/>
        <v>TỐT</v>
      </c>
      <c r="M138" s="91"/>
    </row>
    <row r="139" spans="1:13" s="80" customFormat="1" ht="18.75" customHeight="1">
      <c r="A139" s="2">
        <f t="shared" si="4"/>
        <v>128</v>
      </c>
      <c r="B139" s="84">
        <v>24208601185</v>
      </c>
      <c r="C139" s="85" t="s">
        <v>1065</v>
      </c>
      <c r="D139" s="86" t="s">
        <v>410</v>
      </c>
      <c r="E139" s="87">
        <v>36873</v>
      </c>
      <c r="F139" s="87" t="s">
        <v>1020</v>
      </c>
      <c r="G139" s="88" t="s">
        <v>125</v>
      </c>
      <c r="H139" s="88"/>
      <c r="I139" s="88"/>
      <c r="J139" s="88"/>
      <c r="K139" s="89">
        <v>67</v>
      </c>
      <c r="L139" s="90" t="str">
        <f t="shared" si="5"/>
        <v>KHÁ</v>
      </c>
      <c r="M139" s="91"/>
    </row>
    <row r="140" spans="1:13" s="80" customFormat="1" ht="18.75" customHeight="1">
      <c r="A140" s="2">
        <f t="shared" si="4"/>
        <v>129</v>
      </c>
      <c r="B140" s="84">
        <v>24208616361</v>
      </c>
      <c r="C140" s="85" t="s">
        <v>970</v>
      </c>
      <c r="D140" s="86" t="s">
        <v>410</v>
      </c>
      <c r="E140" s="87">
        <v>36638</v>
      </c>
      <c r="F140" s="87" t="s">
        <v>927</v>
      </c>
      <c r="G140" s="88"/>
      <c r="H140" s="88"/>
      <c r="I140" s="88"/>
      <c r="J140" s="88"/>
      <c r="K140" s="89">
        <v>87</v>
      </c>
      <c r="L140" s="90" t="str">
        <f t="shared" ref="L140:L171" si="6">IF(K140&gt;=90,"X SẮC",IF(K140&gt;=80,"TỐT",IF(K140&gt;=65,"KHÁ",IF(K140&gt;=50,"T.BÌNH",IF(K140&gt;=35,"YẾU","KÉM")))))</f>
        <v>TỐT</v>
      </c>
      <c r="M140" s="91"/>
    </row>
    <row r="141" spans="1:13" s="80" customFormat="1" ht="18.75" customHeight="1">
      <c r="A141" s="2">
        <f t="shared" ref="A141:A162" si="7">A140+1</f>
        <v>130</v>
      </c>
      <c r="B141" s="84">
        <v>24218600051</v>
      </c>
      <c r="C141" s="85" t="s">
        <v>971</v>
      </c>
      <c r="D141" s="86" t="s">
        <v>860</v>
      </c>
      <c r="E141" s="87">
        <v>36487</v>
      </c>
      <c r="F141" s="87" t="s">
        <v>927</v>
      </c>
      <c r="G141" s="88"/>
      <c r="H141" s="88"/>
      <c r="I141" s="88"/>
      <c r="J141" s="88"/>
      <c r="K141" s="89">
        <v>95</v>
      </c>
      <c r="L141" s="90" t="str">
        <f t="shared" si="6"/>
        <v>X SẮC</v>
      </c>
      <c r="M141" s="91"/>
    </row>
    <row r="142" spans="1:13" s="80" customFormat="1" ht="18.75" customHeight="1">
      <c r="A142" s="2">
        <f t="shared" si="7"/>
        <v>131</v>
      </c>
      <c r="B142" s="84">
        <v>24218616071</v>
      </c>
      <c r="C142" s="85" t="s">
        <v>972</v>
      </c>
      <c r="D142" s="86" t="s">
        <v>973</v>
      </c>
      <c r="E142" s="87">
        <v>35947</v>
      </c>
      <c r="F142" s="87" t="s">
        <v>927</v>
      </c>
      <c r="G142" s="88"/>
      <c r="H142" s="88"/>
      <c r="I142" s="88"/>
      <c r="J142" s="88"/>
      <c r="K142" s="89">
        <v>82</v>
      </c>
      <c r="L142" s="90" t="str">
        <f t="shared" si="6"/>
        <v>TỐT</v>
      </c>
      <c r="M142" s="91"/>
    </row>
    <row r="143" spans="1:13" s="80" customFormat="1" ht="18.75" customHeight="1">
      <c r="A143" s="2">
        <f t="shared" si="7"/>
        <v>132</v>
      </c>
      <c r="B143" s="84">
        <v>24208605226</v>
      </c>
      <c r="C143" s="85" t="s">
        <v>1066</v>
      </c>
      <c r="D143" s="86" t="s">
        <v>433</v>
      </c>
      <c r="E143" s="87">
        <v>36608</v>
      </c>
      <c r="F143" s="87" t="s">
        <v>1020</v>
      </c>
      <c r="G143" s="88" t="s">
        <v>125</v>
      </c>
      <c r="H143" s="88"/>
      <c r="I143" s="88"/>
      <c r="J143" s="88"/>
      <c r="K143" s="89">
        <v>86</v>
      </c>
      <c r="L143" s="90" t="str">
        <f t="shared" si="6"/>
        <v>TỐT</v>
      </c>
      <c r="M143" s="91"/>
    </row>
    <row r="144" spans="1:13" s="80" customFormat="1" ht="18.75" customHeight="1">
      <c r="A144" s="2">
        <f t="shared" si="7"/>
        <v>133</v>
      </c>
      <c r="B144" s="84">
        <v>24208605885</v>
      </c>
      <c r="C144" s="85" t="s">
        <v>1067</v>
      </c>
      <c r="D144" s="86" t="s">
        <v>433</v>
      </c>
      <c r="E144" s="87">
        <v>36855</v>
      </c>
      <c r="F144" s="87" t="s">
        <v>1020</v>
      </c>
      <c r="G144" s="88" t="s">
        <v>125</v>
      </c>
      <c r="H144" s="88"/>
      <c r="I144" s="88"/>
      <c r="J144" s="88"/>
      <c r="K144" s="89">
        <v>85</v>
      </c>
      <c r="L144" s="90" t="str">
        <f t="shared" si="6"/>
        <v>TỐT</v>
      </c>
      <c r="M144" s="91"/>
    </row>
    <row r="145" spans="1:13" s="80" customFormat="1" ht="18.75" customHeight="1">
      <c r="A145" s="2">
        <f t="shared" si="7"/>
        <v>134</v>
      </c>
      <c r="B145" s="84">
        <v>24208616011</v>
      </c>
      <c r="C145" s="85" t="s">
        <v>974</v>
      </c>
      <c r="D145" s="86" t="s">
        <v>433</v>
      </c>
      <c r="E145" s="87">
        <v>36668</v>
      </c>
      <c r="F145" s="87" t="s">
        <v>927</v>
      </c>
      <c r="G145" s="88"/>
      <c r="H145" s="88"/>
      <c r="I145" s="88"/>
      <c r="J145" s="88"/>
      <c r="K145" s="89">
        <v>87</v>
      </c>
      <c r="L145" s="90" t="str">
        <f t="shared" si="6"/>
        <v>TỐT</v>
      </c>
      <c r="M145" s="91"/>
    </row>
    <row r="146" spans="1:13" s="80" customFormat="1" ht="18.75" customHeight="1">
      <c r="A146" s="2">
        <f t="shared" si="7"/>
        <v>135</v>
      </c>
      <c r="B146" s="84">
        <v>24218602238</v>
      </c>
      <c r="C146" s="85" t="s">
        <v>975</v>
      </c>
      <c r="D146" s="86" t="s">
        <v>575</v>
      </c>
      <c r="E146" s="87">
        <v>36282</v>
      </c>
      <c r="F146" s="87" t="s">
        <v>927</v>
      </c>
      <c r="G146" s="88"/>
      <c r="H146" s="88"/>
      <c r="I146" s="88"/>
      <c r="J146" s="88"/>
      <c r="K146" s="89">
        <v>75</v>
      </c>
      <c r="L146" s="90" t="str">
        <f t="shared" si="6"/>
        <v>KHÁ</v>
      </c>
      <c r="M146" s="91"/>
    </row>
    <row r="147" spans="1:13" s="80" customFormat="1" ht="18.75" customHeight="1">
      <c r="A147" s="2">
        <f t="shared" si="7"/>
        <v>136</v>
      </c>
      <c r="B147" s="84">
        <v>24218604745</v>
      </c>
      <c r="C147" s="85" t="s">
        <v>813</v>
      </c>
      <c r="D147" s="86" t="s">
        <v>1068</v>
      </c>
      <c r="E147" s="87">
        <v>36697</v>
      </c>
      <c r="F147" s="87" t="s">
        <v>1020</v>
      </c>
      <c r="G147" s="88" t="s">
        <v>19</v>
      </c>
      <c r="H147" s="88"/>
      <c r="I147" s="88"/>
      <c r="J147" s="88"/>
      <c r="K147" s="89">
        <v>77</v>
      </c>
      <c r="L147" s="90" t="str">
        <f t="shared" si="6"/>
        <v>KHÁ</v>
      </c>
      <c r="M147" s="91"/>
    </row>
    <row r="148" spans="1:13" s="80" customFormat="1" ht="18.75" customHeight="1">
      <c r="A148" s="2">
        <f t="shared" si="7"/>
        <v>137</v>
      </c>
      <c r="B148" s="84">
        <v>24218616842</v>
      </c>
      <c r="C148" s="85" t="s">
        <v>791</v>
      </c>
      <c r="D148" s="86" t="s">
        <v>289</v>
      </c>
      <c r="E148" s="87">
        <v>36435</v>
      </c>
      <c r="F148" s="87" t="s">
        <v>1072</v>
      </c>
      <c r="G148" s="88" t="s">
        <v>19</v>
      </c>
      <c r="H148" s="88"/>
      <c r="I148" s="88"/>
      <c r="J148" s="88"/>
      <c r="K148" s="89">
        <v>0</v>
      </c>
      <c r="L148" s="90" t="str">
        <f t="shared" si="6"/>
        <v>KÉM</v>
      </c>
      <c r="M148" s="91" t="s">
        <v>804</v>
      </c>
    </row>
    <row r="149" spans="1:13" s="80" customFormat="1" ht="18.75" customHeight="1">
      <c r="A149" s="2">
        <f t="shared" si="7"/>
        <v>138</v>
      </c>
      <c r="B149" s="84">
        <v>24218602522</v>
      </c>
      <c r="C149" s="85" t="s">
        <v>1106</v>
      </c>
      <c r="D149" s="86" t="s">
        <v>289</v>
      </c>
      <c r="E149" s="87">
        <v>36886</v>
      </c>
      <c r="F149" s="87" t="s">
        <v>1072</v>
      </c>
      <c r="G149" s="88" t="s">
        <v>19</v>
      </c>
      <c r="H149" s="88"/>
      <c r="I149" s="88"/>
      <c r="J149" s="88"/>
      <c r="K149" s="89">
        <v>83</v>
      </c>
      <c r="L149" s="90" t="str">
        <f t="shared" si="6"/>
        <v>TỐT</v>
      </c>
      <c r="M149" s="91"/>
    </row>
    <row r="150" spans="1:13" s="80" customFormat="1" ht="18.75" customHeight="1">
      <c r="A150" s="2">
        <f t="shared" si="7"/>
        <v>139</v>
      </c>
      <c r="B150" s="84">
        <v>24208606971</v>
      </c>
      <c r="C150" s="85" t="s">
        <v>1069</v>
      </c>
      <c r="D150" s="86" t="s">
        <v>289</v>
      </c>
      <c r="E150" s="87">
        <v>36779</v>
      </c>
      <c r="F150" s="87" t="s">
        <v>1020</v>
      </c>
      <c r="G150" s="88" t="s">
        <v>125</v>
      </c>
      <c r="H150" s="88"/>
      <c r="I150" s="88"/>
      <c r="J150" s="88"/>
      <c r="K150" s="89">
        <v>70</v>
      </c>
      <c r="L150" s="90" t="str">
        <f t="shared" si="6"/>
        <v>KHÁ</v>
      </c>
      <c r="M150" s="91"/>
    </row>
    <row r="151" spans="1:13" s="80" customFormat="1" ht="18.75" customHeight="1">
      <c r="A151" s="2">
        <f t="shared" si="7"/>
        <v>140</v>
      </c>
      <c r="B151" s="84">
        <v>24218600869</v>
      </c>
      <c r="C151" s="85" t="s">
        <v>1107</v>
      </c>
      <c r="D151" s="86" t="s">
        <v>334</v>
      </c>
      <c r="E151" s="87">
        <v>36747</v>
      </c>
      <c r="F151" s="87" t="s">
        <v>1072</v>
      </c>
      <c r="G151" s="88" t="s">
        <v>19</v>
      </c>
      <c r="H151" s="88"/>
      <c r="I151" s="88"/>
      <c r="J151" s="88"/>
      <c r="K151" s="89">
        <v>0</v>
      </c>
      <c r="L151" s="90" t="str">
        <f t="shared" si="6"/>
        <v>KÉM</v>
      </c>
      <c r="M151" s="91" t="s">
        <v>804</v>
      </c>
    </row>
    <row r="152" spans="1:13" s="80" customFormat="1" ht="18.75" customHeight="1">
      <c r="A152" s="2">
        <f t="shared" si="7"/>
        <v>141</v>
      </c>
      <c r="B152" s="84">
        <v>24218600926</v>
      </c>
      <c r="C152" s="85" t="s">
        <v>1108</v>
      </c>
      <c r="D152" s="86" t="s">
        <v>334</v>
      </c>
      <c r="E152" s="87">
        <v>36655</v>
      </c>
      <c r="F152" s="87" t="s">
        <v>1072</v>
      </c>
      <c r="G152" s="88" t="s">
        <v>19</v>
      </c>
      <c r="H152" s="88"/>
      <c r="I152" s="88"/>
      <c r="J152" s="88"/>
      <c r="K152" s="89">
        <v>95</v>
      </c>
      <c r="L152" s="90" t="str">
        <f t="shared" si="6"/>
        <v>X SẮC</v>
      </c>
      <c r="M152" s="91"/>
    </row>
    <row r="153" spans="1:13" s="80" customFormat="1" ht="18.75" customHeight="1">
      <c r="A153" s="2">
        <f t="shared" si="7"/>
        <v>142</v>
      </c>
      <c r="B153" s="84">
        <v>24208616448</v>
      </c>
      <c r="C153" s="85" t="s">
        <v>809</v>
      </c>
      <c r="D153" s="86" t="s">
        <v>1109</v>
      </c>
      <c r="E153" s="87">
        <v>36618</v>
      </c>
      <c r="F153" s="87" t="s">
        <v>1072</v>
      </c>
      <c r="G153" s="88" t="s">
        <v>125</v>
      </c>
      <c r="H153" s="88"/>
      <c r="I153" s="88"/>
      <c r="J153" s="88"/>
      <c r="K153" s="89">
        <v>72</v>
      </c>
      <c r="L153" s="90" t="str">
        <f t="shared" si="6"/>
        <v>KHÁ</v>
      </c>
      <c r="M153" s="91"/>
    </row>
    <row r="154" spans="1:13" s="80" customFormat="1" ht="18.75" customHeight="1">
      <c r="A154" s="2">
        <f t="shared" si="7"/>
        <v>143</v>
      </c>
      <c r="B154" s="84">
        <v>24208605163</v>
      </c>
      <c r="C154" s="85" t="s">
        <v>1000</v>
      </c>
      <c r="D154" s="86" t="s">
        <v>429</v>
      </c>
      <c r="E154" s="87">
        <v>36803</v>
      </c>
      <c r="F154" s="87" t="s">
        <v>1072</v>
      </c>
      <c r="G154" s="88" t="s">
        <v>125</v>
      </c>
      <c r="H154" s="88"/>
      <c r="I154" s="88"/>
      <c r="J154" s="88"/>
      <c r="K154" s="89">
        <v>82</v>
      </c>
      <c r="L154" s="90" t="str">
        <f t="shared" si="6"/>
        <v>TỐT</v>
      </c>
      <c r="M154" s="91"/>
    </row>
    <row r="155" spans="1:13" s="80" customFormat="1" ht="18.75" customHeight="1">
      <c r="A155" s="2">
        <f t="shared" si="7"/>
        <v>144</v>
      </c>
      <c r="B155" s="84">
        <v>24208608008</v>
      </c>
      <c r="C155" s="85" t="s">
        <v>1110</v>
      </c>
      <c r="D155" s="86" t="s">
        <v>429</v>
      </c>
      <c r="E155" s="87">
        <v>36829</v>
      </c>
      <c r="F155" s="87" t="s">
        <v>1072</v>
      </c>
      <c r="G155" s="88" t="s">
        <v>125</v>
      </c>
      <c r="H155" s="88"/>
      <c r="I155" s="88"/>
      <c r="J155" s="88"/>
      <c r="K155" s="89">
        <v>80</v>
      </c>
      <c r="L155" s="90" t="str">
        <f t="shared" si="6"/>
        <v>TỐT</v>
      </c>
      <c r="M155" s="91"/>
    </row>
    <row r="156" spans="1:13" s="80" customFormat="1" ht="18.75" customHeight="1">
      <c r="A156" s="2">
        <f t="shared" si="7"/>
        <v>145</v>
      </c>
      <c r="B156" s="84">
        <v>24218608367</v>
      </c>
      <c r="C156" s="85" t="s">
        <v>668</v>
      </c>
      <c r="D156" s="86" t="s">
        <v>1111</v>
      </c>
      <c r="E156" s="87">
        <v>36702</v>
      </c>
      <c r="F156" s="87" t="s">
        <v>1072</v>
      </c>
      <c r="G156" s="88" t="s">
        <v>19</v>
      </c>
      <c r="H156" s="88"/>
      <c r="I156" s="88"/>
      <c r="J156" s="88"/>
      <c r="K156" s="89">
        <v>83</v>
      </c>
      <c r="L156" s="90" t="str">
        <f t="shared" si="6"/>
        <v>TỐT</v>
      </c>
      <c r="M156" s="91"/>
    </row>
    <row r="157" spans="1:13" s="80" customFormat="1" ht="18.75" customHeight="1">
      <c r="A157" s="2">
        <f t="shared" si="7"/>
        <v>146</v>
      </c>
      <c r="B157" s="84">
        <v>24208607842</v>
      </c>
      <c r="C157" s="85" t="s">
        <v>1112</v>
      </c>
      <c r="D157" s="86" t="s">
        <v>189</v>
      </c>
      <c r="E157" s="87">
        <v>36823</v>
      </c>
      <c r="F157" s="87" t="s">
        <v>1072</v>
      </c>
      <c r="G157" s="88" t="s">
        <v>125</v>
      </c>
      <c r="H157" s="88"/>
      <c r="I157" s="88"/>
      <c r="J157" s="88"/>
      <c r="K157" s="89">
        <v>87</v>
      </c>
      <c r="L157" s="90" t="str">
        <f t="shared" si="6"/>
        <v>TỐT</v>
      </c>
      <c r="M157" s="91"/>
    </row>
    <row r="158" spans="1:13" s="80" customFormat="1" ht="18.75" customHeight="1">
      <c r="A158" s="2">
        <f t="shared" si="7"/>
        <v>147</v>
      </c>
      <c r="B158" s="84">
        <v>24208607622</v>
      </c>
      <c r="C158" s="85" t="s">
        <v>1070</v>
      </c>
      <c r="D158" s="86" t="s">
        <v>189</v>
      </c>
      <c r="E158" s="87">
        <v>36772</v>
      </c>
      <c r="F158" s="87" t="s">
        <v>1020</v>
      </c>
      <c r="G158" s="88" t="s">
        <v>125</v>
      </c>
      <c r="H158" s="88"/>
      <c r="I158" s="88"/>
      <c r="J158" s="88"/>
      <c r="K158" s="89">
        <v>100</v>
      </c>
      <c r="L158" s="90" t="str">
        <f t="shared" si="6"/>
        <v>X SẮC</v>
      </c>
      <c r="M158" s="91"/>
    </row>
    <row r="159" spans="1:13" s="80" customFormat="1" ht="18.75" customHeight="1">
      <c r="A159" s="2">
        <f t="shared" si="7"/>
        <v>148</v>
      </c>
      <c r="B159" s="84">
        <v>24218615519</v>
      </c>
      <c r="C159" s="85" t="s">
        <v>976</v>
      </c>
      <c r="D159" s="86" t="s">
        <v>977</v>
      </c>
      <c r="E159" s="87">
        <v>36704</v>
      </c>
      <c r="F159" s="87" t="s">
        <v>927</v>
      </c>
      <c r="G159" s="88"/>
      <c r="H159" s="88"/>
      <c r="I159" s="88"/>
      <c r="J159" s="88"/>
      <c r="K159" s="89">
        <v>87</v>
      </c>
      <c r="L159" s="90" t="str">
        <f t="shared" si="6"/>
        <v>TỐT</v>
      </c>
      <c r="M159" s="91"/>
    </row>
    <row r="160" spans="1:13" s="80" customFormat="1" ht="18.75" customHeight="1">
      <c r="A160" s="2">
        <f t="shared" si="7"/>
        <v>149</v>
      </c>
      <c r="B160" s="84">
        <v>24208606235</v>
      </c>
      <c r="C160" s="85" t="s">
        <v>746</v>
      </c>
      <c r="D160" s="86" t="s">
        <v>86</v>
      </c>
      <c r="E160" s="87">
        <v>36740</v>
      </c>
      <c r="F160" s="87" t="s">
        <v>1020</v>
      </c>
      <c r="G160" s="88" t="s">
        <v>125</v>
      </c>
      <c r="H160" s="88"/>
      <c r="I160" s="88"/>
      <c r="J160" s="88"/>
      <c r="K160" s="89">
        <v>70</v>
      </c>
      <c r="L160" s="90" t="str">
        <f t="shared" si="6"/>
        <v>KHÁ</v>
      </c>
      <c r="M160" s="91"/>
    </row>
    <row r="161" spans="1:13" s="80" customFormat="1" ht="18.75" customHeight="1">
      <c r="A161" s="2">
        <f t="shared" si="7"/>
        <v>150</v>
      </c>
      <c r="B161" s="84">
        <v>24202200832</v>
      </c>
      <c r="C161" s="85" t="s">
        <v>1113</v>
      </c>
      <c r="D161" s="86" t="s">
        <v>531</v>
      </c>
      <c r="E161" s="87">
        <v>36549</v>
      </c>
      <c r="F161" s="87" t="s">
        <v>1072</v>
      </c>
      <c r="G161" s="88" t="s">
        <v>125</v>
      </c>
      <c r="H161" s="88"/>
      <c r="I161" s="88"/>
      <c r="J161" s="88"/>
      <c r="K161" s="89">
        <v>85</v>
      </c>
      <c r="L161" s="90" t="str">
        <f t="shared" si="6"/>
        <v>TỐT</v>
      </c>
      <c r="M161" s="91"/>
    </row>
    <row r="162" spans="1:13" s="80" customFormat="1" ht="18.75" customHeight="1">
      <c r="A162" s="2">
        <f t="shared" si="7"/>
        <v>151</v>
      </c>
      <c r="B162" s="84">
        <v>24208606051</v>
      </c>
      <c r="C162" s="85" t="s">
        <v>978</v>
      </c>
      <c r="D162" s="86" t="s">
        <v>531</v>
      </c>
      <c r="E162" s="87">
        <v>36754</v>
      </c>
      <c r="F162" s="87" t="s">
        <v>927</v>
      </c>
      <c r="G162" s="88"/>
      <c r="H162" s="88"/>
      <c r="I162" s="88"/>
      <c r="J162" s="88"/>
      <c r="K162" s="89">
        <v>87</v>
      </c>
      <c r="L162" s="90" t="str">
        <f t="shared" si="6"/>
        <v>TỐT</v>
      </c>
      <c r="M162" s="91"/>
    </row>
    <row r="163" spans="1:13" s="80" customFormat="1">
      <c r="A163"/>
      <c r="E163" s="124"/>
      <c r="F163" s="92"/>
      <c r="G163" s="93"/>
      <c r="H163" s="93"/>
      <c r="I163" s="93"/>
      <c r="J163" s="93"/>
    </row>
    <row r="164" spans="1:13" s="80" customFormat="1" ht="12">
      <c r="A164" s="56"/>
      <c r="B164" s="94"/>
      <c r="C164" s="76"/>
      <c r="D164" s="95"/>
      <c r="E164" s="125"/>
      <c r="F164" s="94"/>
      <c r="G164" s="96"/>
      <c r="H164" s="96"/>
      <c r="I164" s="96"/>
      <c r="J164" s="96"/>
      <c r="K164" s="160" t="s">
        <v>60</v>
      </c>
      <c r="L164" s="161"/>
      <c r="M164" s="162"/>
    </row>
    <row r="165" spans="1:13" s="80" customFormat="1" ht="12">
      <c r="A165" s="56"/>
      <c r="B165" s="94"/>
      <c r="C165" s="76"/>
      <c r="D165" s="97"/>
      <c r="E165" s="126"/>
      <c r="F165" s="97"/>
      <c r="G165" s="98"/>
      <c r="H165" s="98"/>
      <c r="I165" s="98"/>
      <c r="J165" s="98"/>
      <c r="K165" s="99" t="s">
        <v>61</v>
      </c>
      <c r="L165" s="90" t="s">
        <v>49</v>
      </c>
      <c r="M165" s="90" t="s">
        <v>62</v>
      </c>
    </row>
    <row r="166" spans="1:13" s="80" customFormat="1" ht="12">
      <c r="A166" s="56"/>
      <c r="B166" s="163" t="s">
        <v>63</v>
      </c>
      <c r="C166" s="163"/>
      <c r="D166" s="97"/>
      <c r="E166" s="126"/>
      <c r="F166" s="97"/>
      <c r="G166" s="98"/>
      <c r="H166" s="98"/>
      <c r="I166" s="98"/>
      <c r="J166" s="98"/>
      <c r="K166" s="99" t="s">
        <v>35</v>
      </c>
      <c r="L166" s="90">
        <f t="shared" ref="L166:L171" si="8">COUNTIF($L$12:$L$162,K166)</f>
        <v>17</v>
      </c>
      <c r="M166" s="100">
        <f>L166/$L$172</f>
        <v>0.11258278145695365</v>
      </c>
    </row>
    <row r="167" spans="1:13" s="80" customFormat="1" ht="12">
      <c r="A167" s="56"/>
      <c r="B167" s="94"/>
      <c r="C167" s="76"/>
      <c r="D167" s="97"/>
      <c r="E167" s="126"/>
      <c r="F167" s="97"/>
      <c r="G167" s="98"/>
      <c r="H167" s="98"/>
      <c r="I167" s="98"/>
      <c r="J167" s="98"/>
      <c r="K167" s="99" t="s">
        <v>36</v>
      </c>
      <c r="L167" s="90">
        <f t="shared" si="8"/>
        <v>87</v>
      </c>
      <c r="M167" s="100">
        <f t="shared" ref="M167:M171" si="9">L167/$L$172</f>
        <v>0.57615894039735094</v>
      </c>
    </row>
    <row r="168" spans="1:13" s="80" customFormat="1" ht="12">
      <c r="A168" s="56"/>
      <c r="B168" s="94"/>
      <c r="C168" s="76"/>
      <c r="D168" s="97"/>
      <c r="E168" s="126"/>
      <c r="F168" s="97"/>
      <c r="G168" s="98"/>
      <c r="H168" s="98"/>
      <c r="I168" s="98"/>
      <c r="J168" s="98"/>
      <c r="K168" s="99" t="s">
        <v>37</v>
      </c>
      <c r="L168" s="90">
        <f t="shared" si="8"/>
        <v>33</v>
      </c>
      <c r="M168" s="100">
        <f t="shared" si="9"/>
        <v>0.2185430463576159</v>
      </c>
    </row>
    <row r="169" spans="1:13" s="80" customFormat="1" ht="12">
      <c r="A169" s="56"/>
      <c r="B169" s="94"/>
      <c r="C169" s="76"/>
      <c r="D169" s="97"/>
      <c r="E169" s="126"/>
      <c r="F169" s="97"/>
      <c r="G169" s="98"/>
      <c r="H169" s="98"/>
      <c r="I169" s="98"/>
      <c r="J169" s="98"/>
      <c r="K169" s="99" t="s">
        <v>38</v>
      </c>
      <c r="L169" s="90">
        <f t="shared" si="8"/>
        <v>0</v>
      </c>
      <c r="M169" s="100">
        <f t="shared" si="9"/>
        <v>0</v>
      </c>
    </row>
    <row r="170" spans="1:13" s="80" customFormat="1" ht="12">
      <c r="A170" s="56"/>
      <c r="B170" s="94"/>
      <c r="C170" s="76"/>
      <c r="D170" s="97"/>
      <c r="E170" s="126"/>
      <c r="F170" s="97"/>
      <c r="G170" s="98"/>
      <c r="H170" s="98"/>
      <c r="I170" s="98"/>
      <c r="J170" s="98"/>
      <c r="K170" s="99" t="s">
        <v>39</v>
      </c>
      <c r="L170" s="90">
        <f t="shared" si="8"/>
        <v>0</v>
      </c>
      <c r="M170" s="100">
        <f t="shared" si="9"/>
        <v>0</v>
      </c>
    </row>
    <row r="171" spans="1:13" s="80" customFormat="1" ht="12">
      <c r="A171" s="56"/>
      <c r="B171" s="94"/>
      <c r="C171" s="76"/>
      <c r="D171" s="97"/>
      <c r="E171" s="126"/>
      <c r="F171" s="97"/>
      <c r="G171" s="98"/>
      <c r="H171" s="98"/>
      <c r="I171" s="98"/>
      <c r="J171" s="98"/>
      <c r="K171" s="99" t="s">
        <v>25</v>
      </c>
      <c r="L171" s="90">
        <f t="shared" si="8"/>
        <v>14</v>
      </c>
      <c r="M171" s="100">
        <f t="shared" si="9"/>
        <v>9.2715231788079472E-2</v>
      </c>
    </row>
    <row r="172" spans="1:13" s="80" customFormat="1" ht="12">
      <c r="A172" s="56"/>
      <c r="B172" s="163" t="s">
        <v>64</v>
      </c>
      <c r="C172" s="163"/>
      <c r="D172" s="97"/>
      <c r="E172" s="126"/>
      <c r="F172" s="97"/>
      <c r="G172" s="98"/>
      <c r="H172" s="98"/>
      <c r="I172" s="98"/>
      <c r="J172" s="98"/>
      <c r="K172" s="101" t="s">
        <v>65</v>
      </c>
      <c r="L172" s="102">
        <f>SUM(L166:L171)</f>
        <v>151</v>
      </c>
      <c r="M172" s="103">
        <f>SUM(M166:M171)</f>
        <v>1</v>
      </c>
    </row>
    <row r="173" spans="1:13" s="80" customFormat="1" ht="12">
      <c r="A173" s="59"/>
      <c r="B173" s="75"/>
      <c r="C173" s="104"/>
      <c r="D173" s="105"/>
      <c r="E173" s="127"/>
      <c r="F173" s="129"/>
      <c r="G173" s="107"/>
      <c r="H173" s="107"/>
      <c r="I173" s="107"/>
      <c r="J173" s="107"/>
      <c r="K173" s="108"/>
      <c r="L173" s="108"/>
      <c r="M173" s="108"/>
    </row>
    <row r="174" spans="1:13" s="80" customFormat="1" ht="12">
      <c r="A174" s="60"/>
      <c r="B174" s="109"/>
      <c r="C174" s="109"/>
      <c r="D174" s="110"/>
      <c r="E174" s="111"/>
      <c r="F174" s="112"/>
      <c r="G174" s="113"/>
      <c r="H174" s="113"/>
      <c r="I174" s="113"/>
      <c r="J174" s="113"/>
      <c r="K174" s="114" t="s">
        <v>1135</v>
      </c>
      <c r="L174" s="115"/>
      <c r="M174" s="115"/>
    </row>
    <row r="175" spans="1:13" s="80" customFormat="1" ht="15.75">
      <c r="A175" s="57" t="s">
        <v>1260</v>
      </c>
      <c r="B175" s="116"/>
      <c r="C175" s="116"/>
      <c r="D175" s="117"/>
      <c r="E175" s="118"/>
      <c r="F175" s="129"/>
      <c r="G175" s="119"/>
      <c r="H175" s="119"/>
      <c r="I175" s="119"/>
      <c r="J175" s="119"/>
      <c r="K175" s="120"/>
      <c r="L175" s="120"/>
      <c r="M175" s="120"/>
    </row>
    <row r="176" spans="1:13" s="80" customFormat="1" ht="66.75" customHeight="1">
      <c r="A176" s="58"/>
      <c r="B176" s="129" t="s">
        <v>66</v>
      </c>
      <c r="C176" s="121"/>
      <c r="D176" s="153" t="s">
        <v>67</v>
      </c>
      <c r="E176" s="153"/>
      <c r="F176" s="122"/>
      <c r="G176" s="123"/>
      <c r="H176" s="123"/>
      <c r="I176" s="123"/>
      <c r="J176" s="123"/>
      <c r="K176" s="121"/>
      <c r="L176" s="121"/>
      <c r="M176" s="121"/>
    </row>
    <row r="178" spans="1:15" s="80" customForma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</row>
  </sheetData>
  <autoFilter ref="A11:X162">
    <filterColumn colId="2" showButton="0"/>
  </autoFilter>
  <sortState ref="B12:P162">
    <sortCondition ref="D12:D162"/>
  </sortState>
  <mergeCells count="20">
    <mergeCell ref="A6:M6"/>
    <mergeCell ref="A2:D2"/>
    <mergeCell ref="E2:M2"/>
    <mergeCell ref="A3:D3"/>
    <mergeCell ref="E3:M3"/>
    <mergeCell ref="A5:M5"/>
    <mergeCell ref="K164:M164"/>
    <mergeCell ref="B166:C166"/>
    <mergeCell ref="B172:C172"/>
    <mergeCell ref="D176:E176"/>
    <mergeCell ref="A7:M7"/>
    <mergeCell ref="A8:M8"/>
    <mergeCell ref="A9:M9"/>
    <mergeCell ref="A10:A11"/>
    <mergeCell ref="B10:B11"/>
    <mergeCell ref="C10:D11"/>
    <mergeCell ref="E10:E11"/>
    <mergeCell ref="F10:F11"/>
    <mergeCell ref="K10:L10"/>
    <mergeCell ref="M10:M11"/>
  </mergeCells>
  <pageMargins left="0.51181102362204722" right="0.31496062992125984" top="0.15748031496062992" bottom="0.15748031496062992" header="0.31496062992125984" footer="0.31496062992125984"/>
  <pageSetup paperSize="9" orientation="portrait" verticalDpi="0" r:id="rId1"/>
  <headerFooter>
    <oddFooter>&amp;Rtr.&amp;P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 báo</vt:lpstr>
      <vt:lpstr>MAU-TK</vt:lpstr>
      <vt:lpstr>Không ĐG</vt:lpstr>
      <vt:lpstr>Toan khoa</vt:lpstr>
      <vt:lpstr>T hợp</vt:lpstr>
      <vt:lpstr>K21VLK</vt:lpstr>
      <vt:lpstr>K22VLK</vt:lpstr>
      <vt:lpstr>K23VLK</vt:lpstr>
      <vt:lpstr>K24LKT</vt:lpstr>
      <vt:lpstr>K24LKT HP</vt:lpstr>
      <vt:lpstr>K24LTH</vt:lpstr>
      <vt:lpstr>K21VLK!Print_Titles</vt:lpstr>
      <vt:lpstr>K22VLK!Print_Titles</vt:lpstr>
      <vt:lpstr>K23VLK!Print_Titles</vt:lpstr>
      <vt:lpstr>K24LKT!Print_Titles</vt:lpstr>
      <vt:lpstr>'K24LKT HP'!Print_Titles</vt:lpstr>
      <vt:lpstr>K24LTH!Print_Titles</vt:lpstr>
      <vt:lpstr>'Toan khoa'!Print_Titles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2019-03-12T09:16:59Z</cp:lastPrinted>
  <dcterms:created xsi:type="dcterms:W3CDTF">2019-02-14T06:06:29Z</dcterms:created>
  <dcterms:modified xsi:type="dcterms:W3CDTF">2019-03-12T09:23:17Z</dcterms:modified>
</cp:coreProperties>
</file>