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REN LUYEN\KET QUA RL theo ky-nam\"/>
    </mc:Choice>
  </mc:AlternateContent>
  <bookViews>
    <workbookView xWindow="480" yWindow="225" windowWidth="14355" windowHeight="7050"/>
  </bookViews>
  <sheets>
    <sheet name="SV không ĐGRL" sheetId="8" r:id="rId1"/>
    <sheet name="T kê" sheetId="2" r:id="rId2"/>
    <sheet name="K22" sheetId="10" r:id="rId3"/>
    <sheet name="K23" sheetId="11" r:id="rId4"/>
    <sheet name="K24LKT" sheetId="12" r:id="rId5"/>
    <sheet name="K24 LTH" sheetId="13" r:id="rId6"/>
    <sheet name="K24 HP" sheetId="14" r:id="rId7"/>
    <sheet name="K22-23-24" sheetId="4" r:id="rId8"/>
  </sheets>
  <definedNames>
    <definedName name="_xlnm._FilterDatabase" localSheetId="7" hidden="1">'K22-23-24'!$A$10:$N$694</definedName>
    <definedName name="_xlnm.Print_Titles" localSheetId="2">'K22'!$9:$10</definedName>
    <definedName name="_xlnm.Print_Titles" localSheetId="7">'K22-23-24'!$9:$10</definedName>
    <definedName name="_xlnm.Print_Titles" localSheetId="3">'K23'!$9:$10</definedName>
    <definedName name="_xlnm.Print_Titles" localSheetId="6">'K24 HP'!$9:$10</definedName>
    <definedName name="_xlnm.Print_Titles" localSheetId="5">'K24 LTH'!$9:$10</definedName>
    <definedName name="_xlnm.Print_Titles" localSheetId="4">K24LKT!$9:$10</definedName>
  </definedNames>
  <calcPr calcId="152511" concurrentCalc="0"/>
</workbook>
</file>

<file path=xl/calcChain.xml><?xml version="1.0" encoding="utf-8"?>
<calcChain xmlns="http://schemas.openxmlformats.org/spreadsheetml/2006/main">
  <c r="I124" i="10" l="1"/>
  <c r="J124" i="10"/>
  <c r="H276" i="10"/>
  <c r="H275" i="10"/>
  <c r="H274" i="10"/>
  <c r="H273" i="10"/>
  <c r="H272" i="10"/>
  <c r="H271" i="10"/>
  <c r="L144" i="12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H43" i="14"/>
  <c r="H38" i="14"/>
  <c r="H39" i="14"/>
  <c r="H40" i="14"/>
  <c r="H41" i="14"/>
  <c r="H42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J17" i="14"/>
  <c r="I17" i="14"/>
  <c r="I16" i="14"/>
  <c r="J16" i="14"/>
  <c r="I15" i="14"/>
  <c r="J15" i="14"/>
  <c r="I14" i="14"/>
  <c r="J14" i="14"/>
  <c r="I13" i="14"/>
  <c r="J13" i="14"/>
  <c r="I12" i="14"/>
  <c r="J12" i="14"/>
  <c r="I11" i="14"/>
  <c r="J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H51" i="13"/>
  <c r="H52" i="13"/>
  <c r="H53" i="13"/>
  <c r="H54" i="13"/>
  <c r="H55" i="13"/>
  <c r="H50" i="13"/>
  <c r="I46" i="13"/>
  <c r="J46" i="13"/>
  <c r="I45" i="13"/>
  <c r="J45" i="13"/>
  <c r="I44" i="13"/>
  <c r="J44" i="13"/>
  <c r="J43" i="13"/>
  <c r="I43" i="13"/>
  <c r="I42" i="13"/>
  <c r="J42" i="13"/>
  <c r="I41" i="13"/>
  <c r="J41" i="13"/>
  <c r="I40" i="13"/>
  <c r="J40" i="13"/>
  <c r="J39" i="13"/>
  <c r="I39" i="13"/>
  <c r="I38" i="13"/>
  <c r="J38" i="13"/>
  <c r="I37" i="13"/>
  <c r="J37" i="13"/>
  <c r="I36" i="13"/>
  <c r="J36" i="13"/>
  <c r="J35" i="13"/>
  <c r="I35" i="13"/>
  <c r="I34" i="13"/>
  <c r="J34" i="13"/>
  <c r="I33" i="13"/>
  <c r="J33" i="13"/>
  <c r="I32" i="13"/>
  <c r="J32" i="13"/>
  <c r="J31" i="13"/>
  <c r="I31" i="13"/>
  <c r="I30" i="13"/>
  <c r="J30" i="13"/>
  <c r="I29" i="13"/>
  <c r="J29" i="13"/>
  <c r="I28" i="13"/>
  <c r="J28" i="13"/>
  <c r="J27" i="13"/>
  <c r="I27" i="13"/>
  <c r="I26" i="13"/>
  <c r="J26" i="13"/>
  <c r="I25" i="13"/>
  <c r="J25" i="13"/>
  <c r="I24" i="13"/>
  <c r="J24" i="13"/>
  <c r="J23" i="13"/>
  <c r="I23" i="13"/>
  <c r="I22" i="13"/>
  <c r="J22" i="13"/>
  <c r="I21" i="13"/>
  <c r="J21" i="13"/>
  <c r="I20" i="13"/>
  <c r="J20" i="13"/>
  <c r="J19" i="13"/>
  <c r="I19" i="13"/>
  <c r="I18" i="13"/>
  <c r="J18" i="13"/>
  <c r="I17" i="13"/>
  <c r="J17" i="13"/>
  <c r="I16" i="13"/>
  <c r="J16" i="13"/>
  <c r="J15" i="13"/>
  <c r="I15" i="13"/>
  <c r="I14" i="13"/>
  <c r="J14" i="13"/>
  <c r="I13" i="13"/>
  <c r="J13" i="13"/>
  <c r="I12" i="13"/>
  <c r="J12" i="13"/>
  <c r="J11" i="13"/>
  <c r="I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H153" i="12"/>
  <c r="H152" i="12"/>
  <c r="H151" i="12"/>
  <c r="H150" i="12"/>
  <c r="H149" i="12"/>
  <c r="H148" i="12"/>
  <c r="I144" i="12"/>
  <c r="J144" i="12"/>
  <c r="I143" i="12"/>
  <c r="J143" i="12"/>
  <c r="I142" i="12"/>
  <c r="J142" i="12"/>
  <c r="I141" i="12"/>
  <c r="J141" i="12"/>
  <c r="I140" i="12"/>
  <c r="J140" i="12"/>
  <c r="I139" i="12"/>
  <c r="J139" i="12"/>
  <c r="I138" i="12"/>
  <c r="J138" i="12"/>
  <c r="I137" i="12"/>
  <c r="J137" i="12"/>
  <c r="I136" i="12"/>
  <c r="J136" i="12"/>
  <c r="I135" i="12"/>
  <c r="J135" i="12"/>
  <c r="J134" i="12"/>
  <c r="I134" i="12"/>
  <c r="I133" i="12"/>
  <c r="J133" i="12"/>
  <c r="I132" i="12"/>
  <c r="J132" i="12"/>
  <c r="I131" i="12"/>
  <c r="J131" i="12"/>
  <c r="I130" i="12"/>
  <c r="J130" i="12"/>
  <c r="I129" i="12"/>
  <c r="J129" i="12"/>
  <c r="I128" i="12"/>
  <c r="J128" i="12"/>
  <c r="I127" i="12"/>
  <c r="J127" i="12"/>
  <c r="I126" i="12"/>
  <c r="J126" i="12"/>
  <c r="I125" i="12"/>
  <c r="J125" i="12"/>
  <c r="I124" i="12"/>
  <c r="J124" i="12"/>
  <c r="I123" i="12"/>
  <c r="J123" i="12"/>
  <c r="I122" i="12"/>
  <c r="J122" i="12"/>
  <c r="I121" i="12"/>
  <c r="J121" i="12"/>
  <c r="I120" i="12"/>
  <c r="J120" i="12"/>
  <c r="I119" i="12"/>
  <c r="J119" i="12"/>
  <c r="J118" i="12"/>
  <c r="I118" i="12"/>
  <c r="I117" i="12"/>
  <c r="J117" i="12"/>
  <c r="I116" i="12"/>
  <c r="J116" i="12"/>
  <c r="I115" i="12"/>
  <c r="J115" i="12"/>
  <c r="I114" i="12"/>
  <c r="J114" i="12"/>
  <c r="I113" i="12"/>
  <c r="J113" i="12"/>
  <c r="I112" i="12"/>
  <c r="J112" i="12"/>
  <c r="I111" i="12"/>
  <c r="J111" i="12"/>
  <c r="I110" i="12"/>
  <c r="J110" i="12"/>
  <c r="I109" i="12"/>
  <c r="J109" i="12"/>
  <c r="I108" i="12"/>
  <c r="J108" i="12"/>
  <c r="I107" i="12"/>
  <c r="J107" i="12"/>
  <c r="I106" i="12"/>
  <c r="J106" i="12"/>
  <c r="I105" i="12"/>
  <c r="J105" i="12"/>
  <c r="I104" i="12"/>
  <c r="J104" i="12"/>
  <c r="I103" i="12"/>
  <c r="J103" i="12"/>
  <c r="I102" i="12"/>
  <c r="J102" i="12"/>
  <c r="I101" i="12"/>
  <c r="J101" i="12"/>
  <c r="I100" i="12"/>
  <c r="J100" i="12"/>
  <c r="I99" i="12"/>
  <c r="J99" i="12"/>
  <c r="I98" i="12"/>
  <c r="J98" i="12"/>
  <c r="I97" i="12"/>
  <c r="J97" i="12"/>
  <c r="I96" i="12"/>
  <c r="J96" i="12"/>
  <c r="I95" i="12"/>
  <c r="J95" i="12"/>
  <c r="I94" i="12"/>
  <c r="J94" i="12"/>
  <c r="J93" i="12"/>
  <c r="I93" i="12"/>
  <c r="I92" i="12"/>
  <c r="J92" i="12"/>
  <c r="I91" i="12"/>
  <c r="J91" i="12"/>
  <c r="I90" i="12"/>
  <c r="J90" i="12"/>
  <c r="I89" i="12"/>
  <c r="J89" i="12"/>
  <c r="I88" i="12"/>
  <c r="J88" i="12"/>
  <c r="I87" i="12"/>
  <c r="J87" i="12"/>
  <c r="I86" i="12"/>
  <c r="J86" i="12"/>
  <c r="I85" i="12"/>
  <c r="J85" i="12"/>
  <c r="I84" i="12"/>
  <c r="J84" i="12"/>
  <c r="J83" i="12"/>
  <c r="I83" i="12"/>
  <c r="I82" i="12"/>
  <c r="J82" i="12"/>
  <c r="I81" i="12"/>
  <c r="J81" i="12"/>
  <c r="I80" i="12"/>
  <c r="J80" i="12"/>
  <c r="I79" i="12"/>
  <c r="J79" i="12"/>
  <c r="I78" i="12"/>
  <c r="J78" i="12"/>
  <c r="I77" i="12"/>
  <c r="J77" i="12"/>
  <c r="I76" i="12"/>
  <c r="J76" i="12"/>
  <c r="I75" i="12"/>
  <c r="J75" i="12"/>
  <c r="I74" i="12"/>
  <c r="J74" i="12"/>
  <c r="J73" i="12"/>
  <c r="I73" i="12"/>
  <c r="I72" i="12"/>
  <c r="J72" i="12"/>
  <c r="I71" i="12"/>
  <c r="J71" i="12"/>
  <c r="I70" i="12"/>
  <c r="J70" i="12"/>
  <c r="I69" i="12"/>
  <c r="J69" i="12"/>
  <c r="I68" i="12"/>
  <c r="J68" i="12"/>
  <c r="I67" i="12"/>
  <c r="J67" i="12"/>
  <c r="I66" i="12"/>
  <c r="J66" i="12"/>
  <c r="I65" i="12"/>
  <c r="J65" i="12"/>
  <c r="I64" i="12"/>
  <c r="J64" i="12"/>
  <c r="I63" i="12"/>
  <c r="J63" i="12"/>
  <c r="I62" i="12"/>
  <c r="J62" i="12"/>
  <c r="J61" i="12"/>
  <c r="I61" i="12"/>
  <c r="I60" i="12"/>
  <c r="J60" i="12"/>
  <c r="I59" i="12"/>
  <c r="J59" i="12"/>
  <c r="I58" i="12"/>
  <c r="J58" i="12"/>
  <c r="I57" i="12"/>
  <c r="J57" i="12"/>
  <c r="I56" i="12"/>
  <c r="J56" i="12"/>
  <c r="I55" i="12"/>
  <c r="J55" i="12"/>
  <c r="I54" i="12"/>
  <c r="J54" i="12"/>
  <c r="I53" i="12"/>
  <c r="J53" i="12"/>
  <c r="I52" i="12"/>
  <c r="J52" i="12"/>
  <c r="J51" i="12"/>
  <c r="I51" i="12"/>
  <c r="I50" i="12"/>
  <c r="J50" i="12"/>
  <c r="I49" i="12"/>
  <c r="J49" i="12"/>
  <c r="I48" i="12"/>
  <c r="J48" i="12"/>
  <c r="I47" i="12"/>
  <c r="J47" i="12"/>
  <c r="I46" i="12"/>
  <c r="J46" i="12"/>
  <c r="I45" i="12"/>
  <c r="J45" i="12"/>
  <c r="I44" i="12"/>
  <c r="J44" i="12"/>
  <c r="I43" i="12"/>
  <c r="J43" i="12"/>
  <c r="I42" i="12"/>
  <c r="J42" i="12"/>
  <c r="I41" i="12"/>
  <c r="J41" i="12"/>
  <c r="I40" i="12"/>
  <c r="J40" i="12"/>
  <c r="I39" i="12"/>
  <c r="J39" i="12"/>
  <c r="I38" i="12"/>
  <c r="J38" i="12"/>
  <c r="I37" i="12"/>
  <c r="J37" i="12"/>
  <c r="I36" i="12"/>
  <c r="J36" i="12"/>
  <c r="I35" i="12"/>
  <c r="J35" i="12"/>
  <c r="I34" i="12"/>
  <c r="J34" i="12"/>
  <c r="I33" i="12"/>
  <c r="J33" i="12"/>
  <c r="J32" i="12"/>
  <c r="I32" i="12"/>
  <c r="I31" i="12"/>
  <c r="J31" i="12"/>
  <c r="I30" i="12"/>
  <c r="J30" i="12"/>
  <c r="I29" i="12"/>
  <c r="J29" i="12"/>
  <c r="I28" i="12"/>
  <c r="J28" i="12"/>
  <c r="I27" i="12"/>
  <c r="J27" i="12"/>
  <c r="I26" i="12"/>
  <c r="J26" i="12"/>
  <c r="I25" i="12"/>
  <c r="J25" i="12"/>
  <c r="I24" i="12"/>
  <c r="J24" i="12"/>
  <c r="I23" i="12"/>
  <c r="J23" i="12"/>
  <c r="J22" i="12"/>
  <c r="I22" i="12"/>
  <c r="I21" i="12"/>
  <c r="J21" i="12"/>
  <c r="I20" i="12"/>
  <c r="J20" i="12"/>
  <c r="I19" i="12"/>
  <c r="J19" i="12"/>
  <c r="I18" i="12"/>
  <c r="J18" i="12"/>
  <c r="I17" i="12"/>
  <c r="J17" i="12"/>
  <c r="I16" i="12"/>
  <c r="J16" i="12"/>
  <c r="I15" i="12"/>
  <c r="J15" i="12"/>
  <c r="I14" i="12"/>
  <c r="J14" i="12"/>
  <c r="I13" i="12"/>
  <c r="J13" i="12"/>
  <c r="J12" i="12"/>
  <c r="I12" i="12"/>
  <c r="I11" i="12"/>
  <c r="J11" i="12"/>
  <c r="A12" i="12"/>
  <c r="H246" i="11"/>
  <c r="H245" i="11"/>
  <c r="H244" i="11"/>
  <c r="H243" i="11"/>
  <c r="H242" i="11"/>
  <c r="H241" i="11"/>
  <c r="I237" i="11"/>
  <c r="J237" i="11"/>
  <c r="I236" i="11"/>
  <c r="J236" i="11"/>
  <c r="I235" i="11"/>
  <c r="J235" i="11"/>
  <c r="I234" i="11"/>
  <c r="J234" i="11"/>
  <c r="I233" i="11"/>
  <c r="J233" i="11"/>
  <c r="I232" i="11"/>
  <c r="J232" i="11"/>
  <c r="I231" i="11"/>
  <c r="J231" i="11"/>
  <c r="I230" i="11"/>
  <c r="J230" i="11"/>
  <c r="I229" i="11"/>
  <c r="J229" i="11"/>
  <c r="I228" i="11"/>
  <c r="J228" i="11"/>
  <c r="I227" i="11"/>
  <c r="J227" i="11"/>
  <c r="I226" i="11"/>
  <c r="J226" i="11"/>
  <c r="I225" i="11"/>
  <c r="J225" i="11"/>
  <c r="I224" i="11"/>
  <c r="J224" i="11"/>
  <c r="I223" i="11"/>
  <c r="J223" i="11"/>
  <c r="I222" i="11"/>
  <c r="J222" i="11"/>
  <c r="I221" i="11"/>
  <c r="J221" i="11"/>
  <c r="I220" i="11"/>
  <c r="J220" i="11"/>
  <c r="I219" i="11"/>
  <c r="J219" i="11"/>
  <c r="I218" i="11"/>
  <c r="J218" i="11"/>
  <c r="I217" i="11"/>
  <c r="J217" i="11"/>
  <c r="I216" i="11"/>
  <c r="J216" i="11"/>
  <c r="I215" i="11"/>
  <c r="J215" i="11"/>
  <c r="I214" i="11"/>
  <c r="J214" i="11"/>
  <c r="I213" i="11"/>
  <c r="J213" i="11"/>
  <c r="I212" i="11"/>
  <c r="J212" i="11"/>
  <c r="I211" i="11"/>
  <c r="J211" i="11"/>
  <c r="I210" i="11"/>
  <c r="J210" i="11"/>
  <c r="I209" i="11"/>
  <c r="J209" i="11"/>
  <c r="I208" i="11"/>
  <c r="J208" i="11"/>
  <c r="I207" i="11"/>
  <c r="J207" i="11"/>
  <c r="I206" i="11"/>
  <c r="J206" i="11"/>
  <c r="I205" i="11"/>
  <c r="J205" i="11"/>
  <c r="I204" i="11"/>
  <c r="J204" i="11"/>
  <c r="I203" i="11"/>
  <c r="J203" i="11"/>
  <c r="I202" i="11"/>
  <c r="J202" i="11"/>
  <c r="I201" i="11"/>
  <c r="J201" i="11"/>
  <c r="I200" i="11"/>
  <c r="J200" i="11"/>
  <c r="I199" i="11"/>
  <c r="J199" i="11"/>
  <c r="I198" i="11"/>
  <c r="J198" i="11"/>
  <c r="I197" i="11"/>
  <c r="J197" i="11"/>
  <c r="I196" i="11"/>
  <c r="J196" i="11"/>
  <c r="I195" i="11"/>
  <c r="J195" i="11"/>
  <c r="I194" i="11"/>
  <c r="J194" i="11"/>
  <c r="I193" i="11"/>
  <c r="J193" i="11"/>
  <c r="I192" i="11"/>
  <c r="J192" i="11"/>
  <c r="I191" i="11"/>
  <c r="J191" i="11"/>
  <c r="I190" i="11"/>
  <c r="J190" i="11"/>
  <c r="I189" i="11"/>
  <c r="J189" i="11"/>
  <c r="I188" i="11"/>
  <c r="J188" i="11"/>
  <c r="I187" i="11"/>
  <c r="J187" i="11"/>
  <c r="I186" i="11"/>
  <c r="J186" i="11"/>
  <c r="I185" i="11"/>
  <c r="J185" i="11"/>
  <c r="I184" i="11"/>
  <c r="J184" i="11"/>
  <c r="I183" i="11"/>
  <c r="J183" i="11"/>
  <c r="I182" i="11"/>
  <c r="J182" i="11"/>
  <c r="I181" i="11"/>
  <c r="J181" i="11"/>
  <c r="I180" i="11"/>
  <c r="J180" i="11"/>
  <c r="I179" i="11"/>
  <c r="J179" i="11"/>
  <c r="I178" i="11"/>
  <c r="J178" i="11"/>
  <c r="I177" i="11"/>
  <c r="J177" i="11"/>
  <c r="I176" i="11"/>
  <c r="J176" i="11"/>
  <c r="I175" i="11"/>
  <c r="J175" i="11"/>
  <c r="I174" i="11"/>
  <c r="J174" i="11"/>
  <c r="I173" i="11"/>
  <c r="J173" i="11"/>
  <c r="I172" i="11"/>
  <c r="J172" i="11"/>
  <c r="I171" i="11"/>
  <c r="J171" i="11"/>
  <c r="I170" i="11"/>
  <c r="J170" i="11"/>
  <c r="I169" i="11"/>
  <c r="J169" i="11"/>
  <c r="I168" i="11"/>
  <c r="J168" i="11"/>
  <c r="I167" i="11"/>
  <c r="J167" i="11"/>
  <c r="I166" i="11"/>
  <c r="J166" i="11"/>
  <c r="I165" i="11"/>
  <c r="J165" i="11"/>
  <c r="I164" i="11"/>
  <c r="J164" i="11"/>
  <c r="I163" i="11"/>
  <c r="J163" i="11"/>
  <c r="I162" i="11"/>
  <c r="J162" i="11"/>
  <c r="I161" i="11"/>
  <c r="J161" i="11"/>
  <c r="I160" i="11"/>
  <c r="J160" i="11"/>
  <c r="I159" i="11"/>
  <c r="J159" i="11"/>
  <c r="I158" i="11"/>
  <c r="J158" i="11"/>
  <c r="I157" i="11"/>
  <c r="J157" i="11"/>
  <c r="I156" i="11"/>
  <c r="J156" i="11"/>
  <c r="I155" i="11"/>
  <c r="J155" i="11"/>
  <c r="I154" i="11"/>
  <c r="J154" i="11"/>
  <c r="I153" i="11"/>
  <c r="J153" i="11"/>
  <c r="I152" i="11"/>
  <c r="J152" i="11"/>
  <c r="I151" i="11"/>
  <c r="J151" i="11"/>
  <c r="I150" i="11"/>
  <c r="J150" i="11"/>
  <c r="I149" i="11"/>
  <c r="J149" i="11"/>
  <c r="I148" i="11"/>
  <c r="J148" i="11"/>
  <c r="I147" i="11"/>
  <c r="J147" i="11"/>
  <c r="I146" i="11"/>
  <c r="J146" i="11"/>
  <c r="I145" i="11"/>
  <c r="J145" i="11"/>
  <c r="I144" i="11"/>
  <c r="J144" i="11"/>
  <c r="I143" i="11"/>
  <c r="J143" i="11"/>
  <c r="I142" i="11"/>
  <c r="J142" i="11"/>
  <c r="I141" i="11"/>
  <c r="J141" i="11"/>
  <c r="I140" i="11"/>
  <c r="J140" i="11"/>
  <c r="I139" i="11"/>
  <c r="J139" i="11"/>
  <c r="I138" i="11"/>
  <c r="J138" i="11"/>
  <c r="I137" i="11"/>
  <c r="J137" i="11"/>
  <c r="I136" i="11"/>
  <c r="J136" i="11"/>
  <c r="I135" i="11"/>
  <c r="J135" i="11"/>
  <c r="I134" i="11"/>
  <c r="J134" i="11"/>
  <c r="I133" i="11"/>
  <c r="J133" i="11"/>
  <c r="I132" i="11"/>
  <c r="J132" i="11"/>
  <c r="I131" i="11"/>
  <c r="J131" i="11"/>
  <c r="I130" i="11"/>
  <c r="J130" i="11"/>
  <c r="I129" i="11"/>
  <c r="J129" i="11"/>
  <c r="I128" i="11"/>
  <c r="J128" i="11"/>
  <c r="I127" i="11"/>
  <c r="J127" i="11"/>
  <c r="I126" i="11"/>
  <c r="J126" i="11"/>
  <c r="I125" i="11"/>
  <c r="J125" i="11"/>
  <c r="I124" i="11"/>
  <c r="J124" i="11"/>
  <c r="I123" i="11"/>
  <c r="J123" i="11"/>
  <c r="I122" i="11"/>
  <c r="J122" i="11"/>
  <c r="J121" i="11"/>
  <c r="I121" i="11"/>
  <c r="I120" i="11"/>
  <c r="J120" i="11"/>
  <c r="I119" i="11"/>
  <c r="J119" i="11"/>
  <c r="I118" i="11"/>
  <c r="J118" i="11"/>
  <c r="I117" i="11"/>
  <c r="J117" i="11"/>
  <c r="J116" i="11"/>
  <c r="I116" i="11"/>
  <c r="I115" i="11"/>
  <c r="J115" i="11"/>
  <c r="I114" i="11"/>
  <c r="J114" i="11"/>
  <c r="J113" i="11"/>
  <c r="I113" i="11"/>
  <c r="I112" i="11"/>
  <c r="J112" i="11"/>
  <c r="I111" i="11"/>
  <c r="J111" i="11"/>
  <c r="I110" i="11"/>
  <c r="J110" i="11"/>
  <c r="I109" i="11"/>
  <c r="J109" i="11"/>
  <c r="I108" i="11"/>
  <c r="J108" i="11"/>
  <c r="I107" i="11"/>
  <c r="J107" i="11"/>
  <c r="I106" i="11"/>
  <c r="J106" i="11"/>
  <c r="I105" i="11"/>
  <c r="J105" i="11"/>
  <c r="I104" i="11"/>
  <c r="J104" i="11"/>
  <c r="I103" i="11"/>
  <c r="J103" i="11"/>
  <c r="I102" i="11"/>
  <c r="J102" i="11"/>
  <c r="I101" i="11"/>
  <c r="J101" i="11"/>
  <c r="I100" i="11"/>
  <c r="J100" i="11"/>
  <c r="I99" i="11"/>
  <c r="J99" i="11"/>
  <c r="I98" i="11"/>
  <c r="J98" i="11"/>
  <c r="I97" i="11"/>
  <c r="J97" i="11"/>
  <c r="I96" i="11"/>
  <c r="J96" i="11"/>
  <c r="I95" i="11"/>
  <c r="J95" i="11"/>
  <c r="I94" i="11"/>
  <c r="J94" i="11"/>
  <c r="I93" i="11"/>
  <c r="J93" i="11"/>
  <c r="I92" i="11"/>
  <c r="J92" i="11"/>
  <c r="I91" i="11"/>
  <c r="J91" i="11"/>
  <c r="I90" i="11"/>
  <c r="J90" i="11"/>
  <c r="I89" i="11"/>
  <c r="J89" i="11"/>
  <c r="I88" i="11"/>
  <c r="J88" i="11"/>
  <c r="I87" i="11"/>
  <c r="J87" i="11"/>
  <c r="N86" i="11"/>
  <c r="I86" i="11"/>
  <c r="J86" i="11"/>
  <c r="I85" i="11"/>
  <c r="J85" i="11"/>
  <c r="I84" i="11"/>
  <c r="J84" i="11"/>
  <c r="I83" i="11"/>
  <c r="J83" i="11"/>
  <c r="I82" i="11"/>
  <c r="J82" i="11"/>
  <c r="I81" i="11"/>
  <c r="J81" i="11"/>
  <c r="I80" i="11"/>
  <c r="J80" i="11"/>
  <c r="I79" i="11"/>
  <c r="J79" i="11"/>
  <c r="I78" i="11"/>
  <c r="J78" i="11"/>
  <c r="I77" i="11"/>
  <c r="J77" i="11"/>
  <c r="I76" i="11"/>
  <c r="J76" i="11"/>
  <c r="I75" i="11"/>
  <c r="J75" i="11"/>
  <c r="I74" i="11"/>
  <c r="J74" i="11"/>
  <c r="I73" i="11"/>
  <c r="J73" i="11"/>
  <c r="I72" i="11"/>
  <c r="J72" i="11"/>
  <c r="I71" i="11"/>
  <c r="J71" i="11"/>
  <c r="I70" i="11"/>
  <c r="J70" i="11"/>
  <c r="I69" i="11"/>
  <c r="J69" i="11"/>
  <c r="I68" i="11"/>
  <c r="J68" i="11"/>
  <c r="I67" i="11"/>
  <c r="J67" i="11"/>
  <c r="I66" i="11"/>
  <c r="J66" i="11"/>
  <c r="I65" i="11"/>
  <c r="J65" i="11"/>
  <c r="I64" i="11"/>
  <c r="J64" i="11"/>
  <c r="I63" i="11"/>
  <c r="J63" i="11"/>
  <c r="I62" i="11"/>
  <c r="J62" i="11"/>
  <c r="I61" i="11"/>
  <c r="J61" i="11"/>
  <c r="I60" i="11"/>
  <c r="J60" i="11"/>
  <c r="I59" i="11"/>
  <c r="J59" i="11"/>
  <c r="J58" i="11"/>
  <c r="I58" i="11"/>
  <c r="I57" i="11"/>
  <c r="J57" i="11"/>
  <c r="I56" i="11"/>
  <c r="J56" i="11"/>
  <c r="J55" i="11"/>
  <c r="I55" i="11"/>
  <c r="I54" i="11"/>
  <c r="J54" i="11"/>
  <c r="I53" i="11"/>
  <c r="J53" i="11"/>
  <c r="I52" i="11"/>
  <c r="J52" i="11"/>
  <c r="I51" i="11"/>
  <c r="J51" i="11"/>
  <c r="I50" i="11"/>
  <c r="J50" i="11"/>
  <c r="I49" i="11"/>
  <c r="J49" i="11"/>
  <c r="I48" i="11"/>
  <c r="J48" i="11"/>
  <c r="I47" i="11"/>
  <c r="J47" i="11"/>
  <c r="I46" i="11"/>
  <c r="J46" i="11"/>
  <c r="I45" i="11"/>
  <c r="J45" i="11"/>
  <c r="I44" i="11"/>
  <c r="J44" i="11"/>
  <c r="I43" i="11"/>
  <c r="J43" i="11"/>
  <c r="I42" i="11"/>
  <c r="J42" i="11"/>
  <c r="I41" i="11"/>
  <c r="J41" i="11"/>
  <c r="I40" i="11"/>
  <c r="J40" i="11"/>
  <c r="I39" i="11"/>
  <c r="J39" i="11"/>
  <c r="I38" i="11"/>
  <c r="J38" i="11"/>
  <c r="I37" i="11"/>
  <c r="J37" i="11"/>
  <c r="I36" i="11"/>
  <c r="J36" i="11"/>
  <c r="I35" i="11"/>
  <c r="J35" i="11"/>
  <c r="I34" i="11"/>
  <c r="J34" i="11"/>
  <c r="I33" i="11"/>
  <c r="J33" i="11"/>
  <c r="I32" i="11"/>
  <c r="J32" i="11"/>
  <c r="J31" i="11"/>
  <c r="I31" i="11"/>
  <c r="I30" i="11"/>
  <c r="J30" i="11"/>
  <c r="I29" i="11"/>
  <c r="J29" i="11"/>
  <c r="J28" i="11"/>
  <c r="I28" i="11"/>
  <c r="I27" i="11"/>
  <c r="J27" i="11"/>
  <c r="I26" i="11"/>
  <c r="J26" i="11"/>
  <c r="I25" i="11"/>
  <c r="J25" i="11"/>
  <c r="I24" i="11"/>
  <c r="J24" i="11"/>
  <c r="I23" i="11"/>
  <c r="J23" i="11"/>
  <c r="I22" i="11"/>
  <c r="J22" i="11"/>
  <c r="I21" i="11"/>
  <c r="J21" i="11"/>
  <c r="I20" i="11"/>
  <c r="J20" i="11"/>
  <c r="I19" i="11"/>
  <c r="J19" i="11"/>
  <c r="I18" i="11"/>
  <c r="J18" i="11"/>
  <c r="I17" i="11"/>
  <c r="J17" i="11"/>
  <c r="I16" i="11"/>
  <c r="J16" i="11"/>
  <c r="I15" i="11"/>
  <c r="J15" i="11"/>
  <c r="I14" i="11"/>
  <c r="J14" i="11"/>
  <c r="I13" i="11"/>
  <c r="J13" i="11"/>
  <c r="I12" i="11"/>
  <c r="J12" i="11"/>
  <c r="I11" i="11"/>
  <c r="J11" i="11"/>
  <c r="A12" i="11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41" i="4"/>
  <c r="J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I52" i="4"/>
  <c r="J52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66" i="4"/>
  <c r="J66" i="4"/>
  <c r="I67" i="4"/>
  <c r="J67" i="4"/>
  <c r="I68" i="4"/>
  <c r="J68" i="4"/>
  <c r="I69" i="4"/>
  <c r="J69" i="4"/>
  <c r="I70" i="4"/>
  <c r="J70" i="4"/>
  <c r="I71" i="4"/>
  <c r="J71" i="4"/>
  <c r="I72" i="4"/>
  <c r="J72" i="4"/>
  <c r="I73" i="4"/>
  <c r="J73" i="4"/>
  <c r="I74" i="4"/>
  <c r="J74" i="4"/>
  <c r="I75" i="4"/>
  <c r="J75" i="4"/>
  <c r="I76" i="4"/>
  <c r="J76" i="4"/>
  <c r="I77" i="4"/>
  <c r="J77" i="4"/>
  <c r="I78" i="4"/>
  <c r="J78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89" i="4"/>
  <c r="J89" i="4"/>
  <c r="I90" i="4"/>
  <c r="J90" i="4"/>
  <c r="I91" i="4"/>
  <c r="J91" i="4"/>
  <c r="I92" i="4"/>
  <c r="J92" i="4"/>
  <c r="I93" i="4"/>
  <c r="J93" i="4"/>
  <c r="I94" i="4"/>
  <c r="J94" i="4"/>
  <c r="I95" i="4"/>
  <c r="J95" i="4"/>
  <c r="I96" i="4"/>
  <c r="J96" i="4"/>
  <c r="I97" i="4"/>
  <c r="J97" i="4"/>
  <c r="I98" i="4"/>
  <c r="J98" i="4"/>
  <c r="I99" i="4"/>
  <c r="J99" i="4"/>
  <c r="I100" i="4"/>
  <c r="J100" i="4"/>
  <c r="I101" i="4"/>
  <c r="J101" i="4"/>
  <c r="I102" i="4"/>
  <c r="J102" i="4"/>
  <c r="I103" i="4"/>
  <c r="J103" i="4"/>
  <c r="I104" i="4"/>
  <c r="J104" i="4"/>
  <c r="I105" i="4"/>
  <c r="J105" i="4"/>
  <c r="I106" i="4"/>
  <c r="J106" i="4"/>
  <c r="I107" i="4"/>
  <c r="J107" i="4"/>
  <c r="I108" i="4"/>
  <c r="J108" i="4"/>
  <c r="I109" i="4"/>
  <c r="J109" i="4"/>
  <c r="I110" i="4"/>
  <c r="J110" i="4"/>
  <c r="I111" i="4"/>
  <c r="J111" i="4"/>
  <c r="I112" i="4"/>
  <c r="J112" i="4"/>
  <c r="I113" i="4"/>
  <c r="J113" i="4"/>
  <c r="I114" i="4"/>
  <c r="J114" i="4"/>
  <c r="I115" i="4"/>
  <c r="J115" i="4"/>
  <c r="I116" i="4"/>
  <c r="J116" i="4"/>
  <c r="I117" i="4"/>
  <c r="J117" i="4"/>
  <c r="I118" i="4"/>
  <c r="J118" i="4"/>
  <c r="I119" i="4"/>
  <c r="J119" i="4"/>
  <c r="I120" i="4"/>
  <c r="J120" i="4"/>
  <c r="I121" i="4"/>
  <c r="J121" i="4"/>
  <c r="I122" i="4"/>
  <c r="J122" i="4"/>
  <c r="I123" i="4"/>
  <c r="J123" i="4"/>
  <c r="I124" i="4"/>
  <c r="J124" i="4"/>
  <c r="I125" i="4"/>
  <c r="J125" i="4"/>
  <c r="I126" i="4"/>
  <c r="J126" i="4"/>
  <c r="I127" i="4"/>
  <c r="J127" i="4"/>
  <c r="I128" i="4"/>
  <c r="J128" i="4"/>
  <c r="I129" i="4"/>
  <c r="J129" i="4"/>
  <c r="I130" i="4"/>
  <c r="J130" i="4"/>
  <c r="I131" i="4"/>
  <c r="J131" i="4"/>
  <c r="I132" i="4"/>
  <c r="J132" i="4"/>
  <c r="I133" i="4"/>
  <c r="J133" i="4"/>
  <c r="I134" i="4"/>
  <c r="J134" i="4"/>
  <c r="I135" i="4"/>
  <c r="J135" i="4"/>
  <c r="I136" i="4"/>
  <c r="J136" i="4"/>
  <c r="I137" i="4"/>
  <c r="J137" i="4"/>
  <c r="I138" i="4"/>
  <c r="J138" i="4"/>
  <c r="I139" i="4"/>
  <c r="J139" i="4"/>
  <c r="I140" i="4"/>
  <c r="J140" i="4"/>
  <c r="I141" i="4"/>
  <c r="J141" i="4"/>
  <c r="I142" i="4"/>
  <c r="J142" i="4"/>
  <c r="I143" i="4"/>
  <c r="J143" i="4"/>
  <c r="I144" i="4"/>
  <c r="J144" i="4"/>
  <c r="I145" i="4"/>
  <c r="J145" i="4"/>
  <c r="I146" i="4"/>
  <c r="J146" i="4"/>
  <c r="I147" i="4"/>
  <c r="J147" i="4"/>
  <c r="I148" i="4"/>
  <c r="J148" i="4"/>
  <c r="I149" i="4"/>
  <c r="J149" i="4"/>
  <c r="I150" i="4"/>
  <c r="J150" i="4"/>
  <c r="I151" i="4"/>
  <c r="J151" i="4"/>
  <c r="I152" i="4"/>
  <c r="J152" i="4"/>
  <c r="I153" i="4"/>
  <c r="J153" i="4"/>
  <c r="I154" i="4"/>
  <c r="J154" i="4"/>
  <c r="I155" i="4"/>
  <c r="J155" i="4"/>
  <c r="I156" i="4"/>
  <c r="J156" i="4"/>
  <c r="I157" i="4"/>
  <c r="J157" i="4"/>
  <c r="I158" i="4"/>
  <c r="J158" i="4"/>
  <c r="I159" i="4"/>
  <c r="J159" i="4"/>
  <c r="I160" i="4"/>
  <c r="J160" i="4"/>
  <c r="I161" i="4"/>
  <c r="J161" i="4"/>
  <c r="I162" i="4"/>
  <c r="J162" i="4"/>
  <c r="I163" i="4"/>
  <c r="J163" i="4"/>
  <c r="I164" i="4"/>
  <c r="J164" i="4"/>
  <c r="I165" i="4"/>
  <c r="J165" i="4"/>
  <c r="I166" i="4"/>
  <c r="J166" i="4"/>
  <c r="I167" i="4"/>
  <c r="J167" i="4"/>
  <c r="I168" i="4"/>
  <c r="J168" i="4"/>
  <c r="I169" i="4"/>
  <c r="J169" i="4"/>
  <c r="I170" i="4"/>
  <c r="J170" i="4"/>
  <c r="I171" i="4"/>
  <c r="J171" i="4"/>
  <c r="I172" i="4"/>
  <c r="J172" i="4"/>
  <c r="I173" i="4"/>
  <c r="J173" i="4"/>
  <c r="I174" i="4"/>
  <c r="J174" i="4"/>
  <c r="I175" i="4"/>
  <c r="J175" i="4"/>
  <c r="I176" i="4"/>
  <c r="J176" i="4"/>
  <c r="I177" i="4"/>
  <c r="J177" i="4"/>
  <c r="I178" i="4"/>
  <c r="J178" i="4"/>
  <c r="I179" i="4"/>
  <c r="J179" i="4"/>
  <c r="I180" i="4"/>
  <c r="J180" i="4"/>
  <c r="I181" i="4"/>
  <c r="J181" i="4"/>
  <c r="I182" i="4"/>
  <c r="J182" i="4"/>
  <c r="I183" i="4"/>
  <c r="J183" i="4"/>
  <c r="I184" i="4"/>
  <c r="J184" i="4"/>
  <c r="I185" i="4"/>
  <c r="J185" i="4"/>
  <c r="I186" i="4"/>
  <c r="J186" i="4"/>
  <c r="I187" i="4"/>
  <c r="J187" i="4"/>
  <c r="I188" i="4"/>
  <c r="J188" i="4"/>
  <c r="I189" i="4"/>
  <c r="J189" i="4"/>
  <c r="I190" i="4"/>
  <c r="J190" i="4"/>
  <c r="I191" i="4"/>
  <c r="J191" i="4"/>
  <c r="I192" i="4"/>
  <c r="J192" i="4"/>
  <c r="I193" i="4"/>
  <c r="J193" i="4"/>
  <c r="I194" i="4"/>
  <c r="J194" i="4"/>
  <c r="I195" i="4"/>
  <c r="J195" i="4"/>
  <c r="I196" i="4"/>
  <c r="J196" i="4"/>
  <c r="I197" i="4"/>
  <c r="J197" i="4"/>
  <c r="I198" i="4"/>
  <c r="J198" i="4"/>
  <c r="I199" i="4"/>
  <c r="J199" i="4"/>
  <c r="I200" i="4"/>
  <c r="J200" i="4"/>
  <c r="I201" i="4"/>
  <c r="J201" i="4"/>
  <c r="I202" i="4"/>
  <c r="J202" i="4"/>
  <c r="I203" i="4"/>
  <c r="J203" i="4"/>
  <c r="I204" i="4"/>
  <c r="J204" i="4"/>
  <c r="I205" i="4"/>
  <c r="J205" i="4"/>
  <c r="I206" i="4"/>
  <c r="J206" i="4"/>
  <c r="I207" i="4"/>
  <c r="J207" i="4"/>
  <c r="I208" i="4"/>
  <c r="J208" i="4"/>
  <c r="I209" i="4"/>
  <c r="J209" i="4"/>
  <c r="I210" i="4"/>
  <c r="J210" i="4"/>
  <c r="I211" i="4"/>
  <c r="J211" i="4"/>
  <c r="I212" i="4"/>
  <c r="J212" i="4"/>
  <c r="I213" i="4"/>
  <c r="J213" i="4"/>
  <c r="I214" i="4"/>
  <c r="J214" i="4"/>
  <c r="I215" i="4"/>
  <c r="J215" i="4"/>
  <c r="I216" i="4"/>
  <c r="J216" i="4"/>
  <c r="I217" i="4"/>
  <c r="J217" i="4"/>
  <c r="I218" i="4"/>
  <c r="J218" i="4"/>
  <c r="I219" i="4"/>
  <c r="J219" i="4"/>
  <c r="I220" i="4"/>
  <c r="J220" i="4"/>
  <c r="I221" i="4"/>
  <c r="J221" i="4"/>
  <c r="I222" i="4"/>
  <c r="J222" i="4"/>
  <c r="I223" i="4"/>
  <c r="J223" i="4"/>
  <c r="I224" i="4"/>
  <c r="J224" i="4"/>
  <c r="I225" i="4"/>
  <c r="J225" i="4"/>
  <c r="I226" i="4"/>
  <c r="J226" i="4"/>
  <c r="I227" i="4"/>
  <c r="J227" i="4"/>
  <c r="I228" i="4"/>
  <c r="J228" i="4"/>
  <c r="I229" i="4"/>
  <c r="J229" i="4"/>
  <c r="I230" i="4"/>
  <c r="J230" i="4"/>
  <c r="I231" i="4"/>
  <c r="J231" i="4"/>
  <c r="I232" i="4"/>
  <c r="J232" i="4"/>
  <c r="I233" i="4"/>
  <c r="J233" i="4"/>
  <c r="I234" i="4"/>
  <c r="J234" i="4"/>
  <c r="I235" i="4"/>
  <c r="J235" i="4"/>
  <c r="I236" i="4"/>
  <c r="J236" i="4"/>
  <c r="I237" i="4"/>
  <c r="J237" i="4"/>
  <c r="I238" i="4"/>
  <c r="J238" i="4"/>
  <c r="I239" i="4"/>
  <c r="J239" i="4"/>
  <c r="I240" i="4"/>
  <c r="J240" i="4"/>
  <c r="I241" i="4"/>
  <c r="J241" i="4"/>
  <c r="I242" i="4"/>
  <c r="J242" i="4"/>
  <c r="I243" i="4"/>
  <c r="J243" i="4"/>
  <c r="I244" i="4"/>
  <c r="J244" i="4"/>
  <c r="I245" i="4"/>
  <c r="J245" i="4"/>
  <c r="I246" i="4"/>
  <c r="J246" i="4"/>
  <c r="I247" i="4"/>
  <c r="J247" i="4"/>
  <c r="I248" i="4"/>
  <c r="J248" i="4"/>
  <c r="I249" i="4"/>
  <c r="J249" i="4"/>
  <c r="I250" i="4"/>
  <c r="J250" i="4"/>
  <c r="I251" i="4"/>
  <c r="J251" i="4"/>
  <c r="I252" i="4"/>
  <c r="J252" i="4"/>
  <c r="I253" i="4"/>
  <c r="J253" i="4"/>
  <c r="I254" i="4"/>
  <c r="J254" i="4"/>
  <c r="I255" i="4"/>
  <c r="J255" i="4"/>
  <c r="I256" i="4"/>
  <c r="J256" i="4"/>
  <c r="I257" i="4"/>
  <c r="J257" i="4"/>
  <c r="I258" i="4"/>
  <c r="J258" i="4"/>
  <c r="I259" i="4"/>
  <c r="J259" i="4"/>
  <c r="I260" i="4"/>
  <c r="J260" i="4"/>
  <c r="I261" i="4"/>
  <c r="J261" i="4"/>
  <c r="I262" i="4"/>
  <c r="J262" i="4"/>
  <c r="I263" i="4"/>
  <c r="J263" i="4"/>
  <c r="I264" i="4"/>
  <c r="J264" i="4"/>
  <c r="I265" i="4"/>
  <c r="J265" i="4"/>
  <c r="I266" i="4"/>
  <c r="J266" i="4"/>
  <c r="I267" i="4"/>
  <c r="J267" i="4"/>
  <c r="I269" i="4"/>
  <c r="J269" i="4"/>
  <c r="I270" i="4"/>
  <c r="J270" i="4"/>
  <c r="I271" i="4"/>
  <c r="J271" i="4"/>
  <c r="I272" i="4"/>
  <c r="J272" i="4"/>
  <c r="I273" i="4"/>
  <c r="J273" i="4"/>
  <c r="I274" i="4"/>
  <c r="J274" i="4"/>
  <c r="I275" i="4"/>
  <c r="J275" i="4"/>
  <c r="I276" i="4"/>
  <c r="J276" i="4"/>
  <c r="I277" i="4"/>
  <c r="J277" i="4"/>
  <c r="I278" i="4"/>
  <c r="J278" i="4"/>
  <c r="I279" i="4"/>
  <c r="J279" i="4"/>
  <c r="I280" i="4"/>
  <c r="J280" i="4"/>
  <c r="I281" i="4"/>
  <c r="J281" i="4"/>
  <c r="I282" i="4"/>
  <c r="J282" i="4"/>
  <c r="I283" i="4"/>
  <c r="J283" i="4"/>
  <c r="I284" i="4"/>
  <c r="J284" i="4"/>
  <c r="I285" i="4"/>
  <c r="J285" i="4"/>
  <c r="I286" i="4"/>
  <c r="J286" i="4"/>
  <c r="I287" i="4"/>
  <c r="J287" i="4"/>
  <c r="I288" i="4"/>
  <c r="J288" i="4"/>
  <c r="I289" i="4"/>
  <c r="J289" i="4"/>
  <c r="I290" i="4"/>
  <c r="J290" i="4"/>
  <c r="I291" i="4"/>
  <c r="J291" i="4"/>
  <c r="I292" i="4"/>
  <c r="J292" i="4"/>
  <c r="I293" i="4"/>
  <c r="J293" i="4"/>
  <c r="I294" i="4"/>
  <c r="J294" i="4"/>
  <c r="I295" i="4"/>
  <c r="J295" i="4"/>
  <c r="I296" i="4"/>
  <c r="J296" i="4"/>
  <c r="I297" i="4"/>
  <c r="J297" i="4"/>
  <c r="I298" i="4"/>
  <c r="J298" i="4"/>
  <c r="I299" i="4"/>
  <c r="J299" i="4"/>
  <c r="I300" i="4"/>
  <c r="J300" i="4"/>
  <c r="I301" i="4"/>
  <c r="J301" i="4"/>
  <c r="I302" i="4"/>
  <c r="J302" i="4"/>
  <c r="I303" i="4"/>
  <c r="J303" i="4"/>
  <c r="I304" i="4"/>
  <c r="J304" i="4"/>
  <c r="I305" i="4"/>
  <c r="J305" i="4"/>
  <c r="I306" i="4"/>
  <c r="J306" i="4"/>
  <c r="I307" i="4"/>
  <c r="J307" i="4"/>
  <c r="I308" i="4"/>
  <c r="J308" i="4"/>
  <c r="I309" i="4"/>
  <c r="J309" i="4"/>
  <c r="I310" i="4"/>
  <c r="J310" i="4"/>
  <c r="I311" i="4"/>
  <c r="J311" i="4"/>
  <c r="I312" i="4"/>
  <c r="J312" i="4"/>
  <c r="I313" i="4"/>
  <c r="J313" i="4"/>
  <c r="I314" i="4"/>
  <c r="J314" i="4"/>
  <c r="I315" i="4"/>
  <c r="J315" i="4"/>
  <c r="I316" i="4"/>
  <c r="J316" i="4"/>
  <c r="I317" i="4"/>
  <c r="J317" i="4"/>
  <c r="I318" i="4"/>
  <c r="J318" i="4"/>
  <c r="I319" i="4"/>
  <c r="J319" i="4"/>
  <c r="I320" i="4"/>
  <c r="J320" i="4"/>
  <c r="I321" i="4"/>
  <c r="J321" i="4"/>
  <c r="I322" i="4"/>
  <c r="J322" i="4"/>
  <c r="I323" i="4"/>
  <c r="J323" i="4"/>
  <c r="I324" i="4"/>
  <c r="J324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I409" i="4"/>
  <c r="J409" i="4"/>
  <c r="I410" i="4"/>
  <c r="J410" i="4"/>
  <c r="I411" i="4"/>
  <c r="J411" i="4"/>
  <c r="I412" i="4"/>
  <c r="J412" i="4"/>
  <c r="I413" i="4"/>
  <c r="J413" i="4"/>
  <c r="I414" i="4"/>
  <c r="J414" i="4"/>
  <c r="I415" i="4"/>
  <c r="J415" i="4"/>
  <c r="I416" i="4"/>
  <c r="J416" i="4"/>
  <c r="I417" i="4"/>
  <c r="J417" i="4"/>
  <c r="I418" i="4"/>
  <c r="J418" i="4"/>
  <c r="I419" i="4"/>
  <c r="J419" i="4"/>
  <c r="I420" i="4"/>
  <c r="J420" i="4"/>
  <c r="I421" i="4"/>
  <c r="J421" i="4"/>
  <c r="I422" i="4"/>
  <c r="J422" i="4"/>
  <c r="I423" i="4"/>
  <c r="J423" i="4"/>
  <c r="I424" i="4"/>
  <c r="J424" i="4"/>
  <c r="I425" i="4"/>
  <c r="J425" i="4"/>
  <c r="I426" i="4"/>
  <c r="J426" i="4"/>
  <c r="I427" i="4"/>
  <c r="J427" i="4"/>
  <c r="I428" i="4"/>
  <c r="J428" i="4"/>
  <c r="I429" i="4"/>
  <c r="J429" i="4"/>
  <c r="I430" i="4"/>
  <c r="J430" i="4"/>
  <c r="I431" i="4"/>
  <c r="J431" i="4"/>
  <c r="I432" i="4"/>
  <c r="J432" i="4"/>
  <c r="I433" i="4"/>
  <c r="J433" i="4"/>
  <c r="I434" i="4"/>
  <c r="J434" i="4"/>
  <c r="I435" i="4"/>
  <c r="J435" i="4"/>
  <c r="I436" i="4"/>
  <c r="J436" i="4"/>
  <c r="I437" i="4"/>
  <c r="J437" i="4"/>
  <c r="I438" i="4"/>
  <c r="J438" i="4"/>
  <c r="I439" i="4"/>
  <c r="J439" i="4"/>
  <c r="I440" i="4"/>
  <c r="J440" i="4"/>
  <c r="I441" i="4"/>
  <c r="J441" i="4"/>
  <c r="I442" i="4"/>
  <c r="J442" i="4"/>
  <c r="I443" i="4"/>
  <c r="J443" i="4"/>
  <c r="I444" i="4"/>
  <c r="J444" i="4"/>
  <c r="I445" i="4"/>
  <c r="J445" i="4"/>
  <c r="I446" i="4"/>
  <c r="J446" i="4"/>
  <c r="I447" i="4"/>
  <c r="J447" i="4"/>
  <c r="I448" i="4"/>
  <c r="J448" i="4"/>
  <c r="I449" i="4"/>
  <c r="J449" i="4"/>
  <c r="I451" i="4"/>
  <c r="J451" i="4"/>
  <c r="I452" i="4"/>
  <c r="J452" i="4"/>
  <c r="I453" i="4"/>
  <c r="J453" i="4"/>
  <c r="I454" i="4"/>
  <c r="J454" i="4"/>
  <c r="I455" i="4"/>
  <c r="J455" i="4"/>
  <c r="I456" i="4"/>
  <c r="J456" i="4"/>
  <c r="I457" i="4"/>
  <c r="J457" i="4"/>
  <c r="I458" i="4"/>
  <c r="J458" i="4"/>
  <c r="I459" i="4"/>
  <c r="J459" i="4"/>
  <c r="I460" i="4"/>
  <c r="J460" i="4"/>
  <c r="I461" i="4"/>
  <c r="J461" i="4"/>
  <c r="I462" i="4"/>
  <c r="J462" i="4"/>
  <c r="I463" i="4"/>
  <c r="J463" i="4"/>
  <c r="I464" i="4"/>
  <c r="J464" i="4"/>
  <c r="I465" i="4"/>
  <c r="J465" i="4"/>
  <c r="I466" i="4"/>
  <c r="J466" i="4"/>
  <c r="I467" i="4"/>
  <c r="J467" i="4"/>
  <c r="I468" i="4"/>
  <c r="J468" i="4"/>
  <c r="I469" i="4"/>
  <c r="J469" i="4"/>
  <c r="I470" i="4"/>
  <c r="J470" i="4"/>
  <c r="I471" i="4"/>
  <c r="J471" i="4"/>
  <c r="I472" i="4"/>
  <c r="J472" i="4"/>
  <c r="I473" i="4"/>
  <c r="J473" i="4"/>
  <c r="I474" i="4"/>
  <c r="J474" i="4"/>
  <c r="I475" i="4"/>
  <c r="J475" i="4"/>
  <c r="I476" i="4"/>
  <c r="J476" i="4"/>
  <c r="I477" i="4"/>
  <c r="J477" i="4"/>
  <c r="I478" i="4"/>
  <c r="J478" i="4"/>
  <c r="I479" i="4"/>
  <c r="J479" i="4"/>
  <c r="I480" i="4"/>
  <c r="J480" i="4"/>
  <c r="I481" i="4"/>
  <c r="J481" i="4"/>
  <c r="I482" i="4"/>
  <c r="J482" i="4"/>
  <c r="I483" i="4"/>
  <c r="J483" i="4"/>
  <c r="I484" i="4"/>
  <c r="J484" i="4"/>
  <c r="I485" i="4"/>
  <c r="J485" i="4"/>
  <c r="I486" i="4"/>
  <c r="J486" i="4"/>
  <c r="I487" i="4"/>
  <c r="J487" i="4"/>
  <c r="I488" i="4"/>
  <c r="J488" i="4"/>
  <c r="I489" i="4"/>
  <c r="J489" i="4"/>
  <c r="I490" i="4"/>
  <c r="J490" i="4"/>
  <c r="I491" i="4"/>
  <c r="J491" i="4"/>
  <c r="I492" i="4"/>
  <c r="J492" i="4"/>
  <c r="I493" i="4"/>
  <c r="J493" i="4"/>
  <c r="I494" i="4"/>
  <c r="J494" i="4"/>
  <c r="I495" i="4"/>
  <c r="J495" i="4"/>
  <c r="I496" i="4"/>
  <c r="J496" i="4"/>
  <c r="I497" i="4"/>
  <c r="J497" i="4"/>
  <c r="I499" i="4"/>
  <c r="J499" i="4"/>
  <c r="I500" i="4"/>
  <c r="J500" i="4"/>
  <c r="I501" i="4"/>
  <c r="J501" i="4"/>
  <c r="I502" i="4"/>
  <c r="J502" i="4"/>
  <c r="I503" i="4"/>
  <c r="J503" i="4"/>
  <c r="I504" i="4"/>
  <c r="J504" i="4"/>
  <c r="I505" i="4"/>
  <c r="J505" i="4"/>
  <c r="I506" i="4"/>
  <c r="J506" i="4"/>
  <c r="I507" i="4"/>
  <c r="J507" i="4"/>
  <c r="I508" i="4"/>
  <c r="J508" i="4"/>
  <c r="I509" i="4"/>
  <c r="J509" i="4"/>
  <c r="I510" i="4"/>
  <c r="J510" i="4"/>
  <c r="I511" i="4"/>
  <c r="J511" i="4"/>
  <c r="I512" i="4"/>
  <c r="J512" i="4"/>
  <c r="I513" i="4"/>
  <c r="J513" i="4"/>
  <c r="I514" i="4"/>
  <c r="J514" i="4"/>
  <c r="I515" i="4"/>
  <c r="J515" i="4"/>
  <c r="I516" i="4"/>
  <c r="J516" i="4"/>
  <c r="I517" i="4"/>
  <c r="J517" i="4"/>
  <c r="I518" i="4"/>
  <c r="J518" i="4"/>
  <c r="I519" i="4"/>
  <c r="J519" i="4"/>
  <c r="I520" i="4"/>
  <c r="J520" i="4"/>
  <c r="I521" i="4"/>
  <c r="J521" i="4"/>
  <c r="I522" i="4"/>
  <c r="J522" i="4"/>
  <c r="I523" i="4"/>
  <c r="J523" i="4"/>
  <c r="I524" i="4"/>
  <c r="J524" i="4"/>
  <c r="I525" i="4"/>
  <c r="J525" i="4"/>
  <c r="I526" i="4"/>
  <c r="J526" i="4"/>
  <c r="I527" i="4"/>
  <c r="J527" i="4"/>
  <c r="I528" i="4"/>
  <c r="J528" i="4"/>
  <c r="I529" i="4"/>
  <c r="J529" i="4"/>
  <c r="I530" i="4"/>
  <c r="J530" i="4"/>
  <c r="I531" i="4"/>
  <c r="J531" i="4"/>
  <c r="I532" i="4"/>
  <c r="J532" i="4"/>
  <c r="I533" i="4"/>
  <c r="J533" i="4"/>
  <c r="I534" i="4"/>
  <c r="J534" i="4"/>
  <c r="I535" i="4"/>
  <c r="J535" i="4"/>
  <c r="I536" i="4"/>
  <c r="J536" i="4"/>
  <c r="I537" i="4"/>
  <c r="J537" i="4"/>
  <c r="I538" i="4"/>
  <c r="J538" i="4"/>
  <c r="I539" i="4"/>
  <c r="J539" i="4"/>
  <c r="I540" i="4"/>
  <c r="J540" i="4"/>
  <c r="I541" i="4"/>
  <c r="J541" i="4"/>
  <c r="I542" i="4"/>
  <c r="J542" i="4"/>
  <c r="I543" i="4"/>
  <c r="J543" i="4"/>
  <c r="I544" i="4"/>
  <c r="J544" i="4"/>
  <c r="I545" i="4"/>
  <c r="J545" i="4"/>
  <c r="I546" i="4"/>
  <c r="J546" i="4"/>
  <c r="I547" i="4"/>
  <c r="J547" i="4"/>
  <c r="I548" i="4"/>
  <c r="J548" i="4"/>
  <c r="I549" i="4"/>
  <c r="J549" i="4"/>
  <c r="I550" i="4"/>
  <c r="J550" i="4"/>
  <c r="I551" i="4"/>
  <c r="J551" i="4"/>
  <c r="I552" i="4"/>
  <c r="J552" i="4"/>
  <c r="I553" i="4"/>
  <c r="J553" i="4"/>
  <c r="I554" i="4"/>
  <c r="J554" i="4"/>
  <c r="I555" i="4"/>
  <c r="J555" i="4"/>
  <c r="I556" i="4"/>
  <c r="J556" i="4"/>
  <c r="I557" i="4"/>
  <c r="J557" i="4"/>
  <c r="I558" i="4"/>
  <c r="J558" i="4"/>
  <c r="I559" i="4"/>
  <c r="J559" i="4"/>
  <c r="I560" i="4"/>
  <c r="J560" i="4"/>
  <c r="I561" i="4"/>
  <c r="J561" i="4"/>
  <c r="I562" i="4"/>
  <c r="J562" i="4"/>
  <c r="I563" i="4"/>
  <c r="J563" i="4"/>
  <c r="I564" i="4"/>
  <c r="J564" i="4"/>
  <c r="I565" i="4"/>
  <c r="J565" i="4"/>
  <c r="I566" i="4"/>
  <c r="J566" i="4"/>
  <c r="I567" i="4"/>
  <c r="J567" i="4"/>
  <c r="I568" i="4"/>
  <c r="J568" i="4"/>
  <c r="I569" i="4"/>
  <c r="J569" i="4"/>
  <c r="I570" i="4"/>
  <c r="J570" i="4"/>
  <c r="I571" i="4"/>
  <c r="J571" i="4"/>
  <c r="I572" i="4"/>
  <c r="J572" i="4"/>
  <c r="I573" i="4"/>
  <c r="J573" i="4"/>
  <c r="I574" i="4"/>
  <c r="J574" i="4"/>
  <c r="I575" i="4"/>
  <c r="J575" i="4"/>
  <c r="I576" i="4"/>
  <c r="J576" i="4"/>
  <c r="I577" i="4"/>
  <c r="J577" i="4"/>
  <c r="I578" i="4"/>
  <c r="J578" i="4"/>
  <c r="I579" i="4"/>
  <c r="J579" i="4"/>
  <c r="I580" i="4"/>
  <c r="J580" i="4"/>
  <c r="I581" i="4"/>
  <c r="J581" i="4"/>
  <c r="I582" i="4"/>
  <c r="J582" i="4"/>
  <c r="I583" i="4"/>
  <c r="J583" i="4"/>
  <c r="I584" i="4"/>
  <c r="J584" i="4"/>
  <c r="I585" i="4"/>
  <c r="J585" i="4"/>
  <c r="I586" i="4"/>
  <c r="J586" i="4"/>
  <c r="I587" i="4"/>
  <c r="J587" i="4"/>
  <c r="I588" i="4"/>
  <c r="J588" i="4"/>
  <c r="I589" i="4"/>
  <c r="J589" i="4"/>
  <c r="I590" i="4"/>
  <c r="J590" i="4"/>
  <c r="I591" i="4"/>
  <c r="J591" i="4"/>
  <c r="I592" i="4"/>
  <c r="J592" i="4"/>
  <c r="I594" i="4"/>
  <c r="J594" i="4"/>
  <c r="I595" i="4"/>
  <c r="J595" i="4"/>
  <c r="I596" i="4"/>
  <c r="J596" i="4"/>
  <c r="I597" i="4"/>
  <c r="J597" i="4"/>
  <c r="I598" i="4"/>
  <c r="J598" i="4"/>
  <c r="I599" i="4"/>
  <c r="J599" i="4"/>
  <c r="I600" i="4"/>
  <c r="J600" i="4"/>
  <c r="I601" i="4"/>
  <c r="J601" i="4"/>
  <c r="I602" i="4"/>
  <c r="J602" i="4"/>
  <c r="I603" i="4"/>
  <c r="J603" i="4"/>
  <c r="I604" i="4"/>
  <c r="J604" i="4"/>
  <c r="I605" i="4"/>
  <c r="J605" i="4"/>
  <c r="I606" i="4"/>
  <c r="J606" i="4"/>
  <c r="I607" i="4"/>
  <c r="J607" i="4"/>
  <c r="I608" i="4"/>
  <c r="J608" i="4"/>
  <c r="I609" i="4"/>
  <c r="J609" i="4"/>
  <c r="I610" i="4"/>
  <c r="J610" i="4"/>
  <c r="I611" i="4"/>
  <c r="J611" i="4"/>
  <c r="I612" i="4"/>
  <c r="J612" i="4"/>
  <c r="I613" i="4"/>
  <c r="J613" i="4"/>
  <c r="I614" i="4"/>
  <c r="J614" i="4"/>
  <c r="I615" i="4"/>
  <c r="J615" i="4"/>
  <c r="I616" i="4"/>
  <c r="J616" i="4"/>
  <c r="I617" i="4"/>
  <c r="J617" i="4"/>
  <c r="I618" i="4"/>
  <c r="J618" i="4"/>
  <c r="I619" i="4"/>
  <c r="J619" i="4"/>
  <c r="I620" i="4"/>
  <c r="J620" i="4"/>
  <c r="I621" i="4"/>
  <c r="J621" i="4"/>
  <c r="I622" i="4"/>
  <c r="J622" i="4"/>
  <c r="I623" i="4"/>
  <c r="J623" i="4"/>
  <c r="I624" i="4"/>
  <c r="J624" i="4"/>
  <c r="I625" i="4"/>
  <c r="J625" i="4"/>
  <c r="I626" i="4"/>
  <c r="J626" i="4"/>
  <c r="I627" i="4"/>
  <c r="J627" i="4"/>
  <c r="I628" i="4"/>
  <c r="J628" i="4"/>
  <c r="I629" i="4"/>
  <c r="J629" i="4"/>
  <c r="I630" i="4"/>
  <c r="J630" i="4"/>
  <c r="I631" i="4"/>
  <c r="J631" i="4"/>
  <c r="I632" i="4"/>
  <c r="J632" i="4"/>
  <c r="I633" i="4"/>
  <c r="J633" i="4"/>
  <c r="I635" i="4"/>
  <c r="J635" i="4"/>
  <c r="I636" i="4"/>
  <c r="J636" i="4"/>
  <c r="I637" i="4"/>
  <c r="J637" i="4"/>
  <c r="I638" i="4"/>
  <c r="J638" i="4"/>
  <c r="I639" i="4"/>
  <c r="J639" i="4"/>
  <c r="I640" i="4"/>
  <c r="J640" i="4"/>
  <c r="I641" i="4"/>
  <c r="J641" i="4"/>
  <c r="I642" i="4"/>
  <c r="J642" i="4"/>
  <c r="I643" i="4"/>
  <c r="J643" i="4"/>
  <c r="I644" i="4"/>
  <c r="J644" i="4"/>
  <c r="I645" i="4"/>
  <c r="J645" i="4"/>
  <c r="I646" i="4"/>
  <c r="J646" i="4"/>
  <c r="I647" i="4"/>
  <c r="J647" i="4"/>
  <c r="I648" i="4"/>
  <c r="J648" i="4"/>
  <c r="I649" i="4"/>
  <c r="J649" i="4"/>
  <c r="I650" i="4"/>
  <c r="J650" i="4"/>
  <c r="I651" i="4"/>
  <c r="J651" i="4"/>
  <c r="I652" i="4"/>
  <c r="J652" i="4"/>
  <c r="I653" i="4"/>
  <c r="J653" i="4"/>
  <c r="I654" i="4"/>
  <c r="J654" i="4"/>
  <c r="I655" i="4"/>
  <c r="J655" i="4"/>
  <c r="I656" i="4"/>
  <c r="J656" i="4"/>
  <c r="I657" i="4"/>
  <c r="J657" i="4"/>
  <c r="I659" i="4"/>
  <c r="J659" i="4"/>
  <c r="I660" i="4"/>
  <c r="J660" i="4"/>
  <c r="I661" i="4"/>
  <c r="J661" i="4"/>
  <c r="I662" i="4"/>
  <c r="J662" i="4"/>
  <c r="I663" i="4"/>
  <c r="J663" i="4"/>
  <c r="I664" i="4"/>
  <c r="J664" i="4"/>
  <c r="I665" i="4"/>
  <c r="J665" i="4"/>
  <c r="I666" i="4"/>
  <c r="J666" i="4"/>
  <c r="I667" i="4"/>
  <c r="J667" i="4"/>
  <c r="I668" i="4"/>
  <c r="J668" i="4"/>
  <c r="I669" i="4"/>
  <c r="J669" i="4"/>
  <c r="I670" i="4"/>
  <c r="J670" i="4"/>
  <c r="I671" i="4"/>
  <c r="J671" i="4"/>
  <c r="I672" i="4"/>
  <c r="J672" i="4"/>
  <c r="I673" i="4"/>
  <c r="J673" i="4"/>
  <c r="I674" i="4"/>
  <c r="J674" i="4"/>
  <c r="I675" i="4"/>
  <c r="J675" i="4"/>
  <c r="I676" i="4"/>
  <c r="J676" i="4"/>
  <c r="I677" i="4"/>
  <c r="J677" i="4"/>
  <c r="I678" i="4"/>
  <c r="J678" i="4"/>
  <c r="I679" i="4"/>
  <c r="J679" i="4"/>
  <c r="I680" i="4"/>
  <c r="J680" i="4"/>
  <c r="I681" i="4"/>
  <c r="J681" i="4"/>
  <c r="I682" i="4"/>
  <c r="J682" i="4"/>
  <c r="I683" i="4"/>
  <c r="J683" i="4"/>
  <c r="I684" i="4"/>
  <c r="J684" i="4"/>
  <c r="I685" i="4"/>
  <c r="J685" i="4"/>
  <c r="I686" i="4"/>
  <c r="J686" i="4"/>
  <c r="I687" i="4"/>
  <c r="J687" i="4"/>
  <c r="I688" i="4"/>
  <c r="J688" i="4"/>
  <c r="I689" i="4"/>
  <c r="J689" i="4"/>
  <c r="I690" i="4"/>
  <c r="J690" i="4"/>
  <c r="I691" i="4"/>
  <c r="J691" i="4"/>
  <c r="I692" i="4"/>
  <c r="J692" i="4"/>
  <c r="I693" i="4"/>
  <c r="J693" i="4"/>
  <c r="I694" i="4"/>
  <c r="J694" i="4"/>
  <c r="H698" i="4"/>
  <c r="I267" i="10"/>
  <c r="J267" i="10"/>
  <c r="I266" i="10"/>
  <c r="J266" i="10"/>
  <c r="I265" i="10"/>
  <c r="J265" i="10"/>
  <c r="I264" i="10"/>
  <c r="J264" i="10"/>
  <c r="J263" i="10"/>
  <c r="I263" i="10"/>
  <c r="I262" i="10"/>
  <c r="J262" i="10"/>
  <c r="J261" i="10"/>
  <c r="I261" i="10"/>
  <c r="I260" i="10"/>
  <c r="J260" i="10"/>
  <c r="I259" i="10"/>
  <c r="J259" i="10"/>
  <c r="I258" i="10"/>
  <c r="J258" i="10"/>
  <c r="I257" i="10"/>
  <c r="J257" i="10"/>
  <c r="I256" i="10"/>
  <c r="J256" i="10"/>
  <c r="J255" i="10"/>
  <c r="I255" i="10"/>
  <c r="I254" i="10"/>
  <c r="J254" i="10"/>
  <c r="J253" i="10"/>
  <c r="I253" i="10"/>
  <c r="I252" i="10"/>
  <c r="J252" i="10"/>
  <c r="I251" i="10"/>
  <c r="J251" i="10"/>
  <c r="I250" i="10"/>
  <c r="J250" i="10"/>
  <c r="I249" i="10"/>
  <c r="J249" i="10"/>
  <c r="I248" i="10"/>
  <c r="J248" i="10"/>
  <c r="J247" i="10"/>
  <c r="I247" i="10"/>
  <c r="I246" i="10"/>
  <c r="J246" i="10"/>
  <c r="J245" i="10"/>
  <c r="I245" i="10"/>
  <c r="I244" i="10"/>
  <c r="J244" i="10"/>
  <c r="I243" i="10"/>
  <c r="J243" i="10"/>
  <c r="I242" i="10"/>
  <c r="J242" i="10"/>
  <c r="I241" i="10"/>
  <c r="J241" i="10"/>
  <c r="I240" i="10"/>
  <c r="J240" i="10"/>
  <c r="J239" i="10"/>
  <c r="I239" i="10"/>
  <c r="I238" i="10"/>
  <c r="J238" i="10"/>
  <c r="J237" i="10"/>
  <c r="I237" i="10"/>
  <c r="I236" i="10"/>
  <c r="J236" i="10"/>
  <c r="I235" i="10"/>
  <c r="J235" i="10"/>
  <c r="I234" i="10"/>
  <c r="J234" i="10"/>
  <c r="I233" i="10"/>
  <c r="J233" i="10"/>
  <c r="I232" i="10"/>
  <c r="J232" i="10"/>
  <c r="J231" i="10"/>
  <c r="I231" i="10"/>
  <c r="I230" i="10"/>
  <c r="J230" i="10"/>
  <c r="J229" i="10"/>
  <c r="I229" i="10"/>
  <c r="I228" i="10"/>
  <c r="J228" i="10"/>
  <c r="I227" i="10"/>
  <c r="J227" i="10"/>
  <c r="I226" i="10"/>
  <c r="J226" i="10"/>
  <c r="I225" i="10"/>
  <c r="J225" i="10"/>
  <c r="I224" i="10"/>
  <c r="J224" i="10"/>
  <c r="J223" i="10"/>
  <c r="I223" i="10"/>
  <c r="I222" i="10"/>
  <c r="J222" i="10"/>
  <c r="J221" i="10"/>
  <c r="I221" i="10"/>
  <c r="I220" i="10"/>
  <c r="J220" i="10"/>
  <c r="I219" i="10"/>
  <c r="J219" i="10"/>
  <c r="I218" i="10"/>
  <c r="J218" i="10"/>
  <c r="I217" i="10"/>
  <c r="J217" i="10"/>
  <c r="I216" i="10"/>
  <c r="J216" i="10"/>
  <c r="J215" i="10"/>
  <c r="I215" i="10"/>
  <c r="I214" i="10"/>
  <c r="J214" i="10"/>
  <c r="J213" i="10"/>
  <c r="I213" i="10"/>
  <c r="I212" i="10"/>
  <c r="J212" i="10"/>
  <c r="I211" i="10"/>
  <c r="J211" i="10"/>
  <c r="I210" i="10"/>
  <c r="J210" i="10"/>
  <c r="I209" i="10"/>
  <c r="J209" i="10"/>
  <c r="I208" i="10"/>
  <c r="J208" i="10"/>
  <c r="J207" i="10"/>
  <c r="I207" i="10"/>
  <c r="I206" i="10"/>
  <c r="J206" i="10"/>
  <c r="I205" i="10"/>
  <c r="J205" i="10"/>
  <c r="I204" i="10"/>
  <c r="J204" i="10"/>
  <c r="I203" i="10"/>
  <c r="J203" i="10"/>
  <c r="I202" i="10"/>
  <c r="J202" i="10"/>
  <c r="J201" i="10"/>
  <c r="I201" i="10"/>
  <c r="I200" i="10"/>
  <c r="J200" i="10"/>
  <c r="J199" i="10"/>
  <c r="I199" i="10"/>
  <c r="I198" i="10"/>
  <c r="J198" i="10"/>
  <c r="I197" i="10"/>
  <c r="J197" i="10"/>
  <c r="J196" i="10"/>
  <c r="I196" i="10"/>
  <c r="J195" i="10"/>
  <c r="I195" i="10"/>
  <c r="J194" i="10"/>
  <c r="I194" i="10"/>
  <c r="I193" i="10"/>
  <c r="J193" i="10"/>
  <c r="J192" i="10"/>
  <c r="I192" i="10"/>
  <c r="I191" i="10"/>
  <c r="J191" i="10"/>
  <c r="I190" i="10"/>
  <c r="J190" i="10"/>
  <c r="I189" i="10"/>
  <c r="J189" i="10"/>
  <c r="I188" i="10"/>
  <c r="J188" i="10"/>
  <c r="I187" i="10"/>
  <c r="J187" i="10"/>
  <c r="J186" i="10"/>
  <c r="I186" i="10"/>
  <c r="I185" i="10"/>
  <c r="J185" i="10"/>
  <c r="J184" i="10"/>
  <c r="I184" i="10"/>
  <c r="I183" i="10"/>
  <c r="J183" i="10"/>
  <c r="I182" i="10"/>
  <c r="J182" i="10"/>
  <c r="I181" i="10"/>
  <c r="J181" i="10"/>
  <c r="I180" i="10"/>
  <c r="J180" i="10"/>
  <c r="I179" i="10"/>
  <c r="J179" i="10"/>
  <c r="J178" i="10"/>
  <c r="I178" i="10"/>
  <c r="I177" i="10"/>
  <c r="J177" i="10"/>
  <c r="J176" i="10"/>
  <c r="I176" i="10"/>
  <c r="I175" i="10"/>
  <c r="J175" i="10"/>
  <c r="I174" i="10"/>
  <c r="J174" i="10"/>
  <c r="I173" i="10"/>
  <c r="J173" i="10"/>
  <c r="I172" i="10"/>
  <c r="J172" i="10"/>
  <c r="I171" i="10"/>
  <c r="J171" i="10"/>
  <c r="J170" i="10"/>
  <c r="I170" i="10"/>
  <c r="I169" i="10"/>
  <c r="J169" i="10"/>
  <c r="J168" i="10"/>
  <c r="I168" i="10"/>
  <c r="I167" i="10"/>
  <c r="J167" i="10"/>
  <c r="I166" i="10"/>
  <c r="J166" i="10"/>
  <c r="I165" i="10"/>
  <c r="J165" i="10"/>
  <c r="I164" i="10"/>
  <c r="J164" i="10"/>
  <c r="I163" i="10"/>
  <c r="J163" i="10"/>
  <c r="J162" i="10"/>
  <c r="I162" i="10"/>
  <c r="I161" i="10"/>
  <c r="J161" i="10"/>
  <c r="J160" i="10"/>
  <c r="I160" i="10"/>
  <c r="I159" i="10"/>
  <c r="J159" i="10"/>
  <c r="I158" i="10"/>
  <c r="J158" i="10"/>
  <c r="I157" i="10"/>
  <c r="J157" i="10"/>
  <c r="I156" i="10"/>
  <c r="J156" i="10"/>
  <c r="I155" i="10"/>
  <c r="J155" i="10"/>
  <c r="J154" i="10"/>
  <c r="I154" i="10"/>
  <c r="I153" i="10"/>
  <c r="J153" i="10"/>
  <c r="J152" i="10"/>
  <c r="I152" i="10"/>
  <c r="I151" i="10"/>
  <c r="J151" i="10"/>
  <c r="I150" i="10"/>
  <c r="J150" i="10"/>
  <c r="I149" i="10"/>
  <c r="J149" i="10"/>
  <c r="I148" i="10"/>
  <c r="J148" i="10"/>
  <c r="I147" i="10"/>
  <c r="J147" i="10"/>
  <c r="J146" i="10"/>
  <c r="I146" i="10"/>
  <c r="I145" i="10"/>
  <c r="J145" i="10"/>
  <c r="J144" i="10"/>
  <c r="I144" i="10"/>
  <c r="I143" i="10"/>
  <c r="J143" i="10"/>
  <c r="I142" i="10"/>
  <c r="J142" i="10"/>
  <c r="I141" i="10"/>
  <c r="J141" i="10"/>
  <c r="I140" i="10"/>
  <c r="J140" i="10"/>
  <c r="I139" i="10"/>
  <c r="J139" i="10"/>
  <c r="J138" i="10"/>
  <c r="I138" i="10"/>
  <c r="I137" i="10"/>
  <c r="J137" i="10"/>
  <c r="J136" i="10"/>
  <c r="I136" i="10"/>
  <c r="I135" i="10"/>
  <c r="J135" i="10"/>
  <c r="I134" i="10"/>
  <c r="J134" i="10"/>
  <c r="I133" i="10"/>
  <c r="J133" i="10"/>
  <c r="I132" i="10"/>
  <c r="J132" i="10"/>
  <c r="I131" i="10"/>
  <c r="J131" i="10"/>
  <c r="J130" i="10"/>
  <c r="I130" i="10"/>
  <c r="I129" i="10"/>
  <c r="J129" i="10"/>
  <c r="J128" i="10"/>
  <c r="I128" i="10"/>
  <c r="I127" i="10"/>
  <c r="J127" i="10"/>
  <c r="I126" i="10"/>
  <c r="J126" i="10"/>
  <c r="I125" i="10"/>
  <c r="J125" i="10"/>
  <c r="I123" i="10"/>
  <c r="J123" i="10"/>
  <c r="J122" i="10"/>
  <c r="I122" i="10"/>
  <c r="I121" i="10"/>
  <c r="J121" i="10"/>
  <c r="J120" i="10"/>
  <c r="I120" i="10"/>
  <c r="I119" i="10"/>
  <c r="J119" i="10"/>
  <c r="I118" i="10"/>
  <c r="J118" i="10"/>
  <c r="I117" i="10"/>
  <c r="J117" i="10"/>
  <c r="I116" i="10"/>
  <c r="J116" i="10"/>
  <c r="I115" i="10"/>
  <c r="J115" i="10"/>
  <c r="J114" i="10"/>
  <c r="I114" i="10"/>
  <c r="I113" i="10"/>
  <c r="J113" i="10"/>
  <c r="J112" i="10"/>
  <c r="I112" i="10"/>
  <c r="I111" i="10"/>
  <c r="J111" i="10"/>
  <c r="I110" i="10"/>
  <c r="J110" i="10"/>
  <c r="I109" i="10"/>
  <c r="J109" i="10"/>
  <c r="I108" i="10"/>
  <c r="J108" i="10"/>
  <c r="I107" i="10"/>
  <c r="J107" i="10"/>
  <c r="J106" i="10"/>
  <c r="I106" i="10"/>
  <c r="I105" i="10"/>
  <c r="J105" i="10"/>
  <c r="J104" i="10"/>
  <c r="I104" i="10"/>
  <c r="I103" i="10"/>
  <c r="J103" i="10"/>
  <c r="I102" i="10"/>
  <c r="J102" i="10"/>
  <c r="I101" i="10"/>
  <c r="J101" i="10"/>
  <c r="I100" i="10"/>
  <c r="J100" i="10"/>
  <c r="I99" i="10"/>
  <c r="J99" i="10"/>
  <c r="J98" i="10"/>
  <c r="I98" i="10"/>
  <c r="I97" i="10"/>
  <c r="J97" i="10"/>
  <c r="J96" i="10"/>
  <c r="I96" i="10"/>
  <c r="I95" i="10"/>
  <c r="J95" i="10"/>
  <c r="I94" i="10"/>
  <c r="J94" i="10"/>
  <c r="I93" i="10"/>
  <c r="J93" i="10"/>
  <c r="I92" i="10"/>
  <c r="J92" i="10"/>
  <c r="I91" i="10"/>
  <c r="J91" i="10"/>
  <c r="J90" i="10"/>
  <c r="I90" i="10"/>
  <c r="I89" i="10"/>
  <c r="J89" i="10"/>
  <c r="J88" i="10"/>
  <c r="I88" i="10"/>
  <c r="I87" i="10"/>
  <c r="J87" i="10"/>
  <c r="I86" i="10"/>
  <c r="J86" i="10"/>
  <c r="I85" i="10"/>
  <c r="J85" i="10"/>
  <c r="I84" i="10"/>
  <c r="J84" i="10"/>
  <c r="I83" i="10"/>
  <c r="J83" i="10"/>
  <c r="J82" i="10"/>
  <c r="I82" i="10"/>
  <c r="I81" i="10"/>
  <c r="J81" i="10"/>
  <c r="J80" i="10"/>
  <c r="I80" i="10"/>
  <c r="I79" i="10"/>
  <c r="J79" i="10"/>
  <c r="I78" i="10"/>
  <c r="J78" i="10"/>
  <c r="I77" i="10"/>
  <c r="J77" i="10"/>
  <c r="I76" i="10"/>
  <c r="J76" i="10"/>
  <c r="I75" i="10"/>
  <c r="J75" i="10"/>
  <c r="J74" i="10"/>
  <c r="I74" i="10"/>
  <c r="I73" i="10"/>
  <c r="J73" i="10"/>
  <c r="J72" i="10"/>
  <c r="I72" i="10"/>
  <c r="I71" i="10"/>
  <c r="J71" i="10"/>
  <c r="I70" i="10"/>
  <c r="J70" i="10"/>
  <c r="I69" i="10"/>
  <c r="J69" i="10"/>
  <c r="I68" i="10"/>
  <c r="J68" i="10"/>
  <c r="I67" i="10"/>
  <c r="J67" i="10"/>
  <c r="J66" i="10"/>
  <c r="I66" i="10"/>
  <c r="I65" i="10"/>
  <c r="J65" i="10"/>
  <c r="J64" i="10"/>
  <c r="I64" i="10"/>
  <c r="I63" i="10"/>
  <c r="J63" i="10"/>
  <c r="I62" i="10"/>
  <c r="J62" i="10"/>
  <c r="I61" i="10"/>
  <c r="J61" i="10"/>
  <c r="I60" i="10"/>
  <c r="J60" i="10"/>
  <c r="I59" i="10"/>
  <c r="J59" i="10"/>
  <c r="J58" i="10"/>
  <c r="I58" i="10"/>
  <c r="I57" i="10"/>
  <c r="J57" i="10"/>
  <c r="I56" i="10"/>
  <c r="J56" i="10"/>
  <c r="J55" i="10"/>
  <c r="I55" i="10"/>
  <c r="J54" i="10"/>
  <c r="I54" i="10"/>
  <c r="I53" i="10"/>
  <c r="J53" i="10"/>
  <c r="I52" i="10"/>
  <c r="J52" i="10"/>
  <c r="J51" i="10"/>
  <c r="I51" i="10"/>
  <c r="J50" i="10"/>
  <c r="I50" i="10"/>
  <c r="I49" i="10"/>
  <c r="J49" i="10"/>
  <c r="I48" i="10"/>
  <c r="J48" i="10"/>
  <c r="J47" i="10"/>
  <c r="I47" i="10"/>
  <c r="J46" i="10"/>
  <c r="I46" i="10"/>
  <c r="I45" i="10"/>
  <c r="J45" i="10"/>
  <c r="I44" i="10"/>
  <c r="J44" i="10"/>
  <c r="J43" i="10"/>
  <c r="I43" i="10"/>
  <c r="J42" i="10"/>
  <c r="I42" i="10"/>
  <c r="I41" i="10"/>
  <c r="J41" i="10"/>
  <c r="I40" i="10"/>
  <c r="J40" i="10"/>
  <c r="J39" i="10"/>
  <c r="I39" i="10"/>
  <c r="J38" i="10"/>
  <c r="I38" i="10"/>
  <c r="I37" i="10"/>
  <c r="J37" i="10"/>
  <c r="I36" i="10"/>
  <c r="J36" i="10"/>
  <c r="J35" i="10"/>
  <c r="I35" i="10"/>
  <c r="J34" i="10"/>
  <c r="I34" i="10"/>
  <c r="I33" i="10"/>
  <c r="J33" i="10"/>
  <c r="I32" i="10"/>
  <c r="J32" i="10"/>
  <c r="J31" i="10"/>
  <c r="I31" i="10"/>
  <c r="J30" i="10"/>
  <c r="I30" i="10"/>
  <c r="I29" i="10"/>
  <c r="J29" i="10"/>
  <c r="I28" i="10"/>
  <c r="J28" i="10"/>
  <c r="J27" i="10"/>
  <c r="I27" i="10"/>
  <c r="J26" i="10"/>
  <c r="I26" i="10"/>
  <c r="I25" i="10"/>
  <c r="J25" i="10"/>
  <c r="I24" i="10"/>
  <c r="J24" i="10"/>
  <c r="I23" i="10"/>
  <c r="J23" i="10"/>
  <c r="J22" i="10"/>
  <c r="I22" i="10"/>
  <c r="I21" i="10"/>
  <c r="J21" i="10"/>
  <c r="I20" i="10"/>
  <c r="J20" i="10"/>
  <c r="J19" i="10"/>
  <c r="I19" i="10"/>
  <c r="J18" i="10"/>
  <c r="I18" i="10"/>
  <c r="I17" i="10"/>
  <c r="J17" i="10"/>
  <c r="I16" i="10"/>
  <c r="J16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J15" i="10"/>
  <c r="I15" i="10"/>
  <c r="I14" i="10"/>
  <c r="J14" i="10"/>
  <c r="I13" i="10"/>
  <c r="J13" i="10"/>
  <c r="I12" i="10"/>
  <c r="J12" i="10"/>
  <c r="A12" i="10"/>
  <c r="A13" i="10"/>
  <c r="A14" i="10"/>
  <c r="A15" i="10"/>
  <c r="J11" i="10"/>
  <c r="I11" i="10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H699" i="4"/>
  <c r="H700" i="4"/>
  <c r="H701" i="4"/>
  <c r="H702" i="4"/>
  <c r="H703" i="4"/>
  <c r="H37" i="14"/>
  <c r="H154" i="12"/>
  <c r="H277" i="10"/>
  <c r="I273" i="10"/>
  <c r="H704" i="4"/>
  <c r="I700" i="4"/>
  <c r="I37" i="14"/>
  <c r="H56" i="13"/>
  <c r="I148" i="12"/>
  <c r="I153" i="12"/>
  <c r="I150" i="12"/>
  <c r="I151" i="12"/>
  <c r="I149" i="12"/>
  <c r="I152" i="12"/>
  <c r="H247" i="11"/>
  <c r="I275" i="10"/>
  <c r="I274" i="10"/>
  <c r="I271" i="10"/>
  <c r="I272" i="10"/>
  <c r="I276" i="10"/>
  <c r="I277" i="10"/>
  <c r="I702" i="4"/>
  <c r="I698" i="4"/>
  <c r="I704" i="4"/>
  <c r="I699" i="4"/>
  <c r="I703" i="4"/>
  <c r="I701" i="4"/>
  <c r="I39" i="14"/>
  <c r="I42" i="14"/>
  <c r="I38" i="14"/>
  <c r="I43" i="14"/>
  <c r="I40" i="14"/>
  <c r="I41" i="14"/>
  <c r="I52" i="13"/>
  <c r="I55" i="13"/>
  <c r="I51" i="13"/>
  <c r="I53" i="13"/>
  <c r="I54" i="13"/>
  <c r="I50" i="13"/>
  <c r="I56" i="13"/>
  <c r="I154" i="12"/>
  <c r="I243" i="11"/>
  <c r="I242" i="11"/>
  <c r="I244" i="11"/>
  <c r="I245" i="11"/>
  <c r="I246" i="11"/>
  <c r="I241" i="11"/>
  <c r="N345" i="4"/>
  <c r="I247" i="11"/>
  <c r="F29" i="2"/>
  <c r="E29" i="2"/>
  <c r="G28" i="2"/>
  <c r="H28" i="2"/>
  <c r="G27" i="2"/>
  <c r="H27" i="2"/>
  <c r="G26" i="2"/>
  <c r="H26" i="2"/>
  <c r="G25" i="2"/>
  <c r="H25" i="2"/>
  <c r="G24" i="2"/>
  <c r="H24" i="2"/>
  <c r="G29" i="2"/>
  <c r="H29" i="2"/>
  <c r="A25" i="2"/>
  <c r="A26" i="2"/>
  <c r="A27" i="2"/>
  <c r="A28" i="2"/>
  <c r="A9" i="2"/>
  <c r="F23" i="2"/>
  <c r="E23" i="2"/>
  <c r="G12" i="2"/>
  <c r="H12" i="2"/>
  <c r="G19" i="2"/>
  <c r="H19" i="2"/>
  <c r="G20" i="2"/>
  <c r="H20" i="2"/>
  <c r="G13" i="2"/>
  <c r="H13" i="2"/>
  <c r="E16" i="2"/>
  <c r="E30" i="2"/>
  <c r="G22" i="2"/>
  <c r="H22" i="2"/>
  <c r="G21" i="2"/>
  <c r="H21" i="2"/>
  <c r="G18" i="2"/>
  <c r="H18" i="2"/>
  <c r="G17" i="2"/>
  <c r="F16" i="2"/>
  <c r="F30" i="2"/>
  <c r="G15" i="2"/>
  <c r="G14" i="2"/>
  <c r="H14" i="2"/>
  <c r="G11" i="2"/>
  <c r="H11" i="2"/>
  <c r="G10" i="2"/>
  <c r="H10" i="2"/>
  <c r="G9" i="2"/>
  <c r="H9" i="2"/>
  <c r="A10" i="2"/>
  <c r="A11" i="2"/>
  <c r="A12" i="2"/>
  <c r="A13" i="2"/>
  <c r="A14" i="2"/>
  <c r="A15" i="2"/>
  <c r="A18" i="2"/>
  <c r="A19" i="2"/>
  <c r="A20" i="2"/>
  <c r="A21" i="2"/>
  <c r="A22" i="2"/>
  <c r="G8" i="2"/>
  <c r="H8" i="2"/>
  <c r="H17" i="2"/>
  <c r="G23" i="2"/>
  <c r="H15" i="2"/>
  <c r="G16" i="2"/>
  <c r="G30" i="2"/>
  <c r="H30" i="2"/>
  <c r="H23" i="2"/>
  <c r="H16" i="2"/>
</calcChain>
</file>

<file path=xl/comments1.xml><?xml version="1.0" encoding="utf-8"?>
<comments xmlns="http://schemas.openxmlformats.org/spreadsheetml/2006/main">
  <authors>
    <author>Admin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THÁNG 6-8 2018 t tANH cv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THÁNG 6-8 2018 t tANH cv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NH 1 Cô Vy CV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1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1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</commentList>
</comments>
</file>

<file path=xl/sharedStrings.xml><?xml version="1.0" encoding="utf-8"?>
<sst xmlns="http://schemas.openxmlformats.org/spreadsheetml/2006/main" count="4600" uniqueCount="899">
  <si>
    <t>BỘ GIÁO DỤC &amp; ĐÀO TẠO</t>
  </si>
  <si>
    <t>CỘNG HOÀ XÃ HỘI CHỦ NGHĨA VIỆT NAM</t>
  </si>
  <si>
    <t>TRƯỜNG ĐẠI HỌC DUY TÂN</t>
  </si>
  <si>
    <t>Độc Lập - Tự Do - Hạnh Phúc</t>
  </si>
  <si>
    <t>KẾT QUẢ RÈN LUYỆN SINH VIÊN</t>
  </si>
  <si>
    <t>NGÀNH: LUẬT KINH TẾ</t>
  </si>
  <si>
    <t xml:space="preserve">          (Ban hành kèm theo QĐ số :                /QĐ/ĐHDT-RL ngày                        )</t>
  </si>
  <si>
    <t xml:space="preserve">TT
</t>
  </si>
  <si>
    <t xml:space="preserve">MSSV
</t>
  </si>
  <si>
    <t xml:space="preserve">Họ &amp; Tên
</t>
  </si>
  <si>
    <t xml:space="preserve">Ngày sinh
</t>
  </si>
  <si>
    <t xml:space="preserve">Lớp
</t>
  </si>
  <si>
    <t xml:space="preserve">Kết quả rèn luyện </t>
  </si>
  <si>
    <t xml:space="preserve">Ghi chú
</t>
  </si>
  <si>
    <t>HỌC KỲ I</t>
  </si>
  <si>
    <t>HỌC KỲ II</t>
  </si>
  <si>
    <t>CẢ NĂM</t>
  </si>
  <si>
    <t xml:space="preserve">Xếp loại </t>
  </si>
  <si>
    <t>Linh</t>
  </si>
  <si>
    <t>Ý</t>
  </si>
  <si>
    <t>TỔNG HỢP TOÀN KHỐI</t>
  </si>
  <si>
    <t>P LOẠI</t>
  </si>
  <si>
    <t>SL</t>
  </si>
  <si>
    <t>TỶ LỆ %</t>
  </si>
  <si>
    <t>X SẮC</t>
  </si>
  <si>
    <t>TỐT</t>
  </si>
  <si>
    <t>KHÁ</t>
  </si>
  <si>
    <t>T.BÌNH</t>
  </si>
  <si>
    <t>YẾU</t>
  </si>
  <si>
    <t>KÉM</t>
  </si>
  <si>
    <t>TỔNG</t>
  </si>
  <si>
    <t>Đà Nẵng, Ngày …. tháng …..năm…….</t>
  </si>
  <si>
    <t>TRƯỞNG KHOA                   TP. CÔNG TÁC SINH VIÊN           HIỆU TRƯỞNG</t>
  </si>
  <si>
    <t>Thầy Cô điền thông tin BCS lớp và gởi lại Chị trước 17/11/2016 nhé</t>
  </si>
  <si>
    <t>THÔNG TIN GIẢNG VIÊN CỐ VẤN</t>
  </si>
  <si>
    <t>TT</t>
  </si>
  <si>
    <t>Lớp</t>
  </si>
  <si>
    <t>Họ và Tên GV</t>
  </si>
  <si>
    <t>TS 
sinh viên</t>
  </si>
  <si>
    <t>TS 
bảng ĐG</t>
  </si>
  <si>
    <t>GHI CHÚ</t>
  </si>
  <si>
    <t>Đã nộp
Bảng ĐG</t>
  </si>
  <si>
    <t>Đã nộp
DS</t>
  </si>
  <si>
    <t>Đã nộp
B điểm</t>
  </si>
  <si>
    <t>Đã nộp
FILE Ex</t>
  </si>
  <si>
    <t>Ghi chú</t>
  </si>
  <si>
    <t>K22VLK1</t>
  </si>
  <si>
    <t>K22VLK2</t>
  </si>
  <si>
    <t>K22VLK3</t>
  </si>
  <si>
    <t>K22VLK4</t>
  </si>
  <si>
    <t>K22VLK5</t>
  </si>
  <si>
    <t>K22VLK6</t>
  </si>
  <si>
    <t>K22VLK7</t>
  </si>
  <si>
    <t>K22VLK8</t>
  </si>
  <si>
    <t>TC K22</t>
  </si>
  <si>
    <t>TRƯỞNG KHOA</t>
  </si>
  <si>
    <t>LẬP BẢNG</t>
  </si>
  <si>
    <t>1. KHOA LUẬT</t>
  </si>
  <si>
    <t>KHOA LUẬT</t>
  </si>
  <si>
    <t>K23VLK1</t>
  </si>
  <si>
    <t>K23VLK2</t>
  </si>
  <si>
    <t>K23VLK3</t>
  </si>
  <si>
    <t>K23VLK4</t>
  </si>
  <si>
    <t>K23VLK5</t>
  </si>
  <si>
    <t>K23VLK6</t>
  </si>
  <si>
    <t>HÀ TRÌNH PHƯƠNG LINH</t>
  </si>
  <si>
    <t xml:space="preserve">      NGƯỜI LẬP BẢNG </t>
  </si>
  <si>
    <t>NGUYỄN THỊ THU</t>
  </si>
  <si>
    <t>HỒNG</t>
  </si>
  <si>
    <t>PHẠM THỊ THANH</t>
  </si>
  <si>
    <t>TÂM</t>
  </si>
  <si>
    <t>TÀI</t>
  </si>
  <si>
    <t>TRẦN VÕ NHƯ</t>
  </si>
  <si>
    <t>NGUYỄN VĂN</t>
  </si>
  <si>
    <t>PHỤNG</t>
  </si>
  <si>
    <t>HOÀNG THỊ</t>
  </si>
  <si>
    <t>QUYÊN</t>
  </si>
  <si>
    <t>PHÚC</t>
  </si>
  <si>
    <t>PHẠM THỊ LỆ</t>
  </si>
  <si>
    <t xml:space="preserve">PHAN THỊ NHẬT </t>
  </si>
  <si>
    <t>TS 
không ĐG
SL</t>
  </si>
  <si>
    <t>TS 
không ĐG
%</t>
  </si>
  <si>
    <t>TC K23</t>
  </si>
  <si>
    <t>DANH SÁCH KHÔNG ĐÁNH GIÁ RÈN LUYỆN</t>
  </si>
  <si>
    <t>TOÀN KHOA</t>
  </si>
  <si>
    <t xml:space="preserve">ThS.NGUYỄN THỊ THU HỒNG                   ThS. NGUYỄN THÔI                                                  </t>
  </si>
  <si>
    <t>THỐNG KÊ  SV NỘP  RÈN LUYỆN HỌC NH 2018-2019</t>
  </si>
  <si>
    <t>NGÀY NỘP</t>
  </si>
  <si>
    <t>NA</t>
  </si>
  <si>
    <t>LƯƠNG THỊ BÍCH</t>
  </si>
  <si>
    <t>NGÂN</t>
  </si>
  <si>
    <t>NGUYỄN THỊ KIM</t>
  </si>
  <si>
    <t>TIẾN</t>
  </si>
  <si>
    <t>K24VLK1</t>
  </si>
  <si>
    <t>K24VLK2</t>
  </si>
  <si>
    <t>K24VLK3</t>
  </si>
  <si>
    <t>K24VLK-HP</t>
  </si>
  <si>
    <t>K24VLH</t>
  </si>
  <si>
    <t>TC K24</t>
  </si>
  <si>
    <t xml:space="preserve">Đàm Thị Phương </t>
  </si>
  <si>
    <t>Anh</t>
  </si>
  <si>
    <t xml:space="preserve">Nguyễn Thị Ngọc </t>
  </si>
  <si>
    <t>Ánh</t>
  </si>
  <si>
    <t xml:space="preserve">Nguyễn Ngọc Linh </t>
  </si>
  <si>
    <t>Chi</t>
  </si>
  <si>
    <t>Doãn Quốc</t>
  </si>
  <si>
    <t>Cường</t>
  </si>
  <si>
    <t xml:space="preserve">Dương Hoàng </t>
  </si>
  <si>
    <t>Điệp</t>
  </si>
  <si>
    <t xml:space="preserve">Hà Vân </t>
  </si>
  <si>
    <t>Dung</t>
  </si>
  <si>
    <t xml:space="preserve">Nguyễn Văn </t>
  </si>
  <si>
    <t>Duy</t>
  </si>
  <si>
    <t xml:space="preserve">Võ Thị Mỹ </t>
  </si>
  <si>
    <t>Duyên</t>
  </si>
  <si>
    <t xml:space="preserve">Phan Thị Ái </t>
  </si>
  <si>
    <t xml:space="preserve">Đinh Thị Hạ </t>
  </si>
  <si>
    <t>Giang</t>
  </si>
  <si>
    <t xml:space="preserve">Nguyễn Thị Liên </t>
  </si>
  <si>
    <t xml:space="preserve">Lê Thị </t>
  </si>
  <si>
    <t>Huệ</t>
  </si>
  <si>
    <t xml:space="preserve">Nguyễn Đỗ Khánh </t>
  </si>
  <si>
    <t>Huyền</t>
  </si>
  <si>
    <t>Trần Thị Diệu</t>
  </si>
  <si>
    <t xml:space="preserve">Đinh Thụy </t>
  </si>
  <si>
    <t>Kha</t>
  </si>
  <si>
    <t xml:space="preserve">Lương Quang </t>
  </si>
  <si>
    <t>Khánh</t>
  </si>
  <si>
    <t xml:space="preserve">Ngô Thị Phương </t>
  </si>
  <si>
    <t>Liên</t>
  </si>
  <si>
    <t xml:space="preserve">Trần Thị Khánh </t>
  </si>
  <si>
    <t xml:space="preserve">Lê Quang </t>
  </si>
  <si>
    <t xml:space="preserve">Hoàng Ngọc Hương </t>
  </si>
  <si>
    <t>Ly</t>
  </si>
  <si>
    <t xml:space="preserve">Nguyễn Anh </t>
  </si>
  <si>
    <t>Minh</t>
  </si>
  <si>
    <t xml:space="preserve">Dương Thị </t>
  </si>
  <si>
    <t>Nga</t>
  </si>
  <si>
    <t xml:space="preserve">Hồng Bảo </t>
  </si>
  <si>
    <t>Ngân</t>
  </si>
  <si>
    <t xml:space="preserve">Võ Thị Kim </t>
  </si>
  <si>
    <t xml:space="preserve">Võ Trần Thanh </t>
  </si>
  <si>
    <t xml:space="preserve">Mai Thảo </t>
  </si>
  <si>
    <t>Nguyên</t>
  </si>
  <si>
    <t xml:space="preserve">Phan Thị Kim </t>
  </si>
  <si>
    <t>Oanh</t>
  </si>
  <si>
    <t xml:space="preserve">Nguyễn Hoàng </t>
  </si>
  <si>
    <t>Phúc</t>
  </si>
  <si>
    <t xml:space="preserve">Lê Thanh </t>
  </si>
  <si>
    <t>Phước</t>
  </si>
  <si>
    <t xml:space="preserve">Trần Thị Nguyên </t>
  </si>
  <si>
    <t>Tâm</t>
  </si>
  <si>
    <t xml:space="preserve">Nguyễn Xuân </t>
  </si>
  <si>
    <t>Thắng</t>
  </si>
  <si>
    <t xml:space="preserve">Nguyễn Thị Thu </t>
  </si>
  <si>
    <t>Thảo</t>
  </si>
  <si>
    <t xml:space="preserve">Hồng Phúc </t>
  </si>
  <si>
    <t>Thịnh</t>
  </si>
  <si>
    <t>Thương</t>
  </si>
  <si>
    <t xml:space="preserve">Hồ Thị Thủy </t>
  </si>
  <si>
    <t>Tiên</t>
  </si>
  <si>
    <t xml:space="preserve">Trần Song </t>
  </si>
  <si>
    <t>Toàn</t>
  </si>
  <si>
    <t xml:space="preserve">Nguyễn Thị Xuân </t>
  </si>
  <si>
    <t>Trinh</t>
  </si>
  <si>
    <t>Hoàng Thị Ngọc</t>
  </si>
  <si>
    <t xml:space="preserve">Lê Thị Hồng </t>
  </si>
  <si>
    <t>Vân</t>
  </si>
  <si>
    <t xml:space="preserve">Lê Mai </t>
  </si>
  <si>
    <t xml:space="preserve">Phan Thanh </t>
  </si>
  <si>
    <t>Việt</t>
  </si>
  <si>
    <t xml:space="preserve">Bùi Thảo </t>
  </si>
  <si>
    <t>Vy</t>
  </si>
  <si>
    <t xml:space="preserve">Nguyễn Thị Khánh </t>
  </si>
  <si>
    <t xml:space="preserve">Lê Bảo </t>
  </si>
  <si>
    <t>Y</t>
  </si>
  <si>
    <t xml:space="preserve">Nguyễn Thị Mỹ </t>
  </si>
  <si>
    <t xml:space="preserve">Phạm Quỳnh </t>
  </si>
  <si>
    <t xml:space="preserve">Nguyễn Hoàng Vân </t>
  </si>
  <si>
    <t xml:space="preserve">Trần Thị Ngọc </t>
  </si>
  <si>
    <t xml:space="preserve">Huỳnh Thị Ngọc </t>
  </si>
  <si>
    <t xml:space="preserve">Võ Gia </t>
  </si>
  <si>
    <t>Bảo</t>
  </si>
  <si>
    <t xml:space="preserve">Nguyễn Phạm Minh </t>
  </si>
  <si>
    <t>Châu</t>
  </si>
  <si>
    <t xml:space="preserve">Nguyễn Thục </t>
  </si>
  <si>
    <t>Đan</t>
  </si>
  <si>
    <t xml:space="preserve">Nguyễn Thị Kim </t>
  </si>
  <si>
    <t>Đào</t>
  </si>
  <si>
    <t xml:space="preserve">Nguyễn Hữu </t>
  </si>
  <si>
    <t>Doanh</t>
  </si>
  <si>
    <t xml:space="preserve">Trần Đức </t>
  </si>
  <si>
    <t>Hải</t>
  </si>
  <si>
    <t xml:space="preserve">Lê Gia </t>
  </si>
  <si>
    <t>Hân</t>
  </si>
  <si>
    <t xml:space="preserve">Nguyễn Thị Minh </t>
  </si>
  <si>
    <t>Hiếu</t>
  </si>
  <si>
    <t xml:space="preserve">Nguyễn Minh </t>
  </si>
  <si>
    <t>Hoàng</t>
  </si>
  <si>
    <t xml:space="preserve">Nguyễn Lan </t>
  </si>
  <si>
    <t>Hương</t>
  </si>
  <si>
    <t xml:space="preserve">Trần Thị </t>
  </si>
  <si>
    <t xml:space="preserve">Phan Minh Anh </t>
  </si>
  <si>
    <t>Khoa</t>
  </si>
  <si>
    <t xml:space="preserve">Phan Thái Duy </t>
  </si>
  <si>
    <t>Khôi</t>
  </si>
  <si>
    <t xml:space="preserve">Lê </t>
  </si>
  <si>
    <t>Kiên</t>
  </si>
  <si>
    <t xml:space="preserve">Đinh Thế </t>
  </si>
  <si>
    <t xml:space="preserve">Lê Hoàng </t>
  </si>
  <si>
    <t xml:space="preserve">Đỗ Thị Hạ </t>
  </si>
  <si>
    <t>Mi</t>
  </si>
  <si>
    <t xml:space="preserve">Phạm Thị Lê </t>
  </si>
  <si>
    <t>Na</t>
  </si>
  <si>
    <t xml:space="preserve">Bùi Phạm Phương </t>
  </si>
  <si>
    <t>Ngọc</t>
  </si>
  <si>
    <t xml:space="preserve">Phan Thị Bảo </t>
  </si>
  <si>
    <t xml:space="preserve">Võ Thị Lâm </t>
  </si>
  <si>
    <t xml:space="preserve">Phan Uyên </t>
  </si>
  <si>
    <t>Thanh</t>
  </si>
  <si>
    <t>Thủy</t>
  </si>
  <si>
    <t xml:space="preserve">Đặng Đình </t>
  </si>
  <si>
    <t xml:space="preserve">Lê Doãn </t>
  </si>
  <si>
    <t>Tú</t>
  </si>
  <si>
    <t xml:space="preserve">Huỳnh Thị </t>
  </si>
  <si>
    <t>Tuyền</t>
  </si>
  <si>
    <t xml:space="preserve">Vương Thạch Thanh </t>
  </si>
  <si>
    <t>Vi</t>
  </si>
  <si>
    <t xml:space="preserve">Nguyễn Thanh </t>
  </si>
  <si>
    <t>Vũ</t>
  </si>
  <si>
    <t xml:space="preserve">Nguyễn Thị Linh </t>
  </si>
  <si>
    <t xml:space="preserve">Cao Thị Thúy </t>
  </si>
  <si>
    <t>Danh</t>
  </si>
  <si>
    <t xml:space="preserve">Nguyễn Thị Thùy </t>
  </si>
  <si>
    <t xml:space="preserve">Trần Ngọc </t>
  </si>
  <si>
    <t xml:space="preserve">Hoàng Anh </t>
  </si>
  <si>
    <t xml:space="preserve">Vũ Nhật </t>
  </si>
  <si>
    <t xml:space="preserve">Mai Quốc </t>
  </si>
  <si>
    <t xml:space="preserve">Đào Thị Nhật </t>
  </si>
  <si>
    <t>Lệ</t>
  </si>
  <si>
    <t xml:space="preserve">Ngô Thị Mỹ </t>
  </si>
  <si>
    <t xml:space="preserve">Lê Nhật </t>
  </si>
  <si>
    <t>Lương</t>
  </si>
  <si>
    <t xml:space="preserve">Trần Khánh </t>
  </si>
  <si>
    <t xml:space="preserve">Đỗ Thị Phương </t>
  </si>
  <si>
    <t>Mai</t>
  </si>
  <si>
    <t xml:space="preserve">Hồ Đức </t>
  </si>
  <si>
    <t>Mạnh</t>
  </si>
  <si>
    <t>Mến</t>
  </si>
  <si>
    <t xml:space="preserve">Nguyễn Ngọc Diệu </t>
  </si>
  <si>
    <t>My</t>
  </si>
  <si>
    <t xml:space="preserve">Nguyễn Hoàng Thanh </t>
  </si>
  <si>
    <t xml:space="preserve">Trần Thị Minh </t>
  </si>
  <si>
    <t>Nguyệt</t>
  </si>
  <si>
    <t xml:space="preserve">Võ Thị Bích </t>
  </si>
  <si>
    <t>Nhiên</t>
  </si>
  <si>
    <t>Phạm Văn</t>
  </si>
  <si>
    <t>Quyền</t>
  </si>
  <si>
    <t xml:space="preserve">Nguyễn Như </t>
  </si>
  <si>
    <t>Quỳnh</t>
  </si>
  <si>
    <t xml:space="preserve">Võ Thị Xuân </t>
  </si>
  <si>
    <t xml:space="preserve">Nguyễn Trọng </t>
  </si>
  <si>
    <t>Sang</t>
  </si>
  <si>
    <t xml:space="preserve">Lê Thị Tuyết </t>
  </si>
  <si>
    <t>Sương</t>
  </si>
  <si>
    <t xml:space="preserve">Phạm Văn </t>
  </si>
  <si>
    <t xml:space="preserve">Võ Duy Thuận </t>
  </si>
  <si>
    <t>Thiên</t>
  </si>
  <si>
    <t xml:space="preserve">Nguyễn Thị </t>
  </si>
  <si>
    <t xml:space="preserve">Huỳnh Vũ Hà </t>
  </si>
  <si>
    <t xml:space="preserve">Trương Thị </t>
  </si>
  <si>
    <t>Tình</t>
  </si>
  <si>
    <t xml:space="preserve">Huỳnh Thị Bảo </t>
  </si>
  <si>
    <t>Trâm</t>
  </si>
  <si>
    <t xml:space="preserve">Thái Vân </t>
  </si>
  <si>
    <t>Trang</t>
  </si>
  <si>
    <t>Huỳnh Thị Thanh</t>
  </si>
  <si>
    <t>Trúc</t>
  </si>
  <si>
    <t xml:space="preserve">Nguyễn Thị Tường </t>
  </si>
  <si>
    <t xml:space="preserve">Bùi Thị </t>
  </si>
  <si>
    <t>Yến</t>
  </si>
  <si>
    <t xml:space="preserve">Lương Thị Ngọc </t>
  </si>
  <si>
    <t>K22LKT4</t>
  </si>
  <si>
    <t xml:space="preserve">Nguyễn Linh </t>
  </si>
  <si>
    <t xml:space="preserve">Nguyễn Thị Trang </t>
  </si>
  <si>
    <t>Điểm</t>
  </si>
  <si>
    <t xml:space="preserve">Nguyễn Trần Nhật </t>
  </si>
  <si>
    <t>Hạ</t>
  </si>
  <si>
    <t xml:space="preserve">Trương Gia </t>
  </si>
  <si>
    <t xml:space="preserve">Nguyễn Đức </t>
  </si>
  <si>
    <t>Lương Trần</t>
  </si>
  <si>
    <t xml:space="preserve">Thái Huy </t>
  </si>
  <si>
    <t xml:space="preserve">Nguyễn Trương Thị Mỹ </t>
  </si>
  <si>
    <t>Hồng</t>
  </si>
  <si>
    <t xml:space="preserve">Trần Vũ </t>
  </si>
  <si>
    <t>Hùng</t>
  </si>
  <si>
    <t xml:space="preserve">Lê Đức </t>
  </si>
  <si>
    <t>Huy</t>
  </si>
  <si>
    <t xml:space="preserve">Nguyễn Thị Cẩm </t>
  </si>
  <si>
    <t>Mỹ</t>
  </si>
  <si>
    <t xml:space="preserve">Trần Quốc </t>
  </si>
  <si>
    <t>Nhựt</t>
  </si>
  <si>
    <t>Phong</t>
  </si>
  <si>
    <t xml:space="preserve">Vũ Thị </t>
  </si>
  <si>
    <t>Phương</t>
  </si>
  <si>
    <t xml:space="preserve">Lương Khánh </t>
  </si>
  <si>
    <t>Thư</t>
  </si>
  <si>
    <t xml:space="preserve">Nguyễn Thị Anh </t>
  </si>
  <si>
    <t xml:space="preserve">Trần Thị Thương </t>
  </si>
  <si>
    <t xml:space="preserve">Trần Thị Thanh </t>
  </si>
  <si>
    <t>Thúy</t>
  </si>
  <si>
    <t xml:space="preserve">Nguyễn Thị Bích </t>
  </si>
  <si>
    <t xml:space="preserve">Võ Nguyễn Uyên </t>
  </si>
  <si>
    <t xml:space="preserve">Dương Lê Nhật </t>
  </si>
  <si>
    <t>Trường</t>
  </si>
  <si>
    <t xml:space="preserve">Nguyễn Đình Minh </t>
  </si>
  <si>
    <t xml:space="preserve">Huỳnh Đặng Kim </t>
  </si>
  <si>
    <t>Uyên</t>
  </si>
  <si>
    <t xml:space="preserve">Hà Thị Tường </t>
  </si>
  <si>
    <t xml:space="preserve">Đỗ Thị Hải </t>
  </si>
  <si>
    <t xml:space="preserve">Võ Công Đức </t>
  </si>
  <si>
    <t xml:space="preserve">Nguyễn Thị Quỳnh </t>
  </si>
  <si>
    <t xml:space="preserve">Nguyễn Lương Đức </t>
  </si>
  <si>
    <t>Bình</t>
  </si>
  <si>
    <t xml:space="preserve">Lê Kim </t>
  </si>
  <si>
    <t xml:space="preserve">Trần Thị Kiều </t>
  </si>
  <si>
    <t>Diễm</t>
  </si>
  <si>
    <t xml:space="preserve">Lê Hồng </t>
  </si>
  <si>
    <t>Đức</t>
  </si>
  <si>
    <t xml:space="preserve">Nguyễn Tấn </t>
  </si>
  <si>
    <t>Dũng</t>
  </si>
  <si>
    <t xml:space="preserve">Hoàng Kim Khánh </t>
  </si>
  <si>
    <t>Hằng</t>
  </si>
  <si>
    <t xml:space="preserve">Vũ Thị Mỹ </t>
  </si>
  <si>
    <t>Hạnh</t>
  </si>
  <si>
    <t xml:space="preserve">Trương Công </t>
  </si>
  <si>
    <t>Hậu</t>
  </si>
  <si>
    <t xml:space="preserve">Nguyễn Đình </t>
  </si>
  <si>
    <t xml:space="preserve">Nguyễn Quang </t>
  </si>
  <si>
    <t xml:space="preserve">Đỗ Nguyễn Đức </t>
  </si>
  <si>
    <t xml:space="preserve">Trần Thị Mỹ </t>
  </si>
  <si>
    <t>Lịch</t>
  </si>
  <si>
    <t xml:space="preserve">Nguyễn Hà </t>
  </si>
  <si>
    <t xml:space="preserve">Cao Văn </t>
  </si>
  <si>
    <t>Luật</t>
  </si>
  <si>
    <t xml:space="preserve">Dương Văn </t>
  </si>
  <si>
    <t>Nam</t>
  </si>
  <si>
    <t xml:space="preserve">Vũ Thị Hằng </t>
  </si>
  <si>
    <t xml:space="preserve">Đinh Thị Tuyết </t>
  </si>
  <si>
    <t>Nhung</t>
  </si>
  <si>
    <t xml:space="preserve">Huỳnh Thị Như </t>
  </si>
  <si>
    <t xml:space="preserve">Đỗ Thị Thu </t>
  </si>
  <si>
    <t>Sơn</t>
  </si>
  <si>
    <t xml:space="preserve">Bùi Thanh </t>
  </si>
  <si>
    <t xml:space="preserve">Trương Như </t>
  </si>
  <si>
    <t xml:space="preserve">Đặng Kỳ </t>
  </si>
  <si>
    <t>An</t>
  </si>
  <si>
    <t xml:space="preserve">Hoàng Công Tuấn </t>
  </si>
  <si>
    <t xml:space="preserve">Châu Thị Mỹ </t>
  </si>
  <si>
    <t xml:space="preserve">Trần Thị Nhật </t>
  </si>
  <si>
    <t xml:space="preserve">Huỳnh Hồ Hải </t>
  </si>
  <si>
    <t>Hiền</t>
  </si>
  <si>
    <t xml:space="preserve">Trần Thị Thu </t>
  </si>
  <si>
    <t xml:space="preserve">Nguyễn Đức Vĩnh </t>
  </si>
  <si>
    <t>Hưng</t>
  </si>
  <si>
    <t xml:space="preserve">Đỗ Tuấn </t>
  </si>
  <si>
    <t xml:space="preserve">Phan Thị </t>
  </si>
  <si>
    <t>Ka</t>
  </si>
  <si>
    <t xml:space="preserve">Mai Đình </t>
  </si>
  <si>
    <t xml:space="preserve">Nguyễn Thị Thiên </t>
  </si>
  <si>
    <t>Nhân</t>
  </si>
  <si>
    <t xml:space="preserve">Phan Văn Thanh </t>
  </si>
  <si>
    <t>Quý</t>
  </si>
  <si>
    <t xml:space="preserve">Phan Thị Hồng </t>
  </si>
  <si>
    <t xml:space="preserve">Nguyễn Trương Ngọc </t>
  </si>
  <si>
    <t xml:space="preserve">Lê Vinh </t>
  </si>
  <si>
    <t>Trung</t>
  </si>
  <si>
    <t xml:space="preserve">Dư Quang Nhật </t>
  </si>
  <si>
    <t xml:space="preserve">Đồng Thị Ngọc </t>
  </si>
  <si>
    <t xml:space="preserve">Huỳnh Thị Thu </t>
  </si>
  <si>
    <t xml:space="preserve">Trần Thị Tố </t>
  </si>
  <si>
    <t xml:space="preserve">Mai Xuân Như </t>
  </si>
  <si>
    <t xml:space="preserve">Trần Thị Phú </t>
  </si>
  <si>
    <t>Yên</t>
  </si>
  <si>
    <t xml:space="preserve">Cáp Minh </t>
  </si>
  <si>
    <t xml:space="preserve">Trần Xuân </t>
  </si>
  <si>
    <t>Phú</t>
  </si>
  <si>
    <t xml:space="preserve">Đào Thị Tố </t>
  </si>
  <si>
    <t xml:space="preserve">Đặng Thị Mỹ </t>
  </si>
  <si>
    <t>Hoa</t>
  </si>
  <si>
    <t xml:space="preserve">Lê Thị Ngọc </t>
  </si>
  <si>
    <t>Bích</t>
  </si>
  <si>
    <t xml:space="preserve">Trương Vũ Trọng </t>
  </si>
  <si>
    <t>Ân</t>
  </si>
  <si>
    <t xml:space="preserve">Châu Thị </t>
  </si>
  <si>
    <t xml:space="preserve">Đoàn Thị </t>
  </si>
  <si>
    <t xml:space="preserve">Võ Lương </t>
  </si>
  <si>
    <t xml:space="preserve">Võ Ngọc Lam </t>
  </si>
  <si>
    <t xml:space="preserve">Nguyễn Thị Trung </t>
  </si>
  <si>
    <t xml:space="preserve">Nguyễn Hoài Ngọc </t>
  </si>
  <si>
    <t>Hiệp</t>
  </si>
  <si>
    <t xml:space="preserve">Đặng Thị Xuân </t>
  </si>
  <si>
    <t xml:space="preserve">Đặng Thị Thảo </t>
  </si>
  <si>
    <t xml:space="preserve">Trần Nguyễn Phương </t>
  </si>
  <si>
    <t>Nhật</t>
  </si>
  <si>
    <t>Nở</t>
  </si>
  <si>
    <t xml:space="preserve">Nguyễn Thị Hồng </t>
  </si>
  <si>
    <t xml:space="preserve">Võ Thị Lan </t>
  </si>
  <si>
    <t xml:space="preserve">Bạch Hưng Nguyên </t>
  </si>
  <si>
    <t xml:space="preserve">Hồ Trần Văn </t>
  </si>
  <si>
    <t xml:space="preserve">Nguyễn Thị Thanh </t>
  </si>
  <si>
    <t xml:space="preserve">Phạm Thị Phương </t>
  </si>
  <si>
    <t xml:space="preserve">Lê Trần Phương </t>
  </si>
  <si>
    <t xml:space="preserve">Tăng Văn Quốc </t>
  </si>
  <si>
    <t xml:space="preserve">Nguyễn Đức Đông </t>
  </si>
  <si>
    <t xml:space="preserve">Trương Thị Kim </t>
  </si>
  <si>
    <t>Lê Trịnh Hồng</t>
  </si>
  <si>
    <t>Lê Thị Ci</t>
  </si>
  <si>
    <t>Tăng Thu Hà</t>
  </si>
  <si>
    <t xml:space="preserve">Trương Thành </t>
  </si>
  <si>
    <t>Chương</t>
  </si>
  <si>
    <t xml:space="preserve">Mai Trung </t>
  </si>
  <si>
    <t xml:space="preserve">Trần Văn </t>
  </si>
  <si>
    <t xml:space="preserve">Võ Thành </t>
  </si>
  <si>
    <t xml:space="preserve">Đặng Thị Kiều </t>
  </si>
  <si>
    <t xml:space="preserve">Lương Bích </t>
  </si>
  <si>
    <t xml:space="preserve">Lê Võ Tuấn </t>
  </si>
  <si>
    <t>Kiệt</t>
  </si>
  <si>
    <t xml:space="preserve">Trịnh Từ Hoàng </t>
  </si>
  <si>
    <t>Long</t>
  </si>
  <si>
    <t xml:space="preserve">Trần Trà </t>
  </si>
  <si>
    <t xml:space="preserve">Nguyễn Bảo </t>
  </si>
  <si>
    <t xml:space="preserve">Nguyễn Thị Thảo </t>
  </si>
  <si>
    <t xml:space="preserve">Đỗ Tấn </t>
  </si>
  <si>
    <t>Phát</t>
  </si>
  <si>
    <t xml:space="preserve">Dương Nguyễn Lộc </t>
  </si>
  <si>
    <t xml:space="preserve">Lê Trần Thanh </t>
  </si>
  <si>
    <t xml:space="preserve">Ngô Chí </t>
  </si>
  <si>
    <t>Thành</t>
  </si>
  <si>
    <t xml:space="preserve">Nguyễn Thị Phương </t>
  </si>
  <si>
    <t xml:space="preserve">Nguyễn Phước </t>
  </si>
  <si>
    <t>Thuận</t>
  </si>
  <si>
    <t xml:space="preserve">Trần Thị Thảo </t>
  </si>
  <si>
    <t xml:space="preserve">Phạm Thị Bích </t>
  </si>
  <si>
    <t xml:space="preserve">Nguyễn Phương Tú </t>
  </si>
  <si>
    <t xml:space="preserve">Lê Thị Thúy </t>
  </si>
  <si>
    <t xml:space="preserve">Trần Thị Lệ </t>
  </si>
  <si>
    <t>Xuân</t>
  </si>
  <si>
    <t>Nguyễn Quang</t>
  </si>
  <si>
    <t>Phùng Thị Phương</t>
  </si>
  <si>
    <t>Lê Thị Kim</t>
  </si>
  <si>
    <t>Dương Đình</t>
  </si>
  <si>
    <t>Trần Thị Anh</t>
  </si>
  <si>
    <t>Hà Thị Mỹ</t>
  </si>
  <si>
    <t>Lê Thị Nhật</t>
  </si>
  <si>
    <t>Hà</t>
  </si>
  <si>
    <t>Đinh Thị Phú</t>
  </si>
  <si>
    <t>Lê Thị Lệ</t>
  </si>
  <si>
    <t>Lê Thị Khánh</t>
  </si>
  <si>
    <t>Nguyễn Thiị Thúy</t>
  </si>
  <si>
    <t>Lê Thị Ngọc</t>
  </si>
  <si>
    <t>Khanh</t>
  </si>
  <si>
    <t>Từ Lâm Anh</t>
  </si>
  <si>
    <t>Lê Hữu Huỳnh Hiếu</t>
  </si>
  <si>
    <t>Huỳnh Thị Kim</t>
  </si>
  <si>
    <t>Nguyễn Thị Hoài</t>
  </si>
  <si>
    <t>Lợi</t>
  </si>
  <si>
    <t>Nguyễn Thị Hồng</t>
  </si>
  <si>
    <t>Ngô Lục Thanh</t>
  </si>
  <si>
    <t>Trần Thị Kim</t>
  </si>
  <si>
    <t>Đỗ Trần Bảo</t>
  </si>
  <si>
    <t>Trần Minh</t>
  </si>
  <si>
    <t>Ngô Thị Kiều</t>
  </si>
  <si>
    <t>Lê Hữu</t>
  </si>
  <si>
    <t>Nguyễn Thị Thanh</t>
  </si>
  <si>
    <t>Nguyễn Thúy</t>
  </si>
  <si>
    <t>Trịnh Hoài</t>
  </si>
  <si>
    <t>Tân</t>
  </si>
  <si>
    <t>Lương Đoàn Thanh</t>
  </si>
  <si>
    <t>Hoàng Thị Phương</t>
  </si>
  <si>
    <t>Võ Trần Anh</t>
  </si>
  <si>
    <t>Hồ Nguyễn Hoài</t>
  </si>
  <si>
    <t>Trần Thị Thanh</t>
  </si>
  <si>
    <t>Trần Thị Kiều</t>
  </si>
  <si>
    <t>Hồ Minh</t>
  </si>
  <si>
    <t>Tiến</t>
  </si>
  <si>
    <t>Nguyễn Ngọc</t>
  </si>
  <si>
    <t>Tín</t>
  </si>
  <si>
    <t>Mai Bảo</t>
  </si>
  <si>
    <t>Nguyễn Thị Thùy</t>
  </si>
  <si>
    <t>Nguyễn Trần Thục</t>
  </si>
  <si>
    <t>Hoàng Thị Hải</t>
  </si>
  <si>
    <t xml:space="preserve">Đặng Thị Ngọc </t>
  </si>
  <si>
    <t xml:space="preserve">Đỗ Thị Hồng </t>
  </si>
  <si>
    <t>Lê Thị Hoàng</t>
  </si>
  <si>
    <t>Nguyễn Trọng</t>
  </si>
  <si>
    <t>Dần</t>
  </si>
  <si>
    <t>Bùi Trần Duy</t>
  </si>
  <si>
    <t>Nguyễn Ngọc Xuân</t>
  </si>
  <si>
    <t>Hoàng Mạnh</t>
  </si>
  <si>
    <t>Nguyễn Đình Trung</t>
  </si>
  <si>
    <t>Bùi Thị Thanh</t>
  </si>
  <si>
    <t>Hồ Thái</t>
  </si>
  <si>
    <t>Hòa</t>
  </si>
  <si>
    <t>Hồ Xuân</t>
  </si>
  <si>
    <t>Phạm Nguyễn Thái</t>
  </si>
  <si>
    <t>Ngô Tuấn</t>
  </si>
  <si>
    <t>Huỳnh Phương</t>
  </si>
  <si>
    <t>Lan</t>
  </si>
  <si>
    <t>Huỳnh Văn</t>
  </si>
  <si>
    <t>Lân</t>
  </si>
  <si>
    <t>Nguyễn Cát</t>
  </si>
  <si>
    <t>Võ Quang</t>
  </si>
  <si>
    <t>Phạm Thị Thanh</t>
  </si>
  <si>
    <t>Lương Phan Quỳnh</t>
  </si>
  <si>
    <t>Nguyễn Vũ Kim</t>
  </si>
  <si>
    <t>Lê Quốc Nhật</t>
  </si>
  <si>
    <t>Nơ</t>
  </si>
  <si>
    <t>Lê Thị Lâm</t>
  </si>
  <si>
    <t>Nguyễn Thọ</t>
  </si>
  <si>
    <t>Quang</t>
  </si>
  <si>
    <t>Đặng Văn</t>
  </si>
  <si>
    <t>Nguyễn Hồng Minh</t>
  </si>
  <si>
    <t>Trần Võ Thu</t>
  </si>
  <si>
    <t>Trần Thị Phương</t>
  </si>
  <si>
    <t>Trần Nguyễn Phước</t>
  </si>
  <si>
    <t>Thọ</t>
  </si>
  <si>
    <t>Lương Bảo</t>
  </si>
  <si>
    <t>Nguyễn Đỗ Thục</t>
  </si>
  <si>
    <t>Đào Lê Thảo</t>
  </si>
  <si>
    <t>Nguyễn Thị Kiều</t>
  </si>
  <si>
    <t>Dương Thị Mỹ</t>
  </si>
  <si>
    <t>Viên</t>
  </si>
  <si>
    <t>Lê Vĩnh</t>
  </si>
  <si>
    <t>Võ Thị</t>
  </si>
  <si>
    <t>Bùi Văn</t>
  </si>
  <si>
    <t>Ngô Thành</t>
  </si>
  <si>
    <t>Đạt</t>
  </si>
  <si>
    <t>Vũ Thị Ngọc</t>
  </si>
  <si>
    <t>Nguễn Quang</t>
  </si>
  <si>
    <t>Buôn Krông</t>
  </si>
  <si>
    <t>H Lệ</t>
  </si>
  <si>
    <t xml:space="preserve">Nguyễn Vũ Xuân </t>
  </si>
  <si>
    <t>Thân Ngọc</t>
  </si>
  <si>
    <t xml:space="preserve">Ngô Thị Khánh </t>
  </si>
  <si>
    <t>Đặng Thuỳ</t>
  </si>
  <si>
    <t>Mã Thị Thanh</t>
  </si>
  <si>
    <t>Hoàng Sỹ</t>
  </si>
  <si>
    <t>Lĩnh</t>
  </si>
  <si>
    <t>Nguyễn Đức</t>
  </si>
  <si>
    <t>Nguyễn Thị Hương</t>
  </si>
  <si>
    <t>Lê Công</t>
  </si>
  <si>
    <t>Lý</t>
  </si>
  <si>
    <t>Lê Thị Xuân</t>
  </si>
  <si>
    <t>Nguyễn Hùng</t>
  </si>
  <si>
    <t>Mai Xuân</t>
  </si>
  <si>
    <t>Trần Thị Ánh</t>
  </si>
  <si>
    <t>Hoàng Kim Uyên</t>
  </si>
  <si>
    <t>Nhi</t>
  </si>
  <si>
    <t>Nguyễn Thị Nữ</t>
  </si>
  <si>
    <t>Nguyễn Thị Cẩm</t>
  </si>
  <si>
    <t>Phan Thị Hồng</t>
  </si>
  <si>
    <t>Nguyễn Phượng</t>
  </si>
  <si>
    <t>Quyên</t>
  </si>
  <si>
    <t>Nguyễn Thị Như</t>
  </si>
  <si>
    <t>Lê Huyền</t>
  </si>
  <si>
    <t>Phan Đình</t>
  </si>
  <si>
    <t>Nguyễn Lê Kim</t>
  </si>
  <si>
    <t>Thông</t>
  </si>
  <si>
    <t>Nguyễn Thị Mai</t>
  </si>
  <si>
    <t>Võ Thị Ngọc</t>
  </si>
  <si>
    <t>Nguyễn Thanh</t>
  </si>
  <si>
    <t>Tuấn</t>
  </si>
  <si>
    <t>Nguyễn Văn</t>
  </si>
  <si>
    <t>Tùng</t>
  </si>
  <si>
    <t>Trần Thị Tường</t>
  </si>
  <si>
    <t>Bùi Ngọc Quỳnh</t>
  </si>
  <si>
    <t>Huỳnh Thị</t>
  </si>
  <si>
    <t>Cảnh</t>
  </si>
  <si>
    <t>Lê Quang</t>
  </si>
  <si>
    <t>Nguyễn Thị Thu</t>
  </si>
  <si>
    <t>Võ Thị Minh</t>
  </si>
  <si>
    <t>Trần Thanh</t>
  </si>
  <si>
    <t>Phan Minh</t>
  </si>
  <si>
    <t>Phan Thị Thu</t>
  </si>
  <si>
    <t>Nguyễn Thái Hoàng</t>
  </si>
  <si>
    <t>Huyên</t>
  </si>
  <si>
    <t>Hà Long</t>
  </si>
  <si>
    <t>Khởi</t>
  </si>
  <si>
    <t>Nguyễn Tuấn</t>
  </si>
  <si>
    <t>Trương Thị</t>
  </si>
  <si>
    <t>Lê</t>
  </si>
  <si>
    <t>Đỗ Hạ Tiểu</t>
  </si>
  <si>
    <t>Ngô Thị Hồng</t>
  </si>
  <si>
    <t>Phạm Thị Mỹ</t>
  </si>
  <si>
    <t>Phượng</t>
  </si>
  <si>
    <t>Lê Văn</t>
  </si>
  <si>
    <t>Nguyễn Võ Phương</t>
  </si>
  <si>
    <t>Hồ Nhất</t>
  </si>
  <si>
    <t>Thống</t>
  </si>
  <si>
    <t>Trần Quốc</t>
  </si>
  <si>
    <t>Ngô Nguyễn Thành</t>
  </si>
  <si>
    <t>Phạm Sơn</t>
  </si>
  <si>
    <t>Trà</t>
  </si>
  <si>
    <t>Trần Thiện</t>
  </si>
  <si>
    <t>Trận</t>
  </si>
  <si>
    <t>Lê Đăng Anh</t>
  </si>
  <si>
    <t>Nguyễn Thị Hải</t>
  </si>
  <si>
    <t>Lê Thị Nhã</t>
  </si>
  <si>
    <t>Phan Tiến</t>
  </si>
  <si>
    <t>Vũ Thiên</t>
  </si>
  <si>
    <t>Nguyễn Thị Lan</t>
  </si>
  <si>
    <t>Nguyễn Lan</t>
  </si>
  <si>
    <t>Nguyễn Thị Ngọc</t>
  </si>
  <si>
    <t>Nguyễn Hà Tuấn</t>
  </si>
  <si>
    <t>Nguyễn Xuân</t>
  </si>
  <si>
    <t>Chung</t>
  </si>
  <si>
    <t>Tô Văn</t>
  </si>
  <si>
    <t>Trương Công</t>
  </si>
  <si>
    <t>Phan Khánh</t>
  </si>
  <si>
    <t>Dương</t>
  </si>
  <si>
    <t>Nguyễn Thị Mỹ</t>
  </si>
  <si>
    <t>Đào Trọng</t>
  </si>
  <si>
    <t>Đặng Thị Thu</t>
  </si>
  <si>
    <t>Lê Mạnh</t>
  </si>
  <si>
    <t>Nguyễn Khắc</t>
  </si>
  <si>
    <t>Nguyễn Thị</t>
  </si>
  <si>
    <t>Kỳ</t>
  </si>
  <si>
    <t>Ngô Yến</t>
  </si>
  <si>
    <t>Nguyễn Nhật</t>
  </si>
  <si>
    <t>Nguyễn Hoài</t>
  </si>
  <si>
    <t>Nguyễn Thị Bích</t>
  </si>
  <si>
    <t>Võ Ngọc</t>
  </si>
  <si>
    <t>Phạm Thị Như</t>
  </si>
  <si>
    <t>Phan Thị</t>
  </si>
  <si>
    <t>Thắm</t>
  </si>
  <si>
    <t>Trần Phương</t>
  </si>
  <si>
    <t>Phạm Thị Ngọc</t>
  </si>
  <si>
    <t>Thơm</t>
  </si>
  <si>
    <t>Trịnh Minh</t>
  </si>
  <si>
    <t>Ngô Thị Diệu</t>
  </si>
  <si>
    <t>Trần Hữu</t>
  </si>
  <si>
    <t>Phạm Thuỳ</t>
  </si>
  <si>
    <t>Hoàng Thùy</t>
  </si>
  <si>
    <t>Đoạn Thị Kiều</t>
  </si>
  <si>
    <t>Đỗ Thị Ái</t>
  </si>
  <si>
    <t>Nguyễn Thị Thuỳ</t>
  </si>
  <si>
    <t>Nguyễn Thị Tuyết</t>
  </si>
  <si>
    <t>Phạm Thị Trà</t>
  </si>
  <si>
    <t>Lê Chí</t>
  </si>
  <si>
    <t>Đại</t>
  </si>
  <si>
    <t>Trần Thị Hoàng</t>
  </si>
  <si>
    <t>Trần Thị</t>
  </si>
  <si>
    <t>Bắc</t>
  </si>
  <si>
    <t>Mai Quang</t>
  </si>
  <si>
    <t>Lê Duy</t>
  </si>
  <si>
    <t>Trần Văn</t>
  </si>
  <si>
    <t>Chính</t>
  </si>
  <si>
    <t>Nguyễn Thành</t>
  </si>
  <si>
    <t>Phạm Ánh</t>
  </si>
  <si>
    <t>Lương Thị Hương</t>
  </si>
  <si>
    <t>Dịu</t>
  </si>
  <si>
    <t xml:space="preserve">Nguyễn Hồng </t>
  </si>
  <si>
    <t>Hồ Trí</t>
  </si>
  <si>
    <t>Phan Thùy</t>
  </si>
  <si>
    <t>Bạch Đình Khánh</t>
  </si>
  <si>
    <t>Nguyễn Kiều</t>
  </si>
  <si>
    <t>Lại Thu</t>
  </si>
  <si>
    <t>Trịnh Văn</t>
  </si>
  <si>
    <t>Doãn Thu</t>
  </si>
  <si>
    <t>Đoàn Quang</t>
  </si>
  <si>
    <t>Ca Duy</t>
  </si>
  <si>
    <t>Hoàng Vũ Huyền</t>
  </si>
  <si>
    <t>Phan Nguyễn Nhật</t>
  </si>
  <si>
    <t>Huỳnh Thị Thùy</t>
  </si>
  <si>
    <t>Hoàng Ngọc</t>
  </si>
  <si>
    <t>Nguyễn Hoàng Nhật</t>
  </si>
  <si>
    <t>Luân</t>
  </si>
  <si>
    <t>Đặng Hải</t>
  </si>
  <si>
    <t>Đào Nguyễn Nguyên</t>
  </si>
  <si>
    <t>Huỳnh Châu</t>
  </si>
  <si>
    <t>Trần Thị Tuyết</t>
  </si>
  <si>
    <t>Pháp</t>
  </si>
  <si>
    <t>Nguyễn Phú</t>
  </si>
  <si>
    <t>Quốc</t>
  </si>
  <si>
    <t>Võ Thị Diễm</t>
  </si>
  <si>
    <t>LÊ THỊ DIỆU</t>
  </si>
  <si>
    <t>THANH</t>
  </si>
  <si>
    <t>Nguyễn Tấn</t>
  </si>
  <si>
    <t>Đặng Thị</t>
  </si>
  <si>
    <t>Thuỷ</t>
  </si>
  <si>
    <t>Huỳnh Thị Thu</t>
  </si>
  <si>
    <t>Phạm Thị</t>
  </si>
  <si>
    <t>Nguyễn Thảo Nhật</t>
  </si>
  <si>
    <t>Lại Nguyễn Thục</t>
  </si>
  <si>
    <t>Huỳnh Thị Chi</t>
  </si>
  <si>
    <t>Vin</t>
  </si>
  <si>
    <t xml:space="preserve">Hoàng Thị Hải </t>
  </si>
  <si>
    <t>Lê Kiều</t>
  </si>
  <si>
    <t>K24LKT1</t>
  </si>
  <si>
    <t>Đỗ Văn</t>
  </si>
  <si>
    <t>Huỳnh Lê Thùy</t>
  </si>
  <si>
    <t>Nguyễn Công</t>
  </si>
  <si>
    <t>Ksor Rô</t>
  </si>
  <si>
    <t>H'nhi</t>
  </si>
  <si>
    <t>Nguyễn Minh</t>
  </si>
  <si>
    <t>Đặng Huỳnh Thị</t>
  </si>
  <si>
    <t>Ninh Doãn</t>
  </si>
  <si>
    <t>Đoàn Đức</t>
  </si>
  <si>
    <t>Trần Việt</t>
  </si>
  <si>
    <t>Trần Quang</t>
  </si>
  <si>
    <t>H Vi La</t>
  </si>
  <si>
    <t>Hwing</t>
  </si>
  <si>
    <t>Trương Đình</t>
  </si>
  <si>
    <t>Lê Hoàng</t>
  </si>
  <si>
    <t>Võ Thị Thanh</t>
  </si>
  <si>
    <t>Thái Nguyễn Thị Tuyết</t>
  </si>
  <si>
    <t>Nghĩa</t>
  </si>
  <si>
    <t>Ngô Thúy</t>
  </si>
  <si>
    <t>Trương Lê Khánh</t>
  </si>
  <si>
    <t>Trần Thị Yến</t>
  </si>
  <si>
    <t>Trần Đào Quỳnh</t>
  </si>
  <si>
    <t>Như</t>
  </si>
  <si>
    <t>Võ Thị Trang</t>
  </si>
  <si>
    <t>Lê Minh</t>
  </si>
  <si>
    <t>Hồ Quốc</t>
  </si>
  <si>
    <t>Thái</t>
  </si>
  <si>
    <t>Lê Thị</t>
  </si>
  <si>
    <t>Dương Đức</t>
  </si>
  <si>
    <t>Thiện</t>
  </si>
  <si>
    <t>Trần Thị Ngọc</t>
  </si>
  <si>
    <t>Nguyễn Thị Huyền</t>
  </si>
  <si>
    <t>Phạm Trương</t>
  </si>
  <si>
    <t>Bùi Minh</t>
  </si>
  <si>
    <t>Tường</t>
  </si>
  <si>
    <t>Nguyễn Khánh</t>
  </si>
  <si>
    <t>Văn</t>
  </si>
  <si>
    <t>Ngô Thị Yến</t>
  </si>
  <si>
    <t>Ngô Trần Phương</t>
  </si>
  <si>
    <t>Phan Văn</t>
  </si>
  <si>
    <t>Nguyễn Thị Kim</t>
  </si>
  <si>
    <t>Thượng Kim</t>
  </si>
  <si>
    <t>Dương Thị Diệu</t>
  </si>
  <si>
    <t>Trương Hữu</t>
  </si>
  <si>
    <t>Hiệu</t>
  </si>
  <si>
    <t>Đinh Thị Xuân</t>
  </si>
  <si>
    <t>Phan Thị Mỹ</t>
  </si>
  <si>
    <t>Đinh Phan Thùy</t>
  </si>
  <si>
    <t>Hoàng Bá</t>
  </si>
  <si>
    <t>Vũ Duy</t>
  </si>
  <si>
    <t>Định Thị Minh</t>
  </si>
  <si>
    <t>Lượng</t>
  </si>
  <si>
    <t>Lê Thị Hoài</t>
  </si>
  <si>
    <t>Luyến</t>
  </si>
  <si>
    <t>Nguyễn Thị Khánh</t>
  </si>
  <si>
    <t>Huỳnh Công Nhật</t>
  </si>
  <si>
    <t>Lê Thị Thúy</t>
  </si>
  <si>
    <t>Võ Sĩ</t>
  </si>
  <si>
    <t>Dương Bảo</t>
  </si>
  <si>
    <t>Võ Thị Bảo</t>
  </si>
  <si>
    <t>Huỳnh Trần Thảo</t>
  </si>
  <si>
    <t>Phạm Hùng</t>
  </si>
  <si>
    <t>Phi</t>
  </si>
  <si>
    <t>Phạm Huy</t>
  </si>
  <si>
    <t>Hà Lan</t>
  </si>
  <si>
    <t>Huỳnh Thị Mai</t>
  </si>
  <si>
    <t>Hà Thị Duy</t>
  </si>
  <si>
    <t>Võ Đoàn Như</t>
  </si>
  <si>
    <t>Bùi Thị Diễm</t>
  </si>
  <si>
    <t>Lê Thị Ái</t>
  </si>
  <si>
    <t>K24LKT2</t>
  </si>
  <si>
    <t>Sinh</t>
  </si>
  <si>
    <t>Lâm Văn</t>
  </si>
  <si>
    <t>Tài</t>
  </si>
  <si>
    <t>Nguyễn Sĩ</t>
  </si>
  <si>
    <t>Võ Thị Mỹ</t>
  </si>
  <si>
    <t>Trần Tuấn</t>
  </si>
  <si>
    <t>Đào Thị Ngọc</t>
  </si>
  <si>
    <t>Lê Thị Thu</t>
  </si>
  <si>
    <t>Lâm Thị Quỳnh</t>
  </si>
  <si>
    <t>Ngô Thủy</t>
  </si>
  <si>
    <t>Vy Khánh</t>
  </si>
  <si>
    <t>Nguyễn Hà</t>
  </si>
  <si>
    <t>Nguyễn Quỳnh</t>
  </si>
  <si>
    <t>Nguyễn Thị Thảo</t>
  </si>
  <si>
    <t>Trưởng</t>
  </si>
  <si>
    <t>Hoàng Thị Khả</t>
  </si>
  <si>
    <t>Nguyễn Thảo</t>
  </si>
  <si>
    <t>Hoàng Tiến</t>
  </si>
  <si>
    <t>K24LKT3</t>
  </si>
  <si>
    <t>Lê Phước Chí</t>
  </si>
  <si>
    <t>Bùi Nguyễn Thủy</t>
  </si>
  <si>
    <t>Võ Công</t>
  </si>
  <si>
    <t xml:space="preserve">Thái Doãn Tuấn </t>
  </si>
  <si>
    <t>Mai Hồng</t>
  </si>
  <si>
    <t>Diệp</t>
  </si>
  <si>
    <t>Nguyễn Trịnh Châu</t>
  </si>
  <si>
    <t>Chu Thị Thu</t>
  </si>
  <si>
    <t>Trịnh Thanh</t>
  </si>
  <si>
    <t>Võ Văn</t>
  </si>
  <si>
    <t>Lê Bảo</t>
  </si>
  <si>
    <t>Lê Thị Mỹ</t>
  </si>
  <si>
    <t>Mai Thị Hồng</t>
  </si>
  <si>
    <t>Loan</t>
  </si>
  <si>
    <t>Lê Viết</t>
  </si>
  <si>
    <t>Phạm Hoàng</t>
  </si>
  <si>
    <t>Phan Thị Thanh</t>
  </si>
  <si>
    <t>Bùi Lê</t>
  </si>
  <si>
    <t xml:space="preserve">Nguyễn </t>
  </si>
  <si>
    <t>Nguyễn</t>
  </si>
  <si>
    <t>Huỳnh Hùng</t>
  </si>
  <si>
    <t>Lê Như</t>
  </si>
  <si>
    <t>Nguyễn Quốc</t>
  </si>
  <si>
    <t>Trương Đỗ Phương</t>
  </si>
  <si>
    <t>Ngô Trần Anh</t>
  </si>
  <si>
    <t>Lê Bá</t>
  </si>
  <si>
    <t>Thùy</t>
  </si>
  <si>
    <t>Chu Thị</t>
  </si>
  <si>
    <t>Trí</t>
  </si>
  <si>
    <t>Nguyễn Đăng</t>
  </si>
  <si>
    <t>Triều</t>
  </si>
  <si>
    <t>Lê Thị Kiều</t>
  </si>
  <si>
    <t>Trần Đình</t>
  </si>
  <si>
    <t>Nguyễn Đức Long</t>
  </si>
  <si>
    <t>Vĩ</t>
  </si>
  <si>
    <t>Mẫu Hoàng</t>
  </si>
  <si>
    <t>K24LTH</t>
  </si>
  <si>
    <t>Trần Trọng</t>
  </si>
  <si>
    <t>Mẫn</t>
  </si>
  <si>
    <t>Nguyễn Đào Quý</t>
  </si>
  <si>
    <t>Nguyễn Trọng Phương</t>
  </si>
  <si>
    <t>Đoàn Văn</t>
  </si>
  <si>
    <t>Đặng Sang</t>
  </si>
  <si>
    <t>Nhàn</t>
  </si>
  <si>
    <t>Từ Thị Yến</t>
  </si>
  <si>
    <t>Hồ Huỳnh</t>
  </si>
  <si>
    <t>Lê Trần Hoài</t>
  </si>
  <si>
    <t>Phạm Bảo</t>
  </si>
  <si>
    <t>Trang Lê Hữu Quỳnh</t>
  </si>
  <si>
    <t>Nguyễn Thị Lý</t>
  </si>
  <si>
    <t>Nguyễn Thị Thuỷ</t>
  </si>
  <si>
    <t>Bùi Thị Tú</t>
  </si>
  <si>
    <t>Trần Thị Vân</t>
  </si>
  <si>
    <t>K24HP-LKT</t>
  </si>
  <si>
    <t>Nguyễn Việt</t>
  </si>
  <si>
    <t>Hoài</t>
  </si>
  <si>
    <t>Nguyễn Lê Nhật</t>
  </si>
  <si>
    <t>Châu Bình Gia</t>
  </si>
  <si>
    <t>Khiêm</t>
  </si>
  <si>
    <t>Trần Thiên</t>
  </si>
  <si>
    <t>Huỳnh Tấn</t>
  </si>
  <si>
    <t>Lực</t>
  </si>
  <si>
    <t>Đoàn Thị Cao</t>
  </si>
  <si>
    <t>Phạm Duy</t>
  </si>
  <si>
    <t>Phạm Nhật</t>
  </si>
  <si>
    <t>Trần Thị Hoài</t>
  </si>
  <si>
    <t>Vy Thị Minh</t>
  </si>
  <si>
    <t>Nguyễn Hồ Thị</t>
  </si>
  <si>
    <t>Trương Văn</t>
  </si>
  <si>
    <t>Huỳnh Ngọc Vân</t>
  </si>
  <si>
    <t>Trần Thị Thu</t>
  </si>
  <si>
    <t>Vỹ</t>
  </si>
  <si>
    <t xml:space="preserve">   NĂM HỌC : 2018 - 2019</t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</si>
  <si>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K22LKT </t>
    </r>
    <r>
      <rPr>
        <b/>
        <sz val="13"/>
        <rFont val="Times New Roman"/>
        <family val="1"/>
      </rPr>
      <t xml:space="preserve">  KHOA: LUẬT</t>
    </r>
  </si>
  <si>
    <t>từ  K21</t>
  </si>
  <si>
    <t>Kỳ 1 ghi: nghỉ học</t>
  </si>
  <si>
    <t>Đặng Thị Châu</t>
  </si>
  <si>
    <t>Đinh Thị Ngọc</t>
  </si>
  <si>
    <t>Phan Duy Ngọc</t>
  </si>
  <si>
    <t>Nguyễn Quý</t>
  </si>
  <si>
    <t>Đình</t>
  </si>
  <si>
    <t>Nguyễn Trần Thảo</t>
  </si>
  <si>
    <t>Nguyễn Thị Anh</t>
  </si>
  <si>
    <t>Hồ Thị Thúy</t>
  </si>
  <si>
    <t>Phạm Bá</t>
  </si>
  <si>
    <t>Phạm Minh</t>
  </si>
  <si>
    <t>Trịnh Thị Minh</t>
  </si>
  <si>
    <t>Hoà</t>
  </si>
  <si>
    <t>Cao Thị Bích</t>
  </si>
  <si>
    <t>Phan Thu</t>
  </si>
  <si>
    <t>Hường</t>
  </si>
  <si>
    <t>Nguyễn Thế</t>
  </si>
  <si>
    <t>Khải</t>
  </si>
  <si>
    <t>13/9 báo T Phúc bs</t>
  </si>
  <si>
    <t>Thôi học NH 2018-2019</t>
  </si>
  <si>
    <t>GV báo Sv ko ĐG</t>
  </si>
  <si>
    <t>GV ko LL được</t>
  </si>
  <si>
    <t>Bảo lưu</t>
  </si>
  <si>
    <t>đã nghỉ học</t>
  </si>
  <si>
    <t>Ko ĐG</t>
  </si>
  <si>
    <t>Chuyển ngành</t>
  </si>
  <si>
    <t>Chuyển trường</t>
  </si>
  <si>
    <t>Lý do
ko
đánh giá</t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</si>
  <si>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K24LKT </t>
    </r>
    <r>
      <rPr>
        <b/>
        <sz val="13"/>
        <rFont val="Times New Roman"/>
        <family val="1"/>
      </rPr>
      <t xml:space="preserve">  KHOA: LUẬT</t>
    </r>
  </si>
  <si>
    <t>NGÀNH: LUẬT KINH TẾ-HP</t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</si>
  <si>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K24LTH </t>
    </r>
    <r>
      <rPr>
        <b/>
        <sz val="13"/>
        <rFont val="Times New Roman"/>
        <family val="1"/>
      </rPr>
      <t xml:space="preserve">  KHOA: LUẬT</t>
    </r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</si>
  <si>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K23LKT </t>
    </r>
    <r>
      <rPr>
        <b/>
        <sz val="13"/>
        <rFont val="Times New Roman"/>
        <family val="1"/>
      </rPr>
      <t xml:space="preserve">  KHOA: LUẬT</t>
    </r>
  </si>
  <si>
    <t>Kỳ 1 KHÔNG ĐG - kỳ 2 CÓ ĐG</t>
  </si>
  <si>
    <t xml:space="preserve"> T Phúc 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</si>
</sst>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sz val="20"/>
      <color rgb="FF0070C0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3"/>
      <color rgb="FF0000FF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5"/>
      <color rgb="FFFF0000"/>
      <name val="Calibri"/>
      <family val="2"/>
      <scheme val="minor"/>
    </font>
    <font>
      <sz val="10"/>
      <color indexed="8"/>
      <name val="Arial"/>
      <family val="2"/>
    </font>
    <font>
      <i/>
      <sz val="13"/>
      <name val="Times New Roman"/>
      <family val="1"/>
    </font>
    <font>
      <i/>
      <sz val="11"/>
      <color rgb="FFFF0000"/>
      <name val="Calibri"/>
      <family val="2"/>
      <scheme val="minor"/>
    </font>
    <font>
      <i/>
      <sz val="10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8"/>
      <color rgb="FFFF0000"/>
      <name val="Times New Roman"/>
      <family val="1"/>
    </font>
    <font>
      <sz val="20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BD5"/>
        <bgColor indexed="64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2" fillId="0" borderId="0"/>
    <xf numFmtId="0" fontId="3" fillId="0" borderId="0"/>
    <xf numFmtId="0" fontId="40" fillId="0" borderId="0"/>
    <xf numFmtId="0" fontId="46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14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14" fontId="8" fillId="0" borderId="0" xfId="2" applyNumberFormat="1" applyFont="1" applyFill="1" applyBorder="1"/>
    <xf numFmtId="0" fontId="8" fillId="0" borderId="0" xfId="2" quotePrefix="1" applyFont="1" applyFill="1" applyBorder="1"/>
    <xf numFmtId="0" fontId="7" fillId="0" borderId="5" xfId="2" applyFont="1" applyFill="1" applyBorder="1" applyAlignment="1"/>
    <xf numFmtId="0" fontId="7" fillId="0" borderId="7" xfId="2" applyFont="1" applyFill="1" applyBorder="1" applyAlignment="1"/>
    <xf numFmtId="0" fontId="7" fillId="0" borderId="2" xfId="2" applyFont="1" applyFill="1" applyBorder="1" applyAlignment="1">
      <alignment horizontal="center"/>
    </xf>
    <xf numFmtId="0" fontId="9" fillId="0" borderId="0" xfId="0" applyFont="1" applyFill="1"/>
    <xf numFmtId="0" fontId="8" fillId="0" borderId="0" xfId="2" applyFont="1" applyFill="1"/>
    <xf numFmtId="0" fontId="7" fillId="0" borderId="5" xfId="2" applyFont="1" applyFill="1" applyBorder="1" applyAlignment="1">
      <alignment horizontal="left"/>
    </xf>
    <xf numFmtId="0" fontId="7" fillId="0" borderId="7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7" fillId="0" borderId="5" xfId="2" applyFont="1" applyFill="1" applyBorder="1"/>
    <xf numFmtId="0" fontId="7" fillId="0" borderId="0" xfId="2" applyFont="1" applyFill="1"/>
    <xf numFmtId="0" fontId="7" fillId="0" borderId="0" xfId="2" applyFont="1" applyFill="1" applyAlignment="1">
      <alignment horizontal="left"/>
    </xf>
    <xf numFmtId="14" fontId="7" fillId="0" borderId="0" xfId="2" applyNumberFormat="1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14" fontId="9" fillId="0" borderId="0" xfId="0" applyNumberFormat="1" applyFont="1" applyFill="1"/>
    <xf numFmtId="0" fontId="8" fillId="0" borderId="0" xfId="0" applyFont="1" applyFill="1" applyAlignment="1">
      <alignment horizontal="center"/>
    </xf>
    <xf numFmtId="0" fontId="12" fillId="0" borderId="0" xfId="0" applyFont="1"/>
    <xf numFmtId="0" fontId="6" fillId="2" borderId="0" xfId="0" applyFont="1" applyFill="1" applyBorder="1" applyAlignment="1">
      <alignment wrapText="1"/>
    </xf>
    <xf numFmtId="0" fontId="13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12" fillId="6" borderId="2" xfId="0" applyFont="1" applyFill="1" applyBorder="1"/>
    <xf numFmtId="0" fontId="16" fillId="6" borderId="2" xfId="0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2" xfId="2" applyFont="1" applyFill="1" applyBorder="1" applyAlignment="1">
      <alignment horizontal="center" vertical="center" wrapText="1"/>
    </xf>
    <xf numFmtId="49" fontId="4" fillId="10" borderId="2" xfId="3" applyNumberFormat="1" applyFont="1" applyFill="1" applyBorder="1" applyAlignment="1">
      <alignment horizontal="center" vertical="center" wrapText="1"/>
    </xf>
    <xf numFmtId="0" fontId="4" fillId="10" borderId="5" xfId="3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14" fontId="4" fillId="10" borderId="2" xfId="3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5" fillId="0" borderId="0" xfId="2" applyFont="1" applyFill="1"/>
    <xf numFmtId="0" fontId="27" fillId="0" borderId="2" xfId="0" applyFont="1" applyFill="1" applyBorder="1" applyAlignment="1">
      <alignment horizontal="center" vertical="center"/>
    </xf>
    <xf numFmtId="0" fontId="26" fillId="0" borderId="3" xfId="2" applyFont="1" applyFill="1" applyBorder="1" applyAlignment="1"/>
    <xf numFmtId="0" fontId="27" fillId="0" borderId="0" xfId="0" applyFont="1" applyFill="1"/>
    <xf numFmtId="0" fontId="27" fillId="0" borderId="0" xfId="0" applyFont="1" applyFill="1" applyBorder="1"/>
    <xf numFmtId="0" fontId="28" fillId="0" borderId="0" xfId="0" applyFont="1"/>
    <xf numFmtId="0" fontId="2" fillId="0" borderId="0" xfId="0" applyFont="1"/>
    <xf numFmtId="0" fontId="32" fillId="3" borderId="2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wrapText="1"/>
    </xf>
    <xf numFmtId="164" fontId="33" fillId="2" borderId="0" xfId="0" applyNumberFormat="1" applyFont="1" applyFill="1" applyBorder="1" applyAlignment="1">
      <alignment wrapText="1"/>
    </xf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35" fillId="8" borderId="2" xfId="0" applyFont="1" applyFill="1" applyBorder="1" applyAlignment="1">
      <alignment horizontal="center" vertical="center" wrapText="1"/>
    </xf>
    <xf numFmtId="0" fontId="36" fillId="3" borderId="2" xfId="0" applyNumberFormat="1" applyFont="1" applyFill="1" applyBorder="1" applyAlignment="1">
      <alignment horizontal="center" vertical="center"/>
    </xf>
    <xf numFmtId="164" fontId="36" fillId="3" borderId="2" xfId="0" applyNumberFormat="1" applyFont="1" applyFill="1" applyBorder="1" applyAlignment="1">
      <alignment horizontal="center" vertical="center"/>
    </xf>
    <xf numFmtId="0" fontId="38" fillId="0" borderId="0" xfId="0" applyFont="1"/>
    <xf numFmtId="164" fontId="38" fillId="0" borderId="0" xfId="0" applyNumberFormat="1" applyFont="1"/>
    <xf numFmtId="0" fontId="18" fillId="8" borderId="2" xfId="0" applyNumberFormat="1" applyFont="1" applyFill="1" applyBorder="1" applyAlignment="1">
      <alignment horizontal="center" vertical="center"/>
    </xf>
    <xf numFmtId="0" fontId="37" fillId="8" borderId="2" xfId="0" applyNumberFormat="1" applyFont="1" applyFill="1" applyBorder="1" applyAlignment="1">
      <alignment horizontal="center" vertical="center"/>
    </xf>
    <xf numFmtId="164" fontId="36" fillId="8" borderId="2" xfId="0" applyNumberFormat="1" applyFont="1" applyFill="1" applyBorder="1" applyAlignment="1">
      <alignment horizontal="center" vertical="center"/>
    </xf>
    <xf numFmtId="10" fontId="20" fillId="8" borderId="2" xfId="0" applyNumberFormat="1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left" vertical="center"/>
    </xf>
    <xf numFmtId="0" fontId="0" fillId="2" borderId="0" xfId="0" applyFill="1"/>
    <xf numFmtId="0" fontId="39" fillId="0" borderId="0" xfId="0" applyFont="1"/>
    <xf numFmtId="0" fontId="0" fillId="4" borderId="0" xfId="0" applyFill="1"/>
    <xf numFmtId="0" fontId="2" fillId="2" borderId="0" xfId="0" applyFont="1" applyFill="1"/>
    <xf numFmtId="0" fontId="18" fillId="11" borderId="2" xfId="0" applyNumberFormat="1" applyFont="1" applyFill="1" applyBorder="1" applyAlignment="1">
      <alignment horizontal="center" vertical="center"/>
    </xf>
    <xf numFmtId="164" fontId="36" fillId="11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left" vertical="center"/>
    </xf>
    <xf numFmtId="0" fontId="43" fillId="2" borderId="7" xfId="0" applyNumberFormat="1" applyFont="1" applyFill="1" applyBorder="1" applyAlignment="1">
      <alignment horizontal="left" vertical="center"/>
    </xf>
    <xf numFmtId="14" fontId="20" fillId="8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4" fillId="0" borderId="0" xfId="2" applyFont="1" applyFill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0" fontId="31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20" fillId="2" borderId="0" xfId="0" applyNumberFormat="1" applyFont="1" applyFill="1" applyBorder="1" applyAlignment="1">
      <alignment wrapText="1"/>
    </xf>
    <xf numFmtId="14" fontId="47" fillId="2" borderId="0" xfId="0" applyNumberFormat="1" applyFont="1" applyFill="1" applyAlignment="1">
      <alignment horizontal="left"/>
    </xf>
    <xf numFmtId="14" fontId="20" fillId="2" borderId="2" xfId="0" applyNumberFormat="1" applyFont="1" applyFill="1" applyBorder="1" applyAlignment="1">
      <alignment horizontal="left" vertical="center"/>
    </xf>
    <xf numFmtId="14" fontId="48" fillId="0" borderId="0" xfId="0" applyNumberFormat="1" applyFont="1"/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14" fontId="7" fillId="0" borderId="2" xfId="2" applyNumberFormat="1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center"/>
    </xf>
    <xf numFmtId="0" fontId="5" fillId="8" borderId="5" xfId="0" applyNumberFormat="1" applyFont="1" applyFill="1" applyBorder="1" applyAlignment="1">
      <alignment horizontal="center" vertical="center"/>
    </xf>
    <xf numFmtId="0" fontId="5" fillId="8" borderId="6" xfId="0" applyNumberFormat="1" applyFont="1" applyFill="1" applyBorder="1" applyAlignment="1">
      <alignment horizontal="center" vertical="center"/>
    </xf>
    <xf numFmtId="0" fontId="5" fillId="8" borderId="7" xfId="0" applyNumberFormat="1" applyFont="1" applyFill="1" applyBorder="1" applyAlignment="1">
      <alignment horizontal="center" vertical="center"/>
    </xf>
    <xf numFmtId="0" fontId="5" fillId="11" borderId="5" xfId="0" applyNumberFormat="1" applyFont="1" applyFill="1" applyBorder="1" applyAlignment="1">
      <alignment horizontal="center" vertical="center"/>
    </xf>
    <xf numFmtId="0" fontId="5" fillId="11" borderId="6" xfId="0" applyNumberFormat="1" applyFont="1" applyFill="1" applyBorder="1" applyAlignment="1">
      <alignment horizontal="center" vertical="center"/>
    </xf>
    <xf numFmtId="0" fontId="5" fillId="11" borderId="7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41" fillId="0" borderId="2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10" fontId="8" fillId="0" borderId="5" xfId="1" applyNumberFormat="1" applyFont="1" applyFill="1" applyBorder="1" applyAlignment="1">
      <alignment horizontal="center"/>
    </xf>
    <xf numFmtId="10" fontId="8" fillId="0" borderId="7" xfId="1" applyNumberFormat="1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0" fontId="7" fillId="0" borderId="1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</cellXfs>
  <cellStyles count="9">
    <cellStyle name="Normal" xfId="0" builtinId="0"/>
    <cellStyle name="Normal 10" xfId="4"/>
    <cellStyle name="Normal 19" xfId="7"/>
    <cellStyle name="Normal 2 2" xfId="6"/>
    <cellStyle name="Normal 22" xfId="8"/>
    <cellStyle name="Normal 3" xfId="3"/>
    <cellStyle name="Normal 3 2" xfId="5"/>
    <cellStyle name="Normal_MauDanhGiaRenLuyenVaHDan" xfId="2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6672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762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6672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762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6672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762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6672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762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6672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762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1910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2862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44"/>
  <sheetViews>
    <sheetView tabSelected="1" zoomScale="85" zoomScaleNormal="85" workbookViewId="0">
      <selection activeCell="H9" sqref="H9"/>
    </sheetView>
  </sheetViews>
  <sheetFormatPr defaultRowHeight="15" x14ac:dyDescent="0.25"/>
  <cols>
    <col min="1" max="1" width="4.85546875" style="76" customWidth="1"/>
    <col min="2" max="2" width="15.28515625" style="76" customWidth="1"/>
    <col min="3" max="3" width="20.42578125" style="76" customWidth="1"/>
    <col min="4" max="4" width="9.140625" style="76"/>
    <col min="5" max="5" width="12.7109375" style="76" customWidth="1"/>
    <col min="6" max="6" width="14" style="76" customWidth="1"/>
    <col min="7" max="9" width="4.5703125" style="76" customWidth="1"/>
    <col min="10" max="13" width="9.140625" style="76"/>
    <col min="14" max="14" width="9.140625" style="79"/>
    <col min="15" max="16384" width="9.140625" style="76"/>
  </cols>
  <sheetData>
    <row r="1" spans="1:14" customFormat="1" ht="25.5" x14ac:dyDescent="0.35">
      <c r="A1" s="109" t="s">
        <v>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58"/>
    </row>
    <row r="2" spans="1:14" customFormat="1" x14ac:dyDescent="0.25">
      <c r="M2" s="78"/>
      <c r="N2" s="58"/>
    </row>
    <row r="3" spans="1:14" x14ac:dyDescent="0.25">
      <c r="A3" s="103" t="s">
        <v>7</v>
      </c>
      <c r="B3" s="103" t="s">
        <v>8</v>
      </c>
      <c r="C3" s="104" t="s">
        <v>9</v>
      </c>
      <c r="D3" s="105"/>
      <c r="E3" s="108" t="s">
        <v>10</v>
      </c>
      <c r="F3" s="103" t="s">
        <v>11</v>
      </c>
      <c r="G3" s="99" t="s">
        <v>12</v>
      </c>
      <c r="H3" s="100"/>
      <c r="I3" s="100"/>
      <c r="J3" s="101"/>
      <c r="K3" s="102" t="s">
        <v>13</v>
      </c>
      <c r="L3" s="82"/>
      <c r="M3"/>
      <c r="N3"/>
    </row>
    <row r="4" spans="1:14" ht="48" x14ac:dyDescent="0.25">
      <c r="A4" s="103"/>
      <c r="B4" s="103"/>
      <c r="C4" s="106"/>
      <c r="D4" s="107"/>
      <c r="E4" s="108"/>
      <c r="F4" s="103"/>
      <c r="G4" s="46" t="s">
        <v>14</v>
      </c>
      <c r="H4" s="46" t="s">
        <v>15</v>
      </c>
      <c r="I4" s="46" t="s">
        <v>16</v>
      </c>
      <c r="J4" s="6" t="s">
        <v>17</v>
      </c>
      <c r="K4" s="102"/>
      <c r="L4" s="82"/>
      <c r="M4"/>
      <c r="N4"/>
    </row>
    <row r="5" spans="1:14" ht="22.5" customHeight="1" x14ac:dyDescent="0.25">
      <c r="A5" s="88">
        <v>1</v>
      </c>
      <c r="B5" s="47">
        <v>2221865934</v>
      </c>
      <c r="C5" s="48" t="s">
        <v>363</v>
      </c>
      <c r="D5" s="49" t="s">
        <v>364</v>
      </c>
      <c r="E5" s="50">
        <v>35718</v>
      </c>
      <c r="F5" s="50" t="s">
        <v>50</v>
      </c>
      <c r="G5" s="7">
        <v>0</v>
      </c>
      <c r="H5" s="51">
        <v>0</v>
      </c>
      <c r="I5" s="7">
        <v>0</v>
      </c>
      <c r="J5" s="7" t="s">
        <v>29</v>
      </c>
      <c r="K5" s="53"/>
      <c r="L5" s="93" t="s">
        <v>884</v>
      </c>
      <c r="M5"/>
      <c r="N5"/>
    </row>
    <row r="6" spans="1:14" ht="22.5" customHeight="1" x14ac:dyDescent="0.25">
      <c r="A6" s="88">
        <v>2</v>
      </c>
      <c r="B6" s="47">
        <v>2221869178</v>
      </c>
      <c r="C6" s="48" t="s">
        <v>377</v>
      </c>
      <c r="D6" s="49" t="s">
        <v>376</v>
      </c>
      <c r="E6" s="50">
        <v>35243</v>
      </c>
      <c r="F6" s="50" t="s">
        <v>51</v>
      </c>
      <c r="G6" s="7">
        <v>0</v>
      </c>
      <c r="H6" s="51">
        <v>0</v>
      </c>
      <c r="I6" s="7">
        <v>0</v>
      </c>
      <c r="J6" s="7" t="s">
        <v>29</v>
      </c>
      <c r="K6" s="53"/>
      <c r="L6" s="93" t="s">
        <v>884</v>
      </c>
      <c r="M6"/>
      <c r="N6"/>
    </row>
    <row r="7" spans="1:14" ht="22.5" customHeight="1" x14ac:dyDescent="0.25">
      <c r="A7" s="88">
        <v>3</v>
      </c>
      <c r="B7" s="47">
        <v>2221865852</v>
      </c>
      <c r="C7" s="48" t="s">
        <v>392</v>
      </c>
      <c r="D7" s="49" t="s">
        <v>393</v>
      </c>
      <c r="E7" s="50">
        <v>35733</v>
      </c>
      <c r="F7" s="50" t="s">
        <v>51</v>
      </c>
      <c r="G7" s="7">
        <v>0</v>
      </c>
      <c r="H7" s="51">
        <v>0</v>
      </c>
      <c r="I7" s="7">
        <v>0</v>
      </c>
      <c r="J7" s="7" t="s">
        <v>29</v>
      </c>
      <c r="K7" s="53"/>
      <c r="L7" s="93" t="s">
        <v>884</v>
      </c>
      <c r="M7"/>
      <c r="N7"/>
    </row>
    <row r="8" spans="1:14" ht="22.5" customHeight="1" x14ac:dyDescent="0.25">
      <c r="A8" s="88">
        <v>4</v>
      </c>
      <c r="B8" s="47">
        <v>2220865919</v>
      </c>
      <c r="C8" s="48" t="s">
        <v>399</v>
      </c>
      <c r="D8" s="49" t="s">
        <v>400</v>
      </c>
      <c r="E8" s="50">
        <v>34057</v>
      </c>
      <c r="F8" s="50" t="s">
        <v>51</v>
      </c>
      <c r="G8" s="7">
        <v>0</v>
      </c>
      <c r="H8" s="51">
        <v>0</v>
      </c>
      <c r="I8" s="7">
        <v>0</v>
      </c>
      <c r="J8" s="7" t="s">
        <v>29</v>
      </c>
      <c r="K8" s="53"/>
      <c r="L8" s="93" t="s">
        <v>885</v>
      </c>
      <c r="M8"/>
      <c r="N8"/>
    </row>
    <row r="9" spans="1:14" ht="22.5" customHeight="1" x14ac:dyDescent="0.25">
      <c r="A9" s="88">
        <v>5</v>
      </c>
      <c r="B9" s="47">
        <v>2321377863</v>
      </c>
      <c r="C9" s="48" t="s">
        <v>448</v>
      </c>
      <c r="D9" s="49" t="s">
        <v>376</v>
      </c>
      <c r="E9" s="50">
        <v>35355</v>
      </c>
      <c r="F9" s="50" t="s">
        <v>52</v>
      </c>
      <c r="G9" s="7">
        <v>71</v>
      </c>
      <c r="H9" s="51">
        <v>0</v>
      </c>
      <c r="I9" s="7">
        <v>35.5</v>
      </c>
      <c r="J9" s="7" t="s">
        <v>28</v>
      </c>
      <c r="K9" s="53"/>
      <c r="L9" s="93" t="s">
        <v>886</v>
      </c>
      <c r="M9"/>
      <c r="N9"/>
    </row>
    <row r="10" spans="1:14" ht="22.5" customHeight="1" x14ac:dyDescent="0.25">
      <c r="A10" s="88">
        <v>6</v>
      </c>
      <c r="B10" s="47">
        <v>2220863737</v>
      </c>
      <c r="C10" s="48" t="s">
        <v>492</v>
      </c>
      <c r="D10" s="49" t="s">
        <v>273</v>
      </c>
      <c r="E10" s="50">
        <v>35810</v>
      </c>
      <c r="F10" s="50" t="s">
        <v>52</v>
      </c>
      <c r="G10" s="7">
        <v>0</v>
      </c>
      <c r="H10" s="51">
        <v>0</v>
      </c>
      <c r="I10" s="7">
        <v>0</v>
      </c>
      <c r="J10" s="7" t="s">
        <v>29</v>
      </c>
      <c r="K10" s="53"/>
      <c r="L10" s="93" t="s">
        <v>886</v>
      </c>
      <c r="M10"/>
      <c r="N10"/>
    </row>
    <row r="11" spans="1:14" ht="22.5" customHeight="1" x14ac:dyDescent="0.25">
      <c r="A11" s="88">
        <v>7</v>
      </c>
      <c r="B11" s="47">
        <v>2320312947</v>
      </c>
      <c r="C11" s="48" t="s">
        <v>511</v>
      </c>
      <c r="D11" s="49" t="s">
        <v>18</v>
      </c>
      <c r="E11" s="50">
        <v>35896</v>
      </c>
      <c r="F11" s="50" t="s">
        <v>59</v>
      </c>
      <c r="G11" s="7">
        <v>0</v>
      </c>
      <c r="H11" s="51">
        <v>0</v>
      </c>
      <c r="I11" s="7">
        <v>0</v>
      </c>
      <c r="J11" s="7" t="s">
        <v>29</v>
      </c>
      <c r="K11" s="53"/>
      <c r="L11" s="93" t="s">
        <v>887</v>
      </c>
      <c r="M11"/>
      <c r="N11"/>
    </row>
    <row r="12" spans="1:14" ht="22.5" customHeight="1" x14ac:dyDescent="0.25">
      <c r="A12" s="88">
        <v>8</v>
      </c>
      <c r="B12" s="47">
        <v>2320377787</v>
      </c>
      <c r="C12" s="48" t="s">
        <v>540</v>
      </c>
      <c r="D12" s="49" t="s">
        <v>541</v>
      </c>
      <c r="E12" s="50">
        <v>36183</v>
      </c>
      <c r="F12" s="50" t="s">
        <v>60</v>
      </c>
      <c r="G12" s="7">
        <v>87</v>
      </c>
      <c r="H12" s="51">
        <v>0</v>
      </c>
      <c r="I12" s="7">
        <v>43.5</v>
      </c>
      <c r="J12" s="7" t="s">
        <v>28</v>
      </c>
      <c r="K12" s="53"/>
      <c r="L12" s="93" t="s">
        <v>885</v>
      </c>
      <c r="M12"/>
      <c r="N12"/>
    </row>
    <row r="13" spans="1:14" ht="22.5" customHeight="1" x14ac:dyDescent="0.25">
      <c r="A13" s="88">
        <v>9</v>
      </c>
      <c r="B13" s="47">
        <v>2121867030</v>
      </c>
      <c r="C13" s="48" t="s">
        <v>542</v>
      </c>
      <c r="D13" s="49" t="s">
        <v>198</v>
      </c>
      <c r="E13" s="50">
        <v>35789</v>
      </c>
      <c r="F13" s="50" t="s">
        <v>61</v>
      </c>
      <c r="G13" s="7">
        <v>0</v>
      </c>
      <c r="H13" s="51">
        <v>0</v>
      </c>
      <c r="I13" s="7">
        <v>0</v>
      </c>
      <c r="J13" s="7" t="s">
        <v>29</v>
      </c>
      <c r="K13" s="53"/>
      <c r="L13" s="93" t="s">
        <v>885</v>
      </c>
      <c r="M13"/>
      <c r="N13"/>
    </row>
    <row r="14" spans="1:14" ht="22.5" customHeight="1" x14ac:dyDescent="0.25">
      <c r="A14" s="88">
        <v>10</v>
      </c>
      <c r="B14" s="47">
        <v>2211612469</v>
      </c>
      <c r="C14" s="48" t="s">
        <v>543</v>
      </c>
      <c r="D14" s="49" t="s">
        <v>297</v>
      </c>
      <c r="E14" s="50">
        <v>35746</v>
      </c>
      <c r="F14" s="50" t="s">
        <v>61</v>
      </c>
      <c r="G14" s="7">
        <v>0</v>
      </c>
      <c r="H14" s="51">
        <v>0</v>
      </c>
      <c r="I14" s="7">
        <v>0</v>
      </c>
      <c r="J14" s="7" t="s">
        <v>29</v>
      </c>
      <c r="K14" s="53"/>
      <c r="L14" s="93" t="s">
        <v>885</v>
      </c>
      <c r="M14"/>
      <c r="N14"/>
    </row>
    <row r="15" spans="1:14" ht="22.5" customHeight="1" x14ac:dyDescent="0.25">
      <c r="A15" s="88">
        <v>11</v>
      </c>
      <c r="B15" s="47">
        <v>2220217542</v>
      </c>
      <c r="C15" s="48" t="s">
        <v>544</v>
      </c>
      <c r="D15" s="49" t="s">
        <v>122</v>
      </c>
      <c r="E15" s="50">
        <v>36006</v>
      </c>
      <c r="F15" s="50" t="s">
        <v>61</v>
      </c>
      <c r="G15" s="7">
        <v>0</v>
      </c>
      <c r="H15" s="51">
        <v>0</v>
      </c>
      <c r="I15" s="7">
        <v>0</v>
      </c>
      <c r="J15" s="7" t="s">
        <v>29</v>
      </c>
      <c r="K15" s="53"/>
      <c r="L15" s="93" t="s">
        <v>888</v>
      </c>
      <c r="M15"/>
      <c r="N15"/>
    </row>
    <row r="16" spans="1:14" ht="22.5" customHeight="1" x14ac:dyDescent="0.25">
      <c r="A16" s="88">
        <v>12</v>
      </c>
      <c r="B16" s="47">
        <v>2321865280</v>
      </c>
      <c r="C16" s="48" t="s">
        <v>549</v>
      </c>
      <c r="D16" s="49" t="s">
        <v>429</v>
      </c>
      <c r="E16" s="50">
        <v>36342</v>
      </c>
      <c r="F16" s="50" t="s">
        <v>61</v>
      </c>
      <c r="G16" s="7">
        <v>0</v>
      </c>
      <c r="H16" s="51">
        <v>0</v>
      </c>
      <c r="I16" s="7">
        <v>0</v>
      </c>
      <c r="J16" s="7" t="s">
        <v>29</v>
      </c>
      <c r="K16" s="53"/>
      <c r="L16" s="93" t="s">
        <v>888</v>
      </c>
      <c r="M16"/>
      <c r="N16"/>
    </row>
    <row r="17" spans="1:14" ht="22.5" customHeight="1" x14ac:dyDescent="0.25">
      <c r="A17" s="88">
        <v>13</v>
      </c>
      <c r="B17" s="47">
        <v>2320717157</v>
      </c>
      <c r="C17" s="48" t="s">
        <v>557</v>
      </c>
      <c r="D17" s="49" t="s">
        <v>558</v>
      </c>
      <c r="E17" s="50">
        <v>36468</v>
      </c>
      <c r="F17" s="50" t="s">
        <v>61</v>
      </c>
      <c r="G17" s="7">
        <v>85</v>
      </c>
      <c r="H17" s="51">
        <v>0</v>
      </c>
      <c r="I17" s="7">
        <v>42.5</v>
      </c>
      <c r="J17" s="7" t="s">
        <v>28</v>
      </c>
      <c r="K17" s="53"/>
      <c r="L17" s="93" t="s">
        <v>885</v>
      </c>
      <c r="M17"/>
      <c r="N17"/>
    </row>
    <row r="18" spans="1:14" ht="22.5" customHeight="1" x14ac:dyDescent="0.25">
      <c r="A18" s="88">
        <v>14</v>
      </c>
      <c r="B18" s="47">
        <v>2320862938</v>
      </c>
      <c r="C18" s="48" t="s">
        <v>561</v>
      </c>
      <c r="D18" s="49" t="s">
        <v>349</v>
      </c>
      <c r="E18" s="50">
        <v>36246</v>
      </c>
      <c r="F18" s="50" t="s">
        <v>61</v>
      </c>
      <c r="G18" s="7">
        <v>0</v>
      </c>
      <c r="H18" s="51">
        <v>0</v>
      </c>
      <c r="I18" s="7">
        <v>0</v>
      </c>
      <c r="J18" s="7" t="s">
        <v>29</v>
      </c>
      <c r="K18" s="53"/>
      <c r="L18" s="93" t="s">
        <v>888</v>
      </c>
      <c r="M18"/>
      <c r="N18"/>
    </row>
    <row r="19" spans="1:14" ht="22.5" customHeight="1" x14ac:dyDescent="0.25">
      <c r="A19" s="88">
        <v>15</v>
      </c>
      <c r="B19" s="47">
        <v>2320865057</v>
      </c>
      <c r="C19" s="48" t="s">
        <v>565</v>
      </c>
      <c r="D19" s="49" t="s">
        <v>264</v>
      </c>
      <c r="E19" s="50">
        <v>36439</v>
      </c>
      <c r="F19" s="50" t="s">
        <v>62</v>
      </c>
      <c r="G19" s="7">
        <v>0</v>
      </c>
      <c r="H19" s="51">
        <v>0</v>
      </c>
      <c r="I19" s="7">
        <v>0</v>
      </c>
      <c r="J19" s="7" t="s">
        <v>29</v>
      </c>
      <c r="K19" s="53"/>
      <c r="L19" s="93" t="s">
        <v>888</v>
      </c>
      <c r="M19"/>
      <c r="N19"/>
    </row>
    <row r="20" spans="1:14" ht="22.5" customHeight="1" x14ac:dyDescent="0.25">
      <c r="A20" s="88">
        <v>16</v>
      </c>
      <c r="B20" s="47">
        <v>23208612029</v>
      </c>
      <c r="C20" s="48" t="s">
        <v>594</v>
      </c>
      <c r="D20" s="49" t="s">
        <v>595</v>
      </c>
      <c r="E20" s="50">
        <v>36480</v>
      </c>
      <c r="F20" s="50" t="s">
        <v>789</v>
      </c>
      <c r="G20" s="7">
        <v>77</v>
      </c>
      <c r="H20" s="51">
        <v>0</v>
      </c>
      <c r="I20" s="7">
        <v>38.5</v>
      </c>
      <c r="J20" s="7" t="s">
        <v>28</v>
      </c>
      <c r="K20" s="53"/>
      <c r="L20" s="93" t="s">
        <v>889</v>
      </c>
      <c r="M20"/>
      <c r="N20"/>
    </row>
    <row r="21" spans="1:14" ht="22.5" customHeight="1" x14ac:dyDescent="0.25">
      <c r="A21" s="88">
        <v>17</v>
      </c>
      <c r="B21" s="47">
        <v>23218610659</v>
      </c>
      <c r="C21" s="48" t="s">
        <v>598</v>
      </c>
      <c r="D21" s="49" t="s">
        <v>599</v>
      </c>
      <c r="E21"/>
      <c r="F21"/>
      <c r="G21" s="7">
        <v>77</v>
      </c>
      <c r="H21" s="51">
        <v>0</v>
      </c>
      <c r="I21" s="7">
        <v>38.5</v>
      </c>
      <c r="J21" s="7" t="s">
        <v>28</v>
      </c>
      <c r="K21" s="53"/>
      <c r="L21" s="93" t="s">
        <v>888</v>
      </c>
      <c r="M21"/>
      <c r="N21"/>
    </row>
    <row r="22" spans="1:14" ht="22.5" customHeight="1" x14ac:dyDescent="0.25">
      <c r="A22" s="88">
        <v>18</v>
      </c>
      <c r="B22" s="47">
        <v>23203410503</v>
      </c>
      <c r="C22" s="48" t="s">
        <v>608</v>
      </c>
      <c r="D22" s="49" t="s">
        <v>172</v>
      </c>
      <c r="E22" s="50">
        <v>35540</v>
      </c>
      <c r="F22" s="50" t="s">
        <v>63</v>
      </c>
      <c r="G22" s="7">
        <v>0</v>
      </c>
      <c r="H22" s="51">
        <v>0</v>
      </c>
      <c r="I22" s="7">
        <v>0</v>
      </c>
      <c r="J22" s="7" t="s">
        <v>29</v>
      </c>
      <c r="K22" s="53"/>
      <c r="L22" s="93" t="s">
        <v>888</v>
      </c>
      <c r="M22"/>
      <c r="N22"/>
    </row>
    <row r="23" spans="1:14" ht="22.5" customHeight="1" x14ac:dyDescent="0.25">
      <c r="A23" s="88">
        <v>19</v>
      </c>
      <c r="B23" s="47">
        <v>24218615198</v>
      </c>
      <c r="C23" s="48" t="s">
        <v>573</v>
      </c>
      <c r="D23" s="49" t="s">
        <v>135</v>
      </c>
      <c r="E23" s="50">
        <v>35983</v>
      </c>
      <c r="F23" s="50" t="s">
        <v>59</v>
      </c>
      <c r="G23" s="7">
        <v>80</v>
      </c>
      <c r="H23" s="51">
        <v>0</v>
      </c>
      <c r="I23" s="7">
        <v>40</v>
      </c>
      <c r="J23" s="7" t="s">
        <v>28</v>
      </c>
      <c r="K23" s="53"/>
      <c r="L23" s="93" t="s">
        <v>890</v>
      </c>
      <c r="M23"/>
      <c r="N23"/>
    </row>
    <row r="24" spans="1:14" ht="22.5" customHeight="1" x14ac:dyDescent="0.25">
      <c r="A24" s="88">
        <v>20</v>
      </c>
      <c r="B24" s="47">
        <v>24208606971</v>
      </c>
      <c r="C24" s="48" t="s">
        <v>786</v>
      </c>
      <c r="D24" s="49" t="s">
        <v>223</v>
      </c>
      <c r="E24"/>
      <c r="F24"/>
      <c r="G24" s="7">
        <v>70</v>
      </c>
      <c r="H24" s="51">
        <v>0</v>
      </c>
      <c r="I24" s="7">
        <v>35</v>
      </c>
      <c r="J24" s="7" t="s">
        <v>28</v>
      </c>
      <c r="K24" s="53"/>
      <c r="L24" s="93" t="s">
        <v>888</v>
      </c>
      <c r="M24"/>
      <c r="N24"/>
    </row>
    <row r="25" spans="1:14" ht="22.5" customHeight="1" x14ac:dyDescent="0.25">
      <c r="A25" s="88">
        <v>21</v>
      </c>
      <c r="B25" s="47">
        <v>24218616068</v>
      </c>
      <c r="C25" s="48" t="s">
        <v>790</v>
      </c>
      <c r="D25" s="49" t="s">
        <v>182</v>
      </c>
      <c r="E25" s="50">
        <v>35432</v>
      </c>
      <c r="F25" s="50" t="s">
        <v>46</v>
      </c>
      <c r="G25" s="7">
        <v>87</v>
      </c>
      <c r="H25" s="51">
        <v>0</v>
      </c>
      <c r="I25" s="7">
        <v>43.5</v>
      </c>
      <c r="J25" s="7" t="s">
        <v>28</v>
      </c>
      <c r="K25" s="53"/>
      <c r="L25" s="93" t="s">
        <v>888</v>
      </c>
      <c r="M25"/>
      <c r="N25"/>
    </row>
    <row r="26" spans="1:14" ht="22.5" customHeight="1" x14ac:dyDescent="0.25">
      <c r="A26" s="88">
        <v>22</v>
      </c>
      <c r="B26" s="47">
        <v>24218602440</v>
      </c>
      <c r="C26" s="48" t="s">
        <v>807</v>
      </c>
      <c r="D26" s="49" t="s">
        <v>143</v>
      </c>
      <c r="E26" s="50">
        <v>35471</v>
      </c>
      <c r="F26" s="50" t="s">
        <v>48</v>
      </c>
      <c r="G26" s="7">
        <v>0</v>
      </c>
      <c r="H26" s="51">
        <v>0</v>
      </c>
      <c r="I26" s="7">
        <v>0</v>
      </c>
      <c r="J26" s="7" t="s">
        <v>29</v>
      </c>
      <c r="K26" s="53"/>
      <c r="L26" s="93" t="s">
        <v>885</v>
      </c>
      <c r="M26"/>
      <c r="N26"/>
    </row>
    <row r="27" spans="1:14" ht="22.5" customHeight="1" x14ac:dyDescent="0.25">
      <c r="A27" s="88">
        <v>23</v>
      </c>
      <c r="B27" s="47">
        <v>24218616879</v>
      </c>
      <c r="C27" s="48" t="s">
        <v>812</v>
      </c>
      <c r="D27" s="49" t="s">
        <v>726</v>
      </c>
      <c r="E27" s="50">
        <v>35662</v>
      </c>
      <c r="F27" s="50" t="s">
        <v>282</v>
      </c>
      <c r="G27" s="7">
        <v>80</v>
      </c>
      <c r="H27" s="51">
        <v>0</v>
      </c>
      <c r="I27" s="7">
        <v>40</v>
      </c>
      <c r="J27" s="7" t="s">
        <v>28</v>
      </c>
      <c r="K27" s="53"/>
      <c r="L27" s="93" t="s">
        <v>891</v>
      </c>
      <c r="M27"/>
      <c r="N27"/>
    </row>
    <row r="28" spans="1:14" ht="22.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22.5" customHeight="1" x14ac:dyDescent="0.4">
      <c r="A29"/>
      <c r="B29" s="77" t="s">
        <v>897</v>
      </c>
      <c r="C29"/>
      <c r="D29"/>
      <c r="E29"/>
      <c r="F29"/>
      <c r="G29"/>
      <c r="H29"/>
      <c r="I29"/>
      <c r="J29"/>
      <c r="K29"/>
      <c r="L29"/>
      <c r="M29"/>
      <c r="N29"/>
    </row>
    <row r="30" spans="1:14" ht="22.5" customHeight="1" x14ac:dyDescent="0.25">
      <c r="A30"/>
      <c r="B30" s="47">
        <v>2120869161</v>
      </c>
      <c r="C30" s="48" t="s">
        <v>109</v>
      </c>
      <c r="D30" s="49" t="s">
        <v>110</v>
      </c>
      <c r="E30" s="50">
        <v>35432</v>
      </c>
      <c r="F30" s="50" t="s">
        <v>46</v>
      </c>
      <c r="G30" s="7">
        <v>0</v>
      </c>
      <c r="H30" s="51">
        <v>84</v>
      </c>
      <c r="I30" s="7">
        <v>42</v>
      </c>
      <c r="J30" s="7" t="s">
        <v>28</v>
      </c>
      <c r="K30"/>
      <c r="L30"/>
      <c r="M30"/>
      <c r="N30"/>
    </row>
    <row r="31" spans="1:14" ht="22.5" customHeight="1" x14ac:dyDescent="0.25">
      <c r="A31"/>
      <c r="B31" s="47">
        <v>2120863961</v>
      </c>
      <c r="C31" s="48" t="s">
        <v>276</v>
      </c>
      <c r="D31" s="49" t="s">
        <v>277</v>
      </c>
      <c r="E31" s="50">
        <v>35471</v>
      </c>
      <c r="F31" s="50" t="s">
        <v>48</v>
      </c>
      <c r="G31" s="7">
        <v>0</v>
      </c>
      <c r="H31" s="51">
        <v>80</v>
      </c>
      <c r="I31" s="7">
        <v>40</v>
      </c>
      <c r="J31" s="7" t="s">
        <v>28</v>
      </c>
      <c r="K31"/>
      <c r="L31"/>
      <c r="M31"/>
      <c r="N31"/>
    </row>
    <row r="32" spans="1:14" ht="22.5" customHeight="1" x14ac:dyDescent="0.25">
      <c r="A32"/>
      <c r="B32" s="47">
        <v>2121867793</v>
      </c>
      <c r="C32" s="48" t="s">
        <v>339</v>
      </c>
      <c r="D32" s="49" t="s">
        <v>297</v>
      </c>
      <c r="E32" s="50">
        <v>35718</v>
      </c>
      <c r="F32" s="50" t="s">
        <v>50</v>
      </c>
      <c r="G32" s="7">
        <v>0</v>
      </c>
      <c r="H32" s="51">
        <v>65</v>
      </c>
      <c r="I32" s="7">
        <v>32.5</v>
      </c>
      <c r="J32" s="7" t="s">
        <v>29</v>
      </c>
      <c r="K32"/>
      <c r="L32"/>
      <c r="M32"/>
      <c r="N32"/>
    </row>
    <row r="33" spans="1:14" ht="22.5" customHeight="1" x14ac:dyDescent="0.25">
      <c r="A33"/>
      <c r="B33" s="47">
        <v>2221866050</v>
      </c>
      <c r="C33" s="48" t="s">
        <v>371</v>
      </c>
      <c r="D33" s="49" t="s">
        <v>372</v>
      </c>
      <c r="E33" s="50">
        <v>35733</v>
      </c>
      <c r="F33" s="50" t="s">
        <v>51</v>
      </c>
      <c r="G33" s="7">
        <v>0</v>
      </c>
      <c r="H33" s="51">
        <v>52</v>
      </c>
      <c r="I33" s="7">
        <v>26</v>
      </c>
      <c r="J33" s="7" t="s">
        <v>29</v>
      </c>
      <c r="K33"/>
      <c r="L33"/>
      <c r="M33"/>
      <c r="N33"/>
    </row>
    <row r="34" spans="1:14" ht="22.5" customHeight="1" x14ac:dyDescent="0.25">
      <c r="A34"/>
      <c r="B34" s="47">
        <v>2220863804</v>
      </c>
      <c r="C34" s="48" t="s">
        <v>416</v>
      </c>
      <c r="D34" s="49" t="s">
        <v>194</v>
      </c>
      <c r="E34" s="50">
        <v>36140</v>
      </c>
      <c r="F34" s="50" t="s">
        <v>52</v>
      </c>
      <c r="G34" s="7">
        <v>0</v>
      </c>
      <c r="H34" s="51">
        <v>87</v>
      </c>
      <c r="I34" s="7">
        <v>43.5</v>
      </c>
      <c r="J34" s="7" t="s">
        <v>28</v>
      </c>
      <c r="K34"/>
      <c r="L34"/>
      <c r="M34"/>
      <c r="N34"/>
    </row>
    <row r="35" spans="1:14" ht="22.5" customHeight="1" x14ac:dyDescent="0.25">
      <c r="A35"/>
      <c r="B35" s="47">
        <v>2120868614</v>
      </c>
      <c r="C35" s="48" t="s">
        <v>417</v>
      </c>
      <c r="D35" s="49" t="s">
        <v>211</v>
      </c>
      <c r="E35" s="50">
        <v>35420</v>
      </c>
      <c r="F35" s="50" t="s">
        <v>52</v>
      </c>
      <c r="G35" s="7">
        <v>0</v>
      </c>
      <c r="H35" s="51">
        <v>78</v>
      </c>
      <c r="I35" s="7">
        <v>39</v>
      </c>
      <c r="J35" s="7" t="s">
        <v>28</v>
      </c>
      <c r="K35"/>
      <c r="L35"/>
      <c r="M35"/>
      <c r="N35"/>
    </row>
    <row r="36" spans="1:14" ht="22.5" customHeight="1" x14ac:dyDescent="0.25">
      <c r="A36"/>
      <c r="B36" s="47">
        <v>2220866022</v>
      </c>
      <c r="C36" s="48" t="s">
        <v>493</v>
      </c>
      <c r="D36" s="49" t="s">
        <v>349</v>
      </c>
      <c r="E36" s="50">
        <v>35950</v>
      </c>
      <c r="F36" s="50" t="s">
        <v>59</v>
      </c>
      <c r="G36" s="7">
        <v>0</v>
      </c>
      <c r="H36" s="51">
        <v>76</v>
      </c>
      <c r="I36" s="7">
        <v>38</v>
      </c>
      <c r="J36" s="7" t="s">
        <v>28</v>
      </c>
      <c r="K36"/>
      <c r="L36"/>
      <c r="M36"/>
      <c r="N36"/>
    </row>
    <row r="37" spans="1:14" ht="22.5" customHeight="1" x14ac:dyDescent="0.25">
      <c r="A37"/>
      <c r="B37" s="47">
        <v>2221865872</v>
      </c>
      <c r="C37" s="48" t="s">
        <v>152</v>
      </c>
      <c r="D37" s="49" t="s">
        <v>537</v>
      </c>
      <c r="E37" s="50">
        <v>35821</v>
      </c>
      <c r="F37" s="50" t="s">
        <v>61</v>
      </c>
      <c r="G37" s="7">
        <v>0</v>
      </c>
      <c r="H37" s="51">
        <v>83</v>
      </c>
      <c r="I37" s="7">
        <v>41.5</v>
      </c>
      <c r="J37" s="7" t="s">
        <v>28</v>
      </c>
      <c r="K37"/>
      <c r="L37"/>
      <c r="M37"/>
      <c r="N37"/>
    </row>
    <row r="38" spans="1:14" ht="22.5" customHeight="1" x14ac:dyDescent="0.25">
      <c r="A38"/>
      <c r="B38" s="47">
        <v>2220865919</v>
      </c>
      <c r="C38" s="48" t="s">
        <v>399</v>
      </c>
      <c r="D38" s="49" t="s">
        <v>400</v>
      </c>
      <c r="E38" s="50">
        <v>35810</v>
      </c>
      <c r="F38" s="50" t="s">
        <v>61</v>
      </c>
      <c r="G38" s="7">
        <v>0</v>
      </c>
      <c r="H38" s="51">
        <v>80</v>
      </c>
      <c r="I38" s="7">
        <v>40</v>
      </c>
      <c r="J38" s="7" t="s">
        <v>28</v>
      </c>
      <c r="K38"/>
      <c r="L38"/>
      <c r="M38"/>
      <c r="N38"/>
    </row>
    <row r="39" spans="1:14" ht="22.5" customHeight="1" x14ac:dyDescent="0.25">
      <c r="A39"/>
      <c r="B39" s="47">
        <v>2221217661</v>
      </c>
      <c r="C39" s="48" t="s">
        <v>111</v>
      </c>
      <c r="D39" s="49" t="s">
        <v>568</v>
      </c>
      <c r="E39" s="50">
        <v>35098</v>
      </c>
      <c r="F39" s="50" t="s">
        <v>64</v>
      </c>
      <c r="G39" s="7">
        <v>0</v>
      </c>
      <c r="H39" s="51">
        <v>70</v>
      </c>
      <c r="I39" s="7">
        <v>35</v>
      </c>
      <c r="J39" s="7" t="s">
        <v>28</v>
      </c>
      <c r="K39"/>
      <c r="L39"/>
      <c r="M39"/>
      <c r="N39"/>
    </row>
    <row r="40" spans="1:14" ht="22.5" customHeight="1" x14ac:dyDescent="0.25">
      <c r="A40"/>
      <c r="B40" s="47">
        <v>24202700775</v>
      </c>
      <c r="C40" s="48" t="s">
        <v>769</v>
      </c>
      <c r="D40" s="49" t="s">
        <v>259</v>
      </c>
      <c r="E40" s="50">
        <v>36311</v>
      </c>
      <c r="F40" s="50" t="s">
        <v>770</v>
      </c>
      <c r="G40" s="7">
        <v>0</v>
      </c>
      <c r="H40" s="51">
        <v>85</v>
      </c>
      <c r="I40" s="7">
        <v>42.5</v>
      </c>
      <c r="J40" s="7" t="s">
        <v>28</v>
      </c>
      <c r="K40"/>
      <c r="L40"/>
      <c r="M40"/>
      <c r="N40"/>
    </row>
    <row r="41" spans="1:14" ht="22.5" customHeight="1" x14ac:dyDescent="0.25">
      <c r="A41"/>
      <c r="B41" s="47">
        <v>2121866108</v>
      </c>
      <c r="C41" s="48" t="s">
        <v>793</v>
      </c>
      <c r="D41" s="49" t="s">
        <v>537</v>
      </c>
      <c r="E41" s="50">
        <v>35551</v>
      </c>
      <c r="F41" s="50" t="s">
        <v>789</v>
      </c>
      <c r="G41" s="7">
        <v>0</v>
      </c>
      <c r="H41" s="51">
        <v>77</v>
      </c>
      <c r="I41" s="7">
        <v>38.5</v>
      </c>
      <c r="J41" s="7" t="s">
        <v>28</v>
      </c>
      <c r="K41"/>
      <c r="L41"/>
      <c r="M41"/>
      <c r="N41"/>
    </row>
    <row r="42" spans="1:14" ht="22.5" customHeight="1" x14ac:dyDescent="0.25">
      <c r="A42"/>
      <c r="B42" s="47">
        <v>24218601443</v>
      </c>
      <c r="C42" s="48" t="s">
        <v>799</v>
      </c>
      <c r="D42" s="49" t="s">
        <v>196</v>
      </c>
      <c r="E42" s="50">
        <v>36551</v>
      </c>
      <c r="F42" s="50" t="s">
        <v>789</v>
      </c>
      <c r="G42" s="7">
        <v>0</v>
      </c>
      <c r="H42" s="51">
        <v>85</v>
      </c>
      <c r="I42" s="7">
        <v>42.5</v>
      </c>
      <c r="J42" s="7" t="s">
        <v>28</v>
      </c>
      <c r="K42"/>
      <c r="L42"/>
      <c r="M42"/>
      <c r="N42"/>
    </row>
    <row r="43" spans="1:14" ht="22.5" customHeight="1" x14ac:dyDescent="0.25">
      <c r="A43"/>
      <c r="B43" s="47">
        <v>2321377793</v>
      </c>
      <c r="C43" s="48" t="s">
        <v>571</v>
      </c>
      <c r="D43" s="49" t="s">
        <v>304</v>
      </c>
      <c r="E43" s="50">
        <v>36085</v>
      </c>
      <c r="F43" s="50" t="s">
        <v>789</v>
      </c>
      <c r="G43" s="7">
        <v>0</v>
      </c>
      <c r="H43" s="51">
        <v>85</v>
      </c>
      <c r="I43" s="7">
        <v>42.5</v>
      </c>
      <c r="J43" s="7" t="s">
        <v>28</v>
      </c>
      <c r="K43"/>
      <c r="L43"/>
      <c r="M43"/>
      <c r="N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</sheetData>
  <mergeCells count="8">
    <mergeCell ref="A1:M1"/>
    <mergeCell ref="G3:J3"/>
    <mergeCell ref="K3:K4"/>
    <mergeCell ref="A3:A4"/>
    <mergeCell ref="B3:B4"/>
    <mergeCell ref="C3:D4"/>
    <mergeCell ref="E3:E4"/>
    <mergeCell ref="F3:F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opLeftCell="A2" workbookViewId="0">
      <selection activeCell="R27" sqref="R27"/>
    </sheetView>
  </sheetViews>
  <sheetFormatPr defaultRowHeight="15" x14ac:dyDescent="0.25"/>
  <cols>
    <col min="1" max="1" width="5.5703125" customWidth="1"/>
    <col min="2" max="2" width="9.5703125" customWidth="1"/>
    <col min="3" max="3" width="19.85546875" customWidth="1"/>
    <col min="5" max="6" width="7.28515625" customWidth="1"/>
    <col min="7" max="7" width="6.7109375" style="67" customWidth="1"/>
    <col min="8" max="8" width="8.7109375" style="68" customWidth="1"/>
    <col min="9" max="13" width="0" hidden="1" customWidth="1"/>
    <col min="14" max="14" width="11.7109375" style="98" customWidth="1"/>
  </cols>
  <sheetData>
    <row r="1" spans="1:14" ht="20.25" x14ac:dyDescent="0.25">
      <c r="A1" s="30"/>
      <c r="B1" s="31"/>
      <c r="C1" s="31"/>
      <c r="D1" s="32" t="s">
        <v>86</v>
      </c>
      <c r="E1" s="31"/>
      <c r="F1" s="31"/>
      <c r="G1" s="60"/>
      <c r="H1" s="61"/>
      <c r="I1" s="31"/>
      <c r="J1" s="31"/>
      <c r="K1" s="31"/>
      <c r="L1" s="31"/>
      <c r="M1" s="31"/>
      <c r="N1" s="95"/>
    </row>
    <row r="2" spans="1:14" ht="22.5" x14ac:dyDescent="0.25">
      <c r="A2" s="30"/>
      <c r="B2" s="31"/>
      <c r="C2" s="31"/>
      <c r="D2" s="33" t="s">
        <v>58</v>
      </c>
      <c r="E2" s="31"/>
      <c r="F2" s="31"/>
      <c r="G2" s="60"/>
      <c r="H2" s="61"/>
      <c r="I2" s="31"/>
      <c r="J2" s="31"/>
      <c r="K2" s="31"/>
      <c r="L2" s="31"/>
      <c r="M2" s="31"/>
      <c r="N2" s="95"/>
    </row>
    <row r="3" spans="1:14" ht="17.25" thickBot="1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27" hidden="1" thickBot="1" x14ac:dyDescent="0.45">
      <c r="A4" s="34" t="s">
        <v>33</v>
      </c>
      <c r="B4" s="35"/>
      <c r="C4" s="30"/>
      <c r="D4" s="36"/>
      <c r="E4" s="37"/>
      <c r="F4" s="37"/>
      <c r="G4" s="62"/>
      <c r="H4" s="63"/>
      <c r="I4" s="38"/>
      <c r="J4" s="36"/>
      <c r="K4" s="36"/>
      <c r="L4" s="36"/>
      <c r="M4" s="36"/>
      <c r="N4" s="96"/>
    </row>
    <row r="5" spans="1:14" ht="15.75" x14ac:dyDescent="0.25">
      <c r="A5" s="121" t="s">
        <v>57</v>
      </c>
      <c r="B5" s="122"/>
      <c r="C5" s="122"/>
      <c r="D5" s="122"/>
      <c r="E5" s="122"/>
      <c r="F5" s="122"/>
      <c r="G5" s="122"/>
      <c r="H5" s="122"/>
      <c r="I5" s="122"/>
      <c r="J5" s="123" t="s">
        <v>87</v>
      </c>
      <c r="K5" s="123"/>
      <c r="L5" s="123"/>
      <c r="M5" s="123"/>
      <c r="N5" s="124"/>
    </row>
    <row r="6" spans="1:14" ht="19.5" hidden="1" x14ac:dyDescent="0.3">
      <c r="A6" s="39"/>
      <c r="B6" s="40"/>
      <c r="C6" s="117" t="s">
        <v>34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9"/>
    </row>
    <row r="7" spans="1:14" ht="51" x14ac:dyDescent="0.25">
      <c r="A7" s="72" t="s">
        <v>35</v>
      </c>
      <c r="B7" s="72" t="s">
        <v>36</v>
      </c>
      <c r="C7" s="120" t="s">
        <v>37</v>
      </c>
      <c r="D7" s="120"/>
      <c r="E7" s="73" t="s">
        <v>38</v>
      </c>
      <c r="F7" s="73" t="s">
        <v>39</v>
      </c>
      <c r="G7" s="64" t="s">
        <v>80</v>
      </c>
      <c r="H7" s="64" t="s">
        <v>81</v>
      </c>
      <c r="I7" s="74" t="s">
        <v>40</v>
      </c>
      <c r="J7" s="73" t="s">
        <v>41</v>
      </c>
      <c r="K7" s="73" t="s">
        <v>42</v>
      </c>
      <c r="L7" s="73" t="s">
        <v>43</v>
      </c>
      <c r="M7" s="73" t="s">
        <v>44</v>
      </c>
      <c r="N7" s="86" t="s">
        <v>45</v>
      </c>
    </row>
    <row r="8" spans="1:14" ht="22.5" customHeight="1" x14ac:dyDescent="0.25">
      <c r="A8" s="41">
        <v>1</v>
      </c>
      <c r="B8" s="83" t="s">
        <v>46</v>
      </c>
      <c r="C8" s="84" t="s">
        <v>73</v>
      </c>
      <c r="D8" s="85" t="s">
        <v>77</v>
      </c>
      <c r="E8" s="59">
        <v>44</v>
      </c>
      <c r="F8" s="42">
        <v>44</v>
      </c>
      <c r="G8" s="65">
        <f t="shared" ref="G8:G15" si="0">E8-F8</f>
        <v>0</v>
      </c>
      <c r="H8" s="66">
        <f t="shared" ref="H8:H22" si="1">G8/E8</f>
        <v>0</v>
      </c>
      <c r="I8" s="75"/>
      <c r="J8" s="43"/>
      <c r="K8" s="43"/>
      <c r="L8" s="43"/>
      <c r="M8" s="43"/>
      <c r="N8" s="97">
        <v>43686</v>
      </c>
    </row>
    <row r="9" spans="1:14" ht="22.5" customHeight="1" x14ac:dyDescent="0.25">
      <c r="A9" s="41">
        <f>A8+1</f>
        <v>2</v>
      </c>
      <c r="B9" s="83" t="s">
        <v>47</v>
      </c>
      <c r="C9" s="84" t="s">
        <v>75</v>
      </c>
      <c r="D9" s="85" t="s">
        <v>76</v>
      </c>
      <c r="E9" s="59">
        <v>34</v>
      </c>
      <c r="F9" s="42">
        <v>34</v>
      </c>
      <c r="G9" s="65">
        <f t="shared" si="0"/>
        <v>0</v>
      </c>
      <c r="H9" s="66">
        <f t="shared" si="1"/>
        <v>0</v>
      </c>
      <c r="I9" s="75"/>
      <c r="J9" s="43"/>
      <c r="K9" s="43"/>
      <c r="L9" s="43"/>
      <c r="M9" s="43"/>
      <c r="N9" s="97">
        <v>43687</v>
      </c>
    </row>
    <row r="10" spans="1:14" ht="22.5" customHeight="1" x14ac:dyDescent="0.25">
      <c r="A10" s="41">
        <f t="shared" ref="A10:A15" si="2">A9+1</f>
        <v>3</v>
      </c>
      <c r="B10" s="83" t="s">
        <v>48</v>
      </c>
      <c r="C10" s="84" t="s">
        <v>72</v>
      </c>
      <c r="D10" s="85" t="s">
        <v>19</v>
      </c>
      <c r="E10" s="59">
        <v>33</v>
      </c>
      <c r="F10" s="42">
        <v>33</v>
      </c>
      <c r="G10" s="65">
        <f t="shared" si="0"/>
        <v>0</v>
      </c>
      <c r="H10" s="66">
        <f t="shared" si="1"/>
        <v>0</v>
      </c>
      <c r="I10" s="75"/>
      <c r="J10" s="43"/>
      <c r="K10" s="43"/>
      <c r="L10" s="43"/>
      <c r="M10" s="43"/>
      <c r="N10" s="97">
        <v>43688</v>
      </c>
    </row>
    <row r="11" spans="1:14" ht="22.5" customHeight="1" x14ac:dyDescent="0.25">
      <c r="A11" s="41">
        <f t="shared" si="2"/>
        <v>4</v>
      </c>
      <c r="B11" s="83" t="s">
        <v>49</v>
      </c>
      <c r="C11" s="84" t="s">
        <v>73</v>
      </c>
      <c r="D11" s="85" t="s">
        <v>77</v>
      </c>
      <c r="E11" s="59">
        <v>31</v>
      </c>
      <c r="F11" s="42">
        <v>31</v>
      </c>
      <c r="G11" s="65">
        <f t="shared" si="0"/>
        <v>0</v>
      </c>
      <c r="H11" s="66">
        <f t="shared" si="1"/>
        <v>0</v>
      </c>
      <c r="I11" s="75"/>
      <c r="J11" s="43"/>
      <c r="K11" s="43"/>
      <c r="L11" s="43"/>
      <c r="M11" s="43"/>
      <c r="N11" s="97">
        <v>43686</v>
      </c>
    </row>
    <row r="12" spans="1:14" ht="22.5" customHeight="1" x14ac:dyDescent="0.25">
      <c r="A12" s="41">
        <f t="shared" si="2"/>
        <v>5</v>
      </c>
      <c r="B12" s="83" t="s">
        <v>50</v>
      </c>
      <c r="C12" s="84" t="s">
        <v>91</v>
      </c>
      <c r="D12" s="85" t="s">
        <v>92</v>
      </c>
      <c r="E12" s="59">
        <v>31</v>
      </c>
      <c r="F12" s="42">
        <v>31</v>
      </c>
      <c r="G12" s="65">
        <f t="shared" si="0"/>
        <v>0</v>
      </c>
      <c r="H12" s="66">
        <f t="shared" si="1"/>
        <v>0</v>
      </c>
      <c r="I12" s="75"/>
      <c r="J12" s="43"/>
      <c r="K12" s="43"/>
      <c r="L12" s="43"/>
      <c r="M12" s="43"/>
      <c r="N12" s="97">
        <v>43696</v>
      </c>
    </row>
    <row r="13" spans="1:14" ht="22.5" customHeight="1" x14ac:dyDescent="0.25">
      <c r="A13" s="41">
        <f t="shared" si="2"/>
        <v>6</v>
      </c>
      <c r="B13" s="83" t="s">
        <v>51</v>
      </c>
      <c r="C13" s="84" t="s">
        <v>69</v>
      </c>
      <c r="D13" s="85" t="s">
        <v>70</v>
      </c>
      <c r="E13" s="59">
        <v>28</v>
      </c>
      <c r="F13" s="42">
        <v>26</v>
      </c>
      <c r="G13" s="65">
        <f t="shared" si="0"/>
        <v>2</v>
      </c>
      <c r="H13" s="66">
        <f t="shared" si="1"/>
        <v>7.1428571428571425E-2</v>
      </c>
      <c r="I13" s="75"/>
      <c r="J13" s="43"/>
      <c r="K13" s="43"/>
      <c r="L13" s="43"/>
      <c r="M13" s="43"/>
      <c r="N13" s="97">
        <v>43686</v>
      </c>
    </row>
    <row r="14" spans="1:14" ht="22.5" customHeight="1" x14ac:dyDescent="0.25">
      <c r="A14" s="41">
        <f t="shared" si="2"/>
        <v>7</v>
      </c>
      <c r="B14" s="83" t="s">
        <v>52</v>
      </c>
      <c r="C14" s="84" t="s">
        <v>69</v>
      </c>
      <c r="D14" s="85" t="s">
        <v>70</v>
      </c>
      <c r="E14" s="59">
        <v>28</v>
      </c>
      <c r="F14" s="42">
        <v>26</v>
      </c>
      <c r="G14" s="65">
        <f t="shared" si="0"/>
        <v>2</v>
      </c>
      <c r="H14" s="66">
        <f t="shared" si="1"/>
        <v>7.1428571428571425E-2</v>
      </c>
      <c r="I14" s="75"/>
      <c r="J14" s="43"/>
      <c r="K14" s="43"/>
      <c r="L14" s="43"/>
      <c r="M14" s="43"/>
      <c r="N14" s="97">
        <v>43686</v>
      </c>
    </row>
    <row r="15" spans="1:14" ht="22.5" customHeight="1" x14ac:dyDescent="0.25">
      <c r="A15" s="41">
        <f t="shared" si="2"/>
        <v>8</v>
      </c>
      <c r="B15" s="83" t="s">
        <v>53</v>
      </c>
      <c r="C15" s="84" t="s">
        <v>75</v>
      </c>
      <c r="D15" s="85" t="s">
        <v>76</v>
      </c>
      <c r="E15" s="59">
        <v>28</v>
      </c>
      <c r="F15" s="42">
        <v>28</v>
      </c>
      <c r="G15" s="65">
        <f t="shared" si="0"/>
        <v>0</v>
      </c>
      <c r="H15" s="66">
        <f t="shared" si="1"/>
        <v>0</v>
      </c>
      <c r="I15" s="75"/>
      <c r="J15" s="43"/>
      <c r="K15" s="43"/>
      <c r="L15" s="43"/>
      <c r="M15" s="43"/>
      <c r="N15" s="97">
        <v>43687</v>
      </c>
    </row>
    <row r="16" spans="1:14" ht="22.5" customHeight="1" x14ac:dyDescent="0.25">
      <c r="A16" s="110" t="s">
        <v>54</v>
      </c>
      <c r="B16" s="111"/>
      <c r="C16" s="111"/>
      <c r="D16" s="112"/>
      <c r="E16" s="69">
        <f t="shared" ref="E16:G16" si="3">SUM(E8:E15)</f>
        <v>257</v>
      </c>
      <c r="F16" s="69">
        <f t="shared" si="3"/>
        <v>253</v>
      </c>
      <c r="G16" s="70">
        <f t="shared" si="3"/>
        <v>4</v>
      </c>
      <c r="H16" s="71">
        <f t="shared" si="1"/>
        <v>1.556420233463035E-2</v>
      </c>
      <c r="I16" s="75"/>
      <c r="J16" s="43"/>
      <c r="K16" s="43"/>
      <c r="L16" s="43"/>
      <c r="M16" s="43"/>
      <c r="N16" s="97"/>
    </row>
    <row r="17" spans="1:14" ht="22.5" customHeight="1" x14ac:dyDescent="0.25">
      <c r="A17" s="41">
        <v>1</v>
      </c>
      <c r="B17" s="83" t="s">
        <v>59</v>
      </c>
      <c r="C17" s="84" t="s">
        <v>78</v>
      </c>
      <c r="D17" s="85" t="s">
        <v>76</v>
      </c>
      <c r="E17" s="59">
        <v>40</v>
      </c>
      <c r="F17" s="42">
        <v>38</v>
      </c>
      <c r="G17" s="65">
        <f t="shared" ref="G17:G22" si="4">E17-F17</f>
        <v>2</v>
      </c>
      <c r="H17" s="66">
        <f t="shared" si="1"/>
        <v>0.05</v>
      </c>
      <c r="I17" s="75"/>
      <c r="J17" s="43"/>
      <c r="K17" s="43"/>
      <c r="L17" s="43"/>
      <c r="M17" s="43"/>
      <c r="N17" s="97">
        <v>43698</v>
      </c>
    </row>
    <row r="18" spans="1:14" ht="22.5" customHeight="1" x14ac:dyDescent="0.25">
      <c r="A18" s="41">
        <f t="shared" ref="A18:A22" si="5">A17+1</f>
        <v>2</v>
      </c>
      <c r="B18" s="83" t="s">
        <v>60</v>
      </c>
      <c r="C18" s="84" t="s">
        <v>78</v>
      </c>
      <c r="D18" s="85" t="s">
        <v>76</v>
      </c>
      <c r="E18" s="59">
        <v>35</v>
      </c>
      <c r="F18" s="42">
        <v>34</v>
      </c>
      <c r="G18" s="65">
        <f t="shared" si="4"/>
        <v>1</v>
      </c>
      <c r="H18" s="66">
        <f t="shared" si="1"/>
        <v>2.8571428571428571E-2</v>
      </c>
      <c r="I18" s="75"/>
      <c r="J18" s="43"/>
      <c r="K18" s="43"/>
      <c r="L18" s="43"/>
      <c r="M18" s="43"/>
      <c r="N18" s="97">
        <v>43700</v>
      </c>
    </row>
    <row r="19" spans="1:14" ht="22.5" customHeight="1" x14ac:dyDescent="0.25">
      <c r="A19" s="41">
        <f t="shared" si="5"/>
        <v>3</v>
      </c>
      <c r="B19" s="83" t="s">
        <v>61</v>
      </c>
      <c r="C19" s="84" t="s">
        <v>91</v>
      </c>
      <c r="D19" s="85" t="s">
        <v>92</v>
      </c>
      <c r="E19" s="59">
        <v>38</v>
      </c>
      <c r="F19" s="42">
        <v>30</v>
      </c>
      <c r="G19" s="65">
        <f t="shared" si="4"/>
        <v>8</v>
      </c>
      <c r="H19" s="66">
        <f t="shared" si="1"/>
        <v>0.21052631578947367</v>
      </c>
      <c r="I19" s="75"/>
      <c r="J19" s="43"/>
      <c r="K19" s="43"/>
      <c r="L19" s="43"/>
      <c r="M19" s="43"/>
      <c r="N19" s="97">
        <v>43696</v>
      </c>
    </row>
    <row r="20" spans="1:14" ht="22.5" customHeight="1" x14ac:dyDescent="0.25">
      <c r="A20" s="41">
        <f t="shared" si="5"/>
        <v>4</v>
      </c>
      <c r="B20" s="83" t="s">
        <v>62</v>
      </c>
      <c r="C20" s="84" t="s">
        <v>73</v>
      </c>
      <c r="D20" s="85" t="s">
        <v>74</v>
      </c>
      <c r="E20" s="59">
        <v>27</v>
      </c>
      <c r="F20" s="42">
        <v>24</v>
      </c>
      <c r="G20" s="65">
        <f t="shared" si="4"/>
        <v>3</v>
      </c>
      <c r="H20" s="66">
        <f t="shared" si="1"/>
        <v>0.1111111111111111</v>
      </c>
      <c r="I20" s="75"/>
      <c r="J20" s="43"/>
      <c r="K20" s="43"/>
      <c r="L20" s="43"/>
      <c r="M20" s="43"/>
      <c r="N20" s="97">
        <v>43705</v>
      </c>
    </row>
    <row r="21" spans="1:14" ht="22.5" customHeight="1" x14ac:dyDescent="0.25">
      <c r="A21" s="41">
        <f t="shared" si="5"/>
        <v>5</v>
      </c>
      <c r="B21" s="83" t="s">
        <v>63</v>
      </c>
      <c r="C21" s="84" t="s">
        <v>79</v>
      </c>
      <c r="D21" s="85" t="s">
        <v>71</v>
      </c>
      <c r="E21" s="59">
        <v>40</v>
      </c>
      <c r="F21" s="42">
        <v>40</v>
      </c>
      <c r="G21" s="65">
        <f t="shared" si="4"/>
        <v>0</v>
      </c>
      <c r="H21" s="66">
        <f t="shared" si="1"/>
        <v>0</v>
      </c>
      <c r="I21" s="75"/>
      <c r="J21" s="43"/>
      <c r="K21" s="43"/>
      <c r="L21" s="43"/>
      <c r="M21" s="43"/>
      <c r="N21" s="97">
        <v>43697</v>
      </c>
    </row>
    <row r="22" spans="1:14" ht="22.5" customHeight="1" x14ac:dyDescent="0.25">
      <c r="A22" s="41">
        <f t="shared" si="5"/>
        <v>6</v>
      </c>
      <c r="B22" s="83" t="s">
        <v>64</v>
      </c>
      <c r="C22" s="84" t="s">
        <v>67</v>
      </c>
      <c r="D22" s="85" t="s">
        <v>68</v>
      </c>
      <c r="E22" s="59">
        <v>47</v>
      </c>
      <c r="F22" s="42">
        <v>47</v>
      </c>
      <c r="G22" s="65">
        <f t="shared" si="4"/>
        <v>0</v>
      </c>
      <c r="H22" s="66">
        <f t="shared" si="1"/>
        <v>0</v>
      </c>
      <c r="I22" s="75"/>
      <c r="J22" s="43"/>
      <c r="K22" s="43"/>
      <c r="L22" s="43"/>
      <c r="M22" s="43"/>
      <c r="N22" s="97">
        <v>43695</v>
      </c>
    </row>
    <row r="23" spans="1:14" ht="22.5" customHeight="1" x14ac:dyDescent="0.25">
      <c r="A23" s="110" t="s">
        <v>82</v>
      </c>
      <c r="B23" s="111"/>
      <c r="C23" s="111"/>
      <c r="D23" s="112"/>
      <c r="E23" s="69">
        <f>SUM(E17:E22)</f>
        <v>227</v>
      </c>
      <c r="F23" s="69">
        <f>SUM(F17:F22)</f>
        <v>213</v>
      </c>
      <c r="G23" s="70">
        <f>SUM(G17:G22)</f>
        <v>14</v>
      </c>
      <c r="H23" s="71">
        <f t="shared" ref="H23:H28" si="6">G23/E23</f>
        <v>6.1674008810572688E-2</v>
      </c>
      <c r="I23" s="75"/>
      <c r="J23" s="43"/>
      <c r="K23" s="43"/>
      <c r="L23" s="43"/>
      <c r="M23" s="43"/>
      <c r="N23" s="97"/>
    </row>
    <row r="24" spans="1:14" ht="22.5" customHeight="1" x14ac:dyDescent="0.25">
      <c r="A24" s="41">
        <v>1</v>
      </c>
      <c r="B24" s="83" t="s">
        <v>93</v>
      </c>
      <c r="C24" s="84" t="s">
        <v>67</v>
      </c>
      <c r="D24" s="85" t="s">
        <v>88</v>
      </c>
      <c r="E24" s="59">
        <v>46</v>
      </c>
      <c r="F24" s="42">
        <v>45</v>
      </c>
      <c r="G24" s="65">
        <f t="shared" ref="G24:G28" si="7">E24-F24</f>
        <v>1</v>
      </c>
      <c r="H24" s="66">
        <f t="shared" si="6"/>
        <v>2.1739130434782608E-2</v>
      </c>
      <c r="I24" s="75"/>
      <c r="J24" s="43"/>
      <c r="K24" s="43"/>
      <c r="L24" s="43"/>
      <c r="M24" s="43"/>
      <c r="N24" s="97">
        <v>43696</v>
      </c>
    </row>
    <row r="25" spans="1:14" ht="22.5" customHeight="1" x14ac:dyDescent="0.25">
      <c r="A25" s="41">
        <f t="shared" ref="A25:A28" si="8">A24+1</f>
        <v>2</v>
      </c>
      <c r="B25" s="83" t="s">
        <v>94</v>
      </c>
      <c r="C25" s="84" t="s">
        <v>89</v>
      </c>
      <c r="D25" s="85" t="s">
        <v>90</v>
      </c>
      <c r="E25" s="59">
        <v>48</v>
      </c>
      <c r="F25" s="42">
        <v>47</v>
      </c>
      <c r="G25" s="65">
        <f t="shared" si="7"/>
        <v>1</v>
      </c>
      <c r="H25" s="66">
        <f t="shared" si="6"/>
        <v>2.0833333333333332E-2</v>
      </c>
      <c r="I25" s="75"/>
      <c r="J25" s="43"/>
      <c r="K25" s="43"/>
      <c r="L25" s="43"/>
      <c r="M25" s="43"/>
      <c r="N25" s="97">
        <v>43696</v>
      </c>
    </row>
    <row r="26" spans="1:14" ht="22.5" customHeight="1" x14ac:dyDescent="0.25">
      <c r="A26" s="41">
        <f t="shared" si="8"/>
        <v>3</v>
      </c>
      <c r="B26" s="83" t="s">
        <v>95</v>
      </c>
      <c r="C26" s="84" t="s">
        <v>91</v>
      </c>
      <c r="D26" s="85" t="s">
        <v>92</v>
      </c>
      <c r="E26" s="59">
        <v>43</v>
      </c>
      <c r="F26" s="42">
        <v>37</v>
      </c>
      <c r="G26" s="65">
        <f t="shared" si="7"/>
        <v>6</v>
      </c>
      <c r="H26" s="66">
        <f t="shared" si="6"/>
        <v>0.13953488372093023</v>
      </c>
      <c r="I26" s="75"/>
      <c r="J26" s="43"/>
      <c r="K26" s="43"/>
      <c r="L26" s="43"/>
      <c r="M26" s="43"/>
      <c r="N26" s="97">
        <v>43696</v>
      </c>
    </row>
    <row r="27" spans="1:14" ht="22.5" customHeight="1" x14ac:dyDescent="0.25">
      <c r="A27" s="41">
        <f t="shared" si="8"/>
        <v>4</v>
      </c>
      <c r="B27" s="83" t="s">
        <v>96</v>
      </c>
      <c r="C27" s="84" t="s">
        <v>72</v>
      </c>
      <c r="D27" s="85" t="s">
        <v>19</v>
      </c>
      <c r="E27" s="59">
        <v>23</v>
      </c>
      <c r="F27" s="42">
        <v>23</v>
      </c>
      <c r="G27" s="65">
        <f t="shared" si="7"/>
        <v>0</v>
      </c>
      <c r="H27" s="66">
        <f t="shared" si="6"/>
        <v>0</v>
      </c>
      <c r="I27" s="75"/>
      <c r="J27" s="43"/>
      <c r="K27" s="43"/>
      <c r="L27" s="43"/>
      <c r="M27" s="43"/>
      <c r="N27" s="97">
        <v>43688</v>
      </c>
    </row>
    <row r="28" spans="1:14" ht="22.5" customHeight="1" x14ac:dyDescent="0.25">
      <c r="A28" s="41">
        <f t="shared" si="8"/>
        <v>5</v>
      </c>
      <c r="B28" s="83" t="s">
        <v>97</v>
      </c>
      <c r="C28" s="84" t="s">
        <v>73</v>
      </c>
      <c r="D28" s="85" t="s">
        <v>77</v>
      </c>
      <c r="E28" s="59">
        <v>36</v>
      </c>
      <c r="F28" s="42">
        <v>36</v>
      </c>
      <c r="G28" s="65">
        <f t="shared" si="7"/>
        <v>0</v>
      </c>
      <c r="H28" s="66">
        <f t="shared" si="6"/>
        <v>0</v>
      </c>
      <c r="I28" s="75"/>
      <c r="J28" s="43"/>
      <c r="K28" s="43"/>
      <c r="L28" s="43"/>
      <c r="M28" s="43"/>
      <c r="N28" s="97">
        <v>43686</v>
      </c>
    </row>
    <row r="29" spans="1:14" ht="22.5" customHeight="1" x14ac:dyDescent="0.25">
      <c r="A29" s="110" t="s">
        <v>98</v>
      </c>
      <c r="B29" s="111"/>
      <c r="C29" s="111"/>
      <c r="D29" s="112"/>
      <c r="E29" s="69">
        <f>SUM(E24:E28)</f>
        <v>196</v>
      </c>
      <c r="F29" s="69">
        <f t="shared" ref="F29:G29" si="9">SUM(F24:F28)</f>
        <v>188</v>
      </c>
      <c r="G29" s="69">
        <f t="shared" si="9"/>
        <v>8</v>
      </c>
      <c r="H29" s="71">
        <f t="shared" ref="H29" si="10">G29/E29</f>
        <v>4.0816326530612242E-2</v>
      </c>
      <c r="I29" s="75"/>
      <c r="J29" s="43"/>
      <c r="K29" s="43"/>
      <c r="L29" s="43"/>
      <c r="M29" s="43"/>
      <c r="N29" s="97"/>
    </row>
    <row r="30" spans="1:14" ht="22.5" customHeight="1" x14ac:dyDescent="0.25">
      <c r="A30" s="113" t="s">
        <v>84</v>
      </c>
      <c r="B30" s="114"/>
      <c r="C30" s="114"/>
      <c r="D30" s="115"/>
      <c r="E30" s="80">
        <f>E16+E23+E29</f>
        <v>680</v>
      </c>
      <c r="F30" s="80">
        <f t="shared" ref="F30:G30" si="11">F16+F23+F29</f>
        <v>654</v>
      </c>
      <c r="G30" s="80">
        <f t="shared" si="11"/>
        <v>26</v>
      </c>
      <c r="H30" s="81">
        <f>G30/E30</f>
        <v>3.8235294117647062E-2</v>
      </c>
      <c r="I30" s="75"/>
      <c r="J30" s="43"/>
      <c r="K30" s="43"/>
      <c r="L30" s="43"/>
      <c r="M30" s="43"/>
      <c r="N30" s="97"/>
    </row>
    <row r="31" spans="1:14" ht="36" customHeight="1" x14ac:dyDescent="0.3">
      <c r="A31" s="35"/>
      <c r="B31" s="35"/>
      <c r="C31" s="44" t="s">
        <v>55</v>
      </c>
      <c r="D31" s="45"/>
      <c r="E31" s="44"/>
      <c r="F31" s="44"/>
      <c r="G31" s="44" t="s">
        <v>56</v>
      </c>
      <c r="H31" s="44"/>
      <c r="I31" s="44"/>
      <c r="J31" s="44"/>
      <c r="K31" s="44"/>
      <c r="L31" s="44"/>
      <c r="M31" s="44"/>
      <c r="N31" s="44"/>
    </row>
    <row r="32" spans="1:14" x14ac:dyDescent="0.25">
      <c r="I32" s="76"/>
    </row>
    <row r="33" spans="9:9" x14ac:dyDescent="0.25">
      <c r="I33" s="76"/>
    </row>
    <row r="34" spans="9:9" x14ac:dyDescent="0.25">
      <c r="I34" s="76"/>
    </row>
    <row r="35" spans="9:9" x14ac:dyDescent="0.25">
      <c r="I35" s="76"/>
    </row>
    <row r="36" spans="9:9" x14ac:dyDescent="0.25">
      <c r="I36" s="76"/>
    </row>
    <row r="37" spans="9:9" x14ac:dyDescent="0.25">
      <c r="I37" s="76"/>
    </row>
    <row r="38" spans="9:9" x14ac:dyDescent="0.25">
      <c r="I38" s="76"/>
    </row>
  </sheetData>
  <mergeCells count="9">
    <mergeCell ref="A16:D16"/>
    <mergeCell ref="A30:D30"/>
    <mergeCell ref="A3:N3"/>
    <mergeCell ref="C6:N6"/>
    <mergeCell ref="C7:D7"/>
    <mergeCell ref="A5:I5"/>
    <mergeCell ref="A23:D23"/>
    <mergeCell ref="J5:N5"/>
    <mergeCell ref="A29:D29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N284"/>
  <sheetViews>
    <sheetView workbookViewId="0">
      <pane xSplit="4" ySplit="10" topLeftCell="E119" activePane="bottomRight" state="frozen"/>
      <selection pane="topRight" activeCell="E1" sqref="E1"/>
      <selection pane="bottomLeft" activeCell="A11" sqref="A11"/>
      <selection pane="bottomRight" activeCell="I122" sqref="I122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57"/>
    <col min="12" max="12" width="9.140625" style="94"/>
    <col min="13" max="13" width="13.42578125" customWidth="1"/>
  </cols>
  <sheetData>
    <row r="1" spans="1:12" ht="19.5" x14ac:dyDescent="0.3">
      <c r="A1" s="126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92"/>
    </row>
    <row r="2" spans="1:12" ht="16.5" x14ac:dyDescent="0.25">
      <c r="A2" s="127" t="s">
        <v>2</v>
      </c>
      <c r="B2" s="127"/>
      <c r="C2" s="127"/>
      <c r="D2" s="128" t="s">
        <v>3</v>
      </c>
      <c r="E2" s="128"/>
      <c r="F2" s="128"/>
      <c r="G2" s="128"/>
      <c r="H2" s="128"/>
      <c r="I2" s="128"/>
      <c r="J2" s="128"/>
      <c r="K2" s="128"/>
    </row>
    <row r="3" spans="1:12" ht="15.75" x14ac:dyDescent="0.25">
      <c r="A3" s="1"/>
      <c r="B3" s="1"/>
      <c r="C3" s="2"/>
      <c r="D3" s="3"/>
      <c r="E3" s="4"/>
      <c r="F3" s="1"/>
      <c r="G3" s="89"/>
      <c r="H3" s="89"/>
      <c r="I3" s="89"/>
      <c r="J3" s="1"/>
      <c r="K3" s="52"/>
    </row>
    <row r="4" spans="1:12" ht="16.5" x14ac:dyDescent="0.25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16.5" x14ac:dyDescent="0.25">
      <c r="A5" s="125" t="s">
        <v>862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2" ht="16.5" x14ac:dyDescent="0.25">
      <c r="A6" s="125" t="s">
        <v>863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2" ht="16.5" x14ac:dyDescent="0.25">
      <c r="A7" s="129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2" ht="16.5" x14ac:dyDescent="0.25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2" x14ac:dyDescent="0.25">
      <c r="A9" s="103" t="s">
        <v>7</v>
      </c>
      <c r="B9" s="103" t="s">
        <v>8</v>
      </c>
      <c r="C9" s="104" t="s">
        <v>9</v>
      </c>
      <c r="D9" s="105"/>
      <c r="E9" s="108" t="s">
        <v>10</v>
      </c>
      <c r="F9" s="103" t="s">
        <v>11</v>
      </c>
      <c r="G9" s="99" t="s">
        <v>12</v>
      </c>
      <c r="H9" s="100"/>
      <c r="I9" s="100"/>
      <c r="J9" s="101"/>
      <c r="K9" s="102" t="s">
        <v>13</v>
      </c>
      <c r="L9" s="131" t="s">
        <v>892</v>
      </c>
    </row>
    <row r="10" spans="1:12" ht="36" x14ac:dyDescent="0.25">
      <c r="A10" s="103"/>
      <c r="B10" s="103"/>
      <c r="C10" s="106"/>
      <c r="D10" s="107"/>
      <c r="E10" s="108"/>
      <c r="F10" s="103"/>
      <c r="G10" s="46" t="s">
        <v>14</v>
      </c>
      <c r="H10" s="46" t="s">
        <v>15</v>
      </c>
      <c r="I10" s="46" t="s">
        <v>16</v>
      </c>
      <c r="J10" s="6" t="s">
        <v>17</v>
      </c>
      <c r="K10" s="102"/>
      <c r="L10" s="131"/>
    </row>
    <row r="11" spans="1:12" ht="21" customHeight="1" x14ac:dyDescent="0.25">
      <c r="A11" s="87">
        <v>1</v>
      </c>
      <c r="B11" s="47">
        <v>2220863786</v>
      </c>
      <c r="C11" s="48" t="s">
        <v>99</v>
      </c>
      <c r="D11" s="49" t="s">
        <v>100</v>
      </c>
      <c r="E11" s="50">
        <v>36056</v>
      </c>
      <c r="F11" s="50" t="s">
        <v>46</v>
      </c>
      <c r="G11" s="7">
        <v>81</v>
      </c>
      <c r="H11" s="51">
        <v>84</v>
      </c>
      <c r="I11" s="7">
        <f>ROUND((G11+H11)/2,1)</f>
        <v>82.5</v>
      </c>
      <c r="J11" s="7" t="str">
        <f t="shared" ref="J11:J74" si="0">IF(I11&gt;=90,"X SẮC",IF(I11&gt;=80,"TỐT",IF(I11&gt;=65,"KHÁ",IF(I11&gt;=50,"T.BÌNH",IF(I11&gt;=35,"YẾU","KÉM")))))</f>
        <v>TỐT</v>
      </c>
      <c r="K11" s="53"/>
      <c r="L11" s="93"/>
    </row>
    <row r="12" spans="1:12" ht="23.25" customHeight="1" x14ac:dyDescent="0.25">
      <c r="A12" s="87">
        <f t="shared" ref="A12:A75" si="1">A11+1</f>
        <v>2</v>
      </c>
      <c r="B12" s="47">
        <v>2220863838</v>
      </c>
      <c r="C12" s="48" t="s">
        <v>101</v>
      </c>
      <c r="D12" s="49" t="s">
        <v>102</v>
      </c>
      <c r="E12" s="50">
        <v>36078</v>
      </c>
      <c r="F12" s="50" t="s">
        <v>46</v>
      </c>
      <c r="G12" s="7">
        <v>85</v>
      </c>
      <c r="H12" s="51">
        <v>86</v>
      </c>
      <c r="I12" s="7">
        <f t="shared" ref="I12:I75" si="2">ROUND((G12+H12)/2,1)</f>
        <v>85.5</v>
      </c>
      <c r="J12" s="7" t="str">
        <f t="shared" si="0"/>
        <v>TỐT</v>
      </c>
      <c r="K12" s="53"/>
      <c r="L12" s="93"/>
    </row>
    <row r="13" spans="1:12" ht="23.25" customHeight="1" x14ac:dyDescent="0.25">
      <c r="A13" s="87">
        <f t="shared" si="1"/>
        <v>3</v>
      </c>
      <c r="B13" s="47">
        <v>2220863787</v>
      </c>
      <c r="C13" s="48" t="s">
        <v>103</v>
      </c>
      <c r="D13" s="49" t="s">
        <v>104</v>
      </c>
      <c r="E13" s="50">
        <v>35754</v>
      </c>
      <c r="F13" s="50" t="s">
        <v>46</v>
      </c>
      <c r="G13" s="7">
        <v>90</v>
      </c>
      <c r="H13" s="51">
        <v>90</v>
      </c>
      <c r="I13" s="7">
        <f t="shared" si="2"/>
        <v>90</v>
      </c>
      <c r="J13" s="7" t="str">
        <f t="shared" si="0"/>
        <v>X SẮC</v>
      </c>
      <c r="K13" s="53"/>
      <c r="L13" s="93"/>
    </row>
    <row r="14" spans="1:12" ht="23.25" customHeight="1" x14ac:dyDescent="0.25">
      <c r="A14" s="87">
        <f t="shared" si="1"/>
        <v>4</v>
      </c>
      <c r="B14" s="47">
        <v>2121617107</v>
      </c>
      <c r="C14" s="48" t="s">
        <v>105</v>
      </c>
      <c r="D14" s="49" t="s">
        <v>106</v>
      </c>
      <c r="E14" s="50">
        <v>35651</v>
      </c>
      <c r="F14" s="50" t="s">
        <v>46</v>
      </c>
      <c r="G14" s="7">
        <v>87</v>
      </c>
      <c r="H14" s="51">
        <v>82</v>
      </c>
      <c r="I14" s="7">
        <f t="shared" si="2"/>
        <v>84.5</v>
      </c>
      <c r="J14" s="7" t="str">
        <f t="shared" si="0"/>
        <v>TỐT</v>
      </c>
      <c r="K14" s="53"/>
      <c r="L14" s="93"/>
    </row>
    <row r="15" spans="1:12" ht="23.25" customHeight="1" x14ac:dyDescent="0.25">
      <c r="A15" s="87">
        <f t="shared" si="1"/>
        <v>5</v>
      </c>
      <c r="B15" s="47">
        <v>2220863759</v>
      </c>
      <c r="C15" s="48" t="s">
        <v>107</v>
      </c>
      <c r="D15" s="49" t="s">
        <v>108</v>
      </c>
      <c r="E15" s="50">
        <v>35995</v>
      </c>
      <c r="F15" s="50" t="s">
        <v>46</v>
      </c>
      <c r="G15" s="7">
        <v>83</v>
      </c>
      <c r="H15" s="51">
        <v>86</v>
      </c>
      <c r="I15" s="7">
        <f t="shared" si="2"/>
        <v>84.5</v>
      </c>
      <c r="J15" s="7" t="str">
        <f t="shared" si="0"/>
        <v>TỐT</v>
      </c>
      <c r="K15" s="53"/>
      <c r="L15" s="93"/>
    </row>
    <row r="16" spans="1:12" ht="23.25" customHeight="1" x14ac:dyDescent="0.25">
      <c r="A16" s="87">
        <f t="shared" si="1"/>
        <v>6</v>
      </c>
      <c r="B16" s="47">
        <v>2120869161</v>
      </c>
      <c r="C16" s="48" t="s">
        <v>109</v>
      </c>
      <c r="D16" s="49" t="s">
        <v>110</v>
      </c>
      <c r="E16" s="50">
        <v>35432</v>
      </c>
      <c r="F16" s="50" t="s">
        <v>46</v>
      </c>
      <c r="G16" s="7">
        <v>0</v>
      </c>
      <c r="H16" s="51">
        <v>84</v>
      </c>
      <c r="I16" s="7">
        <f t="shared" si="2"/>
        <v>42</v>
      </c>
      <c r="J16" s="7" t="str">
        <f t="shared" si="0"/>
        <v>YẾU</v>
      </c>
      <c r="K16" s="53"/>
      <c r="L16" s="93"/>
    </row>
    <row r="17" spans="1:12" ht="23.25" customHeight="1" x14ac:dyDescent="0.25">
      <c r="A17" s="87">
        <f t="shared" si="1"/>
        <v>7</v>
      </c>
      <c r="B17" s="47">
        <v>2221863803</v>
      </c>
      <c r="C17" s="48" t="s">
        <v>111</v>
      </c>
      <c r="D17" s="49" t="s">
        <v>112</v>
      </c>
      <c r="E17" s="50">
        <v>36003</v>
      </c>
      <c r="F17" s="50" t="s">
        <v>46</v>
      </c>
      <c r="G17" s="7">
        <v>92</v>
      </c>
      <c r="H17" s="51">
        <v>93</v>
      </c>
      <c r="I17" s="7">
        <f t="shared" si="2"/>
        <v>92.5</v>
      </c>
      <c r="J17" s="7" t="str">
        <f t="shared" si="0"/>
        <v>X SẮC</v>
      </c>
      <c r="K17" s="53"/>
      <c r="L17" s="93"/>
    </row>
    <row r="18" spans="1:12" ht="23.25" customHeight="1" x14ac:dyDescent="0.25">
      <c r="A18" s="87">
        <f t="shared" si="1"/>
        <v>8</v>
      </c>
      <c r="B18" s="47">
        <v>2220863764</v>
      </c>
      <c r="C18" s="48" t="s">
        <v>113</v>
      </c>
      <c r="D18" s="49" t="s">
        <v>114</v>
      </c>
      <c r="E18" s="50">
        <v>36061</v>
      </c>
      <c r="F18" s="50" t="s">
        <v>46</v>
      </c>
      <c r="G18" s="7">
        <v>88</v>
      </c>
      <c r="H18" s="51">
        <v>88</v>
      </c>
      <c r="I18" s="7">
        <f t="shared" si="2"/>
        <v>88</v>
      </c>
      <c r="J18" s="7" t="str">
        <f t="shared" si="0"/>
        <v>TỐT</v>
      </c>
      <c r="K18" s="53"/>
      <c r="L18" s="93"/>
    </row>
    <row r="19" spans="1:12" ht="23.25" customHeight="1" x14ac:dyDescent="0.25">
      <c r="A19" s="87">
        <f t="shared" si="1"/>
        <v>9</v>
      </c>
      <c r="B19" s="47">
        <v>2220863851</v>
      </c>
      <c r="C19" s="48" t="s">
        <v>115</v>
      </c>
      <c r="D19" s="49" t="s">
        <v>114</v>
      </c>
      <c r="E19" s="50">
        <v>36073</v>
      </c>
      <c r="F19" s="50" t="s">
        <v>46</v>
      </c>
      <c r="G19" s="7">
        <v>81</v>
      </c>
      <c r="H19" s="51">
        <v>75</v>
      </c>
      <c r="I19" s="7">
        <f t="shared" si="2"/>
        <v>78</v>
      </c>
      <c r="J19" s="7" t="str">
        <f t="shared" si="0"/>
        <v>KHÁ</v>
      </c>
      <c r="K19" s="53"/>
      <c r="L19" s="93"/>
    </row>
    <row r="20" spans="1:12" ht="23.25" customHeight="1" x14ac:dyDescent="0.25">
      <c r="A20" s="87">
        <f t="shared" si="1"/>
        <v>10</v>
      </c>
      <c r="B20" s="47">
        <v>2220863827</v>
      </c>
      <c r="C20" s="48" t="s">
        <v>116</v>
      </c>
      <c r="D20" s="49" t="s">
        <v>117</v>
      </c>
      <c r="E20" s="50">
        <v>35981</v>
      </c>
      <c r="F20" s="50" t="s">
        <v>46</v>
      </c>
      <c r="G20" s="7">
        <v>86</v>
      </c>
      <c r="H20" s="51">
        <v>80</v>
      </c>
      <c r="I20" s="7">
        <f t="shared" si="2"/>
        <v>83</v>
      </c>
      <c r="J20" s="7" t="str">
        <f t="shared" si="0"/>
        <v>TỐT</v>
      </c>
      <c r="K20" s="53"/>
      <c r="L20" s="93"/>
    </row>
    <row r="21" spans="1:12" ht="23.25" customHeight="1" x14ac:dyDescent="0.25">
      <c r="A21" s="87">
        <f t="shared" si="1"/>
        <v>11</v>
      </c>
      <c r="B21" s="47">
        <v>2220863813</v>
      </c>
      <c r="C21" s="48" t="s">
        <v>118</v>
      </c>
      <c r="D21" s="49" t="s">
        <v>117</v>
      </c>
      <c r="E21" s="50">
        <v>36087</v>
      </c>
      <c r="F21" s="50" t="s">
        <v>46</v>
      </c>
      <c r="G21" s="7">
        <v>74</v>
      </c>
      <c r="H21" s="51">
        <v>71</v>
      </c>
      <c r="I21" s="7">
        <f t="shared" si="2"/>
        <v>72.5</v>
      </c>
      <c r="J21" s="7" t="str">
        <f t="shared" si="0"/>
        <v>KHÁ</v>
      </c>
      <c r="K21" s="53"/>
      <c r="L21" s="93"/>
    </row>
    <row r="22" spans="1:12" ht="23.25" customHeight="1" x14ac:dyDescent="0.25">
      <c r="A22" s="87">
        <f t="shared" si="1"/>
        <v>12</v>
      </c>
      <c r="B22" s="47">
        <v>2220863797</v>
      </c>
      <c r="C22" s="48" t="s">
        <v>119</v>
      </c>
      <c r="D22" s="49" t="s">
        <v>120</v>
      </c>
      <c r="E22" s="50">
        <v>36124</v>
      </c>
      <c r="F22" s="50" t="s">
        <v>46</v>
      </c>
      <c r="G22" s="7">
        <v>84</v>
      </c>
      <c r="H22" s="51">
        <v>83</v>
      </c>
      <c r="I22" s="7">
        <f t="shared" si="2"/>
        <v>83.5</v>
      </c>
      <c r="J22" s="7" t="str">
        <f t="shared" si="0"/>
        <v>TỐT</v>
      </c>
      <c r="K22" s="53"/>
      <c r="L22" s="93"/>
    </row>
    <row r="23" spans="1:12" ht="23.25" customHeight="1" x14ac:dyDescent="0.25">
      <c r="A23" s="87">
        <f t="shared" si="1"/>
        <v>13</v>
      </c>
      <c r="B23" s="47">
        <v>2220863831</v>
      </c>
      <c r="C23" s="48" t="s">
        <v>121</v>
      </c>
      <c r="D23" s="49" t="s">
        <v>122</v>
      </c>
      <c r="E23" s="50">
        <v>36108</v>
      </c>
      <c r="F23" s="50" t="s">
        <v>46</v>
      </c>
      <c r="G23" s="7">
        <v>82</v>
      </c>
      <c r="H23" s="51">
        <v>82</v>
      </c>
      <c r="I23" s="7">
        <f t="shared" si="2"/>
        <v>82</v>
      </c>
      <c r="J23" s="7" t="str">
        <f t="shared" si="0"/>
        <v>TỐT</v>
      </c>
      <c r="K23" s="53"/>
      <c r="L23" s="93"/>
    </row>
    <row r="24" spans="1:12" ht="23.25" customHeight="1" x14ac:dyDescent="0.25">
      <c r="A24" s="87">
        <f t="shared" si="1"/>
        <v>14</v>
      </c>
      <c r="B24" s="47">
        <v>2220237906</v>
      </c>
      <c r="C24" s="48" t="s">
        <v>123</v>
      </c>
      <c r="D24" s="49" t="s">
        <v>122</v>
      </c>
      <c r="E24" s="50">
        <v>35813</v>
      </c>
      <c r="F24" s="50" t="s">
        <v>46</v>
      </c>
      <c r="G24" s="7">
        <v>78</v>
      </c>
      <c r="H24" s="51">
        <v>70</v>
      </c>
      <c r="I24" s="7">
        <f t="shared" si="2"/>
        <v>74</v>
      </c>
      <c r="J24" s="7" t="str">
        <f t="shared" si="0"/>
        <v>KHÁ</v>
      </c>
      <c r="K24" s="53"/>
      <c r="L24" s="93"/>
    </row>
    <row r="25" spans="1:12" ht="23.25" customHeight="1" x14ac:dyDescent="0.25">
      <c r="A25" s="87">
        <f t="shared" si="1"/>
        <v>15</v>
      </c>
      <c r="B25" s="47">
        <v>2220863800</v>
      </c>
      <c r="C25" s="48" t="s">
        <v>124</v>
      </c>
      <c r="D25" s="49" t="s">
        <v>125</v>
      </c>
      <c r="E25" s="50">
        <v>36143</v>
      </c>
      <c r="F25" s="50" t="s">
        <v>46</v>
      </c>
      <c r="G25" s="7">
        <v>79</v>
      </c>
      <c r="H25" s="51">
        <v>75</v>
      </c>
      <c r="I25" s="7">
        <f t="shared" si="2"/>
        <v>77</v>
      </c>
      <c r="J25" s="7" t="str">
        <f t="shared" si="0"/>
        <v>KHÁ</v>
      </c>
      <c r="K25" s="53"/>
      <c r="L25" s="93"/>
    </row>
    <row r="26" spans="1:12" ht="23.25" customHeight="1" x14ac:dyDescent="0.25">
      <c r="A26" s="87">
        <f t="shared" si="1"/>
        <v>16</v>
      </c>
      <c r="B26" s="47">
        <v>2221863844</v>
      </c>
      <c r="C26" s="48" t="s">
        <v>126</v>
      </c>
      <c r="D26" s="49" t="s">
        <v>127</v>
      </c>
      <c r="E26" s="50">
        <v>36114</v>
      </c>
      <c r="F26" s="50" t="s">
        <v>46</v>
      </c>
      <c r="G26" s="7">
        <v>86</v>
      </c>
      <c r="H26" s="51">
        <v>83</v>
      </c>
      <c r="I26" s="7">
        <f t="shared" si="2"/>
        <v>84.5</v>
      </c>
      <c r="J26" s="7" t="str">
        <f t="shared" si="0"/>
        <v>TỐT</v>
      </c>
      <c r="K26" s="53"/>
      <c r="L26" s="93"/>
    </row>
    <row r="27" spans="1:12" ht="23.25" customHeight="1" x14ac:dyDescent="0.25">
      <c r="A27" s="87">
        <f t="shared" si="1"/>
        <v>17</v>
      </c>
      <c r="B27" s="47">
        <v>2220863744</v>
      </c>
      <c r="C27" s="48" t="s">
        <v>128</v>
      </c>
      <c r="D27" s="49" t="s">
        <v>129</v>
      </c>
      <c r="E27" s="50">
        <v>36115</v>
      </c>
      <c r="F27" s="50" t="s">
        <v>46</v>
      </c>
      <c r="G27" s="7">
        <v>80</v>
      </c>
      <c r="H27" s="51">
        <v>75</v>
      </c>
      <c r="I27" s="7">
        <f t="shared" si="2"/>
        <v>77.5</v>
      </c>
      <c r="J27" s="7" t="str">
        <f t="shared" si="0"/>
        <v>KHÁ</v>
      </c>
      <c r="K27" s="53"/>
      <c r="L27" s="93"/>
    </row>
    <row r="28" spans="1:12" ht="23.25" customHeight="1" x14ac:dyDescent="0.25">
      <c r="A28" s="87">
        <f t="shared" si="1"/>
        <v>18</v>
      </c>
      <c r="B28" s="47">
        <v>2220863809</v>
      </c>
      <c r="C28" s="48" t="s">
        <v>130</v>
      </c>
      <c r="D28" s="49" t="s">
        <v>18</v>
      </c>
      <c r="E28" s="50">
        <v>36138</v>
      </c>
      <c r="F28" s="50" t="s">
        <v>46</v>
      </c>
      <c r="G28" s="7">
        <v>83</v>
      </c>
      <c r="H28" s="51">
        <v>80</v>
      </c>
      <c r="I28" s="7">
        <f t="shared" si="2"/>
        <v>81.5</v>
      </c>
      <c r="J28" s="7" t="str">
        <f t="shared" si="0"/>
        <v>TỐT</v>
      </c>
      <c r="K28" s="53"/>
      <c r="L28" s="93"/>
    </row>
    <row r="29" spans="1:12" ht="23.25" customHeight="1" x14ac:dyDescent="0.25">
      <c r="A29" s="87">
        <f t="shared" si="1"/>
        <v>19</v>
      </c>
      <c r="B29" s="47">
        <v>2221863866</v>
      </c>
      <c r="C29" s="48" t="s">
        <v>131</v>
      </c>
      <c r="D29" s="49" t="s">
        <v>18</v>
      </c>
      <c r="E29" s="50">
        <v>35839</v>
      </c>
      <c r="F29" s="50" t="s">
        <v>46</v>
      </c>
      <c r="G29" s="7">
        <v>90</v>
      </c>
      <c r="H29" s="51">
        <v>89</v>
      </c>
      <c r="I29" s="7">
        <f t="shared" si="2"/>
        <v>89.5</v>
      </c>
      <c r="J29" s="7" t="str">
        <f t="shared" si="0"/>
        <v>TỐT</v>
      </c>
      <c r="K29" s="53"/>
      <c r="L29" s="93"/>
    </row>
    <row r="30" spans="1:12" ht="23.25" customHeight="1" x14ac:dyDescent="0.25">
      <c r="A30" s="87">
        <f t="shared" si="1"/>
        <v>20</v>
      </c>
      <c r="B30" s="47">
        <v>2220863799</v>
      </c>
      <c r="C30" s="48" t="s">
        <v>132</v>
      </c>
      <c r="D30" s="49" t="s">
        <v>133</v>
      </c>
      <c r="E30" s="50">
        <v>35475</v>
      </c>
      <c r="F30" s="50" t="s">
        <v>46</v>
      </c>
      <c r="G30" s="7">
        <v>86</v>
      </c>
      <c r="H30" s="51">
        <v>84</v>
      </c>
      <c r="I30" s="7">
        <f t="shared" si="2"/>
        <v>85</v>
      </c>
      <c r="J30" s="7" t="str">
        <f t="shared" si="0"/>
        <v>TỐT</v>
      </c>
      <c r="K30" s="53"/>
      <c r="L30" s="93"/>
    </row>
    <row r="31" spans="1:12" ht="23.25" customHeight="1" x14ac:dyDescent="0.25">
      <c r="A31" s="87">
        <f t="shared" si="1"/>
        <v>21</v>
      </c>
      <c r="B31" s="47">
        <v>2221863821</v>
      </c>
      <c r="C31" s="48" t="s">
        <v>134</v>
      </c>
      <c r="D31" s="49" t="s">
        <v>135</v>
      </c>
      <c r="E31" s="50">
        <v>35870</v>
      </c>
      <c r="F31" s="50" t="s">
        <v>46</v>
      </c>
      <c r="G31" s="7">
        <v>81</v>
      </c>
      <c r="H31" s="51">
        <v>81</v>
      </c>
      <c r="I31" s="7">
        <f t="shared" si="2"/>
        <v>81</v>
      </c>
      <c r="J31" s="7" t="str">
        <f t="shared" si="0"/>
        <v>TỐT</v>
      </c>
      <c r="K31" s="53"/>
      <c r="L31" s="93"/>
    </row>
    <row r="32" spans="1:12" ht="23.25" customHeight="1" x14ac:dyDescent="0.25">
      <c r="A32" s="87">
        <f t="shared" si="1"/>
        <v>22</v>
      </c>
      <c r="B32" s="47">
        <v>2220868961</v>
      </c>
      <c r="C32" s="48" t="s">
        <v>136</v>
      </c>
      <c r="D32" s="49" t="s">
        <v>137</v>
      </c>
      <c r="E32" s="50">
        <v>35858</v>
      </c>
      <c r="F32" s="50" t="s">
        <v>46</v>
      </c>
      <c r="G32" s="7">
        <v>72</v>
      </c>
      <c r="H32" s="51">
        <v>76</v>
      </c>
      <c r="I32" s="7">
        <f t="shared" si="2"/>
        <v>74</v>
      </c>
      <c r="J32" s="7" t="str">
        <f t="shared" si="0"/>
        <v>KHÁ</v>
      </c>
      <c r="K32" s="53"/>
      <c r="L32" s="93"/>
    </row>
    <row r="33" spans="1:12" ht="23.25" customHeight="1" x14ac:dyDescent="0.25">
      <c r="A33" s="87">
        <f t="shared" si="1"/>
        <v>23</v>
      </c>
      <c r="B33" s="47">
        <v>2220863741</v>
      </c>
      <c r="C33" s="48" t="s">
        <v>138</v>
      </c>
      <c r="D33" s="49" t="s">
        <v>139</v>
      </c>
      <c r="E33" s="50">
        <v>36019</v>
      </c>
      <c r="F33" s="50" t="s">
        <v>46</v>
      </c>
      <c r="G33" s="7">
        <v>84</v>
      </c>
      <c r="H33" s="51">
        <v>86</v>
      </c>
      <c r="I33" s="7">
        <f t="shared" si="2"/>
        <v>85</v>
      </c>
      <c r="J33" s="7" t="str">
        <f t="shared" si="0"/>
        <v>TỐT</v>
      </c>
      <c r="K33" s="53"/>
      <c r="L33" s="93"/>
    </row>
    <row r="34" spans="1:12" ht="23.25" customHeight="1" x14ac:dyDescent="0.25">
      <c r="A34" s="87">
        <f t="shared" si="1"/>
        <v>24</v>
      </c>
      <c r="B34" s="47">
        <v>2220863856</v>
      </c>
      <c r="C34" s="48" t="s">
        <v>140</v>
      </c>
      <c r="D34" s="49" t="s">
        <v>139</v>
      </c>
      <c r="E34" s="50">
        <v>35797</v>
      </c>
      <c r="F34" s="50" t="s">
        <v>46</v>
      </c>
      <c r="G34" s="7">
        <v>85</v>
      </c>
      <c r="H34" s="51">
        <v>83</v>
      </c>
      <c r="I34" s="7">
        <f t="shared" si="2"/>
        <v>84</v>
      </c>
      <c r="J34" s="7" t="str">
        <f t="shared" si="0"/>
        <v>TỐT</v>
      </c>
      <c r="K34" s="53"/>
      <c r="L34" s="93"/>
    </row>
    <row r="35" spans="1:12" ht="23.25" customHeight="1" x14ac:dyDescent="0.25">
      <c r="A35" s="87">
        <f t="shared" si="1"/>
        <v>25</v>
      </c>
      <c r="B35" s="47">
        <v>2220863805</v>
      </c>
      <c r="C35" s="48" t="s">
        <v>141</v>
      </c>
      <c r="D35" s="49" t="s">
        <v>139</v>
      </c>
      <c r="E35" s="50">
        <v>35988</v>
      </c>
      <c r="F35" s="50" t="s">
        <v>46</v>
      </c>
      <c r="G35" s="7">
        <v>81</v>
      </c>
      <c r="H35" s="51">
        <v>84</v>
      </c>
      <c r="I35" s="7">
        <f t="shared" si="2"/>
        <v>82.5</v>
      </c>
      <c r="J35" s="7" t="str">
        <f t="shared" si="0"/>
        <v>TỐT</v>
      </c>
      <c r="K35" s="53"/>
      <c r="L35" s="93"/>
    </row>
    <row r="36" spans="1:12" ht="23.25" customHeight="1" x14ac:dyDescent="0.25">
      <c r="A36" s="87">
        <f t="shared" si="1"/>
        <v>26</v>
      </c>
      <c r="B36" s="47">
        <v>2120869266</v>
      </c>
      <c r="C36" s="48" t="s">
        <v>142</v>
      </c>
      <c r="D36" s="49" t="s">
        <v>143</v>
      </c>
      <c r="E36" s="50">
        <v>35652</v>
      </c>
      <c r="F36" s="50" t="s">
        <v>46</v>
      </c>
      <c r="G36" s="7">
        <v>69</v>
      </c>
      <c r="H36" s="51">
        <v>78</v>
      </c>
      <c r="I36" s="7">
        <f t="shared" si="2"/>
        <v>73.5</v>
      </c>
      <c r="J36" s="7" t="str">
        <f t="shared" si="0"/>
        <v>KHÁ</v>
      </c>
      <c r="K36" s="53"/>
      <c r="L36" s="93"/>
    </row>
    <row r="37" spans="1:12" ht="23.25" customHeight="1" x14ac:dyDescent="0.25">
      <c r="A37" s="87">
        <f t="shared" si="1"/>
        <v>27</v>
      </c>
      <c r="B37" s="47">
        <v>2220714091</v>
      </c>
      <c r="C37" s="48" t="s">
        <v>144</v>
      </c>
      <c r="D37" s="49" t="s">
        <v>145</v>
      </c>
      <c r="E37" s="50">
        <v>35560</v>
      </c>
      <c r="F37" s="50" t="s">
        <v>46</v>
      </c>
      <c r="G37" s="7">
        <v>100</v>
      </c>
      <c r="H37" s="51">
        <v>100</v>
      </c>
      <c r="I37" s="7">
        <f t="shared" si="2"/>
        <v>100</v>
      </c>
      <c r="J37" s="7" t="str">
        <f t="shared" si="0"/>
        <v>X SẮC</v>
      </c>
      <c r="K37" s="53"/>
      <c r="L37" s="93"/>
    </row>
    <row r="38" spans="1:12" ht="23.25" customHeight="1" x14ac:dyDescent="0.25">
      <c r="A38" s="87">
        <f t="shared" si="1"/>
        <v>28</v>
      </c>
      <c r="B38" s="47">
        <v>2221868503</v>
      </c>
      <c r="C38" s="48" t="s">
        <v>146</v>
      </c>
      <c r="D38" s="49" t="s">
        <v>147</v>
      </c>
      <c r="E38" s="50">
        <v>35255</v>
      </c>
      <c r="F38" s="50" t="s">
        <v>46</v>
      </c>
      <c r="G38" s="7">
        <v>76</v>
      </c>
      <c r="H38" s="51">
        <v>77</v>
      </c>
      <c r="I38" s="7">
        <f t="shared" si="2"/>
        <v>76.5</v>
      </c>
      <c r="J38" s="7" t="str">
        <f t="shared" si="0"/>
        <v>KHÁ</v>
      </c>
      <c r="K38" s="53"/>
      <c r="L38" s="93"/>
    </row>
    <row r="39" spans="1:12" ht="23.25" customHeight="1" x14ac:dyDescent="0.25">
      <c r="A39" s="87">
        <f t="shared" si="1"/>
        <v>29</v>
      </c>
      <c r="B39" s="47">
        <v>2121116361</v>
      </c>
      <c r="C39" s="48" t="s">
        <v>148</v>
      </c>
      <c r="D39" s="49" t="s">
        <v>149</v>
      </c>
      <c r="E39" s="50">
        <v>35716</v>
      </c>
      <c r="F39" s="50" t="s">
        <v>46</v>
      </c>
      <c r="G39" s="7">
        <v>65</v>
      </c>
      <c r="H39" s="51">
        <v>69</v>
      </c>
      <c r="I39" s="7">
        <f t="shared" si="2"/>
        <v>67</v>
      </c>
      <c r="J39" s="7" t="str">
        <f t="shared" si="0"/>
        <v>KHÁ</v>
      </c>
      <c r="K39" s="53"/>
      <c r="L39" s="93"/>
    </row>
    <row r="40" spans="1:12" ht="23.25" customHeight="1" x14ac:dyDescent="0.25">
      <c r="A40" s="87">
        <f t="shared" si="1"/>
        <v>30</v>
      </c>
      <c r="B40" s="47">
        <v>2220868368</v>
      </c>
      <c r="C40" s="48" t="s">
        <v>150</v>
      </c>
      <c r="D40" s="49" t="s">
        <v>151</v>
      </c>
      <c r="E40" s="50">
        <v>35898</v>
      </c>
      <c r="F40" s="50" t="s">
        <v>46</v>
      </c>
      <c r="G40" s="7">
        <v>82</v>
      </c>
      <c r="H40" s="51">
        <v>84</v>
      </c>
      <c r="I40" s="7">
        <f t="shared" si="2"/>
        <v>83</v>
      </c>
      <c r="J40" s="7" t="str">
        <f t="shared" si="0"/>
        <v>TỐT</v>
      </c>
      <c r="K40" s="53"/>
      <c r="L40" s="93"/>
    </row>
    <row r="41" spans="1:12" ht="23.25" customHeight="1" x14ac:dyDescent="0.25">
      <c r="A41" s="87">
        <f t="shared" si="1"/>
        <v>31</v>
      </c>
      <c r="B41" s="47">
        <v>2221863798</v>
      </c>
      <c r="C41" s="48" t="s">
        <v>152</v>
      </c>
      <c r="D41" s="49" t="s">
        <v>153</v>
      </c>
      <c r="E41" s="50">
        <v>36141</v>
      </c>
      <c r="F41" s="50" t="s">
        <v>46</v>
      </c>
      <c r="G41" s="7">
        <v>80</v>
      </c>
      <c r="H41" s="51">
        <v>88</v>
      </c>
      <c r="I41" s="7">
        <f t="shared" si="2"/>
        <v>84</v>
      </c>
      <c r="J41" s="7" t="str">
        <f t="shared" si="0"/>
        <v>TỐT</v>
      </c>
      <c r="K41" s="53"/>
      <c r="L41" s="93"/>
    </row>
    <row r="42" spans="1:12" ht="23.25" customHeight="1" x14ac:dyDescent="0.25">
      <c r="A42" s="87">
        <f t="shared" si="1"/>
        <v>32</v>
      </c>
      <c r="B42" s="47">
        <v>2220863857</v>
      </c>
      <c r="C42" s="48" t="s">
        <v>154</v>
      </c>
      <c r="D42" s="49" t="s">
        <v>155</v>
      </c>
      <c r="E42" s="50">
        <v>35317</v>
      </c>
      <c r="F42" s="50" t="s">
        <v>46</v>
      </c>
      <c r="G42" s="7">
        <v>87</v>
      </c>
      <c r="H42" s="51">
        <v>87</v>
      </c>
      <c r="I42" s="7">
        <f t="shared" si="2"/>
        <v>87</v>
      </c>
      <c r="J42" s="7" t="str">
        <f t="shared" si="0"/>
        <v>TỐT</v>
      </c>
      <c r="K42" s="53"/>
      <c r="L42" s="93"/>
    </row>
    <row r="43" spans="1:12" ht="23.25" customHeight="1" x14ac:dyDescent="0.25">
      <c r="A43" s="87">
        <f t="shared" si="1"/>
        <v>33</v>
      </c>
      <c r="B43" s="47">
        <v>2221863854</v>
      </c>
      <c r="C43" s="48" t="s">
        <v>156</v>
      </c>
      <c r="D43" s="49" t="s">
        <v>157</v>
      </c>
      <c r="E43" s="50">
        <v>35897</v>
      </c>
      <c r="F43" s="50" t="s">
        <v>46</v>
      </c>
      <c r="G43" s="7">
        <v>78</v>
      </c>
      <c r="H43" s="51">
        <v>74</v>
      </c>
      <c r="I43" s="7">
        <f t="shared" si="2"/>
        <v>76</v>
      </c>
      <c r="J43" s="7" t="str">
        <f t="shared" si="0"/>
        <v>KHÁ</v>
      </c>
      <c r="K43" s="53"/>
      <c r="L43" s="93"/>
    </row>
    <row r="44" spans="1:12" ht="23.25" customHeight="1" x14ac:dyDescent="0.25">
      <c r="A44" s="87">
        <f t="shared" si="1"/>
        <v>34</v>
      </c>
      <c r="B44" s="47">
        <v>2220863847</v>
      </c>
      <c r="C44" s="48" t="s">
        <v>119</v>
      </c>
      <c r="D44" s="49" t="s">
        <v>158</v>
      </c>
      <c r="E44" s="50">
        <v>35799</v>
      </c>
      <c r="F44" s="50" t="s">
        <v>46</v>
      </c>
      <c r="G44" s="7">
        <v>88</v>
      </c>
      <c r="H44" s="51">
        <v>90</v>
      </c>
      <c r="I44" s="7">
        <f t="shared" si="2"/>
        <v>89</v>
      </c>
      <c r="J44" s="7" t="str">
        <f t="shared" si="0"/>
        <v>TỐT</v>
      </c>
      <c r="K44" s="53"/>
      <c r="L44" s="93"/>
    </row>
    <row r="45" spans="1:12" ht="23.25" customHeight="1" x14ac:dyDescent="0.25">
      <c r="A45" s="87">
        <f t="shared" si="1"/>
        <v>35</v>
      </c>
      <c r="B45" s="47">
        <v>2220863781</v>
      </c>
      <c r="C45" s="48" t="s">
        <v>159</v>
      </c>
      <c r="D45" s="49" t="s">
        <v>160</v>
      </c>
      <c r="E45" s="50">
        <v>35827</v>
      </c>
      <c r="F45" s="50" t="s">
        <v>46</v>
      </c>
      <c r="G45" s="7">
        <v>87</v>
      </c>
      <c r="H45" s="51">
        <v>90</v>
      </c>
      <c r="I45" s="7">
        <f t="shared" si="2"/>
        <v>88.5</v>
      </c>
      <c r="J45" s="7" t="str">
        <f t="shared" si="0"/>
        <v>TỐT</v>
      </c>
      <c r="K45" s="53"/>
      <c r="L45" s="93"/>
    </row>
    <row r="46" spans="1:12" ht="23.25" customHeight="1" x14ac:dyDescent="0.25">
      <c r="A46" s="87">
        <f t="shared" si="1"/>
        <v>36</v>
      </c>
      <c r="B46" s="47">
        <v>2221863776</v>
      </c>
      <c r="C46" s="48" t="s">
        <v>161</v>
      </c>
      <c r="D46" s="49" t="s">
        <v>162</v>
      </c>
      <c r="E46" s="50">
        <v>35860</v>
      </c>
      <c r="F46" s="50" t="s">
        <v>46</v>
      </c>
      <c r="G46" s="7">
        <v>87</v>
      </c>
      <c r="H46" s="51">
        <v>86</v>
      </c>
      <c r="I46" s="7">
        <f t="shared" si="2"/>
        <v>86.5</v>
      </c>
      <c r="J46" s="7" t="str">
        <f t="shared" si="0"/>
        <v>TỐT</v>
      </c>
      <c r="K46" s="53"/>
      <c r="L46" s="93"/>
    </row>
    <row r="47" spans="1:12" ht="23.25" customHeight="1" x14ac:dyDescent="0.25">
      <c r="A47" s="87">
        <f t="shared" si="1"/>
        <v>37</v>
      </c>
      <c r="B47" s="47">
        <v>2220863801</v>
      </c>
      <c r="C47" s="48" t="s">
        <v>163</v>
      </c>
      <c r="D47" s="49" t="s">
        <v>164</v>
      </c>
      <c r="E47" s="50">
        <v>35751</v>
      </c>
      <c r="F47" s="50" t="s">
        <v>46</v>
      </c>
      <c r="G47" s="7">
        <v>92</v>
      </c>
      <c r="H47" s="51">
        <v>100</v>
      </c>
      <c r="I47" s="7">
        <f t="shared" si="2"/>
        <v>96</v>
      </c>
      <c r="J47" s="7" t="str">
        <f t="shared" si="0"/>
        <v>X SẮC</v>
      </c>
      <c r="K47" s="53"/>
      <c r="L47" s="93"/>
    </row>
    <row r="48" spans="1:12" ht="23.25" customHeight="1" x14ac:dyDescent="0.25">
      <c r="A48" s="87">
        <f t="shared" si="1"/>
        <v>38</v>
      </c>
      <c r="B48" s="47">
        <v>2220869683</v>
      </c>
      <c r="C48" s="48" t="s">
        <v>165</v>
      </c>
      <c r="D48" s="49" t="s">
        <v>164</v>
      </c>
      <c r="E48" s="50">
        <v>35904</v>
      </c>
      <c r="F48" s="50" t="s">
        <v>46</v>
      </c>
      <c r="G48" s="7">
        <v>82</v>
      </c>
      <c r="H48" s="51">
        <v>77</v>
      </c>
      <c r="I48" s="7">
        <f t="shared" si="2"/>
        <v>79.5</v>
      </c>
      <c r="J48" s="7" t="str">
        <f t="shared" si="0"/>
        <v>KHÁ</v>
      </c>
      <c r="K48" s="53"/>
      <c r="L48" s="93"/>
    </row>
    <row r="49" spans="1:12" ht="23.25" customHeight="1" x14ac:dyDescent="0.25">
      <c r="A49" s="87">
        <f t="shared" si="1"/>
        <v>39</v>
      </c>
      <c r="B49" s="47">
        <v>2220863738</v>
      </c>
      <c r="C49" s="48" t="s">
        <v>166</v>
      </c>
      <c r="D49" s="49" t="s">
        <v>167</v>
      </c>
      <c r="E49" s="50">
        <v>36052</v>
      </c>
      <c r="F49" s="50" t="s">
        <v>46</v>
      </c>
      <c r="G49" s="7">
        <v>86</v>
      </c>
      <c r="H49" s="51">
        <v>70</v>
      </c>
      <c r="I49" s="7">
        <f t="shared" si="2"/>
        <v>78</v>
      </c>
      <c r="J49" s="7" t="str">
        <f t="shared" si="0"/>
        <v>KHÁ</v>
      </c>
      <c r="K49" s="53"/>
      <c r="L49" s="93"/>
    </row>
    <row r="50" spans="1:12" ht="23.25" customHeight="1" x14ac:dyDescent="0.25">
      <c r="A50" s="87">
        <f t="shared" si="1"/>
        <v>40</v>
      </c>
      <c r="B50" s="47">
        <v>2120866256</v>
      </c>
      <c r="C50" s="48" t="s">
        <v>168</v>
      </c>
      <c r="D50" s="49" t="s">
        <v>167</v>
      </c>
      <c r="E50" s="50">
        <v>35708</v>
      </c>
      <c r="F50" s="50" t="s">
        <v>46</v>
      </c>
      <c r="G50" s="7">
        <v>65</v>
      </c>
      <c r="H50" s="51">
        <v>68</v>
      </c>
      <c r="I50" s="7">
        <f t="shared" si="2"/>
        <v>66.5</v>
      </c>
      <c r="J50" s="7" t="str">
        <f t="shared" si="0"/>
        <v>KHÁ</v>
      </c>
      <c r="K50" s="53"/>
      <c r="L50" s="93"/>
    </row>
    <row r="51" spans="1:12" ht="23.25" customHeight="1" x14ac:dyDescent="0.25">
      <c r="A51" s="87">
        <f t="shared" si="1"/>
        <v>41</v>
      </c>
      <c r="B51" s="47">
        <v>2221863791</v>
      </c>
      <c r="C51" s="48" t="s">
        <v>169</v>
      </c>
      <c r="D51" s="49" t="s">
        <v>170</v>
      </c>
      <c r="E51" s="50">
        <v>35823</v>
      </c>
      <c r="F51" s="50" t="s">
        <v>46</v>
      </c>
      <c r="G51" s="7">
        <v>86</v>
      </c>
      <c r="H51" s="51">
        <v>84</v>
      </c>
      <c r="I51" s="7">
        <f t="shared" si="2"/>
        <v>85</v>
      </c>
      <c r="J51" s="7" t="str">
        <f t="shared" si="0"/>
        <v>TỐT</v>
      </c>
      <c r="K51" s="53"/>
      <c r="L51" s="93"/>
    </row>
    <row r="52" spans="1:12" ht="23.25" customHeight="1" x14ac:dyDescent="0.25">
      <c r="A52" s="87">
        <f t="shared" si="1"/>
        <v>42</v>
      </c>
      <c r="B52" s="47">
        <v>2120867800</v>
      </c>
      <c r="C52" s="48" t="s">
        <v>171</v>
      </c>
      <c r="D52" s="49" t="s">
        <v>172</v>
      </c>
      <c r="E52" s="50">
        <v>35587</v>
      </c>
      <c r="F52" s="50" t="s">
        <v>46</v>
      </c>
      <c r="G52" s="7">
        <v>79</v>
      </c>
      <c r="H52" s="51">
        <v>75</v>
      </c>
      <c r="I52" s="7">
        <f t="shared" si="2"/>
        <v>77</v>
      </c>
      <c r="J52" s="7" t="str">
        <f t="shared" si="0"/>
        <v>KHÁ</v>
      </c>
      <c r="K52" s="53"/>
      <c r="L52" s="93"/>
    </row>
    <row r="53" spans="1:12" ht="23.25" customHeight="1" x14ac:dyDescent="0.25">
      <c r="A53" s="87">
        <f t="shared" si="1"/>
        <v>43</v>
      </c>
      <c r="B53" s="47">
        <v>2220863771</v>
      </c>
      <c r="C53" s="48" t="s">
        <v>173</v>
      </c>
      <c r="D53" s="49" t="s">
        <v>172</v>
      </c>
      <c r="E53" s="50">
        <v>35756</v>
      </c>
      <c r="F53" s="50" t="s">
        <v>46</v>
      </c>
      <c r="G53" s="7">
        <v>81</v>
      </c>
      <c r="H53" s="51">
        <v>83</v>
      </c>
      <c r="I53" s="7">
        <f t="shared" si="2"/>
        <v>82</v>
      </c>
      <c r="J53" s="7" t="str">
        <f t="shared" si="0"/>
        <v>TỐT</v>
      </c>
      <c r="K53" s="53"/>
      <c r="L53" s="93"/>
    </row>
    <row r="54" spans="1:12" ht="23.25" customHeight="1" x14ac:dyDescent="0.25">
      <c r="A54" s="87">
        <f t="shared" si="1"/>
        <v>44</v>
      </c>
      <c r="B54" s="47">
        <v>2221863849</v>
      </c>
      <c r="C54" s="48" t="s">
        <v>174</v>
      </c>
      <c r="D54" s="49" t="s">
        <v>175</v>
      </c>
      <c r="E54" s="50">
        <v>36083</v>
      </c>
      <c r="F54" s="50" t="s">
        <v>46</v>
      </c>
      <c r="G54" s="7">
        <v>87</v>
      </c>
      <c r="H54" s="51">
        <v>82</v>
      </c>
      <c r="I54" s="7">
        <f t="shared" si="2"/>
        <v>84.5</v>
      </c>
      <c r="J54" s="7" t="str">
        <f t="shared" si="0"/>
        <v>TỐT</v>
      </c>
      <c r="K54" s="53"/>
      <c r="L54" s="93"/>
    </row>
    <row r="55" spans="1:12" ht="23.25" customHeight="1" x14ac:dyDescent="0.25">
      <c r="A55" s="87">
        <f t="shared" si="1"/>
        <v>45</v>
      </c>
      <c r="B55" s="47">
        <v>2220253324</v>
      </c>
      <c r="C55" s="48" t="s">
        <v>176</v>
      </c>
      <c r="D55" s="49" t="s">
        <v>100</v>
      </c>
      <c r="E55" s="50">
        <v>36028</v>
      </c>
      <c r="F55" s="50" t="s">
        <v>47</v>
      </c>
      <c r="G55" s="7">
        <v>79</v>
      </c>
      <c r="H55" s="51">
        <v>70</v>
      </c>
      <c r="I55" s="7">
        <f t="shared" si="2"/>
        <v>74.5</v>
      </c>
      <c r="J55" s="7" t="str">
        <f t="shared" si="0"/>
        <v>KHÁ</v>
      </c>
      <c r="K55" s="53"/>
      <c r="L55" s="93"/>
    </row>
    <row r="56" spans="1:12" ht="23.25" customHeight="1" x14ac:dyDescent="0.25">
      <c r="A56" s="87">
        <f t="shared" si="1"/>
        <v>46</v>
      </c>
      <c r="B56" s="47">
        <v>2220863733</v>
      </c>
      <c r="C56" s="48" t="s">
        <v>177</v>
      </c>
      <c r="D56" s="49" t="s">
        <v>100</v>
      </c>
      <c r="E56" s="50">
        <v>36004</v>
      </c>
      <c r="F56" s="50" t="s">
        <v>47</v>
      </c>
      <c r="G56" s="7">
        <v>87</v>
      </c>
      <c r="H56" s="51">
        <v>87</v>
      </c>
      <c r="I56" s="7">
        <f t="shared" si="2"/>
        <v>87</v>
      </c>
      <c r="J56" s="7" t="str">
        <f t="shared" si="0"/>
        <v>TỐT</v>
      </c>
      <c r="K56" s="53"/>
      <c r="L56" s="93"/>
    </row>
    <row r="57" spans="1:12" ht="23.25" customHeight="1" x14ac:dyDescent="0.25">
      <c r="A57" s="87">
        <f t="shared" si="1"/>
        <v>47</v>
      </c>
      <c r="B57" s="47">
        <v>2220863777</v>
      </c>
      <c r="C57" s="48" t="s">
        <v>178</v>
      </c>
      <c r="D57" s="49" t="s">
        <v>100</v>
      </c>
      <c r="E57" s="50">
        <v>36066</v>
      </c>
      <c r="F57" s="50" t="s">
        <v>47</v>
      </c>
      <c r="G57" s="7">
        <v>85</v>
      </c>
      <c r="H57" s="51">
        <v>86</v>
      </c>
      <c r="I57" s="7">
        <f t="shared" si="2"/>
        <v>85.5</v>
      </c>
      <c r="J57" s="7" t="str">
        <f t="shared" si="0"/>
        <v>TỐT</v>
      </c>
      <c r="K57" s="53"/>
      <c r="L57" s="93"/>
    </row>
    <row r="58" spans="1:12" ht="23.25" customHeight="1" x14ac:dyDescent="0.25">
      <c r="A58" s="87">
        <f t="shared" si="1"/>
        <v>48</v>
      </c>
      <c r="B58" s="47">
        <v>2220863734</v>
      </c>
      <c r="C58" s="48" t="s">
        <v>179</v>
      </c>
      <c r="D58" s="49" t="s">
        <v>102</v>
      </c>
      <c r="E58" s="50">
        <v>36018</v>
      </c>
      <c r="F58" s="50" t="s">
        <v>47</v>
      </c>
      <c r="G58" s="7">
        <v>81</v>
      </c>
      <c r="H58" s="51">
        <v>79</v>
      </c>
      <c r="I58" s="7">
        <f t="shared" si="2"/>
        <v>80</v>
      </c>
      <c r="J58" s="7" t="str">
        <f t="shared" si="0"/>
        <v>TỐT</v>
      </c>
      <c r="K58" s="53"/>
      <c r="L58" s="93"/>
    </row>
    <row r="59" spans="1:12" ht="23.25" customHeight="1" x14ac:dyDescent="0.25">
      <c r="A59" s="87">
        <f t="shared" si="1"/>
        <v>49</v>
      </c>
      <c r="B59" s="47">
        <v>2220869213</v>
      </c>
      <c r="C59" s="48" t="s">
        <v>180</v>
      </c>
      <c r="D59" s="49" t="s">
        <v>102</v>
      </c>
      <c r="E59" s="50">
        <v>35155</v>
      </c>
      <c r="F59" s="50" t="s">
        <v>47</v>
      </c>
      <c r="G59" s="7">
        <v>85</v>
      </c>
      <c r="H59" s="51">
        <v>96</v>
      </c>
      <c r="I59" s="7">
        <f t="shared" si="2"/>
        <v>90.5</v>
      </c>
      <c r="J59" s="7" t="str">
        <f t="shared" si="0"/>
        <v>X SẮC</v>
      </c>
      <c r="K59" s="53"/>
      <c r="L59" s="93"/>
    </row>
    <row r="60" spans="1:12" ht="23.25" customHeight="1" x14ac:dyDescent="0.25">
      <c r="A60" s="87">
        <f t="shared" si="1"/>
        <v>50</v>
      </c>
      <c r="B60" s="47">
        <v>2221863779</v>
      </c>
      <c r="C60" s="48" t="s">
        <v>181</v>
      </c>
      <c r="D60" s="49" t="s">
        <v>182</v>
      </c>
      <c r="E60" s="50">
        <v>36064</v>
      </c>
      <c r="F60" s="50" t="s">
        <v>47</v>
      </c>
      <c r="G60" s="7">
        <v>100</v>
      </c>
      <c r="H60" s="51">
        <v>95</v>
      </c>
      <c r="I60" s="7">
        <f t="shared" si="2"/>
        <v>97.5</v>
      </c>
      <c r="J60" s="7" t="str">
        <f t="shared" si="0"/>
        <v>X SẮC</v>
      </c>
      <c r="K60" s="53"/>
      <c r="L60" s="93"/>
    </row>
    <row r="61" spans="1:12" ht="23.25" customHeight="1" x14ac:dyDescent="0.25">
      <c r="A61" s="87">
        <f t="shared" si="1"/>
        <v>51</v>
      </c>
      <c r="B61" s="47">
        <v>2220863874</v>
      </c>
      <c r="C61" s="48" t="s">
        <v>183</v>
      </c>
      <c r="D61" s="49" t="s">
        <v>184</v>
      </c>
      <c r="E61" s="50">
        <v>35842</v>
      </c>
      <c r="F61" s="50" t="s">
        <v>47</v>
      </c>
      <c r="G61" s="7">
        <v>80</v>
      </c>
      <c r="H61" s="51">
        <v>75</v>
      </c>
      <c r="I61" s="7">
        <f t="shared" si="2"/>
        <v>77.5</v>
      </c>
      <c r="J61" s="7" t="str">
        <f t="shared" si="0"/>
        <v>KHÁ</v>
      </c>
      <c r="K61" s="53"/>
      <c r="L61" s="93"/>
    </row>
    <row r="62" spans="1:12" ht="23.25" customHeight="1" x14ac:dyDescent="0.25">
      <c r="A62" s="87">
        <f t="shared" si="1"/>
        <v>52</v>
      </c>
      <c r="B62" s="47">
        <v>2220863752</v>
      </c>
      <c r="C62" s="48" t="s">
        <v>185</v>
      </c>
      <c r="D62" s="49" t="s">
        <v>186</v>
      </c>
      <c r="E62" s="50">
        <v>36142</v>
      </c>
      <c r="F62" s="50" t="s">
        <v>47</v>
      </c>
      <c r="G62" s="7">
        <v>85</v>
      </c>
      <c r="H62" s="51">
        <v>90</v>
      </c>
      <c r="I62" s="7">
        <f t="shared" si="2"/>
        <v>87.5</v>
      </c>
      <c r="J62" s="7" t="str">
        <f t="shared" si="0"/>
        <v>TỐT</v>
      </c>
      <c r="K62" s="53"/>
      <c r="L62" s="93"/>
    </row>
    <row r="63" spans="1:12" ht="23.25" customHeight="1" x14ac:dyDescent="0.25">
      <c r="A63" s="87">
        <f t="shared" si="1"/>
        <v>53</v>
      </c>
      <c r="B63" s="47">
        <v>2220863811</v>
      </c>
      <c r="C63" s="48" t="s">
        <v>187</v>
      </c>
      <c r="D63" s="49" t="s">
        <v>188</v>
      </c>
      <c r="E63" s="50">
        <v>35878</v>
      </c>
      <c r="F63" s="50" t="s">
        <v>47</v>
      </c>
      <c r="G63" s="7">
        <v>82</v>
      </c>
      <c r="H63" s="51">
        <v>88</v>
      </c>
      <c r="I63" s="7">
        <f t="shared" si="2"/>
        <v>85</v>
      </c>
      <c r="J63" s="7" t="str">
        <f t="shared" si="0"/>
        <v>TỐT</v>
      </c>
      <c r="K63" s="53"/>
      <c r="L63" s="93"/>
    </row>
    <row r="64" spans="1:12" ht="23.25" customHeight="1" x14ac:dyDescent="0.25">
      <c r="A64" s="87">
        <f t="shared" si="1"/>
        <v>54</v>
      </c>
      <c r="B64" s="47">
        <v>2221863873</v>
      </c>
      <c r="C64" s="48" t="s">
        <v>189</v>
      </c>
      <c r="D64" s="49" t="s">
        <v>190</v>
      </c>
      <c r="E64" s="50">
        <v>35133</v>
      </c>
      <c r="F64" s="50" t="s">
        <v>47</v>
      </c>
      <c r="G64" s="7">
        <v>87</v>
      </c>
      <c r="H64" s="51">
        <v>86</v>
      </c>
      <c r="I64" s="7">
        <f t="shared" si="2"/>
        <v>86.5</v>
      </c>
      <c r="J64" s="7" t="str">
        <f t="shared" si="0"/>
        <v>TỐT</v>
      </c>
      <c r="K64" s="53"/>
      <c r="L64" s="93"/>
    </row>
    <row r="65" spans="1:12" ht="23.25" customHeight="1" x14ac:dyDescent="0.25">
      <c r="A65" s="87">
        <f t="shared" si="1"/>
        <v>55</v>
      </c>
      <c r="B65" s="47">
        <v>2221863871</v>
      </c>
      <c r="C65" s="48" t="s">
        <v>191</v>
      </c>
      <c r="D65" s="49" t="s">
        <v>192</v>
      </c>
      <c r="E65" s="50">
        <v>35519</v>
      </c>
      <c r="F65" s="50" t="s">
        <v>47</v>
      </c>
      <c r="G65" s="7">
        <v>80</v>
      </c>
      <c r="H65" s="51">
        <v>80</v>
      </c>
      <c r="I65" s="7">
        <f t="shared" si="2"/>
        <v>80</v>
      </c>
      <c r="J65" s="7" t="str">
        <f t="shared" si="0"/>
        <v>TỐT</v>
      </c>
      <c r="K65" s="53"/>
      <c r="L65" s="93"/>
    </row>
    <row r="66" spans="1:12" ht="23.25" customHeight="1" x14ac:dyDescent="0.25">
      <c r="A66" s="87">
        <f t="shared" si="1"/>
        <v>56</v>
      </c>
      <c r="B66" s="47">
        <v>2220863818</v>
      </c>
      <c r="C66" s="48" t="s">
        <v>193</v>
      </c>
      <c r="D66" s="49" t="s">
        <v>194</v>
      </c>
      <c r="E66" s="50">
        <v>36123</v>
      </c>
      <c r="F66" s="50" t="s">
        <v>47</v>
      </c>
      <c r="G66" s="7">
        <v>84</v>
      </c>
      <c r="H66" s="51">
        <v>90</v>
      </c>
      <c r="I66" s="7">
        <f t="shared" si="2"/>
        <v>87</v>
      </c>
      <c r="J66" s="7" t="str">
        <f t="shared" si="0"/>
        <v>TỐT</v>
      </c>
      <c r="K66" s="53"/>
      <c r="L66" s="93"/>
    </row>
    <row r="67" spans="1:12" ht="23.25" customHeight="1" x14ac:dyDescent="0.25">
      <c r="A67" s="87">
        <f t="shared" si="1"/>
        <v>57</v>
      </c>
      <c r="B67" s="47">
        <v>2220868624</v>
      </c>
      <c r="C67" s="48" t="s">
        <v>195</v>
      </c>
      <c r="D67" s="49" t="s">
        <v>196</v>
      </c>
      <c r="E67" s="50">
        <v>35920</v>
      </c>
      <c r="F67" s="50" t="s">
        <v>47</v>
      </c>
      <c r="G67" s="7">
        <v>78</v>
      </c>
      <c r="H67" s="51">
        <v>90</v>
      </c>
      <c r="I67" s="7">
        <f t="shared" si="2"/>
        <v>84</v>
      </c>
      <c r="J67" s="7" t="str">
        <f t="shared" si="0"/>
        <v>TỐT</v>
      </c>
      <c r="K67" s="53"/>
      <c r="L67" s="93"/>
    </row>
    <row r="68" spans="1:12" ht="23.25" customHeight="1" x14ac:dyDescent="0.25">
      <c r="A68" s="87">
        <f t="shared" si="1"/>
        <v>58</v>
      </c>
      <c r="B68" s="47">
        <v>2221863877</v>
      </c>
      <c r="C68" s="48" t="s">
        <v>197</v>
      </c>
      <c r="D68" s="49" t="s">
        <v>198</v>
      </c>
      <c r="E68" s="50">
        <v>35838</v>
      </c>
      <c r="F68" s="50" t="s">
        <v>47</v>
      </c>
      <c r="G68" s="7">
        <v>80</v>
      </c>
      <c r="H68" s="51">
        <v>90</v>
      </c>
      <c r="I68" s="7">
        <f t="shared" si="2"/>
        <v>85</v>
      </c>
      <c r="J68" s="7" t="str">
        <f t="shared" si="0"/>
        <v>TỐT</v>
      </c>
      <c r="K68" s="53"/>
      <c r="L68" s="93"/>
    </row>
    <row r="69" spans="1:12" ht="23.25" customHeight="1" x14ac:dyDescent="0.25">
      <c r="A69" s="87">
        <f t="shared" si="1"/>
        <v>59</v>
      </c>
      <c r="B69" s="47">
        <v>2220863765</v>
      </c>
      <c r="C69" s="48" t="s">
        <v>199</v>
      </c>
      <c r="D69" s="49" t="s">
        <v>200</v>
      </c>
      <c r="E69" s="50">
        <v>36086</v>
      </c>
      <c r="F69" s="50" t="s">
        <v>47</v>
      </c>
      <c r="G69" s="7">
        <v>81</v>
      </c>
      <c r="H69" s="51">
        <v>88</v>
      </c>
      <c r="I69" s="7">
        <f t="shared" si="2"/>
        <v>84.5</v>
      </c>
      <c r="J69" s="7" t="str">
        <f t="shared" si="0"/>
        <v>TỐT</v>
      </c>
      <c r="K69" s="53"/>
      <c r="L69" s="93"/>
    </row>
    <row r="70" spans="1:12" ht="23.25" customHeight="1" x14ac:dyDescent="0.25">
      <c r="A70" s="87">
        <f t="shared" si="1"/>
        <v>60</v>
      </c>
      <c r="B70" s="47">
        <v>2220214379</v>
      </c>
      <c r="C70" s="48" t="s">
        <v>201</v>
      </c>
      <c r="D70" s="49" t="s">
        <v>127</v>
      </c>
      <c r="E70" s="50">
        <v>35805</v>
      </c>
      <c r="F70" s="50" t="s">
        <v>47</v>
      </c>
      <c r="G70" s="7">
        <v>90</v>
      </c>
      <c r="H70" s="51">
        <v>90</v>
      </c>
      <c r="I70" s="7">
        <f t="shared" si="2"/>
        <v>90</v>
      </c>
      <c r="J70" s="7" t="str">
        <f t="shared" si="0"/>
        <v>X SẮC</v>
      </c>
      <c r="K70" s="53"/>
      <c r="L70" s="93"/>
    </row>
    <row r="71" spans="1:12" ht="23.25" customHeight="1" x14ac:dyDescent="0.25">
      <c r="A71" s="87">
        <f t="shared" si="1"/>
        <v>61</v>
      </c>
      <c r="B71" s="47">
        <v>2221863862</v>
      </c>
      <c r="C71" s="48" t="s">
        <v>202</v>
      </c>
      <c r="D71" s="49" t="s">
        <v>203</v>
      </c>
      <c r="E71" s="50">
        <v>34709</v>
      </c>
      <c r="F71" s="50" t="s">
        <v>47</v>
      </c>
      <c r="G71" s="7">
        <v>97</v>
      </c>
      <c r="H71" s="51">
        <v>97</v>
      </c>
      <c r="I71" s="7">
        <f t="shared" si="2"/>
        <v>97</v>
      </c>
      <c r="J71" s="7" t="str">
        <f t="shared" si="0"/>
        <v>X SẮC</v>
      </c>
      <c r="K71" s="53"/>
      <c r="L71" s="93"/>
    </row>
    <row r="72" spans="1:12" ht="23.25" customHeight="1" x14ac:dyDescent="0.25">
      <c r="A72" s="87">
        <f t="shared" si="1"/>
        <v>62</v>
      </c>
      <c r="B72" s="47">
        <v>2221863865</v>
      </c>
      <c r="C72" s="48" t="s">
        <v>204</v>
      </c>
      <c r="D72" s="49" t="s">
        <v>205</v>
      </c>
      <c r="E72" s="50">
        <v>36083</v>
      </c>
      <c r="F72" s="50" t="s">
        <v>47</v>
      </c>
      <c r="G72" s="7">
        <v>87</v>
      </c>
      <c r="H72" s="51">
        <v>90</v>
      </c>
      <c r="I72" s="7">
        <f t="shared" si="2"/>
        <v>88.5</v>
      </c>
      <c r="J72" s="7" t="str">
        <f t="shared" si="0"/>
        <v>TỐT</v>
      </c>
      <c r="K72" s="53"/>
      <c r="L72" s="93"/>
    </row>
    <row r="73" spans="1:12" ht="23.25" customHeight="1" x14ac:dyDescent="0.25">
      <c r="A73" s="87">
        <f t="shared" si="1"/>
        <v>63</v>
      </c>
      <c r="B73" s="47">
        <v>2221868947</v>
      </c>
      <c r="C73" s="48" t="s">
        <v>206</v>
      </c>
      <c r="D73" s="49" t="s">
        <v>207</v>
      </c>
      <c r="E73" s="50">
        <v>35962</v>
      </c>
      <c r="F73" s="50" t="s">
        <v>47</v>
      </c>
      <c r="G73" s="7">
        <v>85</v>
      </c>
      <c r="H73" s="51">
        <v>75</v>
      </c>
      <c r="I73" s="7">
        <f t="shared" si="2"/>
        <v>80</v>
      </c>
      <c r="J73" s="7" t="str">
        <f t="shared" si="0"/>
        <v>TỐT</v>
      </c>
      <c r="K73" s="53"/>
      <c r="L73" s="93"/>
    </row>
    <row r="74" spans="1:12" ht="23.25" customHeight="1" x14ac:dyDescent="0.25">
      <c r="A74" s="87">
        <f t="shared" si="1"/>
        <v>64</v>
      </c>
      <c r="B74" s="47">
        <v>2221869281</v>
      </c>
      <c r="C74" s="48" t="s">
        <v>208</v>
      </c>
      <c r="D74" s="49" t="s">
        <v>207</v>
      </c>
      <c r="E74" s="50">
        <v>35425</v>
      </c>
      <c r="F74" s="50" t="s">
        <v>47</v>
      </c>
      <c r="G74" s="7">
        <v>90</v>
      </c>
      <c r="H74" s="51">
        <v>87</v>
      </c>
      <c r="I74" s="7">
        <f t="shared" si="2"/>
        <v>88.5</v>
      </c>
      <c r="J74" s="7" t="str">
        <f t="shared" si="0"/>
        <v>TỐT</v>
      </c>
      <c r="K74" s="53"/>
      <c r="L74" s="93"/>
    </row>
    <row r="75" spans="1:12" ht="23.25" customHeight="1" x14ac:dyDescent="0.25">
      <c r="A75" s="87">
        <f t="shared" si="1"/>
        <v>65</v>
      </c>
      <c r="B75" s="47">
        <v>2220313917</v>
      </c>
      <c r="C75" s="48" t="s">
        <v>209</v>
      </c>
      <c r="D75" s="49" t="s">
        <v>18</v>
      </c>
      <c r="E75" s="50">
        <v>35846</v>
      </c>
      <c r="F75" s="50" t="s">
        <v>47</v>
      </c>
      <c r="G75" s="7">
        <v>80</v>
      </c>
      <c r="H75" s="51">
        <v>90</v>
      </c>
      <c r="I75" s="7">
        <f t="shared" si="2"/>
        <v>85</v>
      </c>
      <c r="J75" s="7" t="str">
        <f t="shared" ref="J75:J138" si="3">IF(I75&gt;=90,"X SẮC",IF(I75&gt;=80,"TỐT",IF(I75&gt;=65,"KHÁ",IF(I75&gt;=50,"T.BÌNH",IF(I75&gt;=35,"YẾU","KÉM")))))</f>
        <v>TỐT</v>
      </c>
      <c r="K75" s="53"/>
      <c r="L75" s="93"/>
    </row>
    <row r="76" spans="1:12" ht="23.25" customHeight="1" x14ac:dyDescent="0.25">
      <c r="A76" s="87">
        <f t="shared" ref="A76:A139" si="4">A75+1</f>
        <v>66</v>
      </c>
      <c r="B76" s="47">
        <v>2220863761</v>
      </c>
      <c r="C76" s="48" t="s">
        <v>210</v>
      </c>
      <c r="D76" s="49" t="s">
        <v>211</v>
      </c>
      <c r="E76" s="50">
        <v>35834</v>
      </c>
      <c r="F76" s="50" t="s">
        <v>47</v>
      </c>
      <c r="G76" s="7">
        <v>87</v>
      </c>
      <c r="H76" s="51">
        <v>87</v>
      </c>
      <c r="I76" s="7">
        <f t="shared" ref="I76:I139" si="5">ROUND((G76+H76)/2,1)</f>
        <v>87</v>
      </c>
      <c r="J76" s="7" t="str">
        <f t="shared" si="3"/>
        <v>TỐT</v>
      </c>
      <c r="K76" s="53"/>
      <c r="L76" s="93"/>
    </row>
    <row r="77" spans="1:12" ht="23.25" customHeight="1" x14ac:dyDescent="0.25">
      <c r="A77" s="87">
        <f t="shared" si="4"/>
        <v>67</v>
      </c>
      <c r="B77" s="47">
        <v>2221863872</v>
      </c>
      <c r="C77" s="48" t="s">
        <v>209</v>
      </c>
      <c r="D77" s="49" t="s">
        <v>135</v>
      </c>
      <c r="E77" s="50">
        <v>35675</v>
      </c>
      <c r="F77" s="50" t="s">
        <v>47</v>
      </c>
      <c r="G77" s="7">
        <v>87</v>
      </c>
      <c r="H77" s="51">
        <v>87</v>
      </c>
      <c r="I77" s="7">
        <f t="shared" si="5"/>
        <v>87</v>
      </c>
      <c r="J77" s="7" t="str">
        <f t="shared" si="3"/>
        <v>TỐT</v>
      </c>
      <c r="K77" s="53"/>
      <c r="L77" s="93"/>
    </row>
    <row r="78" spans="1:12" ht="23.25" customHeight="1" x14ac:dyDescent="0.25">
      <c r="A78" s="87">
        <f t="shared" si="4"/>
        <v>68</v>
      </c>
      <c r="B78" s="47">
        <v>2220863812</v>
      </c>
      <c r="C78" s="48" t="s">
        <v>212</v>
      </c>
      <c r="D78" s="49" t="s">
        <v>213</v>
      </c>
      <c r="E78" s="50">
        <v>35715</v>
      </c>
      <c r="F78" s="50" t="s">
        <v>47</v>
      </c>
      <c r="G78" s="7">
        <v>81</v>
      </c>
      <c r="H78" s="51">
        <v>90</v>
      </c>
      <c r="I78" s="7">
        <f t="shared" si="5"/>
        <v>85.5</v>
      </c>
      <c r="J78" s="7" t="str">
        <f t="shared" si="3"/>
        <v>TỐT</v>
      </c>
      <c r="K78" s="53"/>
      <c r="L78" s="93"/>
    </row>
    <row r="79" spans="1:12" ht="23.25" customHeight="1" x14ac:dyDescent="0.25">
      <c r="A79" s="87">
        <f t="shared" si="4"/>
        <v>69</v>
      </c>
      <c r="B79" s="47">
        <v>2220863748</v>
      </c>
      <c r="C79" s="48" t="s">
        <v>214</v>
      </c>
      <c r="D79" s="49" t="s">
        <v>215</v>
      </c>
      <c r="E79" s="50">
        <v>35967</v>
      </c>
      <c r="F79" s="50" t="s">
        <v>47</v>
      </c>
      <c r="G79" s="7">
        <v>84</v>
      </c>
      <c r="H79" s="51">
        <v>87</v>
      </c>
      <c r="I79" s="7">
        <f t="shared" si="5"/>
        <v>85.5</v>
      </c>
      <c r="J79" s="7" t="str">
        <f t="shared" si="3"/>
        <v>TỐT</v>
      </c>
      <c r="K79" s="53"/>
      <c r="L79" s="93"/>
    </row>
    <row r="80" spans="1:12" ht="23.25" customHeight="1" x14ac:dyDescent="0.25">
      <c r="A80" s="87">
        <f t="shared" si="4"/>
        <v>70</v>
      </c>
      <c r="B80" s="47">
        <v>2220863755</v>
      </c>
      <c r="C80" s="48" t="s">
        <v>216</v>
      </c>
      <c r="D80" s="49" t="s">
        <v>215</v>
      </c>
      <c r="E80" s="50">
        <v>35879</v>
      </c>
      <c r="F80" s="50" t="s">
        <v>47</v>
      </c>
      <c r="G80" s="7">
        <v>84</v>
      </c>
      <c r="H80" s="51">
        <v>88</v>
      </c>
      <c r="I80" s="7">
        <f t="shared" si="5"/>
        <v>86</v>
      </c>
      <c r="J80" s="7" t="str">
        <f t="shared" si="3"/>
        <v>TỐT</v>
      </c>
      <c r="K80" s="53"/>
      <c r="L80" s="93"/>
    </row>
    <row r="81" spans="1:12" ht="23.25" customHeight="1" x14ac:dyDescent="0.25">
      <c r="A81" s="87">
        <f t="shared" si="4"/>
        <v>71</v>
      </c>
      <c r="B81" s="47">
        <v>2220868685</v>
      </c>
      <c r="C81" s="48" t="s">
        <v>217</v>
      </c>
      <c r="D81" s="49" t="s">
        <v>143</v>
      </c>
      <c r="E81" s="50">
        <v>35767</v>
      </c>
      <c r="F81" s="50" t="s">
        <v>47</v>
      </c>
      <c r="G81" s="7">
        <v>85</v>
      </c>
      <c r="H81" s="51">
        <v>95</v>
      </c>
      <c r="I81" s="7">
        <f t="shared" si="5"/>
        <v>90</v>
      </c>
      <c r="J81" s="7" t="str">
        <f t="shared" si="3"/>
        <v>X SẮC</v>
      </c>
      <c r="K81" s="53"/>
      <c r="L81" s="93"/>
    </row>
    <row r="82" spans="1:12" ht="23.25" customHeight="1" x14ac:dyDescent="0.25">
      <c r="A82" s="87">
        <f t="shared" si="4"/>
        <v>72</v>
      </c>
      <c r="B82" s="47">
        <v>2220863834</v>
      </c>
      <c r="C82" s="48" t="s">
        <v>218</v>
      </c>
      <c r="D82" s="49" t="s">
        <v>219</v>
      </c>
      <c r="E82" s="50">
        <v>35769</v>
      </c>
      <c r="F82" s="50" t="s">
        <v>47</v>
      </c>
      <c r="G82" s="7">
        <v>82</v>
      </c>
      <c r="H82" s="51">
        <v>90</v>
      </c>
      <c r="I82" s="7">
        <f t="shared" si="5"/>
        <v>86</v>
      </c>
      <c r="J82" s="7" t="str">
        <f t="shared" si="3"/>
        <v>TỐT</v>
      </c>
      <c r="K82" s="53"/>
      <c r="L82" s="93"/>
    </row>
    <row r="83" spans="1:12" ht="23.25" customHeight="1" x14ac:dyDescent="0.25">
      <c r="A83" s="87">
        <f t="shared" si="4"/>
        <v>73</v>
      </c>
      <c r="B83" s="47">
        <v>2220863830</v>
      </c>
      <c r="C83" s="48" t="s">
        <v>187</v>
      </c>
      <c r="D83" s="49" t="s">
        <v>220</v>
      </c>
      <c r="E83" s="50">
        <v>36013</v>
      </c>
      <c r="F83" s="50" t="s">
        <v>47</v>
      </c>
      <c r="G83" s="7">
        <v>80</v>
      </c>
      <c r="H83" s="51">
        <v>87</v>
      </c>
      <c r="I83" s="7">
        <f t="shared" si="5"/>
        <v>83.5</v>
      </c>
      <c r="J83" s="7" t="str">
        <f t="shared" si="3"/>
        <v>TỐT</v>
      </c>
      <c r="K83" s="53"/>
      <c r="L83" s="93"/>
    </row>
    <row r="84" spans="1:12" ht="23.25" customHeight="1" x14ac:dyDescent="0.25">
      <c r="A84" s="87">
        <f t="shared" si="4"/>
        <v>74</v>
      </c>
      <c r="B84" s="47">
        <v>2221863774</v>
      </c>
      <c r="C84" s="48" t="s">
        <v>221</v>
      </c>
      <c r="D84" s="49" t="s">
        <v>162</v>
      </c>
      <c r="E84" s="50">
        <v>36081</v>
      </c>
      <c r="F84" s="50" t="s">
        <v>47</v>
      </c>
      <c r="G84" s="7">
        <v>80</v>
      </c>
      <c r="H84" s="51">
        <v>80</v>
      </c>
      <c r="I84" s="7">
        <f t="shared" si="5"/>
        <v>80</v>
      </c>
      <c r="J84" s="7" t="str">
        <f t="shared" si="3"/>
        <v>TỐT</v>
      </c>
      <c r="K84" s="53"/>
      <c r="L84" s="93"/>
    </row>
    <row r="85" spans="1:12" ht="23.25" customHeight="1" x14ac:dyDescent="0.25">
      <c r="A85" s="87">
        <f t="shared" si="4"/>
        <v>75</v>
      </c>
      <c r="B85" s="47">
        <v>2221863796</v>
      </c>
      <c r="C85" s="48" t="s">
        <v>222</v>
      </c>
      <c r="D85" s="49" t="s">
        <v>223</v>
      </c>
      <c r="E85" s="50">
        <v>35900</v>
      </c>
      <c r="F85" s="50" t="s">
        <v>47</v>
      </c>
      <c r="G85" s="7">
        <v>75</v>
      </c>
      <c r="H85" s="51">
        <v>65</v>
      </c>
      <c r="I85" s="7">
        <f t="shared" si="5"/>
        <v>70</v>
      </c>
      <c r="J85" s="7" t="str">
        <f t="shared" si="3"/>
        <v>KHÁ</v>
      </c>
      <c r="K85" s="53"/>
      <c r="L85" s="93"/>
    </row>
    <row r="86" spans="1:12" ht="23.25" customHeight="1" x14ac:dyDescent="0.25">
      <c r="A86" s="87">
        <f t="shared" si="4"/>
        <v>76</v>
      </c>
      <c r="B86" s="47">
        <v>2220863835</v>
      </c>
      <c r="C86" s="48" t="s">
        <v>224</v>
      </c>
      <c r="D86" s="49" t="s">
        <v>225</v>
      </c>
      <c r="E86" s="50">
        <v>35794</v>
      </c>
      <c r="F86" s="50" t="s">
        <v>47</v>
      </c>
      <c r="G86" s="7">
        <v>85</v>
      </c>
      <c r="H86" s="51">
        <v>88</v>
      </c>
      <c r="I86" s="7">
        <f t="shared" si="5"/>
        <v>86.5</v>
      </c>
      <c r="J86" s="7" t="str">
        <f t="shared" si="3"/>
        <v>TỐT</v>
      </c>
      <c r="K86" s="53"/>
      <c r="L86" s="93"/>
    </row>
    <row r="87" spans="1:12" ht="23.25" customHeight="1" x14ac:dyDescent="0.25">
      <c r="A87" s="87">
        <f t="shared" si="4"/>
        <v>77</v>
      </c>
      <c r="B87" s="47">
        <v>2220863833</v>
      </c>
      <c r="C87" s="48" t="s">
        <v>226</v>
      </c>
      <c r="D87" s="49" t="s">
        <v>227</v>
      </c>
      <c r="E87" s="50">
        <v>35957</v>
      </c>
      <c r="F87" s="50" t="s">
        <v>47</v>
      </c>
      <c r="G87" s="7">
        <v>85</v>
      </c>
      <c r="H87" s="51">
        <v>87</v>
      </c>
      <c r="I87" s="7">
        <f t="shared" si="5"/>
        <v>86</v>
      </c>
      <c r="J87" s="7" t="str">
        <f t="shared" si="3"/>
        <v>TỐT</v>
      </c>
      <c r="K87" s="53"/>
      <c r="L87" s="93"/>
    </row>
    <row r="88" spans="1:12" ht="23.25" customHeight="1" x14ac:dyDescent="0.25">
      <c r="A88" s="87">
        <f t="shared" si="4"/>
        <v>78</v>
      </c>
      <c r="B88" s="47">
        <v>2221863832</v>
      </c>
      <c r="C88" s="48" t="s">
        <v>228</v>
      </c>
      <c r="D88" s="49" t="s">
        <v>229</v>
      </c>
      <c r="E88" s="50">
        <v>35796</v>
      </c>
      <c r="F88" s="50" t="s">
        <v>47</v>
      </c>
      <c r="G88" s="7">
        <v>80</v>
      </c>
      <c r="H88" s="51">
        <v>65</v>
      </c>
      <c r="I88" s="7">
        <f t="shared" si="5"/>
        <v>72.5</v>
      </c>
      <c r="J88" s="7" t="str">
        <f t="shared" si="3"/>
        <v>KHÁ</v>
      </c>
      <c r="K88" s="53"/>
      <c r="L88" s="93"/>
    </row>
    <row r="89" spans="1:12" ht="23.25" customHeight="1" x14ac:dyDescent="0.25">
      <c r="A89" s="87">
        <f t="shared" si="4"/>
        <v>79</v>
      </c>
      <c r="B89" s="47">
        <v>2220337976</v>
      </c>
      <c r="C89" s="48" t="s">
        <v>230</v>
      </c>
      <c r="D89" s="49" t="s">
        <v>104</v>
      </c>
      <c r="E89" s="50">
        <v>35889</v>
      </c>
      <c r="F89" s="50" t="s">
        <v>48</v>
      </c>
      <c r="G89" s="7">
        <v>85</v>
      </c>
      <c r="H89" s="51">
        <v>72</v>
      </c>
      <c r="I89" s="7">
        <f t="shared" si="5"/>
        <v>78.5</v>
      </c>
      <c r="J89" s="7" t="str">
        <f t="shared" si="3"/>
        <v>KHÁ</v>
      </c>
      <c r="K89" s="53"/>
      <c r="L89" s="93"/>
    </row>
    <row r="90" spans="1:12" ht="23.25" customHeight="1" x14ac:dyDescent="0.25">
      <c r="A90" s="87">
        <f t="shared" si="4"/>
        <v>80</v>
      </c>
      <c r="B90" s="47">
        <v>2220865870</v>
      </c>
      <c r="C90" s="48" t="s">
        <v>231</v>
      </c>
      <c r="D90" s="49" t="s">
        <v>232</v>
      </c>
      <c r="E90" s="50">
        <v>35988</v>
      </c>
      <c r="F90" s="50" t="s">
        <v>48</v>
      </c>
      <c r="G90" s="7">
        <v>90</v>
      </c>
      <c r="H90" s="51">
        <v>90</v>
      </c>
      <c r="I90" s="7">
        <f t="shared" si="5"/>
        <v>90</v>
      </c>
      <c r="J90" s="7" t="str">
        <f t="shared" si="3"/>
        <v>X SẮC</v>
      </c>
      <c r="K90" s="53"/>
      <c r="L90" s="93"/>
    </row>
    <row r="91" spans="1:12" ht="23.25" customHeight="1" x14ac:dyDescent="0.25">
      <c r="A91" s="87">
        <f t="shared" si="4"/>
        <v>81</v>
      </c>
      <c r="B91" s="47">
        <v>2220865880</v>
      </c>
      <c r="C91" s="48" t="s">
        <v>233</v>
      </c>
      <c r="D91" s="49" t="s">
        <v>110</v>
      </c>
      <c r="E91" s="50">
        <v>36053</v>
      </c>
      <c r="F91" s="50" t="s">
        <v>48</v>
      </c>
      <c r="G91" s="7">
        <v>74</v>
      </c>
      <c r="H91" s="51">
        <v>82</v>
      </c>
      <c r="I91" s="7">
        <f t="shared" si="5"/>
        <v>78</v>
      </c>
      <c r="J91" s="7" t="str">
        <f t="shared" si="3"/>
        <v>KHÁ</v>
      </c>
      <c r="K91" s="53"/>
      <c r="L91" s="93"/>
    </row>
    <row r="92" spans="1:12" ht="23.25" customHeight="1" x14ac:dyDescent="0.25">
      <c r="A92" s="87">
        <f t="shared" si="4"/>
        <v>82</v>
      </c>
      <c r="B92" s="47">
        <v>2220868090</v>
      </c>
      <c r="C92" s="48" t="s">
        <v>234</v>
      </c>
      <c r="D92" s="49" t="s">
        <v>194</v>
      </c>
      <c r="E92" s="50">
        <v>35884</v>
      </c>
      <c r="F92" s="50" t="s">
        <v>48</v>
      </c>
      <c r="G92" s="7">
        <v>75</v>
      </c>
      <c r="H92" s="51">
        <v>88</v>
      </c>
      <c r="I92" s="7">
        <f t="shared" si="5"/>
        <v>81.5</v>
      </c>
      <c r="J92" s="7" t="str">
        <f t="shared" si="3"/>
        <v>TỐT</v>
      </c>
      <c r="K92" s="53"/>
      <c r="L92" s="93"/>
    </row>
    <row r="93" spans="1:12" ht="23.25" customHeight="1" x14ac:dyDescent="0.25">
      <c r="A93" s="87">
        <f t="shared" si="4"/>
        <v>83</v>
      </c>
      <c r="B93" s="47">
        <v>2221865921</v>
      </c>
      <c r="C93" s="48" t="s">
        <v>235</v>
      </c>
      <c r="D93" s="49" t="s">
        <v>196</v>
      </c>
      <c r="E93" s="50">
        <v>36127</v>
      </c>
      <c r="F93" s="50" t="s">
        <v>48</v>
      </c>
      <c r="G93" s="7">
        <v>90</v>
      </c>
      <c r="H93" s="51">
        <v>90</v>
      </c>
      <c r="I93" s="7">
        <f t="shared" si="5"/>
        <v>90</v>
      </c>
      <c r="J93" s="7" t="str">
        <f t="shared" si="3"/>
        <v>X SẮC</v>
      </c>
      <c r="K93" s="53"/>
      <c r="L93" s="93"/>
    </row>
    <row r="94" spans="1:12" ht="23.25" customHeight="1" x14ac:dyDescent="0.25">
      <c r="A94" s="87">
        <f t="shared" si="4"/>
        <v>84</v>
      </c>
      <c r="B94" s="47">
        <v>2221865928</v>
      </c>
      <c r="C94" s="48" t="s">
        <v>236</v>
      </c>
      <c r="D94" s="49" t="s">
        <v>198</v>
      </c>
      <c r="E94" s="50">
        <v>36135</v>
      </c>
      <c r="F94" s="50" t="s">
        <v>48</v>
      </c>
      <c r="G94" s="7">
        <v>86</v>
      </c>
      <c r="H94" s="51">
        <v>90</v>
      </c>
      <c r="I94" s="7">
        <f t="shared" si="5"/>
        <v>88</v>
      </c>
      <c r="J94" s="7" t="str">
        <f t="shared" si="3"/>
        <v>TỐT</v>
      </c>
      <c r="K94" s="53"/>
      <c r="L94" s="93"/>
    </row>
    <row r="95" spans="1:12" ht="23.25" customHeight="1" x14ac:dyDescent="0.25">
      <c r="A95" s="87">
        <f t="shared" si="4"/>
        <v>85</v>
      </c>
      <c r="B95" s="47">
        <v>2221865952</v>
      </c>
      <c r="C95" s="48" t="s">
        <v>237</v>
      </c>
      <c r="D95" s="49" t="s">
        <v>127</v>
      </c>
      <c r="E95" s="50">
        <v>35592</v>
      </c>
      <c r="F95" s="50" t="s">
        <v>48</v>
      </c>
      <c r="G95" s="7">
        <v>78</v>
      </c>
      <c r="H95" s="51">
        <v>82</v>
      </c>
      <c r="I95" s="7">
        <f t="shared" si="5"/>
        <v>80</v>
      </c>
      <c r="J95" s="7" t="str">
        <f t="shared" si="3"/>
        <v>TỐT</v>
      </c>
      <c r="K95" s="53"/>
      <c r="L95" s="93"/>
    </row>
    <row r="96" spans="1:12" ht="23.25" customHeight="1" x14ac:dyDescent="0.25">
      <c r="A96" s="87">
        <f t="shared" si="4"/>
        <v>86</v>
      </c>
      <c r="B96" s="47">
        <v>2220865961</v>
      </c>
      <c r="C96" s="48" t="s">
        <v>238</v>
      </c>
      <c r="D96" s="49" t="s">
        <v>239</v>
      </c>
      <c r="E96" s="50">
        <v>35909</v>
      </c>
      <c r="F96" s="50" t="s">
        <v>48</v>
      </c>
      <c r="G96" s="7">
        <v>65</v>
      </c>
      <c r="H96" s="51">
        <v>80</v>
      </c>
      <c r="I96" s="7">
        <f t="shared" si="5"/>
        <v>72.5</v>
      </c>
      <c r="J96" s="7" t="str">
        <f t="shared" si="3"/>
        <v>KHÁ</v>
      </c>
      <c r="K96" s="53"/>
      <c r="L96" s="93"/>
    </row>
    <row r="97" spans="1:12" ht="23.25" customHeight="1" x14ac:dyDescent="0.25">
      <c r="A97" s="87">
        <f t="shared" si="4"/>
        <v>87</v>
      </c>
      <c r="B97" s="47">
        <v>2220865968</v>
      </c>
      <c r="C97" s="48" t="s">
        <v>240</v>
      </c>
      <c r="D97" s="49" t="s">
        <v>18</v>
      </c>
      <c r="E97" s="50">
        <v>35615</v>
      </c>
      <c r="F97" s="50" t="s">
        <v>48</v>
      </c>
      <c r="G97" s="7">
        <v>90</v>
      </c>
      <c r="H97" s="51">
        <v>90</v>
      </c>
      <c r="I97" s="7">
        <f t="shared" si="5"/>
        <v>90</v>
      </c>
      <c r="J97" s="7" t="str">
        <f t="shared" si="3"/>
        <v>X SẮC</v>
      </c>
      <c r="K97" s="53"/>
      <c r="L97" s="93"/>
    </row>
    <row r="98" spans="1:12" ht="23.25" customHeight="1" x14ac:dyDescent="0.25">
      <c r="A98" s="87">
        <f t="shared" si="4"/>
        <v>88</v>
      </c>
      <c r="B98" s="47">
        <v>2221865976</v>
      </c>
      <c r="C98" s="48" t="s">
        <v>241</v>
      </c>
      <c r="D98" s="49" t="s">
        <v>242</v>
      </c>
      <c r="E98" s="50">
        <v>36141</v>
      </c>
      <c r="F98" s="50" t="s">
        <v>48</v>
      </c>
      <c r="G98" s="7">
        <v>100</v>
      </c>
      <c r="H98" s="51">
        <v>100</v>
      </c>
      <c r="I98" s="7">
        <f t="shared" si="5"/>
        <v>100</v>
      </c>
      <c r="J98" s="7" t="str">
        <f t="shared" si="3"/>
        <v>X SẮC</v>
      </c>
      <c r="K98" s="53"/>
      <c r="L98" s="93"/>
    </row>
    <row r="99" spans="1:12" ht="23.25" customHeight="1" x14ac:dyDescent="0.25">
      <c r="A99" s="87">
        <f t="shared" si="4"/>
        <v>89</v>
      </c>
      <c r="B99" s="47">
        <v>2220865978</v>
      </c>
      <c r="C99" s="48" t="s">
        <v>243</v>
      </c>
      <c r="D99" s="49" t="s">
        <v>133</v>
      </c>
      <c r="E99" s="50">
        <v>36044</v>
      </c>
      <c r="F99" s="50" t="s">
        <v>48</v>
      </c>
      <c r="G99" s="7">
        <v>90</v>
      </c>
      <c r="H99" s="51">
        <v>90</v>
      </c>
      <c r="I99" s="7">
        <f t="shared" si="5"/>
        <v>90</v>
      </c>
      <c r="J99" s="7" t="str">
        <f t="shared" si="3"/>
        <v>X SẮC</v>
      </c>
      <c r="K99" s="53"/>
      <c r="L99" s="93"/>
    </row>
    <row r="100" spans="1:12" ht="23.25" customHeight="1" x14ac:dyDescent="0.25">
      <c r="A100" s="87">
        <f t="shared" si="4"/>
        <v>90</v>
      </c>
      <c r="B100" s="47">
        <v>2220865982</v>
      </c>
      <c r="C100" s="48" t="s">
        <v>244</v>
      </c>
      <c r="D100" s="49" t="s">
        <v>245</v>
      </c>
      <c r="E100" s="50">
        <v>36090</v>
      </c>
      <c r="F100" s="50" t="s">
        <v>48</v>
      </c>
      <c r="G100" s="7">
        <v>98</v>
      </c>
      <c r="H100" s="51">
        <v>98</v>
      </c>
      <c r="I100" s="7">
        <f t="shared" si="5"/>
        <v>98</v>
      </c>
      <c r="J100" s="7" t="str">
        <f t="shared" si="3"/>
        <v>X SẮC</v>
      </c>
      <c r="K100" s="53"/>
      <c r="L100" s="93"/>
    </row>
    <row r="101" spans="1:12" ht="23.25" customHeight="1" x14ac:dyDescent="0.25">
      <c r="A101" s="87">
        <f t="shared" si="4"/>
        <v>91</v>
      </c>
      <c r="B101" s="47">
        <v>2221869197</v>
      </c>
      <c r="C101" s="48" t="s">
        <v>246</v>
      </c>
      <c r="D101" s="49" t="s">
        <v>247</v>
      </c>
      <c r="E101" s="50">
        <v>35683</v>
      </c>
      <c r="F101" s="50" t="s">
        <v>48</v>
      </c>
      <c r="G101" s="7">
        <v>80</v>
      </c>
      <c r="H101" s="51">
        <v>90</v>
      </c>
      <c r="I101" s="7">
        <f t="shared" si="5"/>
        <v>85</v>
      </c>
      <c r="J101" s="7" t="str">
        <f t="shared" si="3"/>
        <v>TỐT</v>
      </c>
      <c r="K101" s="53"/>
      <c r="L101" s="93"/>
    </row>
    <row r="102" spans="1:12" ht="23.25" customHeight="1" x14ac:dyDescent="0.25">
      <c r="A102" s="87">
        <f t="shared" si="4"/>
        <v>92</v>
      </c>
      <c r="B102" s="47">
        <v>2220868850</v>
      </c>
      <c r="C102" s="48" t="s">
        <v>187</v>
      </c>
      <c r="D102" s="49" t="s">
        <v>248</v>
      </c>
      <c r="E102" s="50">
        <v>36102</v>
      </c>
      <c r="F102" s="50" t="s">
        <v>48</v>
      </c>
      <c r="G102" s="7">
        <v>90</v>
      </c>
      <c r="H102" s="51">
        <v>80</v>
      </c>
      <c r="I102" s="7">
        <f t="shared" si="5"/>
        <v>85</v>
      </c>
      <c r="J102" s="7" t="str">
        <f t="shared" si="3"/>
        <v>TỐT</v>
      </c>
      <c r="K102" s="53"/>
      <c r="L102" s="93"/>
    </row>
    <row r="103" spans="1:12" ht="23.25" customHeight="1" x14ac:dyDescent="0.25">
      <c r="A103" s="87">
        <f t="shared" si="4"/>
        <v>93</v>
      </c>
      <c r="B103" s="47">
        <v>2220865992</v>
      </c>
      <c r="C103" s="48" t="s">
        <v>249</v>
      </c>
      <c r="D103" s="49" t="s">
        <v>250</v>
      </c>
      <c r="E103" s="50">
        <v>35796</v>
      </c>
      <c r="F103" s="50" t="s">
        <v>48</v>
      </c>
      <c r="G103" s="7">
        <v>75</v>
      </c>
      <c r="H103" s="51">
        <v>80</v>
      </c>
      <c r="I103" s="7">
        <f t="shared" si="5"/>
        <v>77.5</v>
      </c>
      <c r="J103" s="7" t="str">
        <f t="shared" si="3"/>
        <v>KHÁ</v>
      </c>
      <c r="K103" s="53"/>
      <c r="L103" s="93"/>
    </row>
    <row r="104" spans="1:12" ht="23.25" customHeight="1" x14ac:dyDescent="0.25">
      <c r="A104" s="87">
        <f t="shared" si="4"/>
        <v>94</v>
      </c>
      <c r="B104" s="47">
        <v>2220866002</v>
      </c>
      <c r="C104" s="48" t="s">
        <v>251</v>
      </c>
      <c r="D104" s="49" t="s">
        <v>137</v>
      </c>
      <c r="E104" s="50">
        <v>35763</v>
      </c>
      <c r="F104" s="50" t="s">
        <v>48</v>
      </c>
      <c r="G104" s="7">
        <v>90</v>
      </c>
      <c r="H104" s="51">
        <v>90</v>
      </c>
      <c r="I104" s="7">
        <f t="shared" si="5"/>
        <v>90</v>
      </c>
      <c r="J104" s="7" t="str">
        <f t="shared" si="3"/>
        <v>X SẮC</v>
      </c>
      <c r="K104" s="53"/>
      <c r="L104" s="93"/>
    </row>
    <row r="105" spans="1:12" ht="23.25" customHeight="1" x14ac:dyDescent="0.25">
      <c r="A105" s="87">
        <f t="shared" si="4"/>
        <v>95</v>
      </c>
      <c r="B105" s="47">
        <v>2220866014</v>
      </c>
      <c r="C105" s="48" t="s">
        <v>252</v>
      </c>
      <c r="D105" s="49" t="s">
        <v>253</v>
      </c>
      <c r="E105" s="50">
        <v>35840</v>
      </c>
      <c r="F105" s="50" t="s">
        <v>48</v>
      </c>
      <c r="G105" s="7">
        <v>90</v>
      </c>
      <c r="H105" s="51">
        <v>90</v>
      </c>
      <c r="I105" s="7">
        <f t="shared" si="5"/>
        <v>90</v>
      </c>
      <c r="J105" s="7" t="str">
        <f t="shared" si="3"/>
        <v>X SẮC</v>
      </c>
      <c r="K105" s="53"/>
      <c r="L105" s="93"/>
    </row>
    <row r="106" spans="1:12" ht="23.25" customHeight="1" x14ac:dyDescent="0.25">
      <c r="A106" s="87">
        <f t="shared" si="4"/>
        <v>96</v>
      </c>
      <c r="B106" s="47">
        <v>2220866021</v>
      </c>
      <c r="C106" s="48" t="s">
        <v>254</v>
      </c>
      <c r="D106" s="49" t="s">
        <v>255</v>
      </c>
      <c r="E106" s="50">
        <v>36027</v>
      </c>
      <c r="F106" s="50" t="s">
        <v>48</v>
      </c>
      <c r="G106" s="7">
        <v>65</v>
      </c>
      <c r="H106" s="51">
        <v>65</v>
      </c>
      <c r="I106" s="7">
        <f t="shared" si="5"/>
        <v>65</v>
      </c>
      <c r="J106" s="7" t="str">
        <f t="shared" si="3"/>
        <v>KHÁ</v>
      </c>
      <c r="K106" s="53"/>
      <c r="L106" s="93"/>
    </row>
    <row r="107" spans="1:12" ht="23.25" customHeight="1" x14ac:dyDescent="0.25">
      <c r="A107" s="87">
        <f t="shared" si="4"/>
        <v>97</v>
      </c>
      <c r="B107" s="47">
        <v>2221115553</v>
      </c>
      <c r="C107" s="48" t="s">
        <v>256</v>
      </c>
      <c r="D107" s="49" t="s">
        <v>257</v>
      </c>
      <c r="E107" s="50">
        <v>35761</v>
      </c>
      <c r="F107" s="50" t="s">
        <v>48</v>
      </c>
      <c r="G107" s="7">
        <v>77</v>
      </c>
      <c r="H107" s="51">
        <v>87</v>
      </c>
      <c r="I107" s="7">
        <f t="shared" si="5"/>
        <v>82</v>
      </c>
      <c r="J107" s="7" t="str">
        <f t="shared" si="3"/>
        <v>TỐT</v>
      </c>
      <c r="K107" s="53"/>
      <c r="L107" s="93"/>
    </row>
    <row r="108" spans="1:12" ht="23.25" customHeight="1" x14ac:dyDescent="0.25">
      <c r="A108" s="87">
        <f t="shared" si="4"/>
        <v>98</v>
      </c>
      <c r="B108" s="47">
        <v>2220866052</v>
      </c>
      <c r="C108" s="48" t="s">
        <v>258</v>
      </c>
      <c r="D108" s="49" t="s">
        <v>259</v>
      </c>
      <c r="E108" s="50">
        <v>35973</v>
      </c>
      <c r="F108" s="50" t="s">
        <v>48</v>
      </c>
      <c r="G108" s="7">
        <v>93</v>
      </c>
      <c r="H108" s="51">
        <v>97</v>
      </c>
      <c r="I108" s="7">
        <f t="shared" si="5"/>
        <v>95</v>
      </c>
      <c r="J108" s="7" t="str">
        <f t="shared" si="3"/>
        <v>X SẮC</v>
      </c>
      <c r="K108" s="53"/>
      <c r="L108" s="93"/>
    </row>
    <row r="109" spans="1:12" ht="23.25" customHeight="1" x14ac:dyDescent="0.25">
      <c r="A109" s="87">
        <f t="shared" si="4"/>
        <v>99</v>
      </c>
      <c r="B109" s="47">
        <v>2220866053</v>
      </c>
      <c r="C109" s="48" t="s">
        <v>260</v>
      </c>
      <c r="D109" s="49" t="s">
        <v>259</v>
      </c>
      <c r="E109" s="50">
        <v>35811</v>
      </c>
      <c r="F109" s="50" t="s">
        <v>48</v>
      </c>
      <c r="G109" s="7">
        <v>90</v>
      </c>
      <c r="H109" s="51">
        <v>90</v>
      </c>
      <c r="I109" s="7">
        <f t="shared" si="5"/>
        <v>90</v>
      </c>
      <c r="J109" s="7" t="str">
        <f t="shared" si="3"/>
        <v>X SẮC</v>
      </c>
      <c r="K109" s="53"/>
      <c r="L109" s="93"/>
    </row>
    <row r="110" spans="1:12" ht="23.25" customHeight="1" x14ac:dyDescent="0.25">
      <c r="A110" s="87">
        <f t="shared" si="4"/>
        <v>100</v>
      </c>
      <c r="B110" s="47">
        <v>2221866059</v>
      </c>
      <c r="C110" s="48" t="s">
        <v>261</v>
      </c>
      <c r="D110" s="49" t="s">
        <v>262</v>
      </c>
      <c r="E110" s="50">
        <v>35594</v>
      </c>
      <c r="F110" s="50" t="s">
        <v>48</v>
      </c>
      <c r="G110" s="7">
        <v>100</v>
      </c>
      <c r="H110" s="51">
        <v>100</v>
      </c>
      <c r="I110" s="7">
        <f t="shared" si="5"/>
        <v>100</v>
      </c>
      <c r="J110" s="7" t="str">
        <f t="shared" si="3"/>
        <v>X SẮC</v>
      </c>
      <c r="K110" s="53"/>
      <c r="L110" s="93"/>
    </row>
    <row r="111" spans="1:12" ht="23.25" customHeight="1" x14ac:dyDescent="0.25">
      <c r="A111" s="87">
        <f t="shared" si="4"/>
        <v>101</v>
      </c>
      <c r="B111" s="47">
        <v>2220866064</v>
      </c>
      <c r="C111" s="48" t="s">
        <v>263</v>
      </c>
      <c r="D111" s="49" t="s">
        <v>264</v>
      </c>
      <c r="E111" s="50">
        <v>35493</v>
      </c>
      <c r="F111" s="50" t="s">
        <v>48</v>
      </c>
      <c r="G111" s="7">
        <v>95</v>
      </c>
      <c r="H111" s="51">
        <v>98</v>
      </c>
      <c r="I111" s="7">
        <f t="shared" si="5"/>
        <v>96.5</v>
      </c>
      <c r="J111" s="7" t="str">
        <f t="shared" si="3"/>
        <v>X SẮC</v>
      </c>
      <c r="K111" s="53"/>
      <c r="L111" s="93"/>
    </row>
    <row r="112" spans="1:12" ht="23.25" customHeight="1" x14ac:dyDescent="0.25">
      <c r="A112" s="87">
        <f t="shared" si="4"/>
        <v>102</v>
      </c>
      <c r="B112" s="47">
        <v>2221866072</v>
      </c>
      <c r="C112" s="48" t="s">
        <v>265</v>
      </c>
      <c r="D112" s="49" t="s">
        <v>153</v>
      </c>
      <c r="E112" s="50">
        <v>33671</v>
      </c>
      <c r="F112" s="50" t="s">
        <v>48</v>
      </c>
      <c r="G112" s="7">
        <v>97</v>
      </c>
      <c r="H112" s="51">
        <v>100</v>
      </c>
      <c r="I112" s="7">
        <f t="shared" si="5"/>
        <v>98.5</v>
      </c>
      <c r="J112" s="7" t="str">
        <f t="shared" si="3"/>
        <v>X SẮC</v>
      </c>
      <c r="K112" s="53"/>
      <c r="L112" s="93"/>
    </row>
    <row r="113" spans="1:12" ht="23.25" customHeight="1" x14ac:dyDescent="0.25">
      <c r="A113" s="87">
        <f t="shared" si="4"/>
        <v>103</v>
      </c>
      <c r="B113" s="47">
        <v>2221866080</v>
      </c>
      <c r="C113" s="48" t="s">
        <v>266</v>
      </c>
      <c r="D113" s="49" t="s">
        <v>267</v>
      </c>
      <c r="E113" s="50">
        <v>35590</v>
      </c>
      <c r="F113" s="50" t="s">
        <v>48</v>
      </c>
      <c r="G113" s="7">
        <v>100</v>
      </c>
      <c r="H113" s="51">
        <v>100</v>
      </c>
      <c r="I113" s="7">
        <f t="shared" si="5"/>
        <v>100</v>
      </c>
      <c r="J113" s="7" t="str">
        <f t="shared" si="3"/>
        <v>X SẮC</v>
      </c>
      <c r="K113" s="53"/>
      <c r="L113" s="93"/>
    </row>
    <row r="114" spans="1:12" ht="23.25" customHeight="1" x14ac:dyDescent="0.25">
      <c r="A114" s="87">
        <f t="shared" si="4"/>
        <v>104</v>
      </c>
      <c r="B114" s="47">
        <v>2220866097</v>
      </c>
      <c r="C114" s="48" t="s">
        <v>268</v>
      </c>
      <c r="D114" s="49" t="s">
        <v>158</v>
      </c>
      <c r="E114" s="50">
        <v>35978</v>
      </c>
      <c r="F114" s="50" t="s">
        <v>48</v>
      </c>
      <c r="G114" s="7">
        <v>74</v>
      </c>
      <c r="H114" s="51">
        <v>80</v>
      </c>
      <c r="I114" s="7">
        <f t="shared" si="5"/>
        <v>77</v>
      </c>
      <c r="J114" s="7" t="str">
        <f t="shared" si="3"/>
        <v>KHÁ</v>
      </c>
      <c r="K114" s="53"/>
      <c r="L114" s="93"/>
    </row>
    <row r="115" spans="1:12" ht="23.25" customHeight="1" x14ac:dyDescent="0.25">
      <c r="A115" s="87">
        <f t="shared" si="4"/>
        <v>105</v>
      </c>
      <c r="B115" s="47">
        <v>2220869130</v>
      </c>
      <c r="C115" s="48" t="s">
        <v>269</v>
      </c>
      <c r="D115" s="49" t="s">
        <v>160</v>
      </c>
      <c r="E115" s="50">
        <v>35876</v>
      </c>
      <c r="F115" s="50" t="s">
        <v>48</v>
      </c>
      <c r="G115" s="7">
        <v>85</v>
      </c>
      <c r="H115" s="51">
        <v>88</v>
      </c>
      <c r="I115" s="7">
        <f t="shared" si="5"/>
        <v>86.5</v>
      </c>
      <c r="J115" s="7" t="str">
        <f t="shared" si="3"/>
        <v>TỐT</v>
      </c>
      <c r="K115" s="53"/>
      <c r="L115" s="93"/>
    </row>
    <row r="116" spans="1:12" ht="23.25" customHeight="1" x14ac:dyDescent="0.25">
      <c r="A116" s="87">
        <f t="shared" si="4"/>
        <v>106</v>
      </c>
      <c r="B116" s="47">
        <v>2220866108</v>
      </c>
      <c r="C116" s="48" t="s">
        <v>270</v>
      </c>
      <c r="D116" s="49" t="s">
        <v>271</v>
      </c>
      <c r="E116" s="50">
        <v>36033</v>
      </c>
      <c r="F116" s="50" t="s">
        <v>48</v>
      </c>
      <c r="G116" s="7">
        <v>85</v>
      </c>
      <c r="H116" s="51">
        <v>68</v>
      </c>
      <c r="I116" s="7">
        <f t="shared" si="5"/>
        <v>76.5</v>
      </c>
      <c r="J116" s="7" t="str">
        <f t="shared" si="3"/>
        <v>KHÁ</v>
      </c>
      <c r="K116" s="53"/>
      <c r="L116" s="93"/>
    </row>
    <row r="117" spans="1:12" ht="23.25" customHeight="1" x14ac:dyDescent="0.25">
      <c r="A117" s="87">
        <f t="shared" si="4"/>
        <v>107</v>
      </c>
      <c r="B117" s="47">
        <v>2220866110</v>
      </c>
      <c r="C117" s="48" t="s">
        <v>272</v>
      </c>
      <c r="D117" s="49" t="s">
        <v>273</v>
      </c>
      <c r="E117" s="50">
        <v>35556</v>
      </c>
      <c r="F117" s="50" t="s">
        <v>48</v>
      </c>
      <c r="G117" s="7">
        <v>90</v>
      </c>
      <c r="H117" s="51">
        <v>90</v>
      </c>
      <c r="I117" s="7">
        <f t="shared" si="5"/>
        <v>90</v>
      </c>
      <c r="J117" s="7" t="str">
        <f t="shared" si="3"/>
        <v>X SẮC</v>
      </c>
      <c r="K117" s="53"/>
      <c r="L117" s="93"/>
    </row>
    <row r="118" spans="1:12" ht="23.25" customHeight="1" x14ac:dyDescent="0.25">
      <c r="A118" s="87">
        <f t="shared" si="4"/>
        <v>108</v>
      </c>
      <c r="B118" s="47">
        <v>2220866117</v>
      </c>
      <c r="C118" s="48" t="s">
        <v>274</v>
      </c>
      <c r="D118" s="49" t="s">
        <v>275</v>
      </c>
      <c r="E118" s="50">
        <v>35979</v>
      </c>
      <c r="F118" s="50" t="s">
        <v>48</v>
      </c>
      <c r="G118" s="7">
        <v>82</v>
      </c>
      <c r="H118" s="51">
        <v>87</v>
      </c>
      <c r="I118" s="7">
        <f t="shared" si="5"/>
        <v>84.5</v>
      </c>
      <c r="J118" s="7" t="str">
        <f t="shared" si="3"/>
        <v>TỐT</v>
      </c>
      <c r="K118" s="53"/>
      <c r="L118" s="93"/>
    </row>
    <row r="119" spans="1:12" ht="23.25" customHeight="1" x14ac:dyDescent="0.25">
      <c r="A119" s="87">
        <f t="shared" si="4"/>
        <v>109</v>
      </c>
      <c r="B119" s="47">
        <v>2120863961</v>
      </c>
      <c r="C119" s="48" t="s">
        <v>276</v>
      </c>
      <c r="D119" s="49" t="s">
        <v>277</v>
      </c>
      <c r="E119" s="50">
        <v>35471</v>
      </c>
      <c r="F119" s="50" t="s">
        <v>48</v>
      </c>
      <c r="G119" s="7">
        <v>0</v>
      </c>
      <c r="H119" s="51">
        <v>80</v>
      </c>
      <c r="I119" s="7">
        <f t="shared" si="5"/>
        <v>40</v>
      </c>
      <c r="J119" s="7" t="str">
        <f t="shared" si="3"/>
        <v>YẾU</v>
      </c>
      <c r="K119" s="53"/>
      <c r="L119" s="93"/>
    </row>
    <row r="120" spans="1:12" ht="23.25" customHeight="1" x14ac:dyDescent="0.25">
      <c r="A120" s="87">
        <f t="shared" si="4"/>
        <v>110</v>
      </c>
      <c r="B120" s="47">
        <v>2220866148</v>
      </c>
      <c r="C120" s="48" t="s">
        <v>278</v>
      </c>
      <c r="D120" s="49" t="s">
        <v>172</v>
      </c>
      <c r="E120" s="50">
        <v>35996</v>
      </c>
      <c r="F120" s="50" t="s">
        <v>48</v>
      </c>
      <c r="G120" s="7">
        <v>65</v>
      </c>
      <c r="H120" s="51">
        <v>80</v>
      </c>
      <c r="I120" s="7">
        <f t="shared" si="5"/>
        <v>72.5</v>
      </c>
      <c r="J120" s="7" t="str">
        <f t="shared" si="3"/>
        <v>KHÁ</v>
      </c>
      <c r="K120" s="53"/>
      <c r="L120" s="93"/>
    </row>
    <row r="121" spans="1:12" ht="23.25" customHeight="1" x14ac:dyDescent="0.25">
      <c r="A121" s="87">
        <f t="shared" si="4"/>
        <v>111</v>
      </c>
      <c r="B121" s="47">
        <v>2220866158</v>
      </c>
      <c r="C121" s="48" t="s">
        <v>279</v>
      </c>
      <c r="D121" s="49" t="s">
        <v>280</v>
      </c>
      <c r="E121" s="50">
        <v>36135</v>
      </c>
      <c r="F121" s="50" t="s">
        <v>48</v>
      </c>
      <c r="G121" s="7">
        <v>80</v>
      </c>
      <c r="H121" s="51">
        <v>90</v>
      </c>
      <c r="I121" s="7">
        <f t="shared" si="5"/>
        <v>85</v>
      </c>
      <c r="J121" s="7" t="str">
        <f t="shared" si="3"/>
        <v>TỐT</v>
      </c>
      <c r="K121" s="53"/>
      <c r="L121" s="93"/>
    </row>
    <row r="122" spans="1:12" ht="23.25" customHeight="1" x14ac:dyDescent="0.25">
      <c r="A122" s="87">
        <f t="shared" si="4"/>
        <v>112</v>
      </c>
      <c r="B122" s="47">
        <v>2220868311</v>
      </c>
      <c r="C122" s="48" t="s">
        <v>281</v>
      </c>
      <c r="D122" s="49" t="s">
        <v>102</v>
      </c>
      <c r="E122" s="50">
        <v>35690</v>
      </c>
      <c r="F122" s="50" t="s">
        <v>282</v>
      </c>
      <c r="G122" s="7">
        <v>87</v>
      </c>
      <c r="H122" s="51">
        <v>84</v>
      </c>
      <c r="I122" s="7">
        <f t="shared" si="5"/>
        <v>85.5</v>
      </c>
      <c r="J122" s="7" t="str">
        <f t="shared" si="3"/>
        <v>TỐT</v>
      </c>
      <c r="K122" s="53"/>
      <c r="L122" s="93"/>
    </row>
    <row r="123" spans="1:12" ht="23.25" customHeight="1" x14ac:dyDescent="0.25">
      <c r="A123" s="87">
        <f t="shared" si="4"/>
        <v>113</v>
      </c>
      <c r="B123" s="47">
        <v>2220865864</v>
      </c>
      <c r="C123" s="48" t="s">
        <v>283</v>
      </c>
      <c r="D123" s="49" t="s">
        <v>104</v>
      </c>
      <c r="E123" s="50">
        <v>36133</v>
      </c>
      <c r="F123" s="50" t="s">
        <v>282</v>
      </c>
      <c r="G123" s="7">
        <v>87</v>
      </c>
      <c r="H123" s="51">
        <v>87</v>
      </c>
      <c r="I123" s="7">
        <f t="shared" si="5"/>
        <v>87</v>
      </c>
      <c r="J123" s="7" t="str">
        <f t="shared" si="3"/>
        <v>TỐT</v>
      </c>
      <c r="K123" s="53"/>
      <c r="L123" s="93"/>
    </row>
    <row r="124" spans="1:12" ht="23.25" customHeight="1" x14ac:dyDescent="0.25">
      <c r="A124" s="87">
        <f t="shared" si="4"/>
        <v>114</v>
      </c>
      <c r="B124" s="47">
        <v>2120867598</v>
      </c>
      <c r="C124" s="48" t="s">
        <v>284</v>
      </c>
      <c r="D124" s="49" t="s">
        <v>285</v>
      </c>
      <c r="E124" s="50">
        <v>35662</v>
      </c>
      <c r="F124" s="50" t="s">
        <v>282</v>
      </c>
      <c r="G124" s="7">
        <v>67</v>
      </c>
      <c r="H124" s="51">
        <v>70</v>
      </c>
      <c r="I124" s="7">
        <f t="shared" si="5"/>
        <v>68.5</v>
      </c>
      <c r="J124" s="7" t="str">
        <f t="shared" si="3"/>
        <v>KHÁ</v>
      </c>
      <c r="K124" s="53"/>
      <c r="L124" s="93" t="s">
        <v>898</v>
      </c>
    </row>
    <row r="125" spans="1:12" ht="23.25" customHeight="1" x14ac:dyDescent="0.25">
      <c r="A125" s="87">
        <f t="shared" si="4"/>
        <v>115</v>
      </c>
      <c r="B125" s="47">
        <v>2220865884</v>
      </c>
      <c r="C125" s="48" t="s">
        <v>176</v>
      </c>
      <c r="D125" s="49" t="s">
        <v>110</v>
      </c>
      <c r="E125" s="50">
        <v>35941</v>
      </c>
      <c r="F125" s="50" t="s">
        <v>282</v>
      </c>
      <c r="G125" s="7">
        <v>79</v>
      </c>
      <c r="H125" s="51">
        <v>77</v>
      </c>
      <c r="I125" s="7">
        <f t="shared" si="5"/>
        <v>78</v>
      </c>
      <c r="J125" s="7" t="str">
        <f t="shared" si="3"/>
        <v>KHÁ</v>
      </c>
      <c r="K125" s="53"/>
      <c r="L125" s="93"/>
    </row>
    <row r="126" spans="1:12" ht="23.25" customHeight="1" x14ac:dyDescent="0.25">
      <c r="A126" s="87">
        <f t="shared" si="4"/>
        <v>116</v>
      </c>
      <c r="B126" s="47">
        <v>2220865904</v>
      </c>
      <c r="C126" s="48" t="s">
        <v>286</v>
      </c>
      <c r="D126" s="49" t="s">
        <v>287</v>
      </c>
      <c r="E126" s="50">
        <v>35947</v>
      </c>
      <c r="F126" s="50" t="s">
        <v>282</v>
      </c>
      <c r="G126" s="7">
        <v>87</v>
      </c>
      <c r="H126" s="51">
        <v>90</v>
      </c>
      <c r="I126" s="7">
        <f t="shared" si="5"/>
        <v>88.5</v>
      </c>
      <c r="J126" s="7" t="str">
        <f t="shared" si="3"/>
        <v>TỐT</v>
      </c>
      <c r="K126" s="53"/>
      <c r="L126" s="93"/>
    </row>
    <row r="127" spans="1:12" ht="23.25" customHeight="1" x14ac:dyDescent="0.25">
      <c r="A127" s="87">
        <f t="shared" si="4"/>
        <v>117</v>
      </c>
      <c r="B127" s="47">
        <v>2220865907</v>
      </c>
      <c r="C127" s="48" t="s">
        <v>288</v>
      </c>
      <c r="D127" s="49" t="s">
        <v>194</v>
      </c>
      <c r="E127" s="50">
        <v>35796</v>
      </c>
      <c r="F127" s="50" t="s">
        <v>282</v>
      </c>
      <c r="G127" s="7">
        <v>87</v>
      </c>
      <c r="H127" s="51">
        <v>87</v>
      </c>
      <c r="I127" s="7">
        <f t="shared" si="5"/>
        <v>87</v>
      </c>
      <c r="J127" s="7" t="str">
        <f t="shared" si="3"/>
        <v>TỐT</v>
      </c>
      <c r="K127" s="53"/>
      <c r="L127" s="93"/>
    </row>
    <row r="128" spans="1:12" ht="23.25" customHeight="1" x14ac:dyDescent="0.25">
      <c r="A128" s="87">
        <f t="shared" si="4"/>
        <v>118</v>
      </c>
      <c r="B128" s="47">
        <v>2221865922</v>
      </c>
      <c r="C128" s="48" t="s">
        <v>289</v>
      </c>
      <c r="D128" s="49" t="s">
        <v>196</v>
      </c>
      <c r="E128" s="50">
        <v>36022</v>
      </c>
      <c r="F128" s="50" t="s">
        <v>282</v>
      </c>
      <c r="G128" s="7">
        <v>85</v>
      </c>
      <c r="H128" s="51">
        <v>85</v>
      </c>
      <c r="I128" s="7">
        <f t="shared" si="5"/>
        <v>85</v>
      </c>
      <c r="J128" s="7" t="str">
        <f t="shared" si="3"/>
        <v>TỐT</v>
      </c>
      <c r="K128" s="53"/>
      <c r="L128" s="93"/>
    </row>
    <row r="129" spans="1:12" ht="23.25" customHeight="1" x14ac:dyDescent="0.25">
      <c r="A129" s="87">
        <f t="shared" si="4"/>
        <v>119</v>
      </c>
      <c r="B129" s="47">
        <v>2221727304</v>
      </c>
      <c r="C129" s="48" t="s">
        <v>290</v>
      </c>
      <c r="D129" s="49" t="s">
        <v>196</v>
      </c>
      <c r="E129" s="50">
        <v>35348</v>
      </c>
      <c r="F129" s="50" t="s">
        <v>282</v>
      </c>
      <c r="G129" s="7">
        <v>97</v>
      </c>
      <c r="H129" s="51">
        <v>95</v>
      </c>
      <c r="I129" s="7">
        <f t="shared" si="5"/>
        <v>96</v>
      </c>
      <c r="J129" s="7" t="str">
        <f t="shared" si="3"/>
        <v>X SẮC</v>
      </c>
      <c r="K129" s="53"/>
      <c r="L129" s="93"/>
    </row>
    <row r="130" spans="1:12" ht="23.25" customHeight="1" x14ac:dyDescent="0.25">
      <c r="A130" s="87">
        <f t="shared" si="4"/>
        <v>120</v>
      </c>
      <c r="B130" s="47">
        <v>2221863860</v>
      </c>
      <c r="C130" s="48" t="s">
        <v>291</v>
      </c>
      <c r="D130" s="49" t="s">
        <v>198</v>
      </c>
      <c r="E130" s="50">
        <v>36159</v>
      </c>
      <c r="F130" s="50" t="s">
        <v>282</v>
      </c>
      <c r="G130" s="7">
        <v>82</v>
      </c>
      <c r="H130" s="51">
        <v>87</v>
      </c>
      <c r="I130" s="7">
        <f t="shared" si="5"/>
        <v>84.5</v>
      </c>
      <c r="J130" s="7" t="str">
        <f t="shared" si="3"/>
        <v>TỐT</v>
      </c>
      <c r="K130" s="53"/>
      <c r="L130" s="93"/>
    </row>
    <row r="131" spans="1:12" ht="23.25" customHeight="1" x14ac:dyDescent="0.25">
      <c r="A131" s="87">
        <f t="shared" si="4"/>
        <v>121</v>
      </c>
      <c r="B131" s="47">
        <v>2220865929</v>
      </c>
      <c r="C131" s="48" t="s">
        <v>292</v>
      </c>
      <c r="D131" s="49" t="s">
        <v>293</v>
      </c>
      <c r="E131" s="50">
        <v>36137</v>
      </c>
      <c r="F131" s="50" t="s">
        <v>282</v>
      </c>
      <c r="G131" s="7">
        <v>90</v>
      </c>
      <c r="H131" s="51">
        <v>90</v>
      </c>
      <c r="I131" s="7">
        <f t="shared" si="5"/>
        <v>90</v>
      </c>
      <c r="J131" s="7" t="str">
        <f t="shared" si="3"/>
        <v>X SẮC</v>
      </c>
      <c r="K131" s="53"/>
      <c r="L131" s="93"/>
    </row>
    <row r="132" spans="1:12" ht="23.25" customHeight="1" x14ac:dyDescent="0.25">
      <c r="A132" s="87">
        <f t="shared" si="4"/>
        <v>122</v>
      </c>
      <c r="B132" s="47">
        <v>2221868137</v>
      </c>
      <c r="C132" s="48" t="s">
        <v>294</v>
      </c>
      <c r="D132" s="49" t="s">
        <v>295</v>
      </c>
      <c r="E132" s="50">
        <v>36107</v>
      </c>
      <c r="F132" s="50" t="s">
        <v>282</v>
      </c>
      <c r="G132" s="7">
        <v>97</v>
      </c>
      <c r="H132" s="51">
        <v>100</v>
      </c>
      <c r="I132" s="7">
        <f t="shared" si="5"/>
        <v>98.5</v>
      </c>
      <c r="J132" s="7" t="str">
        <f t="shared" si="3"/>
        <v>X SẮC</v>
      </c>
      <c r="K132" s="53"/>
      <c r="L132" s="93"/>
    </row>
    <row r="133" spans="1:12" ht="23.25" customHeight="1" x14ac:dyDescent="0.25">
      <c r="A133" s="87">
        <f t="shared" si="4"/>
        <v>123</v>
      </c>
      <c r="B133" s="47">
        <v>2221865940</v>
      </c>
      <c r="C133" s="48" t="s">
        <v>296</v>
      </c>
      <c r="D133" s="49" t="s">
        <v>297</v>
      </c>
      <c r="E133" s="50">
        <v>36094</v>
      </c>
      <c r="F133" s="50" t="s">
        <v>282</v>
      </c>
      <c r="G133" s="7">
        <v>71</v>
      </c>
      <c r="H133" s="51">
        <v>77</v>
      </c>
      <c r="I133" s="7">
        <f t="shared" si="5"/>
        <v>74</v>
      </c>
      <c r="J133" s="7" t="str">
        <f t="shared" si="3"/>
        <v>KHÁ</v>
      </c>
      <c r="K133" s="53"/>
      <c r="L133" s="93"/>
    </row>
    <row r="134" spans="1:12" ht="23.25" customHeight="1" x14ac:dyDescent="0.25">
      <c r="A134" s="87">
        <f t="shared" si="4"/>
        <v>124</v>
      </c>
      <c r="B134" s="47">
        <v>2220716807</v>
      </c>
      <c r="C134" s="48" t="s">
        <v>176</v>
      </c>
      <c r="D134" s="49" t="s">
        <v>18</v>
      </c>
      <c r="E134" s="50">
        <v>35848</v>
      </c>
      <c r="F134" s="50" t="s">
        <v>282</v>
      </c>
      <c r="G134" s="7">
        <v>100</v>
      </c>
      <c r="H134" s="51">
        <v>90</v>
      </c>
      <c r="I134" s="7">
        <f t="shared" si="5"/>
        <v>95</v>
      </c>
      <c r="J134" s="7" t="str">
        <f t="shared" si="3"/>
        <v>X SẮC</v>
      </c>
      <c r="K134" s="53"/>
      <c r="L134" s="93"/>
    </row>
    <row r="135" spans="1:12" ht="23.25" customHeight="1" x14ac:dyDescent="0.25">
      <c r="A135" s="87">
        <f t="shared" si="4"/>
        <v>125</v>
      </c>
      <c r="B135" s="47">
        <v>2220865980</v>
      </c>
      <c r="C135" s="48" t="s">
        <v>298</v>
      </c>
      <c r="D135" s="49" t="s">
        <v>133</v>
      </c>
      <c r="E135" s="50">
        <v>35751</v>
      </c>
      <c r="F135" s="50" t="s">
        <v>282</v>
      </c>
      <c r="G135" s="7">
        <v>87</v>
      </c>
      <c r="H135" s="51">
        <v>87</v>
      </c>
      <c r="I135" s="7">
        <f t="shared" si="5"/>
        <v>87</v>
      </c>
      <c r="J135" s="7" t="str">
        <f t="shared" si="3"/>
        <v>TỐT</v>
      </c>
      <c r="K135" s="53"/>
      <c r="L135" s="93"/>
    </row>
    <row r="136" spans="1:12" ht="23.25" customHeight="1" x14ac:dyDescent="0.25">
      <c r="A136" s="87">
        <f t="shared" si="4"/>
        <v>126</v>
      </c>
      <c r="B136" s="47">
        <v>2220868492</v>
      </c>
      <c r="C136" s="48" t="s">
        <v>201</v>
      </c>
      <c r="D136" s="49" t="s">
        <v>299</v>
      </c>
      <c r="E136" s="50">
        <v>36157</v>
      </c>
      <c r="F136" s="50" t="s">
        <v>282</v>
      </c>
      <c r="G136" s="7">
        <v>87</v>
      </c>
      <c r="H136" s="51">
        <v>90</v>
      </c>
      <c r="I136" s="7">
        <f t="shared" si="5"/>
        <v>88.5</v>
      </c>
      <c r="J136" s="7" t="str">
        <f t="shared" si="3"/>
        <v>TỐT</v>
      </c>
      <c r="K136" s="53"/>
      <c r="L136" s="93"/>
    </row>
    <row r="137" spans="1:12" ht="23.25" customHeight="1" x14ac:dyDescent="0.25">
      <c r="A137" s="87">
        <f t="shared" si="4"/>
        <v>127</v>
      </c>
      <c r="B137" s="47">
        <v>2221868186</v>
      </c>
      <c r="C137" s="48" t="s">
        <v>300</v>
      </c>
      <c r="D137" s="49" t="s">
        <v>301</v>
      </c>
      <c r="E137" s="50">
        <v>35713</v>
      </c>
      <c r="F137" s="50" t="s">
        <v>282</v>
      </c>
      <c r="G137" s="7">
        <v>86</v>
      </c>
      <c r="H137" s="51">
        <v>87</v>
      </c>
      <c r="I137" s="7">
        <f t="shared" si="5"/>
        <v>86.5</v>
      </c>
      <c r="J137" s="7" t="str">
        <f t="shared" si="3"/>
        <v>TỐT</v>
      </c>
      <c r="K137" s="53"/>
      <c r="L137" s="93"/>
    </row>
    <row r="138" spans="1:12" ht="23.25" customHeight="1" x14ac:dyDescent="0.25">
      <c r="A138" s="87">
        <f t="shared" si="4"/>
        <v>128</v>
      </c>
      <c r="B138" s="47">
        <v>2221869189</v>
      </c>
      <c r="C138" s="48" t="s">
        <v>148</v>
      </c>
      <c r="D138" s="49" t="s">
        <v>302</v>
      </c>
      <c r="E138" s="50">
        <v>35903</v>
      </c>
      <c r="F138" s="50" t="s">
        <v>282</v>
      </c>
      <c r="G138" s="7">
        <v>87</v>
      </c>
      <c r="H138" s="51">
        <v>87</v>
      </c>
      <c r="I138" s="7">
        <f t="shared" si="5"/>
        <v>87</v>
      </c>
      <c r="J138" s="7" t="str">
        <f t="shared" si="3"/>
        <v>TỐT</v>
      </c>
      <c r="K138" s="53"/>
      <c r="L138" s="93"/>
    </row>
    <row r="139" spans="1:12" ht="23.25" customHeight="1" x14ac:dyDescent="0.25">
      <c r="A139" s="87">
        <f t="shared" si="4"/>
        <v>129</v>
      </c>
      <c r="B139" s="47">
        <v>2220866044</v>
      </c>
      <c r="C139" s="48" t="s">
        <v>303</v>
      </c>
      <c r="D139" s="49" t="s">
        <v>304</v>
      </c>
      <c r="E139" s="50">
        <v>36052</v>
      </c>
      <c r="F139" s="50" t="s">
        <v>282</v>
      </c>
      <c r="G139" s="7">
        <v>86</v>
      </c>
      <c r="H139" s="51">
        <v>87</v>
      </c>
      <c r="I139" s="7">
        <f t="shared" si="5"/>
        <v>86.5</v>
      </c>
      <c r="J139" s="7" t="str">
        <f t="shared" ref="J139:J202" si="6">IF(I139&gt;=90,"X SẮC",IF(I139&gt;=80,"TỐT",IF(I139&gt;=65,"KHÁ",IF(I139&gt;=50,"T.BÌNH",IF(I139&gt;=35,"YẾU","KÉM")))))</f>
        <v>TỐT</v>
      </c>
      <c r="K139" s="53"/>
      <c r="L139" s="93"/>
    </row>
    <row r="140" spans="1:12" ht="23.25" customHeight="1" x14ac:dyDescent="0.25">
      <c r="A140" s="87">
        <f t="shared" ref="A140:A203" si="7">A139+1</f>
        <v>130</v>
      </c>
      <c r="B140" s="47">
        <v>2220866088</v>
      </c>
      <c r="C140" s="48" t="s">
        <v>305</v>
      </c>
      <c r="D140" s="49" t="s">
        <v>306</v>
      </c>
      <c r="E140" s="50">
        <v>36125</v>
      </c>
      <c r="F140" s="50" t="s">
        <v>282</v>
      </c>
      <c r="G140" s="7">
        <v>87</v>
      </c>
      <c r="H140" s="51">
        <v>87</v>
      </c>
      <c r="I140" s="7">
        <f t="shared" ref="I140:I203" si="8">ROUND((G140+H140)/2,1)</f>
        <v>87</v>
      </c>
      <c r="J140" s="7" t="str">
        <f t="shared" si="6"/>
        <v>TỐT</v>
      </c>
      <c r="K140" s="53"/>
      <c r="L140" s="93"/>
    </row>
    <row r="141" spans="1:12" ht="23.25" customHeight="1" x14ac:dyDescent="0.25">
      <c r="A141" s="87">
        <f t="shared" si="7"/>
        <v>131</v>
      </c>
      <c r="B141" s="47">
        <v>2220866090</v>
      </c>
      <c r="C141" s="48" t="s">
        <v>307</v>
      </c>
      <c r="D141" s="49" t="s">
        <v>306</v>
      </c>
      <c r="E141" s="50">
        <v>36109</v>
      </c>
      <c r="F141" s="50" t="s">
        <v>282</v>
      </c>
      <c r="G141" s="7">
        <v>84</v>
      </c>
      <c r="H141" s="51">
        <v>87</v>
      </c>
      <c r="I141" s="7">
        <f t="shared" si="8"/>
        <v>85.5</v>
      </c>
      <c r="J141" s="7" t="str">
        <f t="shared" si="6"/>
        <v>TỐT</v>
      </c>
      <c r="K141" s="53"/>
      <c r="L141" s="93"/>
    </row>
    <row r="142" spans="1:12" ht="23.25" customHeight="1" x14ac:dyDescent="0.25">
      <c r="A142" s="87">
        <f t="shared" si="7"/>
        <v>132</v>
      </c>
      <c r="B142" s="47">
        <v>2220866096</v>
      </c>
      <c r="C142" s="48" t="s">
        <v>308</v>
      </c>
      <c r="D142" s="49" t="s">
        <v>158</v>
      </c>
      <c r="E142" s="50">
        <v>35647</v>
      </c>
      <c r="F142" s="50" t="s">
        <v>282</v>
      </c>
      <c r="G142" s="7">
        <v>77</v>
      </c>
      <c r="H142" s="51">
        <v>77</v>
      </c>
      <c r="I142" s="7">
        <f t="shared" si="8"/>
        <v>77</v>
      </c>
      <c r="J142" s="7" t="str">
        <f t="shared" si="6"/>
        <v>KHÁ</v>
      </c>
      <c r="K142" s="53"/>
      <c r="L142" s="93"/>
    </row>
    <row r="143" spans="1:12" ht="23.25" customHeight="1" x14ac:dyDescent="0.25">
      <c r="A143" s="87">
        <f t="shared" si="7"/>
        <v>133</v>
      </c>
      <c r="B143" s="47">
        <v>2220866099</v>
      </c>
      <c r="C143" s="48" t="s">
        <v>309</v>
      </c>
      <c r="D143" s="49" t="s">
        <v>310</v>
      </c>
      <c r="E143" s="50">
        <v>36017</v>
      </c>
      <c r="F143" s="50" t="s">
        <v>282</v>
      </c>
      <c r="G143" s="7">
        <v>90</v>
      </c>
      <c r="H143" s="51">
        <v>100</v>
      </c>
      <c r="I143" s="7">
        <f t="shared" si="8"/>
        <v>95</v>
      </c>
      <c r="J143" s="7" t="str">
        <f t="shared" si="6"/>
        <v>X SẮC</v>
      </c>
      <c r="K143" s="53"/>
      <c r="L143" s="93"/>
    </row>
    <row r="144" spans="1:12" ht="23.25" customHeight="1" x14ac:dyDescent="0.25">
      <c r="A144" s="87">
        <f t="shared" si="7"/>
        <v>134</v>
      </c>
      <c r="B144" s="47">
        <v>2220866104</v>
      </c>
      <c r="C144" s="48" t="s">
        <v>309</v>
      </c>
      <c r="D144" s="49" t="s">
        <v>220</v>
      </c>
      <c r="E144" s="50">
        <v>35774</v>
      </c>
      <c r="F144" s="50" t="s">
        <v>282</v>
      </c>
      <c r="G144" s="7">
        <v>100</v>
      </c>
      <c r="H144" s="51">
        <v>100</v>
      </c>
      <c r="I144" s="7">
        <f t="shared" si="8"/>
        <v>100</v>
      </c>
      <c r="J144" s="7" t="str">
        <f t="shared" si="6"/>
        <v>X SẮC</v>
      </c>
      <c r="K144" s="53"/>
      <c r="L144" s="93"/>
    </row>
    <row r="145" spans="1:12" ht="23.25" customHeight="1" x14ac:dyDescent="0.25">
      <c r="A145" s="87">
        <f t="shared" si="7"/>
        <v>135</v>
      </c>
      <c r="B145" s="47">
        <v>2220866111</v>
      </c>
      <c r="C145" s="48" t="s">
        <v>311</v>
      </c>
      <c r="D145" s="49" t="s">
        <v>273</v>
      </c>
      <c r="E145" s="50">
        <v>35810</v>
      </c>
      <c r="F145" s="50" t="s">
        <v>282</v>
      </c>
      <c r="G145" s="7">
        <v>87</v>
      </c>
      <c r="H145" s="51">
        <v>87</v>
      </c>
      <c r="I145" s="7">
        <f t="shared" si="8"/>
        <v>87</v>
      </c>
      <c r="J145" s="7" t="str">
        <f t="shared" si="6"/>
        <v>TỐT</v>
      </c>
      <c r="K145" s="53"/>
      <c r="L145" s="93"/>
    </row>
    <row r="146" spans="1:12" ht="23.25" customHeight="1" x14ac:dyDescent="0.25">
      <c r="A146" s="87">
        <f t="shared" si="7"/>
        <v>136</v>
      </c>
      <c r="B146" s="47">
        <v>2220866116</v>
      </c>
      <c r="C146" s="48" t="s">
        <v>312</v>
      </c>
      <c r="D146" s="49" t="s">
        <v>275</v>
      </c>
      <c r="E146" s="50">
        <v>36124</v>
      </c>
      <c r="F146" s="50" t="s">
        <v>282</v>
      </c>
      <c r="G146" s="7">
        <v>87</v>
      </c>
      <c r="H146" s="51">
        <v>90</v>
      </c>
      <c r="I146" s="7">
        <f t="shared" si="8"/>
        <v>88.5</v>
      </c>
      <c r="J146" s="7" t="str">
        <f t="shared" si="6"/>
        <v>TỐT</v>
      </c>
      <c r="K146" s="53"/>
      <c r="L146" s="93"/>
    </row>
    <row r="147" spans="1:12" ht="23.25" customHeight="1" x14ac:dyDescent="0.25">
      <c r="A147" s="87">
        <f t="shared" si="7"/>
        <v>137</v>
      </c>
      <c r="B147" s="47">
        <v>2221866131</v>
      </c>
      <c r="C147" s="48" t="s">
        <v>313</v>
      </c>
      <c r="D147" s="49" t="s">
        <v>314</v>
      </c>
      <c r="E147" s="50">
        <v>36123</v>
      </c>
      <c r="F147" s="50" t="s">
        <v>282</v>
      </c>
      <c r="G147" s="7">
        <v>84</v>
      </c>
      <c r="H147" s="51">
        <v>90</v>
      </c>
      <c r="I147" s="7">
        <f t="shared" si="8"/>
        <v>87</v>
      </c>
      <c r="J147" s="7" t="str">
        <f t="shared" si="6"/>
        <v>TỐT</v>
      </c>
      <c r="K147" s="53"/>
      <c r="L147" s="93"/>
    </row>
    <row r="148" spans="1:12" ht="23.25" customHeight="1" x14ac:dyDescent="0.25">
      <c r="A148" s="87">
        <f t="shared" si="7"/>
        <v>138</v>
      </c>
      <c r="B148" s="47">
        <v>2221866132</v>
      </c>
      <c r="C148" s="48" t="s">
        <v>315</v>
      </c>
      <c r="D148" s="49" t="s">
        <v>223</v>
      </c>
      <c r="E148" s="50">
        <v>35814</v>
      </c>
      <c r="F148" s="50" t="s">
        <v>282</v>
      </c>
      <c r="G148" s="7">
        <v>87</v>
      </c>
      <c r="H148" s="51">
        <v>85</v>
      </c>
      <c r="I148" s="7">
        <f t="shared" si="8"/>
        <v>86</v>
      </c>
      <c r="J148" s="7" t="str">
        <f t="shared" si="6"/>
        <v>TỐT</v>
      </c>
      <c r="K148" s="53"/>
      <c r="L148" s="93"/>
    </row>
    <row r="149" spans="1:12" ht="23.25" customHeight="1" x14ac:dyDescent="0.25">
      <c r="A149" s="87">
        <f t="shared" si="7"/>
        <v>139</v>
      </c>
      <c r="B149" s="47">
        <v>2220338003</v>
      </c>
      <c r="C149" s="48" t="s">
        <v>316</v>
      </c>
      <c r="D149" s="49" t="s">
        <v>317</v>
      </c>
      <c r="E149" s="50">
        <v>35950</v>
      </c>
      <c r="F149" s="50" t="s">
        <v>282</v>
      </c>
      <c r="G149" s="7">
        <v>87</v>
      </c>
      <c r="H149" s="51">
        <v>87</v>
      </c>
      <c r="I149" s="7">
        <f t="shared" si="8"/>
        <v>87</v>
      </c>
      <c r="J149" s="7" t="str">
        <f t="shared" si="6"/>
        <v>TỐT</v>
      </c>
      <c r="K149" s="53"/>
      <c r="L149" s="93"/>
    </row>
    <row r="150" spans="1:12" ht="23.25" customHeight="1" x14ac:dyDescent="0.25">
      <c r="A150" s="87">
        <f t="shared" si="7"/>
        <v>140</v>
      </c>
      <c r="B150" s="47">
        <v>2220868165</v>
      </c>
      <c r="C150" s="48" t="s">
        <v>318</v>
      </c>
      <c r="D150" s="49" t="s">
        <v>167</v>
      </c>
      <c r="E150" s="50">
        <v>35796</v>
      </c>
      <c r="F150" s="50" t="s">
        <v>282</v>
      </c>
      <c r="G150" s="7">
        <v>74</v>
      </c>
      <c r="H150" s="51">
        <v>77</v>
      </c>
      <c r="I150" s="7">
        <f t="shared" si="8"/>
        <v>75.5</v>
      </c>
      <c r="J150" s="7" t="str">
        <f t="shared" si="6"/>
        <v>KHÁ</v>
      </c>
      <c r="K150" s="53"/>
      <c r="L150" s="93"/>
    </row>
    <row r="151" spans="1:12" ht="23.25" customHeight="1" x14ac:dyDescent="0.25">
      <c r="A151" s="87">
        <f t="shared" si="7"/>
        <v>141</v>
      </c>
      <c r="B151" s="47">
        <v>2220866146</v>
      </c>
      <c r="C151" s="48" t="s">
        <v>278</v>
      </c>
      <c r="D151" s="49" t="s">
        <v>172</v>
      </c>
      <c r="E151" s="50">
        <v>35537</v>
      </c>
      <c r="F151" s="50" t="s">
        <v>282</v>
      </c>
      <c r="G151" s="7">
        <v>83</v>
      </c>
      <c r="H151" s="51">
        <v>80</v>
      </c>
      <c r="I151" s="7">
        <f t="shared" si="8"/>
        <v>81.5</v>
      </c>
      <c r="J151" s="7" t="str">
        <f t="shared" si="6"/>
        <v>TỐT</v>
      </c>
      <c r="K151" s="53"/>
      <c r="L151" s="93"/>
    </row>
    <row r="152" spans="1:12" ht="23.25" customHeight="1" x14ac:dyDescent="0.25">
      <c r="A152" s="87">
        <f t="shared" si="7"/>
        <v>142</v>
      </c>
      <c r="B152" s="47">
        <v>2220866159</v>
      </c>
      <c r="C152" s="48" t="s">
        <v>319</v>
      </c>
      <c r="D152" s="49" t="s">
        <v>280</v>
      </c>
      <c r="E152" s="50">
        <v>35923</v>
      </c>
      <c r="F152" s="50" t="s">
        <v>282</v>
      </c>
      <c r="G152" s="7">
        <v>87</v>
      </c>
      <c r="H152" s="51">
        <v>87</v>
      </c>
      <c r="I152" s="7">
        <f t="shared" si="8"/>
        <v>87</v>
      </c>
      <c r="J152" s="7" t="str">
        <f t="shared" si="6"/>
        <v>TỐT</v>
      </c>
      <c r="K152" s="53"/>
      <c r="L152" s="93"/>
    </row>
    <row r="153" spans="1:12" ht="23.25" customHeight="1" x14ac:dyDescent="0.25">
      <c r="A153" s="87">
        <f t="shared" si="7"/>
        <v>143</v>
      </c>
      <c r="B153" s="47">
        <v>2221865856</v>
      </c>
      <c r="C153" s="48" t="s">
        <v>320</v>
      </c>
      <c r="D153" s="49" t="s">
        <v>100</v>
      </c>
      <c r="E153" s="50">
        <v>36017</v>
      </c>
      <c r="F153" s="50" t="s">
        <v>50</v>
      </c>
      <c r="G153" s="7">
        <v>97</v>
      </c>
      <c r="H153" s="51">
        <v>87</v>
      </c>
      <c r="I153" s="7">
        <f t="shared" si="8"/>
        <v>92</v>
      </c>
      <c r="J153" s="7" t="str">
        <f t="shared" si="6"/>
        <v>X SẮC</v>
      </c>
      <c r="K153" s="53"/>
      <c r="L153" s="93"/>
    </row>
    <row r="154" spans="1:12" ht="23.25" customHeight="1" x14ac:dyDescent="0.25">
      <c r="A154" s="87">
        <f t="shared" si="7"/>
        <v>144</v>
      </c>
      <c r="B154" s="47">
        <v>2220865854</v>
      </c>
      <c r="C154" s="48" t="s">
        <v>321</v>
      </c>
      <c r="D154" s="49" t="s">
        <v>100</v>
      </c>
      <c r="E154" s="50">
        <v>35681</v>
      </c>
      <c r="F154" s="50" t="s">
        <v>50</v>
      </c>
      <c r="G154" s="7">
        <v>75</v>
      </c>
      <c r="H154" s="51">
        <v>82</v>
      </c>
      <c r="I154" s="7">
        <f t="shared" si="8"/>
        <v>78.5</v>
      </c>
      <c r="J154" s="7" t="str">
        <f t="shared" si="6"/>
        <v>KHÁ</v>
      </c>
      <c r="K154" s="53"/>
      <c r="L154" s="93"/>
    </row>
    <row r="155" spans="1:12" ht="23.25" customHeight="1" x14ac:dyDescent="0.25">
      <c r="A155" s="87">
        <f t="shared" si="7"/>
        <v>145</v>
      </c>
      <c r="B155" s="47">
        <v>2221865861</v>
      </c>
      <c r="C155" s="48" t="s">
        <v>322</v>
      </c>
      <c r="D155" s="49" t="s">
        <v>323</v>
      </c>
      <c r="E155" s="50">
        <v>35432</v>
      </c>
      <c r="F155" s="50" t="s">
        <v>50</v>
      </c>
      <c r="G155" s="7">
        <v>91</v>
      </c>
      <c r="H155" s="51">
        <v>97</v>
      </c>
      <c r="I155" s="7">
        <f t="shared" si="8"/>
        <v>94</v>
      </c>
      <c r="J155" s="7" t="str">
        <f t="shared" si="6"/>
        <v>X SẮC</v>
      </c>
      <c r="K155" s="53"/>
      <c r="L155" s="93"/>
    </row>
    <row r="156" spans="1:12" ht="23.25" customHeight="1" x14ac:dyDescent="0.25">
      <c r="A156" s="87">
        <f t="shared" si="7"/>
        <v>146</v>
      </c>
      <c r="B156" s="47">
        <v>2220865863</v>
      </c>
      <c r="C156" s="48" t="s">
        <v>324</v>
      </c>
      <c r="D156" s="49" t="s">
        <v>104</v>
      </c>
      <c r="E156" s="50">
        <v>36141</v>
      </c>
      <c r="F156" s="50" t="s">
        <v>50</v>
      </c>
      <c r="G156" s="7">
        <v>97</v>
      </c>
      <c r="H156" s="51">
        <v>97</v>
      </c>
      <c r="I156" s="7">
        <f t="shared" si="8"/>
        <v>97</v>
      </c>
      <c r="J156" s="7" t="str">
        <f t="shared" si="6"/>
        <v>X SẮC</v>
      </c>
      <c r="K156" s="53"/>
      <c r="L156" s="93"/>
    </row>
    <row r="157" spans="1:12" ht="23.25" customHeight="1" x14ac:dyDescent="0.25">
      <c r="A157" s="87">
        <f t="shared" si="7"/>
        <v>147</v>
      </c>
      <c r="B157" s="47">
        <v>2220865874</v>
      </c>
      <c r="C157" s="48" t="s">
        <v>325</v>
      </c>
      <c r="D157" s="49" t="s">
        <v>326</v>
      </c>
      <c r="E157" s="50">
        <v>35846</v>
      </c>
      <c r="F157" s="50" t="s">
        <v>50</v>
      </c>
      <c r="G157" s="7">
        <v>77</v>
      </c>
      <c r="H157" s="51">
        <v>82</v>
      </c>
      <c r="I157" s="7">
        <f t="shared" si="8"/>
        <v>79.5</v>
      </c>
      <c r="J157" s="7" t="str">
        <f t="shared" si="6"/>
        <v>KHÁ</v>
      </c>
      <c r="K157" s="53"/>
      <c r="L157" s="93"/>
    </row>
    <row r="158" spans="1:12" ht="23.25" customHeight="1" x14ac:dyDescent="0.25">
      <c r="A158" s="87">
        <f t="shared" si="7"/>
        <v>148</v>
      </c>
      <c r="B158" s="47">
        <v>2221865878</v>
      </c>
      <c r="C158" s="48" t="s">
        <v>327</v>
      </c>
      <c r="D158" s="49" t="s">
        <v>328</v>
      </c>
      <c r="E158" s="50">
        <v>35822</v>
      </c>
      <c r="F158" s="50" t="s">
        <v>50</v>
      </c>
      <c r="G158" s="7">
        <v>85</v>
      </c>
      <c r="H158" s="51">
        <v>87</v>
      </c>
      <c r="I158" s="7">
        <f t="shared" si="8"/>
        <v>86</v>
      </c>
      <c r="J158" s="7" t="str">
        <f t="shared" si="6"/>
        <v>TỐT</v>
      </c>
      <c r="K158" s="53"/>
      <c r="L158" s="93"/>
    </row>
    <row r="159" spans="1:12" ht="23.25" customHeight="1" x14ac:dyDescent="0.25">
      <c r="A159" s="87">
        <f t="shared" si="7"/>
        <v>149</v>
      </c>
      <c r="B159" s="47">
        <v>2221217488</v>
      </c>
      <c r="C159" s="48" t="s">
        <v>329</v>
      </c>
      <c r="D159" s="49" t="s">
        <v>330</v>
      </c>
      <c r="E159" s="50">
        <v>35965</v>
      </c>
      <c r="F159" s="50" t="s">
        <v>50</v>
      </c>
      <c r="G159" s="7">
        <v>82</v>
      </c>
      <c r="H159" s="51">
        <v>87</v>
      </c>
      <c r="I159" s="7">
        <f t="shared" si="8"/>
        <v>84.5</v>
      </c>
      <c r="J159" s="7" t="str">
        <f t="shared" si="6"/>
        <v>TỐT</v>
      </c>
      <c r="K159" s="53"/>
      <c r="L159" s="93"/>
    </row>
    <row r="160" spans="1:12" ht="23.25" customHeight="1" x14ac:dyDescent="0.25">
      <c r="A160" s="87">
        <f t="shared" si="7"/>
        <v>150</v>
      </c>
      <c r="B160" s="47">
        <v>2221865889</v>
      </c>
      <c r="C160" s="48" t="s">
        <v>331</v>
      </c>
      <c r="D160" s="49" t="s">
        <v>112</v>
      </c>
      <c r="E160" s="50">
        <v>35815</v>
      </c>
      <c r="F160" s="50" t="s">
        <v>50</v>
      </c>
      <c r="G160" s="7">
        <v>85</v>
      </c>
      <c r="H160" s="51">
        <v>72</v>
      </c>
      <c r="I160" s="7">
        <f t="shared" si="8"/>
        <v>78.5</v>
      </c>
      <c r="J160" s="7" t="str">
        <f t="shared" si="6"/>
        <v>KHÁ</v>
      </c>
      <c r="K160" s="53"/>
      <c r="L160" s="93"/>
    </row>
    <row r="161" spans="1:12" ht="23.25" customHeight="1" x14ac:dyDescent="0.25">
      <c r="A161" s="87">
        <f t="shared" si="7"/>
        <v>151</v>
      </c>
      <c r="B161" s="47">
        <v>2220865909</v>
      </c>
      <c r="C161" s="48" t="s">
        <v>311</v>
      </c>
      <c r="D161" s="49" t="s">
        <v>332</v>
      </c>
      <c r="E161" s="50">
        <v>35977</v>
      </c>
      <c r="F161" s="50" t="s">
        <v>50</v>
      </c>
      <c r="G161" s="7">
        <v>85</v>
      </c>
      <c r="H161" s="51">
        <v>82</v>
      </c>
      <c r="I161" s="7">
        <f t="shared" si="8"/>
        <v>83.5</v>
      </c>
      <c r="J161" s="7" t="str">
        <f t="shared" si="6"/>
        <v>TỐT</v>
      </c>
      <c r="K161" s="53"/>
      <c r="L161" s="93"/>
    </row>
    <row r="162" spans="1:12" ht="23.25" customHeight="1" x14ac:dyDescent="0.25">
      <c r="A162" s="87">
        <f t="shared" si="7"/>
        <v>152</v>
      </c>
      <c r="B162" s="47">
        <v>2220865913</v>
      </c>
      <c r="C162" s="48" t="s">
        <v>333</v>
      </c>
      <c r="D162" s="49" t="s">
        <v>334</v>
      </c>
      <c r="E162" s="50">
        <v>35943</v>
      </c>
      <c r="F162" s="50" t="s">
        <v>50</v>
      </c>
      <c r="G162" s="7">
        <v>75</v>
      </c>
      <c r="H162" s="51">
        <v>82</v>
      </c>
      <c r="I162" s="7">
        <f t="shared" si="8"/>
        <v>78.5</v>
      </c>
      <c r="J162" s="7" t="str">
        <f t="shared" si="6"/>
        <v>KHÁ</v>
      </c>
      <c r="K162" s="53"/>
      <c r="L162" s="93"/>
    </row>
    <row r="163" spans="1:12" ht="23.25" customHeight="1" x14ac:dyDescent="0.25">
      <c r="A163" s="87">
        <f t="shared" si="7"/>
        <v>153</v>
      </c>
      <c r="B163" s="47">
        <v>2221869619</v>
      </c>
      <c r="C163" s="48" t="s">
        <v>335</v>
      </c>
      <c r="D163" s="49" t="s">
        <v>336</v>
      </c>
      <c r="E163" s="50">
        <v>35907</v>
      </c>
      <c r="F163" s="50" t="s">
        <v>50</v>
      </c>
      <c r="G163" s="7">
        <v>75</v>
      </c>
      <c r="H163" s="51">
        <v>77</v>
      </c>
      <c r="I163" s="7">
        <f t="shared" si="8"/>
        <v>76</v>
      </c>
      <c r="J163" s="7" t="str">
        <f t="shared" si="6"/>
        <v>KHÁ</v>
      </c>
      <c r="K163" s="53"/>
      <c r="L163" s="93"/>
    </row>
    <row r="164" spans="1:12" ht="23.25" customHeight="1" x14ac:dyDescent="0.25">
      <c r="A164" s="87">
        <f t="shared" si="7"/>
        <v>154</v>
      </c>
      <c r="B164" s="47">
        <v>2221865939</v>
      </c>
      <c r="C164" s="48" t="s">
        <v>337</v>
      </c>
      <c r="D164" s="49" t="s">
        <v>297</v>
      </c>
      <c r="E164" s="50">
        <v>35818</v>
      </c>
      <c r="F164" s="50" t="s">
        <v>50</v>
      </c>
      <c r="G164" s="7">
        <v>85</v>
      </c>
      <c r="H164" s="51">
        <v>87</v>
      </c>
      <c r="I164" s="7">
        <f t="shared" si="8"/>
        <v>86</v>
      </c>
      <c r="J164" s="7" t="str">
        <f t="shared" si="6"/>
        <v>TỐT</v>
      </c>
      <c r="K164" s="53"/>
      <c r="L164" s="93"/>
    </row>
    <row r="165" spans="1:12" ht="23.25" customHeight="1" x14ac:dyDescent="0.25">
      <c r="A165" s="87">
        <f t="shared" si="7"/>
        <v>155</v>
      </c>
      <c r="B165" s="47">
        <v>2221865941</v>
      </c>
      <c r="C165" s="48" t="s">
        <v>338</v>
      </c>
      <c r="D165" s="49" t="s">
        <v>297</v>
      </c>
      <c r="E165" s="50">
        <v>35983</v>
      </c>
      <c r="F165" s="50" t="s">
        <v>50</v>
      </c>
      <c r="G165" s="7">
        <v>82</v>
      </c>
      <c r="H165" s="51">
        <v>87</v>
      </c>
      <c r="I165" s="7">
        <f t="shared" si="8"/>
        <v>84.5</v>
      </c>
      <c r="J165" s="7" t="str">
        <f t="shared" si="6"/>
        <v>TỐT</v>
      </c>
      <c r="K165" s="53"/>
      <c r="L165" s="93"/>
    </row>
    <row r="166" spans="1:12" ht="23.25" customHeight="1" x14ac:dyDescent="0.25">
      <c r="A166" s="87">
        <f t="shared" si="7"/>
        <v>156</v>
      </c>
      <c r="B166" s="47">
        <v>2121867793</v>
      </c>
      <c r="C166" s="48" t="s">
        <v>339</v>
      </c>
      <c r="D166" s="49" t="s">
        <v>297</v>
      </c>
      <c r="E166" s="50">
        <v>35718</v>
      </c>
      <c r="F166" s="50" t="s">
        <v>50</v>
      </c>
      <c r="G166" s="7">
        <v>0</v>
      </c>
      <c r="H166" s="51">
        <v>65</v>
      </c>
      <c r="I166" s="7">
        <f t="shared" si="8"/>
        <v>32.5</v>
      </c>
      <c r="J166" s="7" t="str">
        <f t="shared" si="6"/>
        <v>KÉM</v>
      </c>
      <c r="K166" s="53" t="s">
        <v>864</v>
      </c>
      <c r="L166" s="93"/>
    </row>
    <row r="167" spans="1:12" ht="23.25" customHeight="1" x14ac:dyDescent="0.25">
      <c r="A167" s="87">
        <f t="shared" si="7"/>
        <v>157</v>
      </c>
      <c r="B167" s="47">
        <v>2220865960</v>
      </c>
      <c r="C167" s="48" t="s">
        <v>311</v>
      </c>
      <c r="D167" s="49" t="s">
        <v>239</v>
      </c>
      <c r="E167" s="50">
        <v>35956</v>
      </c>
      <c r="F167" s="50" t="s">
        <v>50</v>
      </c>
      <c r="G167" s="7">
        <v>87</v>
      </c>
      <c r="H167" s="51">
        <v>82</v>
      </c>
      <c r="I167" s="7">
        <f t="shared" si="8"/>
        <v>84.5</v>
      </c>
      <c r="J167" s="7" t="str">
        <f t="shared" si="6"/>
        <v>TỐT</v>
      </c>
      <c r="K167" s="53"/>
      <c r="L167" s="93"/>
    </row>
    <row r="168" spans="1:12" ht="23.25" customHeight="1" x14ac:dyDescent="0.25">
      <c r="A168" s="87">
        <f t="shared" si="7"/>
        <v>158</v>
      </c>
      <c r="B168" s="47">
        <v>2220868118</v>
      </c>
      <c r="C168" s="48" t="s">
        <v>340</v>
      </c>
      <c r="D168" s="49" t="s">
        <v>341</v>
      </c>
      <c r="E168" s="50">
        <v>35806</v>
      </c>
      <c r="F168" s="50" t="s">
        <v>50</v>
      </c>
      <c r="G168" s="7">
        <v>82</v>
      </c>
      <c r="H168" s="51">
        <v>82</v>
      </c>
      <c r="I168" s="7">
        <f t="shared" si="8"/>
        <v>82</v>
      </c>
      <c r="J168" s="7" t="str">
        <f t="shared" si="6"/>
        <v>TỐT</v>
      </c>
      <c r="K168" s="53"/>
      <c r="L168" s="93"/>
    </row>
    <row r="169" spans="1:12" ht="23.25" customHeight="1" x14ac:dyDescent="0.25">
      <c r="A169" s="87">
        <f t="shared" si="7"/>
        <v>159</v>
      </c>
      <c r="B169" s="47">
        <v>2220865967</v>
      </c>
      <c r="C169" s="48" t="s">
        <v>342</v>
      </c>
      <c r="D169" s="49" t="s">
        <v>18</v>
      </c>
      <c r="E169" s="50">
        <v>35212</v>
      </c>
      <c r="F169" s="50" t="s">
        <v>50</v>
      </c>
      <c r="G169" s="7">
        <v>80</v>
      </c>
      <c r="H169" s="51">
        <v>82</v>
      </c>
      <c r="I169" s="7">
        <f t="shared" si="8"/>
        <v>81</v>
      </c>
      <c r="J169" s="7" t="str">
        <f t="shared" si="6"/>
        <v>TỐT</v>
      </c>
      <c r="K169" s="53"/>
      <c r="L169" s="93"/>
    </row>
    <row r="170" spans="1:12" ht="23.25" customHeight="1" x14ac:dyDescent="0.25">
      <c r="A170" s="87">
        <f t="shared" si="7"/>
        <v>160</v>
      </c>
      <c r="B170" s="47">
        <v>2221865975</v>
      </c>
      <c r="C170" s="48" t="s">
        <v>343</v>
      </c>
      <c r="D170" s="49" t="s">
        <v>344</v>
      </c>
      <c r="E170" s="50">
        <v>36029</v>
      </c>
      <c r="F170" s="50" t="s">
        <v>50</v>
      </c>
      <c r="G170" s="7">
        <v>95</v>
      </c>
      <c r="H170" s="51">
        <v>87</v>
      </c>
      <c r="I170" s="7">
        <f t="shared" si="8"/>
        <v>91</v>
      </c>
      <c r="J170" s="7" t="str">
        <f t="shared" si="6"/>
        <v>X SẮC</v>
      </c>
      <c r="K170" s="53"/>
      <c r="L170" s="93"/>
    </row>
    <row r="171" spans="1:12" ht="23.25" customHeight="1" x14ac:dyDescent="0.25">
      <c r="A171" s="87">
        <f t="shared" si="7"/>
        <v>161</v>
      </c>
      <c r="B171" s="47">
        <v>2220865979</v>
      </c>
      <c r="C171" s="48" t="s">
        <v>268</v>
      </c>
      <c r="D171" s="49" t="s">
        <v>133</v>
      </c>
      <c r="E171" s="50">
        <v>35977</v>
      </c>
      <c r="F171" s="50" t="s">
        <v>50</v>
      </c>
      <c r="G171" s="7">
        <v>80</v>
      </c>
      <c r="H171" s="51">
        <v>82</v>
      </c>
      <c r="I171" s="7">
        <f t="shared" si="8"/>
        <v>81</v>
      </c>
      <c r="J171" s="7" t="str">
        <f t="shared" si="6"/>
        <v>TỐT</v>
      </c>
      <c r="K171" s="53"/>
      <c r="L171" s="93"/>
    </row>
    <row r="172" spans="1:12" ht="23.25" customHeight="1" x14ac:dyDescent="0.25">
      <c r="A172" s="87">
        <f t="shared" si="7"/>
        <v>162</v>
      </c>
      <c r="B172" s="47">
        <v>2220865996</v>
      </c>
      <c r="C172" s="48" t="s">
        <v>268</v>
      </c>
      <c r="D172" s="49" t="s">
        <v>213</v>
      </c>
      <c r="E172" s="50">
        <v>36089</v>
      </c>
      <c r="F172" s="50" t="s">
        <v>50</v>
      </c>
      <c r="G172" s="7">
        <v>77</v>
      </c>
      <c r="H172" s="51">
        <v>82</v>
      </c>
      <c r="I172" s="7">
        <f t="shared" si="8"/>
        <v>79.5</v>
      </c>
      <c r="J172" s="7" t="str">
        <f t="shared" si="6"/>
        <v>KHÁ</v>
      </c>
      <c r="K172" s="53"/>
      <c r="L172" s="93"/>
    </row>
    <row r="173" spans="1:12" ht="23.25" customHeight="1" x14ac:dyDescent="0.25">
      <c r="A173" s="87">
        <f t="shared" si="7"/>
        <v>163</v>
      </c>
      <c r="B173" s="47">
        <v>2221865998</v>
      </c>
      <c r="C173" s="48" t="s">
        <v>345</v>
      </c>
      <c r="D173" s="49" t="s">
        <v>346</v>
      </c>
      <c r="E173" s="50">
        <v>35920</v>
      </c>
      <c r="F173" s="50" t="s">
        <v>50</v>
      </c>
      <c r="G173" s="7">
        <v>85</v>
      </c>
      <c r="H173" s="51">
        <v>77</v>
      </c>
      <c r="I173" s="7">
        <f t="shared" si="8"/>
        <v>81</v>
      </c>
      <c r="J173" s="7" t="str">
        <f t="shared" si="6"/>
        <v>TỐT</v>
      </c>
      <c r="K173" s="53"/>
      <c r="L173" s="93"/>
    </row>
    <row r="174" spans="1:12" ht="23.25" customHeight="1" x14ac:dyDescent="0.25">
      <c r="A174" s="87">
        <f t="shared" si="7"/>
        <v>164</v>
      </c>
      <c r="B174" s="47">
        <v>2220866004</v>
      </c>
      <c r="C174" s="48" t="s">
        <v>347</v>
      </c>
      <c r="D174" s="49" t="s">
        <v>137</v>
      </c>
      <c r="E174" s="50">
        <v>36077</v>
      </c>
      <c r="F174" s="50" t="s">
        <v>50</v>
      </c>
      <c r="G174" s="7">
        <v>82</v>
      </c>
      <c r="H174" s="51">
        <v>87</v>
      </c>
      <c r="I174" s="7">
        <f t="shared" si="8"/>
        <v>84.5</v>
      </c>
      <c r="J174" s="7" t="str">
        <f t="shared" si="6"/>
        <v>TỐT</v>
      </c>
      <c r="K174" s="53"/>
      <c r="L174" s="93"/>
    </row>
    <row r="175" spans="1:12" ht="23.25" customHeight="1" x14ac:dyDescent="0.25">
      <c r="A175" s="87">
        <f t="shared" si="7"/>
        <v>165</v>
      </c>
      <c r="B175" s="47">
        <v>2220866025</v>
      </c>
      <c r="C175" s="48" t="s">
        <v>348</v>
      </c>
      <c r="D175" s="49" t="s">
        <v>349</v>
      </c>
      <c r="E175" s="50">
        <v>35828</v>
      </c>
      <c r="F175" s="50" t="s">
        <v>50</v>
      </c>
      <c r="G175" s="7">
        <v>87</v>
      </c>
      <c r="H175" s="51">
        <v>87</v>
      </c>
      <c r="I175" s="7">
        <f t="shared" si="8"/>
        <v>87</v>
      </c>
      <c r="J175" s="7" t="str">
        <f t="shared" si="6"/>
        <v>TỐT</v>
      </c>
      <c r="K175" s="53"/>
      <c r="L175" s="93"/>
    </row>
    <row r="176" spans="1:12" ht="23.25" customHeight="1" x14ac:dyDescent="0.25">
      <c r="A176" s="87">
        <f t="shared" si="7"/>
        <v>166</v>
      </c>
      <c r="B176" s="47">
        <v>2221866041</v>
      </c>
      <c r="C176" s="48" t="s">
        <v>189</v>
      </c>
      <c r="D176" s="49" t="s">
        <v>147</v>
      </c>
      <c r="E176" s="50">
        <v>35462</v>
      </c>
      <c r="F176" s="50" t="s">
        <v>50</v>
      </c>
      <c r="G176" s="7">
        <v>80</v>
      </c>
      <c r="H176" s="51">
        <v>65</v>
      </c>
      <c r="I176" s="7">
        <f t="shared" si="8"/>
        <v>72.5</v>
      </c>
      <c r="J176" s="7" t="str">
        <f t="shared" si="6"/>
        <v>KHÁ</v>
      </c>
      <c r="K176" s="53"/>
      <c r="L176" s="93"/>
    </row>
    <row r="177" spans="1:12" ht="23.25" customHeight="1" x14ac:dyDescent="0.25">
      <c r="A177" s="87">
        <f t="shared" si="7"/>
        <v>167</v>
      </c>
      <c r="B177" s="47">
        <v>2220868700</v>
      </c>
      <c r="C177" s="48" t="s">
        <v>350</v>
      </c>
      <c r="D177" s="49" t="s">
        <v>304</v>
      </c>
      <c r="E177" s="50">
        <v>35837</v>
      </c>
      <c r="F177" s="50" t="s">
        <v>50</v>
      </c>
      <c r="G177" s="7">
        <v>81</v>
      </c>
      <c r="H177" s="51">
        <v>82</v>
      </c>
      <c r="I177" s="7">
        <f t="shared" si="8"/>
        <v>81.5</v>
      </c>
      <c r="J177" s="7" t="str">
        <f t="shared" si="6"/>
        <v>TỐT</v>
      </c>
      <c r="K177" s="53"/>
      <c r="L177" s="93"/>
    </row>
    <row r="178" spans="1:12" ht="23.25" customHeight="1" x14ac:dyDescent="0.25">
      <c r="A178" s="87">
        <f t="shared" si="7"/>
        <v>168</v>
      </c>
      <c r="B178" s="47">
        <v>2220866046</v>
      </c>
      <c r="C178" s="48" t="s">
        <v>351</v>
      </c>
      <c r="D178" s="49" t="s">
        <v>304</v>
      </c>
      <c r="E178" s="50">
        <v>35902</v>
      </c>
      <c r="F178" s="50" t="s">
        <v>50</v>
      </c>
      <c r="G178" s="7">
        <v>84</v>
      </c>
      <c r="H178" s="51">
        <v>77</v>
      </c>
      <c r="I178" s="7">
        <f t="shared" si="8"/>
        <v>80.5</v>
      </c>
      <c r="J178" s="7" t="str">
        <f t="shared" si="6"/>
        <v>TỐT</v>
      </c>
      <c r="K178" s="53"/>
      <c r="L178" s="93"/>
    </row>
    <row r="179" spans="1:12" ht="23.25" customHeight="1" x14ac:dyDescent="0.25">
      <c r="A179" s="87">
        <f t="shared" si="7"/>
        <v>169</v>
      </c>
      <c r="B179" s="47">
        <v>2221866062</v>
      </c>
      <c r="C179" s="48" t="s">
        <v>146</v>
      </c>
      <c r="D179" s="49" t="s">
        <v>352</v>
      </c>
      <c r="E179" s="50">
        <v>35936</v>
      </c>
      <c r="F179" s="50" t="s">
        <v>50</v>
      </c>
      <c r="G179" s="7">
        <v>85</v>
      </c>
      <c r="H179" s="51">
        <v>87</v>
      </c>
      <c r="I179" s="7">
        <f t="shared" si="8"/>
        <v>86</v>
      </c>
      <c r="J179" s="7" t="str">
        <f t="shared" si="6"/>
        <v>TỐT</v>
      </c>
      <c r="K179" s="53"/>
      <c r="L179" s="93"/>
    </row>
    <row r="180" spans="1:12" ht="23.25" customHeight="1" x14ac:dyDescent="0.25">
      <c r="A180" s="87">
        <f t="shared" si="7"/>
        <v>170</v>
      </c>
      <c r="B180" s="47">
        <v>2220866100</v>
      </c>
      <c r="C180" s="48" t="s">
        <v>353</v>
      </c>
      <c r="D180" s="49" t="s">
        <v>310</v>
      </c>
      <c r="E180" s="50">
        <v>35787</v>
      </c>
      <c r="F180" s="50" t="s">
        <v>50</v>
      </c>
      <c r="G180" s="7">
        <v>87</v>
      </c>
      <c r="H180" s="51">
        <v>82</v>
      </c>
      <c r="I180" s="7">
        <f t="shared" si="8"/>
        <v>84.5</v>
      </c>
      <c r="J180" s="7" t="str">
        <f t="shared" si="6"/>
        <v>TỐT</v>
      </c>
      <c r="K180" s="53"/>
      <c r="L180" s="93"/>
    </row>
    <row r="181" spans="1:12" ht="23.25" customHeight="1" x14ac:dyDescent="0.25">
      <c r="A181" s="87">
        <f t="shared" si="7"/>
        <v>171</v>
      </c>
      <c r="B181" s="47">
        <v>2220866119</v>
      </c>
      <c r="C181" s="48" t="s">
        <v>119</v>
      </c>
      <c r="D181" s="49" t="s">
        <v>275</v>
      </c>
      <c r="E181" s="50">
        <v>35637</v>
      </c>
      <c r="F181" s="50" t="s">
        <v>50</v>
      </c>
      <c r="G181" s="7">
        <v>97</v>
      </c>
      <c r="H181" s="51">
        <v>97</v>
      </c>
      <c r="I181" s="7">
        <f t="shared" si="8"/>
        <v>97</v>
      </c>
      <c r="J181" s="7" t="str">
        <f t="shared" si="6"/>
        <v>X SẮC</v>
      </c>
      <c r="K181" s="53"/>
      <c r="L181" s="93"/>
    </row>
    <row r="182" spans="1:12" ht="23.25" customHeight="1" x14ac:dyDescent="0.25">
      <c r="A182" s="87">
        <f t="shared" si="7"/>
        <v>172</v>
      </c>
      <c r="B182" s="47">
        <v>2220717183</v>
      </c>
      <c r="C182" s="48" t="s">
        <v>354</v>
      </c>
      <c r="D182" s="49" t="s">
        <v>19</v>
      </c>
      <c r="E182" s="50">
        <v>36015</v>
      </c>
      <c r="F182" s="50" t="s">
        <v>50</v>
      </c>
      <c r="G182" s="7">
        <v>87</v>
      </c>
      <c r="H182" s="51">
        <v>82</v>
      </c>
      <c r="I182" s="7">
        <f t="shared" si="8"/>
        <v>84.5</v>
      </c>
      <c r="J182" s="7" t="str">
        <f t="shared" si="6"/>
        <v>TỐT</v>
      </c>
      <c r="K182" s="53"/>
      <c r="L182" s="93"/>
    </row>
    <row r="183" spans="1:12" ht="23.25" customHeight="1" x14ac:dyDescent="0.25">
      <c r="A183" s="87">
        <f t="shared" si="7"/>
        <v>173</v>
      </c>
      <c r="B183" s="47">
        <v>2220869573</v>
      </c>
      <c r="C183" s="48" t="s">
        <v>268</v>
      </c>
      <c r="D183" s="49" t="s">
        <v>280</v>
      </c>
      <c r="E183" s="50">
        <v>35518</v>
      </c>
      <c r="F183" s="50" t="s">
        <v>50</v>
      </c>
      <c r="G183" s="7">
        <v>80</v>
      </c>
      <c r="H183" s="51">
        <v>87</v>
      </c>
      <c r="I183" s="7">
        <f t="shared" si="8"/>
        <v>83.5</v>
      </c>
      <c r="J183" s="7" t="str">
        <f t="shared" si="6"/>
        <v>TỐT</v>
      </c>
      <c r="K183" s="53"/>
      <c r="L183" s="93"/>
    </row>
    <row r="184" spans="1:12" ht="23.25" customHeight="1" x14ac:dyDescent="0.25">
      <c r="A184" s="87">
        <f t="shared" si="7"/>
        <v>174</v>
      </c>
      <c r="B184" s="47">
        <v>2221865851</v>
      </c>
      <c r="C184" s="48" t="s">
        <v>355</v>
      </c>
      <c r="D184" s="49" t="s">
        <v>356</v>
      </c>
      <c r="E184" s="50">
        <v>36071</v>
      </c>
      <c r="F184" s="50" t="s">
        <v>51</v>
      </c>
      <c r="G184" s="7">
        <v>85</v>
      </c>
      <c r="H184" s="51">
        <v>85</v>
      </c>
      <c r="I184" s="7">
        <f t="shared" si="8"/>
        <v>85</v>
      </c>
      <c r="J184" s="7" t="str">
        <f t="shared" si="6"/>
        <v>TỐT</v>
      </c>
      <c r="K184" s="53"/>
      <c r="L184" s="93"/>
    </row>
    <row r="185" spans="1:12" ht="23.25" customHeight="1" x14ac:dyDescent="0.25">
      <c r="A185" s="87">
        <f t="shared" si="7"/>
        <v>175</v>
      </c>
      <c r="B185" s="47">
        <v>2221868732</v>
      </c>
      <c r="C185" s="48" t="s">
        <v>357</v>
      </c>
      <c r="D185" s="49" t="s">
        <v>100</v>
      </c>
      <c r="E185" s="50">
        <v>35987</v>
      </c>
      <c r="F185" s="50" t="s">
        <v>51</v>
      </c>
      <c r="G185" s="7">
        <v>97</v>
      </c>
      <c r="H185" s="51">
        <v>97</v>
      </c>
      <c r="I185" s="7">
        <f t="shared" si="8"/>
        <v>97</v>
      </c>
      <c r="J185" s="7" t="str">
        <f t="shared" si="6"/>
        <v>X SẮC</v>
      </c>
      <c r="K185" s="53"/>
      <c r="L185" s="93"/>
    </row>
    <row r="186" spans="1:12" ht="23.25" customHeight="1" x14ac:dyDescent="0.25">
      <c r="A186" s="87">
        <f t="shared" si="7"/>
        <v>176</v>
      </c>
      <c r="B186" s="47">
        <v>2220865894</v>
      </c>
      <c r="C186" s="48" t="s">
        <v>358</v>
      </c>
      <c r="D186" s="49" t="s">
        <v>114</v>
      </c>
      <c r="E186" s="50">
        <v>36057</v>
      </c>
      <c r="F186" s="50" t="s">
        <v>51</v>
      </c>
      <c r="G186" s="7">
        <v>81</v>
      </c>
      <c r="H186" s="51">
        <v>87</v>
      </c>
      <c r="I186" s="7">
        <f t="shared" si="8"/>
        <v>84</v>
      </c>
      <c r="J186" s="7" t="str">
        <f t="shared" si="6"/>
        <v>TỐT</v>
      </c>
      <c r="K186" s="53"/>
      <c r="L186" s="93"/>
    </row>
    <row r="187" spans="1:12" ht="23.25" customHeight="1" x14ac:dyDescent="0.25">
      <c r="A187" s="87">
        <f t="shared" si="7"/>
        <v>177</v>
      </c>
      <c r="B187" s="47">
        <v>2220865903</v>
      </c>
      <c r="C187" s="48" t="s">
        <v>359</v>
      </c>
      <c r="D187" s="49" t="s">
        <v>287</v>
      </c>
      <c r="E187" s="50">
        <v>35964</v>
      </c>
      <c r="F187" s="50" t="s">
        <v>51</v>
      </c>
      <c r="G187" s="7">
        <v>85</v>
      </c>
      <c r="H187" s="51">
        <v>87</v>
      </c>
      <c r="I187" s="7">
        <f t="shared" si="8"/>
        <v>86</v>
      </c>
      <c r="J187" s="7" t="str">
        <f t="shared" si="6"/>
        <v>TỐT</v>
      </c>
      <c r="K187" s="53"/>
      <c r="L187" s="93"/>
    </row>
    <row r="188" spans="1:12" ht="23.25" customHeight="1" x14ac:dyDescent="0.25">
      <c r="A188" s="87">
        <f t="shared" si="7"/>
        <v>178</v>
      </c>
      <c r="B188" s="47">
        <v>2220865915</v>
      </c>
      <c r="C188" s="48" t="s">
        <v>360</v>
      </c>
      <c r="D188" s="49" t="s">
        <v>361</v>
      </c>
      <c r="E188" s="50">
        <v>36151</v>
      </c>
      <c r="F188" s="50" t="s">
        <v>51</v>
      </c>
      <c r="G188" s="7">
        <v>90</v>
      </c>
      <c r="H188" s="51">
        <v>90</v>
      </c>
      <c r="I188" s="7">
        <f t="shared" si="8"/>
        <v>90</v>
      </c>
      <c r="J188" s="7" t="str">
        <f t="shared" si="6"/>
        <v>X SẮC</v>
      </c>
      <c r="K188" s="53"/>
      <c r="L188" s="93"/>
    </row>
    <row r="189" spans="1:12" ht="23.25" customHeight="1" x14ac:dyDescent="0.25">
      <c r="A189" s="87">
        <f t="shared" si="7"/>
        <v>179</v>
      </c>
      <c r="B189" s="47">
        <v>2220865918</v>
      </c>
      <c r="C189" s="48" t="s">
        <v>362</v>
      </c>
      <c r="D189" s="49" t="s">
        <v>361</v>
      </c>
      <c r="E189" s="50">
        <v>36024</v>
      </c>
      <c r="F189" s="50" t="s">
        <v>51</v>
      </c>
      <c r="G189" s="7">
        <v>87</v>
      </c>
      <c r="H189" s="51">
        <v>87</v>
      </c>
      <c r="I189" s="7">
        <f t="shared" si="8"/>
        <v>87</v>
      </c>
      <c r="J189" s="7" t="str">
        <f t="shared" si="6"/>
        <v>TỐT</v>
      </c>
      <c r="K189" s="53"/>
      <c r="L189" s="93"/>
    </row>
    <row r="190" spans="1:12" ht="23.25" customHeight="1" x14ac:dyDescent="0.25">
      <c r="A190" s="87">
        <f t="shared" si="7"/>
        <v>180</v>
      </c>
      <c r="B190" s="47">
        <v>2221865934</v>
      </c>
      <c r="C190" s="48" t="s">
        <v>363</v>
      </c>
      <c r="D190" s="49" t="s">
        <v>364</v>
      </c>
      <c r="E190" s="50">
        <v>35243</v>
      </c>
      <c r="F190" s="50" t="s">
        <v>51</v>
      </c>
      <c r="G190" s="7">
        <v>0</v>
      </c>
      <c r="H190" s="51">
        <v>0</v>
      </c>
      <c r="I190" s="7">
        <f t="shared" si="8"/>
        <v>0</v>
      </c>
      <c r="J190" s="7" t="str">
        <f t="shared" si="6"/>
        <v>KÉM</v>
      </c>
      <c r="K190" s="53"/>
      <c r="L190" s="93" t="s">
        <v>884</v>
      </c>
    </row>
    <row r="191" spans="1:12" ht="23.25" customHeight="1" x14ac:dyDescent="0.25">
      <c r="A191" s="87">
        <f t="shared" si="7"/>
        <v>181</v>
      </c>
      <c r="B191" s="47">
        <v>2221865943</v>
      </c>
      <c r="C191" s="48" t="s">
        <v>365</v>
      </c>
      <c r="D191" s="49" t="s">
        <v>297</v>
      </c>
      <c r="E191" s="50">
        <v>35806</v>
      </c>
      <c r="F191" s="50" t="s">
        <v>51</v>
      </c>
      <c r="G191" s="7">
        <v>97</v>
      </c>
      <c r="H191" s="51">
        <v>87</v>
      </c>
      <c r="I191" s="7">
        <f t="shared" si="8"/>
        <v>92</v>
      </c>
      <c r="J191" s="7" t="str">
        <f t="shared" si="6"/>
        <v>X SẮC</v>
      </c>
      <c r="K191" s="53"/>
      <c r="L191" s="93"/>
    </row>
    <row r="192" spans="1:12" ht="23.25" customHeight="1" x14ac:dyDescent="0.25">
      <c r="A192" s="87">
        <f t="shared" si="7"/>
        <v>182</v>
      </c>
      <c r="B192" s="47">
        <v>2220865950</v>
      </c>
      <c r="C192" s="48" t="s">
        <v>366</v>
      </c>
      <c r="D192" s="49" t="s">
        <v>367</v>
      </c>
      <c r="E192" s="50">
        <v>35849</v>
      </c>
      <c r="F192" s="50" t="s">
        <v>51</v>
      </c>
      <c r="G192" s="7">
        <v>87</v>
      </c>
      <c r="H192" s="51">
        <v>87</v>
      </c>
      <c r="I192" s="7">
        <f t="shared" si="8"/>
        <v>87</v>
      </c>
      <c r="J192" s="7" t="str">
        <f t="shared" si="6"/>
        <v>TỐT</v>
      </c>
      <c r="K192" s="53"/>
      <c r="L192" s="93"/>
    </row>
    <row r="193" spans="1:13" ht="23.25" customHeight="1" x14ac:dyDescent="0.25">
      <c r="A193" s="87">
        <f t="shared" si="7"/>
        <v>183</v>
      </c>
      <c r="B193" s="47">
        <v>2221865985</v>
      </c>
      <c r="C193" s="48" t="s">
        <v>368</v>
      </c>
      <c r="D193" s="49" t="s">
        <v>135</v>
      </c>
      <c r="E193" s="50">
        <v>35529</v>
      </c>
      <c r="F193" s="50" t="s">
        <v>51</v>
      </c>
      <c r="G193" s="7">
        <v>87</v>
      </c>
      <c r="H193" s="51">
        <v>87</v>
      </c>
      <c r="I193" s="7">
        <f t="shared" si="8"/>
        <v>87</v>
      </c>
      <c r="J193" s="7" t="str">
        <f t="shared" si="6"/>
        <v>TỐT</v>
      </c>
      <c r="K193" s="53"/>
      <c r="L193" s="93"/>
    </row>
    <row r="194" spans="1:13" ht="23.25" customHeight="1" x14ac:dyDescent="0.25">
      <c r="A194" s="87">
        <f t="shared" si="7"/>
        <v>184</v>
      </c>
      <c r="B194" s="47">
        <v>2220866000</v>
      </c>
      <c r="C194" s="48" t="s">
        <v>369</v>
      </c>
      <c r="D194" s="49" t="s">
        <v>137</v>
      </c>
      <c r="E194" s="50">
        <v>35795</v>
      </c>
      <c r="F194" s="50" t="s">
        <v>51</v>
      </c>
      <c r="G194" s="7">
        <v>97</v>
      </c>
      <c r="H194" s="51">
        <v>87</v>
      </c>
      <c r="I194" s="7">
        <f t="shared" si="8"/>
        <v>92</v>
      </c>
      <c r="J194" s="7" t="str">
        <f t="shared" si="6"/>
        <v>X SẮC</v>
      </c>
      <c r="K194" s="53"/>
      <c r="L194" s="93"/>
    </row>
    <row r="195" spans="1:13" ht="23.25" customHeight="1" x14ac:dyDescent="0.25">
      <c r="A195" s="87">
        <f t="shared" si="7"/>
        <v>185</v>
      </c>
      <c r="B195" s="47">
        <v>2220866005</v>
      </c>
      <c r="C195" s="48" t="s">
        <v>268</v>
      </c>
      <c r="D195" s="49" t="s">
        <v>137</v>
      </c>
      <c r="E195" s="50">
        <v>36078</v>
      </c>
      <c r="F195" s="50" t="s">
        <v>51</v>
      </c>
      <c r="G195" s="7">
        <v>87</v>
      </c>
      <c r="H195" s="51">
        <v>87</v>
      </c>
      <c r="I195" s="7">
        <f t="shared" si="8"/>
        <v>87</v>
      </c>
      <c r="J195" s="7" t="str">
        <f t="shared" si="6"/>
        <v>TỐT</v>
      </c>
      <c r="K195" s="53"/>
      <c r="L195" s="93"/>
    </row>
    <row r="196" spans="1:13" ht="23.25" customHeight="1" x14ac:dyDescent="0.25">
      <c r="A196" s="87">
        <f t="shared" si="7"/>
        <v>186</v>
      </c>
      <c r="B196" s="47">
        <v>2220866016</v>
      </c>
      <c r="C196" s="48" t="s">
        <v>268</v>
      </c>
      <c r="D196" s="49" t="s">
        <v>370</v>
      </c>
      <c r="E196" s="50">
        <v>35807</v>
      </c>
      <c r="F196" s="50" t="s">
        <v>51</v>
      </c>
      <c r="G196" s="7">
        <v>87</v>
      </c>
      <c r="H196" s="51">
        <v>87</v>
      </c>
      <c r="I196" s="7">
        <f t="shared" si="8"/>
        <v>87</v>
      </c>
      <c r="J196" s="7" t="str">
        <f t="shared" si="6"/>
        <v>TỐT</v>
      </c>
      <c r="K196" s="53"/>
      <c r="L196" s="93"/>
    </row>
    <row r="197" spans="1:13" ht="23.25" customHeight="1" x14ac:dyDescent="0.25">
      <c r="A197" s="87">
        <f t="shared" si="7"/>
        <v>187</v>
      </c>
      <c r="B197" s="47">
        <v>2221866050</v>
      </c>
      <c r="C197" s="48" t="s">
        <v>371</v>
      </c>
      <c r="D197" s="49" t="s">
        <v>372</v>
      </c>
      <c r="E197" s="50">
        <v>35733</v>
      </c>
      <c r="F197" s="50" t="s">
        <v>51</v>
      </c>
      <c r="G197" s="7">
        <v>0</v>
      </c>
      <c r="H197" s="51">
        <v>52</v>
      </c>
      <c r="I197" s="7">
        <f t="shared" si="8"/>
        <v>26</v>
      </c>
      <c r="J197" s="7" t="str">
        <f t="shared" si="6"/>
        <v>KÉM</v>
      </c>
      <c r="K197" s="53"/>
      <c r="L197" s="93"/>
      <c r="M197" t="s">
        <v>865</v>
      </c>
    </row>
    <row r="198" spans="1:13" ht="23.25" customHeight="1" x14ac:dyDescent="0.25">
      <c r="A198" s="87">
        <f t="shared" si="7"/>
        <v>188</v>
      </c>
      <c r="B198" s="47">
        <v>2220868788</v>
      </c>
      <c r="C198" s="48" t="s">
        <v>373</v>
      </c>
      <c r="D198" s="49" t="s">
        <v>264</v>
      </c>
      <c r="E198" s="50">
        <v>35957</v>
      </c>
      <c r="F198" s="50" t="s">
        <v>51</v>
      </c>
      <c r="G198" s="7">
        <v>97</v>
      </c>
      <c r="H198" s="51">
        <v>97</v>
      </c>
      <c r="I198" s="7">
        <f t="shared" si="8"/>
        <v>97</v>
      </c>
      <c r="J198" s="7" t="str">
        <f t="shared" si="6"/>
        <v>X SẮC</v>
      </c>
      <c r="K198" s="53"/>
      <c r="L198" s="93"/>
    </row>
    <row r="199" spans="1:13" ht="23.25" customHeight="1" x14ac:dyDescent="0.25">
      <c r="A199" s="87">
        <f t="shared" si="7"/>
        <v>189</v>
      </c>
      <c r="B199" s="47">
        <v>2220866115</v>
      </c>
      <c r="C199" s="48" t="s">
        <v>374</v>
      </c>
      <c r="D199" s="49" t="s">
        <v>273</v>
      </c>
      <c r="E199" s="50">
        <v>35947</v>
      </c>
      <c r="F199" s="50" t="s">
        <v>51</v>
      </c>
      <c r="G199" s="7">
        <v>87</v>
      </c>
      <c r="H199" s="51">
        <v>87</v>
      </c>
      <c r="I199" s="7">
        <f t="shared" si="8"/>
        <v>87</v>
      </c>
      <c r="J199" s="7" t="str">
        <f t="shared" si="6"/>
        <v>TỐT</v>
      </c>
      <c r="K199" s="53"/>
      <c r="L199" s="93"/>
    </row>
    <row r="200" spans="1:13" ht="23.25" customHeight="1" x14ac:dyDescent="0.25">
      <c r="A200" s="87">
        <f t="shared" si="7"/>
        <v>190</v>
      </c>
      <c r="B200" s="47">
        <v>2221866130</v>
      </c>
      <c r="C200" s="48" t="s">
        <v>375</v>
      </c>
      <c r="D200" s="49" t="s">
        <v>376</v>
      </c>
      <c r="E200" s="50">
        <v>36117</v>
      </c>
      <c r="F200" s="50" t="s">
        <v>51</v>
      </c>
      <c r="G200" s="7">
        <v>97</v>
      </c>
      <c r="H200" s="51">
        <v>97</v>
      </c>
      <c r="I200" s="7">
        <f t="shared" si="8"/>
        <v>97</v>
      </c>
      <c r="J200" s="7" t="str">
        <f t="shared" si="6"/>
        <v>X SẮC</v>
      </c>
      <c r="K200" s="53"/>
      <c r="L200" s="93"/>
    </row>
    <row r="201" spans="1:13" ht="23.25" customHeight="1" x14ac:dyDescent="0.25">
      <c r="A201" s="87">
        <f t="shared" si="7"/>
        <v>191</v>
      </c>
      <c r="B201" s="47">
        <v>2221869178</v>
      </c>
      <c r="C201" s="48" t="s">
        <v>377</v>
      </c>
      <c r="D201" s="49" t="s">
        <v>376</v>
      </c>
      <c r="E201" s="50">
        <v>34057</v>
      </c>
      <c r="F201" s="50" t="s">
        <v>51</v>
      </c>
      <c r="G201" s="7">
        <v>0</v>
      </c>
      <c r="H201" s="51">
        <v>0</v>
      </c>
      <c r="I201" s="7">
        <f t="shared" si="8"/>
        <v>0</v>
      </c>
      <c r="J201" s="7" t="str">
        <f t="shared" si="6"/>
        <v>KÉM</v>
      </c>
      <c r="K201" s="53"/>
      <c r="L201" s="93" t="s">
        <v>884</v>
      </c>
    </row>
    <row r="202" spans="1:13" ht="23.25" customHeight="1" x14ac:dyDescent="0.25">
      <c r="A202" s="87">
        <f t="shared" si="7"/>
        <v>192</v>
      </c>
      <c r="B202" s="47">
        <v>2220866133</v>
      </c>
      <c r="C202" s="48" t="s">
        <v>378</v>
      </c>
      <c r="D202" s="49" t="s">
        <v>223</v>
      </c>
      <c r="E202" s="50">
        <v>35796</v>
      </c>
      <c r="F202" s="50" t="s">
        <v>51</v>
      </c>
      <c r="G202" s="7">
        <v>87</v>
      </c>
      <c r="H202" s="51">
        <v>87</v>
      </c>
      <c r="I202" s="7">
        <f t="shared" si="8"/>
        <v>87</v>
      </c>
      <c r="J202" s="7" t="str">
        <f t="shared" si="6"/>
        <v>TỐT</v>
      </c>
      <c r="K202" s="53"/>
      <c r="L202" s="93"/>
    </row>
    <row r="203" spans="1:13" ht="23.25" customHeight="1" x14ac:dyDescent="0.25">
      <c r="A203" s="87">
        <f t="shared" si="7"/>
        <v>193</v>
      </c>
      <c r="B203" s="47">
        <v>2220717129</v>
      </c>
      <c r="C203" s="48" t="s">
        <v>379</v>
      </c>
      <c r="D203" s="49" t="s">
        <v>225</v>
      </c>
      <c r="E203" s="50">
        <v>35980</v>
      </c>
      <c r="F203" s="50" t="s">
        <v>51</v>
      </c>
      <c r="G203" s="7">
        <v>90</v>
      </c>
      <c r="H203" s="51">
        <v>90</v>
      </c>
      <c r="I203" s="7">
        <f t="shared" si="8"/>
        <v>90</v>
      </c>
      <c r="J203" s="7" t="str">
        <f t="shared" ref="J203:J266" si="9">IF(I203&gt;=90,"X SẮC",IF(I203&gt;=80,"TỐT",IF(I203&gt;=65,"KHÁ",IF(I203&gt;=50,"T.BÌNH",IF(I203&gt;=35,"YẾU","KÉM")))))</f>
        <v>X SẮC</v>
      </c>
      <c r="K203" s="53"/>
      <c r="L203" s="93"/>
    </row>
    <row r="204" spans="1:13" ht="23.25" customHeight="1" x14ac:dyDescent="0.25">
      <c r="A204" s="87">
        <f t="shared" ref="A204:A267" si="10">A203+1</f>
        <v>194</v>
      </c>
      <c r="B204" s="47">
        <v>2220866137</v>
      </c>
      <c r="C204" s="48" t="s">
        <v>380</v>
      </c>
      <c r="D204" s="49" t="s">
        <v>317</v>
      </c>
      <c r="E204" s="50">
        <v>35826</v>
      </c>
      <c r="F204" s="50" t="s">
        <v>51</v>
      </c>
      <c r="G204" s="7">
        <v>87</v>
      </c>
      <c r="H204" s="51">
        <v>87</v>
      </c>
      <c r="I204" s="7">
        <f t="shared" ref="I204:I267" si="11">ROUND((G204+H204)/2,1)</f>
        <v>87</v>
      </c>
      <c r="J204" s="7" t="str">
        <f t="shared" si="9"/>
        <v>TỐT</v>
      </c>
      <c r="K204" s="53"/>
      <c r="L204" s="93"/>
    </row>
    <row r="205" spans="1:13" ht="23.25" customHeight="1" x14ac:dyDescent="0.25">
      <c r="A205" s="87">
        <f t="shared" si="10"/>
        <v>195</v>
      </c>
      <c r="B205" s="47">
        <v>2220866153</v>
      </c>
      <c r="C205" s="48" t="s">
        <v>381</v>
      </c>
      <c r="D205" s="49" t="s">
        <v>19</v>
      </c>
      <c r="E205" s="50">
        <v>35886</v>
      </c>
      <c r="F205" s="50" t="s">
        <v>51</v>
      </c>
      <c r="G205" s="7">
        <v>87</v>
      </c>
      <c r="H205" s="51">
        <v>87</v>
      </c>
      <c r="I205" s="7">
        <f t="shared" si="11"/>
        <v>87</v>
      </c>
      <c r="J205" s="7" t="str">
        <f t="shared" si="9"/>
        <v>TỐT</v>
      </c>
      <c r="K205" s="53"/>
      <c r="L205" s="93"/>
    </row>
    <row r="206" spans="1:13" ht="23.25" customHeight="1" x14ac:dyDescent="0.25">
      <c r="A206" s="87">
        <f t="shared" si="10"/>
        <v>196</v>
      </c>
      <c r="B206" s="47">
        <v>2220866155</v>
      </c>
      <c r="C206" s="48" t="s">
        <v>382</v>
      </c>
      <c r="D206" s="49" t="s">
        <v>383</v>
      </c>
      <c r="E206" s="50">
        <v>35353</v>
      </c>
      <c r="F206" s="50" t="s">
        <v>51</v>
      </c>
      <c r="G206" s="7">
        <v>97</v>
      </c>
      <c r="H206" s="51">
        <v>97</v>
      </c>
      <c r="I206" s="7">
        <f t="shared" si="11"/>
        <v>97</v>
      </c>
      <c r="J206" s="7" t="str">
        <f t="shared" si="9"/>
        <v>X SẮC</v>
      </c>
      <c r="K206" s="53"/>
      <c r="L206" s="93"/>
    </row>
    <row r="207" spans="1:13" ht="23.25" customHeight="1" x14ac:dyDescent="0.25">
      <c r="A207" s="87">
        <f t="shared" si="10"/>
        <v>197</v>
      </c>
      <c r="B207" s="47">
        <v>2220863754</v>
      </c>
      <c r="C207" s="48" t="s">
        <v>384</v>
      </c>
      <c r="D207" s="49" t="s">
        <v>306</v>
      </c>
      <c r="E207" s="50">
        <v>35855</v>
      </c>
      <c r="F207" s="50" t="s">
        <v>51</v>
      </c>
      <c r="G207" s="7">
        <v>87</v>
      </c>
      <c r="H207" s="51">
        <v>90</v>
      </c>
      <c r="I207" s="7">
        <f t="shared" si="11"/>
        <v>88.5</v>
      </c>
      <c r="J207" s="7" t="str">
        <f t="shared" si="9"/>
        <v>TỐT</v>
      </c>
      <c r="K207" s="53"/>
      <c r="L207" s="93"/>
    </row>
    <row r="208" spans="1:13" ht="23.25" customHeight="1" x14ac:dyDescent="0.25">
      <c r="A208" s="87">
        <f t="shared" si="10"/>
        <v>198</v>
      </c>
      <c r="B208" s="47">
        <v>2221863839</v>
      </c>
      <c r="C208" s="48" t="s">
        <v>385</v>
      </c>
      <c r="D208" s="49" t="s">
        <v>386</v>
      </c>
      <c r="E208" s="50">
        <v>35807</v>
      </c>
      <c r="F208" s="50" t="s">
        <v>51</v>
      </c>
      <c r="G208" s="7">
        <v>84</v>
      </c>
      <c r="H208" s="51">
        <v>87</v>
      </c>
      <c r="I208" s="7">
        <f t="shared" si="11"/>
        <v>85.5</v>
      </c>
      <c r="J208" s="7" t="str">
        <f t="shared" si="9"/>
        <v>TỐT</v>
      </c>
      <c r="K208" s="53"/>
      <c r="L208" s="93"/>
    </row>
    <row r="209" spans="1:12" ht="23.25" customHeight="1" x14ac:dyDescent="0.25">
      <c r="A209" s="87">
        <f t="shared" si="10"/>
        <v>199</v>
      </c>
      <c r="B209" s="47">
        <v>2220866001</v>
      </c>
      <c r="C209" s="48" t="s">
        <v>387</v>
      </c>
      <c r="D209" s="49" t="s">
        <v>137</v>
      </c>
      <c r="E209" s="50">
        <v>36007</v>
      </c>
      <c r="F209" s="50" t="s">
        <v>51</v>
      </c>
      <c r="G209" s="7">
        <v>87</v>
      </c>
      <c r="H209" s="51">
        <v>87</v>
      </c>
      <c r="I209" s="7">
        <f t="shared" si="11"/>
        <v>87</v>
      </c>
      <c r="J209" s="7" t="str">
        <f t="shared" si="9"/>
        <v>TỐT</v>
      </c>
      <c r="K209" s="53"/>
      <c r="L209" s="93"/>
    </row>
    <row r="210" spans="1:12" ht="23.25" customHeight="1" x14ac:dyDescent="0.25">
      <c r="A210" s="87">
        <f t="shared" si="10"/>
        <v>200</v>
      </c>
      <c r="B210" s="47">
        <v>2220865925</v>
      </c>
      <c r="C210" s="48" t="s">
        <v>388</v>
      </c>
      <c r="D210" s="49" t="s">
        <v>389</v>
      </c>
      <c r="E210" s="50">
        <v>35843</v>
      </c>
      <c r="F210" s="50" t="s">
        <v>51</v>
      </c>
      <c r="G210" s="7">
        <v>90</v>
      </c>
      <c r="H210" s="51">
        <v>87</v>
      </c>
      <c r="I210" s="7">
        <f t="shared" si="11"/>
        <v>88.5</v>
      </c>
      <c r="J210" s="7" t="str">
        <f t="shared" si="9"/>
        <v>TỐT</v>
      </c>
      <c r="K210" s="53"/>
      <c r="L210" s="93"/>
    </row>
    <row r="211" spans="1:12" ht="23.25" customHeight="1" x14ac:dyDescent="0.25">
      <c r="A211" s="87">
        <f t="shared" si="10"/>
        <v>201</v>
      </c>
      <c r="B211" s="47">
        <v>2220217464</v>
      </c>
      <c r="C211" s="48" t="s">
        <v>390</v>
      </c>
      <c r="D211" s="49" t="s">
        <v>391</v>
      </c>
      <c r="E211" s="50">
        <v>35958</v>
      </c>
      <c r="F211" s="50" t="s">
        <v>51</v>
      </c>
      <c r="G211" s="7">
        <v>87</v>
      </c>
      <c r="H211" s="51">
        <v>87</v>
      </c>
      <c r="I211" s="7">
        <f t="shared" si="11"/>
        <v>87</v>
      </c>
      <c r="J211" s="7" t="str">
        <f t="shared" si="9"/>
        <v>TỐT</v>
      </c>
      <c r="K211" s="53"/>
      <c r="L211" s="93"/>
    </row>
    <row r="212" spans="1:12" ht="23.25" customHeight="1" x14ac:dyDescent="0.25">
      <c r="A212" s="87">
        <f t="shared" si="10"/>
        <v>202</v>
      </c>
      <c r="B212" s="47">
        <v>2221865852</v>
      </c>
      <c r="C212" s="48" t="s">
        <v>392</v>
      </c>
      <c r="D212" s="49" t="s">
        <v>393</v>
      </c>
      <c r="E212" s="50">
        <v>35355</v>
      </c>
      <c r="F212" s="50" t="s">
        <v>52</v>
      </c>
      <c r="G212" s="7">
        <v>0</v>
      </c>
      <c r="H212" s="51">
        <v>0</v>
      </c>
      <c r="I212" s="7">
        <f t="shared" si="11"/>
        <v>0</v>
      </c>
      <c r="J212" s="7" t="str">
        <f t="shared" si="9"/>
        <v>KÉM</v>
      </c>
      <c r="K212" s="53"/>
      <c r="L212" s="93" t="s">
        <v>884</v>
      </c>
    </row>
    <row r="213" spans="1:12" ht="23.25" customHeight="1" x14ac:dyDescent="0.25">
      <c r="A213" s="87">
        <f t="shared" si="10"/>
        <v>203</v>
      </c>
      <c r="B213" s="47">
        <v>2220865858</v>
      </c>
      <c r="C213" s="48" t="s">
        <v>394</v>
      </c>
      <c r="D213" s="49" t="s">
        <v>102</v>
      </c>
      <c r="E213" s="50">
        <v>36072</v>
      </c>
      <c r="F213" s="50" t="s">
        <v>52</v>
      </c>
      <c r="G213" s="7">
        <v>80</v>
      </c>
      <c r="H213" s="51">
        <v>77</v>
      </c>
      <c r="I213" s="7">
        <f t="shared" si="11"/>
        <v>78.5</v>
      </c>
      <c r="J213" s="7" t="str">
        <f t="shared" si="9"/>
        <v>KHÁ</v>
      </c>
      <c r="K213" s="53"/>
      <c r="L213" s="93"/>
    </row>
    <row r="214" spans="1:12" ht="23.25" customHeight="1" x14ac:dyDescent="0.25">
      <c r="A214" s="87">
        <f t="shared" si="10"/>
        <v>204</v>
      </c>
      <c r="B214" s="47">
        <v>2220865862</v>
      </c>
      <c r="C214" s="48" t="s">
        <v>187</v>
      </c>
      <c r="D214" s="49" t="s">
        <v>104</v>
      </c>
      <c r="E214" s="50">
        <v>35889</v>
      </c>
      <c r="F214" s="50" t="s">
        <v>52</v>
      </c>
      <c r="G214" s="7">
        <v>98</v>
      </c>
      <c r="H214" s="51">
        <v>97</v>
      </c>
      <c r="I214" s="7">
        <f t="shared" si="11"/>
        <v>97.5</v>
      </c>
      <c r="J214" s="7" t="str">
        <f t="shared" si="9"/>
        <v>X SẮC</v>
      </c>
      <c r="K214" s="53"/>
      <c r="L214" s="93"/>
    </row>
    <row r="215" spans="1:12" ht="23.25" customHeight="1" x14ac:dyDescent="0.25">
      <c r="A215" s="87">
        <f t="shared" si="10"/>
        <v>205</v>
      </c>
      <c r="B215" s="47">
        <v>2220865882</v>
      </c>
      <c r="C215" s="48" t="s">
        <v>395</v>
      </c>
      <c r="D215" s="49" t="s">
        <v>110</v>
      </c>
      <c r="E215" s="50">
        <v>35925</v>
      </c>
      <c r="F215" s="50" t="s">
        <v>52</v>
      </c>
      <c r="G215" s="7">
        <v>82</v>
      </c>
      <c r="H215" s="51">
        <v>87</v>
      </c>
      <c r="I215" s="7">
        <f t="shared" si="11"/>
        <v>84.5</v>
      </c>
      <c r="J215" s="7" t="str">
        <f t="shared" si="9"/>
        <v>TỐT</v>
      </c>
      <c r="K215" s="53"/>
      <c r="L215" s="93"/>
    </row>
    <row r="216" spans="1:12" ht="23.25" customHeight="1" x14ac:dyDescent="0.25">
      <c r="A216" s="87">
        <f t="shared" si="10"/>
        <v>206</v>
      </c>
      <c r="B216" s="47">
        <v>2221865888</v>
      </c>
      <c r="C216" s="48" t="s">
        <v>396</v>
      </c>
      <c r="D216" s="49" t="s">
        <v>112</v>
      </c>
      <c r="E216" s="50">
        <v>35802</v>
      </c>
      <c r="F216" s="50" t="s">
        <v>52</v>
      </c>
      <c r="G216" s="7">
        <v>90</v>
      </c>
      <c r="H216" s="51">
        <v>90</v>
      </c>
      <c r="I216" s="7">
        <f t="shared" si="11"/>
        <v>90</v>
      </c>
      <c r="J216" s="7" t="str">
        <f t="shared" si="9"/>
        <v>X SẮC</v>
      </c>
      <c r="K216" s="53"/>
      <c r="L216" s="93"/>
    </row>
    <row r="217" spans="1:12" ht="23.25" customHeight="1" x14ac:dyDescent="0.25">
      <c r="A217" s="87">
        <f t="shared" si="10"/>
        <v>207</v>
      </c>
      <c r="B217" s="47">
        <v>2220865898</v>
      </c>
      <c r="C217" s="48" t="s">
        <v>397</v>
      </c>
      <c r="D217" s="49" t="s">
        <v>117</v>
      </c>
      <c r="E217" s="50">
        <v>35875</v>
      </c>
      <c r="F217" s="50" t="s">
        <v>52</v>
      </c>
      <c r="G217" s="7">
        <v>98</v>
      </c>
      <c r="H217" s="51">
        <v>100</v>
      </c>
      <c r="I217" s="7">
        <f t="shared" si="11"/>
        <v>99</v>
      </c>
      <c r="J217" s="7" t="str">
        <f t="shared" si="9"/>
        <v>X SẮC</v>
      </c>
      <c r="K217" s="53"/>
      <c r="L217" s="93"/>
    </row>
    <row r="218" spans="1:12" ht="23.25" customHeight="1" x14ac:dyDescent="0.25">
      <c r="A218" s="87">
        <f t="shared" si="10"/>
        <v>208</v>
      </c>
      <c r="B218" s="47">
        <v>2220865899</v>
      </c>
      <c r="C218" s="48" t="s">
        <v>398</v>
      </c>
      <c r="D218" s="49" t="s">
        <v>117</v>
      </c>
      <c r="E218" s="50">
        <v>35884</v>
      </c>
      <c r="F218" s="50" t="s">
        <v>52</v>
      </c>
      <c r="G218" s="7">
        <v>87</v>
      </c>
      <c r="H218" s="51">
        <v>87</v>
      </c>
      <c r="I218" s="7">
        <f t="shared" si="11"/>
        <v>87</v>
      </c>
      <c r="J218" s="7" t="str">
        <f t="shared" si="9"/>
        <v>TỐT</v>
      </c>
      <c r="K218" s="53"/>
      <c r="L218" s="93"/>
    </row>
    <row r="219" spans="1:12" ht="23.25" customHeight="1" x14ac:dyDescent="0.25">
      <c r="A219" s="87">
        <f t="shared" si="10"/>
        <v>209</v>
      </c>
      <c r="B219" s="47">
        <v>2220865919</v>
      </c>
      <c r="C219" s="48" t="s">
        <v>399</v>
      </c>
      <c r="D219" s="49" t="s">
        <v>400</v>
      </c>
      <c r="E219" s="50">
        <v>35810</v>
      </c>
      <c r="F219" s="50" t="s">
        <v>52</v>
      </c>
      <c r="G219" s="7">
        <v>0</v>
      </c>
      <c r="H219" s="51">
        <v>0</v>
      </c>
      <c r="I219" s="7">
        <f t="shared" si="11"/>
        <v>0</v>
      </c>
      <c r="J219" s="7" t="str">
        <f t="shared" si="9"/>
        <v>KÉM</v>
      </c>
      <c r="K219" s="53"/>
      <c r="L219" s="93" t="s">
        <v>885</v>
      </c>
    </row>
    <row r="220" spans="1:12" ht="23.25" customHeight="1" x14ac:dyDescent="0.25">
      <c r="A220" s="87">
        <f t="shared" si="10"/>
        <v>210</v>
      </c>
      <c r="B220" s="47">
        <v>2220865938</v>
      </c>
      <c r="C220" s="48" t="s">
        <v>401</v>
      </c>
      <c r="D220" s="49" t="s">
        <v>200</v>
      </c>
      <c r="E220" s="50">
        <v>35687</v>
      </c>
      <c r="F220" s="50" t="s">
        <v>52</v>
      </c>
      <c r="G220" s="7">
        <v>87</v>
      </c>
      <c r="H220" s="51">
        <v>87</v>
      </c>
      <c r="I220" s="7">
        <f t="shared" si="11"/>
        <v>87</v>
      </c>
      <c r="J220" s="7" t="str">
        <f t="shared" si="9"/>
        <v>TỐT</v>
      </c>
      <c r="K220" s="53"/>
      <c r="L220" s="93"/>
    </row>
    <row r="221" spans="1:12" ht="23.25" customHeight="1" x14ac:dyDescent="0.25">
      <c r="A221" s="87">
        <f t="shared" si="10"/>
        <v>211</v>
      </c>
      <c r="B221" s="47">
        <v>2220865994</v>
      </c>
      <c r="C221" s="48" t="s">
        <v>402</v>
      </c>
      <c r="D221" s="49" t="s">
        <v>250</v>
      </c>
      <c r="E221" s="50">
        <v>35882</v>
      </c>
      <c r="F221" s="50" t="s">
        <v>52</v>
      </c>
      <c r="G221" s="7">
        <v>82</v>
      </c>
      <c r="H221" s="51">
        <v>82</v>
      </c>
      <c r="I221" s="7">
        <f t="shared" si="11"/>
        <v>82</v>
      </c>
      <c r="J221" s="7" t="str">
        <f t="shared" si="9"/>
        <v>TỐT</v>
      </c>
      <c r="K221" s="53"/>
      <c r="L221" s="93"/>
    </row>
    <row r="222" spans="1:12" ht="23.25" customHeight="1" x14ac:dyDescent="0.25">
      <c r="A222" s="87">
        <f t="shared" si="10"/>
        <v>212</v>
      </c>
      <c r="B222" s="47">
        <v>2221869396</v>
      </c>
      <c r="C222" s="48" t="s">
        <v>403</v>
      </c>
      <c r="D222" s="49" t="s">
        <v>346</v>
      </c>
      <c r="E222" s="50">
        <v>35704</v>
      </c>
      <c r="F222" s="50" t="s">
        <v>52</v>
      </c>
      <c r="G222" s="7">
        <v>87</v>
      </c>
      <c r="H222" s="51">
        <v>87</v>
      </c>
      <c r="I222" s="7">
        <f t="shared" si="11"/>
        <v>87</v>
      </c>
      <c r="J222" s="7" t="str">
        <f t="shared" si="9"/>
        <v>TỐT</v>
      </c>
      <c r="K222" s="53"/>
      <c r="L222" s="93"/>
    </row>
    <row r="223" spans="1:12" ht="23.25" customHeight="1" x14ac:dyDescent="0.25">
      <c r="A223" s="87">
        <f t="shared" si="10"/>
        <v>213</v>
      </c>
      <c r="B223" s="47">
        <v>2221217601</v>
      </c>
      <c r="C223" s="48" t="s">
        <v>131</v>
      </c>
      <c r="D223" s="49" t="s">
        <v>404</v>
      </c>
      <c r="E223" s="50">
        <v>35861</v>
      </c>
      <c r="F223" s="50" t="s">
        <v>52</v>
      </c>
      <c r="G223" s="7">
        <v>87</v>
      </c>
      <c r="H223" s="51">
        <v>87</v>
      </c>
      <c r="I223" s="7">
        <f t="shared" si="11"/>
        <v>87</v>
      </c>
      <c r="J223" s="7" t="str">
        <f t="shared" si="9"/>
        <v>TỐT</v>
      </c>
      <c r="K223" s="53"/>
      <c r="L223" s="93"/>
    </row>
    <row r="224" spans="1:12" ht="23.25" customHeight="1" x14ac:dyDescent="0.25">
      <c r="A224" s="87">
        <f t="shared" si="10"/>
        <v>214</v>
      </c>
      <c r="B224" s="47">
        <v>2220866030</v>
      </c>
      <c r="C224" s="48" t="s">
        <v>268</v>
      </c>
      <c r="D224" s="49" t="s">
        <v>405</v>
      </c>
      <c r="E224" s="50">
        <v>36024</v>
      </c>
      <c r="F224" s="50" t="s">
        <v>52</v>
      </c>
      <c r="G224" s="7">
        <v>85</v>
      </c>
      <c r="H224" s="51">
        <v>87</v>
      </c>
      <c r="I224" s="7">
        <f t="shared" si="11"/>
        <v>86</v>
      </c>
      <c r="J224" s="7" t="str">
        <f t="shared" si="9"/>
        <v>TỐT</v>
      </c>
      <c r="K224" s="53"/>
      <c r="L224" s="93"/>
    </row>
    <row r="225" spans="1:12" ht="23.25" customHeight="1" x14ac:dyDescent="0.25">
      <c r="A225" s="87">
        <f t="shared" si="10"/>
        <v>215</v>
      </c>
      <c r="B225" s="47">
        <v>2220866032</v>
      </c>
      <c r="C225" s="48" t="s">
        <v>406</v>
      </c>
      <c r="D225" s="49" t="s">
        <v>145</v>
      </c>
      <c r="E225" s="50">
        <v>35803</v>
      </c>
      <c r="F225" s="50" t="s">
        <v>52</v>
      </c>
      <c r="G225" s="7">
        <v>87</v>
      </c>
      <c r="H225" s="51">
        <v>87</v>
      </c>
      <c r="I225" s="7">
        <f t="shared" si="11"/>
        <v>87</v>
      </c>
      <c r="J225" s="7" t="str">
        <f t="shared" si="9"/>
        <v>TỐT</v>
      </c>
      <c r="K225" s="53"/>
      <c r="L225" s="93"/>
    </row>
    <row r="226" spans="1:12" ht="23.25" customHeight="1" x14ac:dyDescent="0.25">
      <c r="A226" s="87">
        <f t="shared" si="10"/>
        <v>216</v>
      </c>
      <c r="B226" s="47">
        <v>2220869540</v>
      </c>
      <c r="C226" s="48" t="s">
        <v>407</v>
      </c>
      <c r="D226" s="49" t="s">
        <v>145</v>
      </c>
      <c r="E226" s="50">
        <v>35905</v>
      </c>
      <c r="F226" s="50" t="s">
        <v>52</v>
      </c>
      <c r="G226" s="7">
        <v>87</v>
      </c>
      <c r="H226" s="51">
        <v>87</v>
      </c>
      <c r="I226" s="7">
        <f t="shared" si="11"/>
        <v>87</v>
      </c>
      <c r="J226" s="7" t="str">
        <f t="shared" si="9"/>
        <v>TỐT</v>
      </c>
      <c r="K226" s="53"/>
      <c r="L226" s="93"/>
    </row>
    <row r="227" spans="1:12" ht="23.25" customHeight="1" x14ac:dyDescent="0.25">
      <c r="A227" s="87">
        <f t="shared" si="10"/>
        <v>217</v>
      </c>
      <c r="B227" s="47">
        <v>2221866035</v>
      </c>
      <c r="C227" s="48" t="s">
        <v>111</v>
      </c>
      <c r="D227" s="49" t="s">
        <v>302</v>
      </c>
      <c r="E227" s="50">
        <v>35810</v>
      </c>
      <c r="F227" s="50" t="s">
        <v>52</v>
      </c>
      <c r="G227" s="7">
        <v>87</v>
      </c>
      <c r="H227" s="51">
        <v>87</v>
      </c>
      <c r="I227" s="7">
        <f t="shared" si="11"/>
        <v>87</v>
      </c>
      <c r="J227" s="7" t="str">
        <f t="shared" si="9"/>
        <v>TỐT</v>
      </c>
      <c r="K227" s="53"/>
      <c r="L227" s="93"/>
    </row>
    <row r="228" spans="1:12" ht="23.25" customHeight="1" x14ac:dyDescent="0.25">
      <c r="A228" s="87">
        <f t="shared" si="10"/>
        <v>218</v>
      </c>
      <c r="B228" s="47">
        <v>2221869650</v>
      </c>
      <c r="C228" s="48" t="s">
        <v>408</v>
      </c>
      <c r="D228" s="49" t="s">
        <v>386</v>
      </c>
      <c r="E228" s="50">
        <v>35001</v>
      </c>
      <c r="F228" s="50" t="s">
        <v>52</v>
      </c>
      <c r="G228" s="7">
        <v>87</v>
      </c>
      <c r="H228" s="51">
        <v>97</v>
      </c>
      <c r="I228" s="7">
        <f t="shared" si="11"/>
        <v>92</v>
      </c>
      <c r="J228" s="7" t="str">
        <f t="shared" si="9"/>
        <v>X SẮC</v>
      </c>
      <c r="K228" s="53"/>
      <c r="L228" s="93"/>
    </row>
    <row r="229" spans="1:12" ht="23.25" customHeight="1" x14ac:dyDescent="0.25">
      <c r="A229" s="87">
        <f t="shared" si="10"/>
        <v>219</v>
      </c>
      <c r="B229" s="47">
        <v>2220866039</v>
      </c>
      <c r="C229" s="48" t="s">
        <v>409</v>
      </c>
      <c r="D229" s="49" t="s">
        <v>386</v>
      </c>
      <c r="E229" s="50">
        <v>36131</v>
      </c>
      <c r="F229" s="50" t="s">
        <v>52</v>
      </c>
      <c r="G229" s="7">
        <v>87</v>
      </c>
      <c r="H229" s="51">
        <v>87</v>
      </c>
      <c r="I229" s="7">
        <f t="shared" si="11"/>
        <v>87</v>
      </c>
      <c r="J229" s="7" t="str">
        <f t="shared" si="9"/>
        <v>TỐT</v>
      </c>
      <c r="K229" s="53"/>
      <c r="L229" s="93"/>
    </row>
    <row r="230" spans="1:12" ht="23.25" customHeight="1" x14ac:dyDescent="0.25">
      <c r="A230" s="87">
        <f t="shared" si="10"/>
        <v>220</v>
      </c>
      <c r="B230" s="47">
        <v>2220866076</v>
      </c>
      <c r="C230" s="48" t="s">
        <v>410</v>
      </c>
      <c r="D230" s="49" t="s">
        <v>155</v>
      </c>
      <c r="E230" s="50">
        <v>35796</v>
      </c>
      <c r="F230" s="50" t="s">
        <v>52</v>
      </c>
      <c r="G230" s="7">
        <v>84</v>
      </c>
      <c r="H230" s="51">
        <v>87</v>
      </c>
      <c r="I230" s="7">
        <f t="shared" si="11"/>
        <v>85.5</v>
      </c>
      <c r="J230" s="7" t="str">
        <f t="shared" si="9"/>
        <v>TỐT</v>
      </c>
      <c r="K230" s="53"/>
      <c r="L230" s="93"/>
    </row>
    <row r="231" spans="1:12" ht="23.25" customHeight="1" x14ac:dyDescent="0.25">
      <c r="A231" s="87">
        <f t="shared" si="10"/>
        <v>221</v>
      </c>
      <c r="B231" s="47">
        <v>2220866075</v>
      </c>
      <c r="C231" s="48" t="s">
        <v>411</v>
      </c>
      <c r="D231" s="49" t="s">
        <v>155</v>
      </c>
      <c r="E231" s="50">
        <v>35968</v>
      </c>
      <c r="F231" s="50" t="s">
        <v>52</v>
      </c>
      <c r="G231" s="7">
        <v>87</v>
      </c>
      <c r="H231" s="51">
        <v>87</v>
      </c>
      <c r="I231" s="7">
        <f t="shared" si="11"/>
        <v>87</v>
      </c>
      <c r="J231" s="7" t="str">
        <f t="shared" si="9"/>
        <v>TỐT</v>
      </c>
      <c r="K231" s="53"/>
      <c r="L231" s="93"/>
    </row>
    <row r="232" spans="1:12" ht="23.25" customHeight="1" x14ac:dyDescent="0.25">
      <c r="A232" s="87">
        <f t="shared" si="10"/>
        <v>222</v>
      </c>
      <c r="B232" s="47">
        <v>2220866114</v>
      </c>
      <c r="C232" s="48" t="s">
        <v>340</v>
      </c>
      <c r="D232" s="49" t="s">
        <v>273</v>
      </c>
      <c r="E232" s="50">
        <v>35820</v>
      </c>
      <c r="F232" s="50" t="s">
        <v>52</v>
      </c>
      <c r="G232" s="7">
        <v>82</v>
      </c>
      <c r="H232" s="51">
        <v>87</v>
      </c>
      <c r="I232" s="7">
        <f t="shared" si="11"/>
        <v>84.5</v>
      </c>
      <c r="J232" s="7" t="str">
        <f t="shared" si="9"/>
        <v>TỐT</v>
      </c>
      <c r="K232" s="53"/>
      <c r="L232" s="93"/>
    </row>
    <row r="233" spans="1:12" ht="23.25" customHeight="1" x14ac:dyDescent="0.25">
      <c r="A233" s="87">
        <f t="shared" si="10"/>
        <v>223</v>
      </c>
      <c r="B233" s="47">
        <v>2220866138</v>
      </c>
      <c r="C233" s="48" t="s">
        <v>412</v>
      </c>
      <c r="D233" s="49" t="s">
        <v>317</v>
      </c>
      <c r="E233" s="50">
        <v>35872</v>
      </c>
      <c r="F233" s="50" t="s">
        <v>52</v>
      </c>
      <c r="G233" s="7">
        <v>82</v>
      </c>
      <c r="H233" s="51">
        <v>87</v>
      </c>
      <c r="I233" s="7">
        <f t="shared" si="11"/>
        <v>84.5</v>
      </c>
      <c r="J233" s="7" t="str">
        <f t="shared" si="9"/>
        <v>TỐT</v>
      </c>
      <c r="K233" s="53"/>
      <c r="L233" s="93"/>
    </row>
    <row r="234" spans="1:12" ht="23.25" customHeight="1" x14ac:dyDescent="0.25">
      <c r="A234" s="87">
        <f t="shared" si="10"/>
        <v>224</v>
      </c>
      <c r="B234" s="47">
        <v>2221866142</v>
      </c>
      <c r="C234" s="48" t="s">
        <v>413</v>
      </c>
      <c r="D234" s="49" t="s">
        <v>170</v>
      </c>
      <c r="E234" s="50">
        <v>35748</v>
      </c>
      <c r="F234" s="50" t="s">
        <v>52</v>
      </c>
      <c r="G234" s="7">
        <v>82</v>
      </c>
      <c r="H234" s="51">
        <v>77</v>
      </c>
      <c r="I234" s="7">
        <f t="shared" si="11"/>
        <v>79.5</v>
      </c>
      <c r="J234" s="7" t="str">
        <f t="shared" si="9"/>
        <v>KHÁ</v>
      </c>
      <c r="K234" s="53"/>
      <c r="L234" s="93"/>
    </row>
    <row r="235" spans="1:12" ht="23.25" customHeight="1" x14ac:dyDescent="0.25">
      <c r="A235" s="87">
        <f t="shared" si="10"/>
        <v>225</v>
      </c>
      <c r="B235" s="47">
        <v>2221866144</v>
      </c>
      <c r="C235" s="48" t="s">
        <v>414</v>
      </c>
      <c r="D235" s="49" t="s">
        <v>229</v>
      </c>
      <c r="E235" s="50">
        <v>36088</v>
      </c>
      <c r="F235" s="50" t="s">
        <v>52</v>
      </c>
      <c r="G235" s="7">
        <v>87</v>
      </c>
      <c r="H235" s="51">
        <v>87</v>
      </c>
      <c r="I235" s="7">
        <f t="shared" si="11"/>
        <v>87</v>
      </c>
      <c r="J235" s="7" t="str">
        <f t="shared" si="9"/>
        <v>TỐT</v>
      </c>
      <c r="K235" s="53"/>
      <c r="L235" s="93"/>
    </row>
    <row r="236" spans="1:12" ht="23.25" customHeight="1" x14ac:dyDescent="0.25">
      <c r="A236" s="87">
        <f t="shared" si="10"/>
        <v>226</v>
      </c>
      <c r="B236" s="47">
        <v>2220866160</v>
      </c>
      <c r="C236" s="48" t="s">
        <v>415</v>
      </c>
      <c r="D236" s="49" t="s">
        <v>280</v>
      </c>
      <c r="E236" s="50">
        <v>35517</v>
      </c>
      <c r="F236" s="50" t="s">
        <v>52</v>
      </c>
      <c r="G236" s="7">
        <v>87</v>
      </c>
      <c r="H236" s="51">
        <v>87</v>
      </c>
      <c r="I236" s="7">
        <f t="shared" si="11"/>
        <v>87</v>
      </c>
      <c r="J236" s="7" t="str">
        <f t="shared" si="9"/>
        <v>TỐT</v>
      </c>
      <c r="K236" s="53"/>
      <c r="L236" s="93"/>
    </row>
    <row r="237" spans="1:12" ht="23.25" customHeight="1" x14ac:dyDescent="0.25">
      <c r="A237" s="87">
        <f t="shared" si="10"/>
        <v>227</v>
      </c>
      <c r="B237" s="47">
        <v>2220863804</v>
      </c>
      <c r="C237" s="48" t="s">
        <v>416</v>
      </c>
      <c r="D237" s="49" t="s">
        <v>194</v>
      </c>
      <c r="E237" s="50">
        <v>36140</v>
      </c>
      <c r="F237" s="50" t="s">
        <v>52</v>
      </c>
      <c r="G237" s="7">
        <v>0</v>
      </c>
      <c r="H237" s="51">
        <v>87</v>
      </c>
      <c r="I237" s="7">
        <f t="shared" si="11"/>
        <v>43.5</v>
      </c>
      <c r="J237" s="7" t="str">
        <f t="shared" si="9"/>
        <v>YẾU</v>
      </c>
      <c r="K237" s="53"/>
      <c r="L237" s="93"/>
    </row>
    <row r="238" spans="1:12" ht="23.25" customHeight="1" x14ac:dyDescent="0.25">
      <c r="A238" s="87">
        <f t="shared" si="10"/>
        <v>228</v>
      </c>
      <c r="B238" s="47">
        <v>2120868614</v>
      </c>
      <c r="C238" s="48" t="s">
        <v>417</v>
      </c>
      <c r="D238" s="49" t="s">
        <v>211</v>
      </c>
      <c r="E238" s="50">
        <v>35420</v>
      </c>
      <c r="F238" s="50" t="s">
        <v>52</v>
      </c>
      <c r="G238" s="7">
        <v>0</v>
      </c>
      <c r="H238" s="51">
        <v>78</v>
      </c>
      <c r="I238" s="7">
        <f t="shared" si="11"/>
        <v>39</v>
      </c>
      <c r="J238" s="7" t="str">
        <f t="shared" si="9"/>
        <v>YẾU</v>
      </c>
      <c r="K238" s="53"/>
      <c r="L238" s="93"/>
    </row>
    <row r="239" spans="1:12" ht="23.25" customHeight="1" x14ac:dyDescent="0.25">
      <c r="A239" s="87">
        <f t="shared" si="10"/>
        <v>229</v>
      </c>
      <c r="B239" s="47">
        <v>2120867342</v>
      </c>
      <c r="C239" s="48" t="s">
        <v>418</v>
      </c>
      <c r="D239" s="49" t="s">
        <v>250</v>
      </c>
      <c r="E239" s="50">
        <v>35078</v>
      </c>
      <c r="F239" s="50" t="s">
        <v>52</v>
      </c>
      <c r="G239" s="7">
        <v>87</v>
      </c>
      <c r="H239" s="51">
        <v>84</v>
      </c>
      <c r="I239" s="7">
        <f t="shared" si="11"/>
        <v>85.5</v>
      </c>
      <c r="J239" s="7" t="str">
        <f t="shared" si="9"/>
        <v>TỐT</v>
      </c>
      <c r="K239" s="53"/>
      <c r="L239" s="93"/>
    </row>
    <row r="240" spans="1:12" ht="23.25" customHeight="1" x14ac:dyDescent="0.25">
      <c r="A240" s="87">
        <f t="shared" si="10"/>
        <v>230</v>
      </c>
      <c r="B240" s="47">
        <v>2220865867</v>
      </c>
      <c r="C240" s="48" t="s">
        <v>419</v>
      </c>
      <c r="D240" s="49" t="s">
        <v>420</v>
      </c>
      <c r="E240" s="50">
        <v>35965</v>
      </c>
      <c r="F240" s="50" t="s">
        <v>53</v>
      </c>
      <c r="G240" s="7">
        <v>80</v>
      </c>
      <c r="H240" s="51">
        <v>80</v>
      </c>
      <c r="I240" s="7">
        <f t="shared" si="11"/>
        <v>80</v>
      </c>
      <c r="J240" s="7" t="str">
        <f t="shared" si="9"/>
        <v>TỐT</v>
      </c>
      <c r="K240" s="53"/>
      <c r="L240" s="93"/>
    </row>
    <row r="241" spans="1:12" ht="23.25" customHeight="1" x14ac:dyDescent="0.25">
      <c r="A241" s="87">
        <f t="shared" si="10"/>
        <v>231</v>
      </c>
      <c r="B241" s="47">
        <v>2221865879</v>
      </c>
      <c r="C241" s="48" t="s">
        <v>421</v>
      </c>
      <c r="D241" s="49" t="s">
        <v>328</v>
      </c>
      <c r="E241" s="50">
        <v>35967</v>
      </c>
      <c r="F241" s="50" t="s">
        <v>53</v>
      </c>
      <c r="G241" s="7">
        <v>80</v>
      </c>
      <c r="H241" s="51">
        <v>82</v>
      </c>
      <c r="I241" s="7">
        <f t="shared" si="11"/>
        <v>81</v>
      </c>
      <c r="J241" s="7" t="str">
        <f t="shared" si="9"/>
        <v>TỐT</v>
      </c>
      <c r="K241" s="53"/>
      <c r="L241" s="93"/>
    </row>
    <row r="242" spans="1:12" ht="23.25" customHeight="1" x14ac:dyDescent="0.25">
      <c r="A242" s="87">
        <f t="shared" si="10"/>
        <v>232</v>
      </c>
      <c r="B242" s="47">
        <v>2221868734</v>
      </c>
      <c r="C242" s="48" t="s">
        <v>422</v>
      </c>
      <c r="D242" s="49" t="s">
        <v>328</v>
      </c>
      <c r="E242" s="50">
        <v>35843</v>
      </c>
      <c r="F242" s="50" t="s">
        <v>53</v>
      </c>
      <c r="G242" s="7">
        <v>85</v>
      </c>
      <c r="H242" s="51">
        <v>85</v>
      </c>
      <c r="I242" s="7">
        <f t="shared" si="11"/>
        <v>85</v>
      </c>
      <c r="J242" s="7" t="str">
        <f t="shared" si="9"/>
        <v>TỐT</v>
      </c>
      <c r="K242" s="53"/>
      <c r="L242" s="93"/>
    </row>
    <row r="243" spans="1:12" ht="23.25" customHeight="1" x14ac:dyDescent="0.25">
      <c r="A243" s="87">
        <f t="shared" si="10"/>
        <v>233</v>
      </c>
      <c r="B243" s="47">
        <v>2221863869</v>
      </c>
      <c r="C243" s="48" t="s">
        <v>209</v>
      </c>
      <c r="D243" s="49" t="s">
        <v>330</v>
      </c>
      <c r="E243" s="50">
        <v>35891</v>
      </c>
      <c r="F243" s="50" t="s">
        <v>53</v>
      </c>
      <c r="G243" s="7">
        <v>100</v>
      </c>
      <c r="H243" s="51">
        <v>100</v>
      </c>
      <c r="I243" s="7">
        <f t="shared" si="11"/>
        <v>100</v>
      </c>
      <c r="J243" s="7" t="str">
        <f t="shared" si="9"/>
        <v>X SẮC</v>
      </c>
      <c r="K243" s="53"/>
      <c r="L243" s="93"/>
    </row>
    <row r="244" spans="1:12" ht="23.25" customHeight="1" x14ac:dyDescent="0.25">
      <c r="A244" s="87">
        <f t="shared" si="10"/>
        <v>234</v>
      </c>
      <c r="B244" s="47">
        <v>2221868853</v>
      </c>
      <c r="C244" s="48" t="s">
        <v>423</v>
      </c>
      <c r="D244" s="49" t="s">
        <v>330</v>
      </c>
      <c r="E244" s="50">
        <v>36019</v>
      </c>
      <c r="F244" s="50" t="s">
        <v>53</v>
      </c>
      <c r="G244" s="7">
        <v>80</v>
      </c>
      <c r="H244" s="51">
        <v>87</v>
      </c>
      <c r="I244" s="7">
        <f t="shared" si="11"/>
        <v>83.5</v>
      </c>
      <c r="J244" s="7" t="str">
        <f t="shared" si="9"/>
        <v>TỐT</v>
      </c>
      <c r="K244" s="53"/>
      <c r="L244" s="93"/>
    </row>
    <row r="245" spans="1:12" ht="23.25" customHeight="1" x14ac:dyDescent="0.25">
      <c r="A245" s="87">
        <f t="shared" si="10"/>
        <v>235</v>
      </c>
      <c r="B245" s="47">
        <v>2220865890</v>
      </c>
      <c r="C245" s="48" t="s">
        <v>340</v>
      </c>
      <c r="D245" s="49" t="s">
        <v>114</v>
      </c>
      <c r="E245" s="50">
        <v>35940</v>
      </c>
      <c r="F245" s="50" t="s">
        <v>53</v>
      </c>
      <c r="G245" s="7">
        <v>85</v>
      </c>
      <c r="H245" s="51">
        <v>87</v>
      </c>
      <c r="I245" s="7">
        <f t="shared" si="11"/>
        <v>86</v>
      </c>
      <c r="J245" s="7" t="str">
        <f t="shared" si="9"/>
        <v>TỐT</v>
      </c>
      <c r="K245" s="53"/>
      <c r="L245" s="93"/>
    </row>
    <row r="246" spans="1:12" ht="23.25" customHeight="1" x14ac:dyDescent="0.25">
      <c r="A246" s="87">
        <f t="shared" si="10"/>
        <v>236</v>
      </c>
      <c r="B246" s="47">
        <v>2220865891</v>
      </c>
      <c r="C246" s="48" t="s">
        <v>424</v>
      </c>
      <c r="D246" s="49" t="s">
        <v>114</v>
      </c>
      <c r="E246" s="50">
        <v>35923</v>
      </c>
      <c r="F246" s="50" t="s">
        <v>53</v>
      </c>
      <c r="G246" s="7">
        <v>77</v>
      </c>
      <c r="H246" s="51">
        <v>85</v>
      </c>
      <c r="I246" s="7">
        <f t="shared" si="11"/>
        <v>81</v>
      </c>
      <c r="J246" s="7" t="str">
        <f t="shared" si="9"/>
        <v>TỐT</v>
      </c>
      <c r="K246" s="53"/>
      <c r="L246" s="93"/>
    </row>
    <row r="247" spans="1:12" ht="23.25" customHeight="1" x14ac:dyDescent="0.25">
      <c r="A247" s="87">
        <f t="shared" si="10"/>
        <v>237</v>
      </c>
      <c r="B247" s="47">
        <v>2220865905</v>
      </c>
      <c r="C247" s="48" t="s">
        <v>425</v>
      </c>
      <c r="D247" s="49" t="s">
        <v>192</v>
      </c>
      <c r="E247" s="50">
        <v>36094</v>
      </c>
      <c r="F247" s="50" t="s">
        <v>53</v>
      </c>
      <c r="G247" s="7">
        <v>87</v>
      </c>
      <c r="H247" s="51">
        <v>80</v>
      </c>
      <c r="I247" s="7">
        <f t="shared" si="11"/>
        <v>83.5</v>
      </c>
      <c r="J247" s="7" t="str">
        <f t="shared" si="9"/>
        <v>TỐT</v>
      </c>
      <c r="K247" s="53"/>
      <c r="L247" s="93"/>
    </row>
    <row r="248" spans="1:12" ht="23.25" customHeight="1" x14ac:dyDescent="0.25">
      <c r="A248" s="87">
        <f t="shared" si="10"/>
        <v>238</v>
      </c>
      <c r="B248" s="47">
        <v>2221865923</v>
      </c>
      <c r="C248" s="48" t="s">
        <v>289</v>
      </c>
      <c r="D248" s="49" t="s">
        <v>196</v>
      </c>
      <c r="E248" s="50">
        <v>35446</v>
      </c>
      <c r="F248" s="50" t="s">
        <v>53</v>
      </c>
      <c r="G248" s="7">
        <v>85</v>
      </c>
      <c r="H248" s="51">
        <v>80</v>
      </c>
      <c r="I248" s="7">
        <f t="shared" si="11"/>
        <v>82.5</v>
      </c>
      <c r="J248" s="7" t="str">
        <f t="shared" si="9"/>
        <v>TỐT</v>
      </c>
      <c r="K248" s="53"/>
      <c r="L248" s="93"/>
    </row>
    <row r="249" spans="1:12" ht="23.25" customHeight="1" x14ac:dyDescent="0.25">
      <c r="A249" s="87">
        <f t="shared" si="10"/>
        <v>239</v>
      </c>
      <c r="B249" s="47">
        <v>2220865924</v>
      </c>
      <c r="C249" s="48" t="s">
        <v>268</v>
      </c>
      <c r="D249" s="49" t="s">
        <v>389</v>
      </c>
      <c r="E249" s="50">
        <v>35882</v>
      </c>
      <c r="F249" s="50" t="s">
        <v>53</v>
      </c>
      <c r="G249" s="7">
        <v>87</v>
      </c>
      <c r="H249" s="51">
        <v>80</v>
      </c>
      <c r="I249" s="7">
        <f t="shared" si="11"/>
        <v>83.5</v>
      </c>
      <c r="J249" s="7" t="str">
        <f t="shared" si="9"/>
        <v>TỐT</v>
      </c>
      <c r="K249" s="53"/>
      <c r="L249" s="93"/>
    </row>
    <row r="250" spans="1:12" ht="23.25" customHeight="1" x14ac:dyDescent="0.25">
      <c r="A250" s="87">
        <f t="shared" si="10"/>
        <v>240</v>
      </c>
      <c r="B250" s="47">
        <v>2221865935</v>
      </c>
      <c r="C250" s="48" t="s">
        <v>111</v>
      </c>
      <c r="D250" s="49" t="s">
        <v>364</v>
      </c>
      <c r="E250" s="50">
        <v>36088</v>
      </c>
      <c r="F250" s="50" t="s">
        <v>53</v>
      </c>
      <c r="G250" s="7">
        <v>87</v>
      </c>
      <c r="H250" s="51">
        <v>85</v>
      </c>
      <c r="I250" s="7">
        <f t="shared" si="11"/>
        <v>86</v>
      </c>
      <c r="J250" s="7" t="str">
        <f t="shared" si="9"/>
        <v>TỐT</v>
      </c>
      <c r="K250" s="53"/>
      <c r="L250" s="93"/>
    </row>
    <row r="251" spans="1:12" ht="23.25" customHeight="1" x14ac:dyDescent="0.25">
      <c r="A251" s="87">
        <f t="shared" si="10"/>
        <v>241</v>
      </c>
      <c r="B251" s="47">
        <v>2221865955</v>
      </c>
      <c r="C251" s="48" t="s">
        <v>426</v>
      </c>
      <c r="D251" s="49" t="s">
        <v>427</v>
      </c>
      <c r="E251" s="50">
        <v>35688</v>
      </c>
      <c r="F251" s="50" t="s">
        <v>53</v>
      </c>
      <c r="G251" s="7">
        <v>97</v>
      </c>
      <c r="H251" s="51">
        <v>90</v>
      </c>
      <c r="I251" s="7">
        <f t="shared" si="11"/>
        <v>93.5</v>
      </c>
      <c r="J251" s="7" t="str">
        <f t="shared" si="9"/>
        <v>X SẮC</v>
      </c>
      <c r="K251" s="53"/>
      <c r="L251" s="93"/>
    </row>
    <row r="252" spans="1:12" ht="23.25" customHeight="1" x14ac:dyDescent="0.25">
      <c r="A252" s="87">
        <f t="shared" si="10"/>
        <v>242</v>
      </c>
      <c r="B252" s="47">
        <v>2221348013</v>
      </c>
      <c r="C252" s="48" t="s">
        <v>428</v>
      </c>
      <c r="D252" s="49" t="s">
        <v>429</v>
      </c>
      <c r="E252" s="50">
        <v>35958</v>
      </c>
      <c r="F252" s="50" t="s">
        <v>53</v>
      </c>
      <c r="G252" s="7">
        <v>80</v>
      </c>
      <c r="H252" s="51">
        <v>87</v>
      </c>
      <c r="I252" s="7">
        <f t="shared" si="11"/>
        <v>83.5</v>
      </c>
      <c r="J252" s="7" t="str">
        <f t="shared" si="9"/>
        <v>TỐT</v>
      </c>
      <c r="K252" s="53"/>
      <c r="L252" s="93"/>
    </row>
    <row r="253" spans="1:12" ht="23.25" customHeight="1" x14ac:dyDescent="0.25">
      <c r="A253" s="87">
        <f t="shared" si="10"/>
        <v>243</v>
      </c>
      <c r="B253" s="47">
        <v>2220865989</v>
      </c>
      <c r="C253" s="48" t="s">
        <v>430</v>
      </c>
      <c r="D253" s="49" t="s">
        <v>250</v>
      </c>
      <c r="E253" s="50">
        <v>36030</v>
      </c>
      <c r="F253" s="50" t="s">
        <v>53</v>
      </c>
      <c r="G253" s="7">
        <v>80</v>
      </c>
      <c r="H253" s="51">
        <v>80</v>
      </c>
      <c r="I253" s="7">
        <f t="shared" si="11"/>
        <v>80</v>
      </c>
      <c r="J253" s="7" t="str">
        <f t="shared" si="9"/>
        <v>TỐT</v>
      </c>
      <c r="K253" s="53"/>
      <c r="L253" s="93"/>
    </row>
    <row r="254" spans="1:12" ht="23.25" customHeight="1" x14ac:dyDescent="0.25">
      <c r="A254" s="87">
        <f t="shared" si="10"/>
        <v>244</v>
      </c>
      <c r="B254" s="47">
        <v>2220868484</v>
      </c>
      <c r="C254" s="48" t="s">
        <v>431</v>
      </c>
      <c r="D254" s="49" t="s">
        <v>215</v>
      </c>
      <c r="E254" s="50">
        <v>35878</v>
      </c>
      <c r="F254" s="50" t="s">
        <v>53</v>
      </c>
      <c r="G254" s="7">
        <v>87</v>
      </c>
      <c r="H254" s="51">
        <v>80</v>
      </c>
      <c r="I254" s="7">
        <f t="shared" si="11"/>
        <v>83.5</v>
      </c>
      <c r="J254" s="7" t="str">
        <f t="shared" si="9"/>
        <v>TỐT</v>
      </c>
      <c r="K254" s="53"/>
      <c r="L254" s="93"/>
    </row>
    <row r="255" spans="1:12" ht="23.25" customHeight="1" x14ac:dyDescent="0.25">
      <c r="A255" s="87">
        <f t="shared" si="10"/>
        <v>245</v>
      </c>
      <c r="B255" s="47">
        <v>2220866010</v>
      </c>
      <c r="C255" s="48" t="s">
        <v>432</v>
      </c>
      <c r="D255" s="49" t="s">
        <v>143</v>
      </c>
      <c r="E255" s="50">
        <v>35935</v>
      </c>
      <c r="F255" s="50" t="s">
        <v>53</v>
      </c>
      <c r="G255" s="7">
        <v>80</v>
      </c>
      <c r="H255" s="51">
        <v>80</v>
      </c>
      <c r="I255" s="7">
        <f t="shared" si="11"/>
        <v>80</v>
      </c>
      <c r="J255" s="7" t="str">
        <f t="shared" si="9"/>
        <v>TỐT</v>
      </c>
      <c r="K255" s="53"/>
      <c r="L255" s="93"/>
    </row>
    <row r="256" spans="1:12" ht="23.25" customHeight="1" x14ac:dyDescent="0.25">
      <c r="A256" s="87">
        <f t="shared" si="10"/>
        <v>246</v>
      </c>
      <c r="B256" s="47">
        <v>2221868144</v>
      </c>
      <c r="C256" s="48" t="s">
        <v>433</v>
      </c>
      <c r="D256" s="49" t="s">
        <v>434</v>
      </c>
      <c r="E256" s="50">
        <v>35907</v>
      </c>
      <c r="F256" s="50" t="s">
        <v>53</v>
      </c>
      <c r="G256" s="7">
        <v>87</v>
      </c>
      <c r="H256" s="51">
        <v>87</v>
      </c>
      <c r="I256" s="7">
        <f t="shared" si="11"/>
        <v>87</v>
      </c>
      <c r="J256" s="7" t="str">
        <f t="shared" si="9"/>
        <v>TỐT</v>
      </c>
      <c r="K256" s="53"/>
      <c r="L256" s="93"/>
    </row>
    <row r="257" spans="1:12" ht="23.25" customHeight="1" x14ac:dyDescent="0.25">
      <c r="A257" s="87">
        <f t="shared" si="10"/>
        <v>247</v>
      </c>
      <c r="B257" s="47">
        <v>2221866040</v>
      </c>
      <c r="C257" s="48" t="s">
        <v>435</v>
      </c>
      <c r="D257" s="49" t="s">
        <v>386</v>
      </c>
      <c r="E257" s="50">
        <v>35842</v>
      </c>
      <c r="F257" s="50" t="s">
        <v>53</v>
      </c>
      <c r="G257" s="7">
        <v>85</v>
      </c>
      <c r="H257" s="51">
        <v>89</v>
      </c>
      <c r="I257" s="7">
        <f t="shared" si="11"/>
        <v>87</v>
      </c>
      <c r="J257" s="7" t="str">
        <f t="shared" si="9"/>
        <v>TỐT</v>
      </c>
      <c r="K257" s="53"/>
      <c r="L257" s="93"/>
    </row>
    <row r="258" spans="1:12" ht="23.25" customHeight="1" x14ac:dyDescent="0.25">
      <c r="A258" s="87">
        <f t="shared" si="10"/>
        <v>248</v>
      </c>
      <c r="B258" s="47">
        <v>2221128742</v>
      </c>
      <c r="C258" s="48" t="s">
        <v>436</v>
      </c>
      <c r="D258" s="49" t="s">
        <v>352</v>
      </c>
      <c r="E258" s="50">
        <v>36101</v>
      </c>
      <c r="F258" s="50" t="s">
        <v>53</v>
      </c>
      <c r="G258" s="7">
        <v>80</v>
      </c>
      <c r="H258" s="51">
        <v>90</v>
      </c>
      <c r="I258" s="7">
        <f t="shared" si="11"/>
        <v>85</v>
      </c>
      <c r="J258" s="7" t="str">
        <f t="shared" si="9"/>
        <v>TỐT</v>
      </c>
      <c r="K258" s="53"/>
      <c r="L258" s="93"/>
    </row>
    <row r="259" spans="1:12" ht="23.25" customHeight="1" x14ac:dyDescent="0.25">
      <c r="A259" s="87">
        <f t="shared" si="10"/>
        <v>249</v>
      </c>
      <c r="B259" s="47">
        <v>2221868367</v>
      </c>
      <c r="C259" s="48" t="s">
        <v>437</v>
      </c>
      <c r="D259" s="49" t="s">
        <v>438</v>
      </c>
      <c r="E259" s="50">
        <v>35274</v>
      </c>
      <c r="F259" s="50" t="s">
        <v>53</v>
      </c>
      <c r="G259" s="7">
        <v>75</v>
      </c>
      <c r="H259" s="51">
        <v>80</v>
      </c>
      <c r="I259" s="7">
        <f t="shared" si="11"/>
        <v>77.5</v>
      </c>
      <c r="J259" s="7" t="str">
        <f t="shared" si="9"/>
        <v>KHÁ</v>
      </c>
      <c r="K259" s="53"/>
      <c r="L259" s="93"/>
    </row>
    <row r="260" spans="1:12" ht="23.25" customHeight="1" x14ac:dyDescent="0.25">
      <c r="A260" s="87">
        <f t="shared" si="10"/>
        <v>250</v>
      </c>
      <c r="B260" s="47">
        <v>2221868847</v>
      </c>
      <c r="C260" s="48" t="s">
        <v>337</v>
      </c>
      <c r="D260" s="49" t="s">
        <v>438</v>
      </c>
      <c r="E260" s="50">
        <v>35944</v>
      </c>
      <c r="F260" s="50" t="s">
        <v>53</v>
      </c>
      <c r="G260" s="7">
        <v>87</v>
      </c>
      <c r="H260" s="51">
        <v>85</v>
      </c>
      <c r="I260" s="7">
        <f t="shared" si="11"/>
        <v>86</v>
      </c>
      <c r="J260" s="7" t="str">
        <f t="shared" si="9"/>
        <v>TỐT</v>
      </c>
      <c r="K260" s="53"/>
      <c r="L260" s="93"/>
    </row>
    <row r="261" spans="1:12" ht="23.25" customHeight="1" x14ac:dyDescent="0.25">
      <c r="A261" s="87">
        <f t="shared" si="10"/>
        <v>251</v>
      </c>
      <c r="B261" s="47">
        <v>2220866074</v>
      </c>
      <c r="C261" s="48" t="s">
        <v>439</v>
      </c>
      <c r="D261" s="49" t="s">
        <v>155</v>
      </c>
      <c r="E261" s="50">
        <v>35481</v>
      </c>
      <c r="F261" s="50" t="s">
        <v>53</v>
      </c>
      <c r="G261" s="7">
        <v>80</v>
      </c>
      <c r="H261" s="51">
        <v>80</v>
      </c>
      <c r="I261" s="7">
        <f t="shared" si="11"/>
        <v>80</v>
      </c>
      <c r="J261" s="7" t="str">
        <f t="shared" si="9"/>
        <v>TỐT</v>
      </c>
      <c r="K261" s="53"/>
      <c r="L261" s="93"/>
    </row>
    <row r="262" spans="1:12" ht="23.25" customHeight="1" x14ac:dyDescent="0.25">
      <c r="A262" s="87">
        <f t="shared" si="10"/>
        <v>252</v>
      </c>
      <c r="B262" s="47">
        <v>2221866092</v>
      </c>
      <c r="C262" s="48" t="s">
        <v>440</v>
      </c>
      <c r="D262" s="49" t="s">
        <v>441</v>
      </c>
      <c r="E262" s="50">
        <v>35947</v>
      </c>
      <c r="F262" s="50" t="s">
        <v>53</v>
      </c>
      <c r="G262" s="7">
        <v>80</v>
      </c>
      <c r="H262" s="51">
        <v>90</v>
      </c>
      <c r="I262" s="7">
        <f t="shared" si="11"/>
        <v>85</v>
      </c>
      <c r="J262" s="7" t="str">
        <f t="shared" si="9"/>
        <v>TỐT</v>
      </c>
      <c r="K262" s="53"/>
      <c r="L262" s="93"/>
    </row>
    <row r="263" spans="1:12" ht="23.25" customHeight="1" x14ac:dyDescent="0.25">
      <c r="A263" s="87">
        <f t="shared" si="10"/>
        <v>253</v>
      </c>
      <c r="B263" s="47">
        <v>2220868814</v>
      </c>
      <c r="C263" s="48" t="s">
        <v>442</v>
      </c>
      <c r="D263" s="49" t="s">
        <v>275</v>
      </c>
      <c r="E263" s="50">
        <v>35797</v>
      </c>
      <c r="F263" s="50" t="s">
        <v>53</v>
      </c>
      <c r="G263" s="7">
        <v>80</v>
      </c>
      <c r="H263" s="51">
        <v>87</v>
      </c>
      <c r="I263" s="7">
        <f t="shared" si="11"/>
        <v>83.5</v>
      </c>
      <c r="J263" s="7" t="str">
        <f t="shared" si="9"/>
        <v>TỐT</v>
      </c>
      <c r="K263" s="53"/>
      <c r="L263" s="93"/>
    </row>
    <row r="264" spans="1:12" ht="23.25" customHeight="1" x14ac:dyDescent="0.25">
      <c r="A264" s="87">
        <f t="shared" si="10"/>
        <v>254</v>
      </c>
      <c r="B264" s="47">
        <v>2220869342</v>
      </c>
      <c r="C264" s="48" t="s">
        <v>443</v>
      </c>
      <c r="D264" s="49" t="s">
        <v>164</v>
      </c>
      <c r="E264" s="50">
        <v>35965</v>
      </c>
      <c r="F264" s="50" t="s">
        <v>53</v>
      </c>
      <c r="G264" s="7">
        <v>87</v>
      </c>
      <c r="H264" s="51">
        <v>80</v>
      </c>
      <c r="I264" s="7">
        <f t="shared" si="11"/>
        <v>83.5</v>
      </c>
      <c r="J264" s="7" t="str">
        <f t="shared" si="9"/>
        <v>TỐT</v>
      </c>
      <c r="K264" s="53"/>
      <c r="L264" s="93"/>
    </row>
    <row r="265" spans="1:12" ht="23.25" customHeight="1" x14ac:dyDescent="0.25">
      <c r="A265" s="87">
        <f t="shared" si="10"/>
        <v>255</v>
      </c>
      <c r="B265" s="47">
        <v>2220866136</v>
      </c>
      <c r="C265" s="48" t="s">
        <v>444</v>
      </c>
      <c r="D265" s="49" t="s">
        <v>317</v>
      </c>
      <c r="E265" s="50">
        <v>35810</v>
      </c>
      <c r="F265" s="50" t="s">
        <v>53</v>
      </c>
      <c r="G265" s="7">
        <v>78</v>
      </c>
      <c r="H265" s="51">
        <v>80</v>
      </c>
      <c r="I265" s="7">
        <f t="shared" si="11"/>
        <v>79</v>
      </c>
      <c r="J265" s="7" t="str">
        <f t="shared" si="9"/>
        <v>KHÁ</v>
      </c>
      <c r="K265" s="53"/>
      <c r="L265" s="93"/>
    </row>
    <row r="266" spans="1:12" ht="23.25" customHeight="1" x14ac:dyDescent="0.25">
      <c r="A266" s="87">
        <f t="shared" si="10"/>
        <v>256</v>
      </c>
      <c r="B266" s="47">
        <v>2220863792</v>
      </c>
      <c r="C266" s="48" t="s">
        <v>445</v>
      </c>
      <c r="D266" s="49" t="s">
        <v>167</v>
      </c>
      <c r="E266" s="50">
        <v>36045</v>
      </c>
      <c r="F266" s="50" t="s">
        <v>53</v>
      </c>
      <c r="G266" s="7">
        <v>85</v>
      </c>
      <c r="H266" s="51">
        <v>80</v>
      </c>
      <c r="I266" s="7">
        <f t="shared" si="11"/>
        <v>82.5</v>
      </c>
      <c r="J266" s="7" t="str">
        <f t="shared" si="9"/>
        <v>TỐT</v>
      </c>
      <c r="K266" s="53"/>
      <c r="L266" s="93"/>
    </row>
    <row r="267" spans="1:12" ht="23.25" customHeight="1" x14ac:dyDescent="0.25">
      <c r="A267" s="87">
        <f t="shared" si="10"/>
        <v>257</v>
      </c>
      <c r="B267" s="47">
        <v>2220866152</v>
      </c>
      <c r="C267" s="48" t="s">
        <v>446</v>
      </c>
      <c r="D267" s="49" t="s">
        <v>447</v>
      </c>
      <c r="E267" s="50">
        <v>36145</v>
      </c>
      <c r="F267" s="50" t="s">
        <v>53</v>
      </c>
      <c r="G267" s="7">
        <v>85</v>
      </c>
      <c r="H267" s="51">
        <v>87</v>
      </c>
      <c r="I267" s="7">
        <f t="shared" si="11"/>
        <v>86</v>
      </c>
      <c r="J267" s="7" t="str">
        <f t="shared" ref="J267" si="12">IF(I267&gt;=90,"X SẮC",IF(I267&gt;=80,"TỐT",IF(I267&gt;=65,"KHÁ",IF(I267&gt;=50,"T.BÌNH",IF(I267&gt;=35,"YẾU","KÉM")))))</f>
        <v>TỐT</v>
      </c>
      <c r="K267" s="53"/>
      <c r="L267" s="93"/>
    </row>
    <row r="269" spans="1:12" x14ac:dyDescent="0.25">
      <c r="A269" s="8"/>
      <c r="B269" s="9"/>
      <c r="C269" s="10"/>
      <c r="D269" s="11"/>
      <c r="E269" s="12"/>
      <c r="F269" s="132" t="s">
        <v>20</v>
      </c>
      <c r="G269" s="133"/>
      <c r="H269" s="133"/>
      <c r="I269" s="133"/>
      <c r="J269" s="134"/>
      <c r="K269" s="54"/>
    </row>
    <row r="270" spans="1:12" x14ac:dyDescent="0.25">
      <c r="A270" s="13"/>
      <c r="B270" s="9"/>
      <c r="C270" s="10"/>
      <c r="D270" s="11"/>
      <c r="E270" s="12"/>
      <c r="F270" s="14" t="s">
        <v>21</v>
      </c>
      <c r="G270" s="15"/>
      <c r="H270" s="16" t="s">
        <v>22</v>
      </c>
      <c r="I270" s="132" t="s">
        <v>23</v>
      </c>
      <c r="J270" s="134"/>
      <c r="K270" s="55"/>
    </row>
    <row r="271" spans="1:12" x14ac:dyDescent="0.25">
      <c r="A271" s="18"/>
      <c r="B271" s="9"/>
      <c r="C271" s="10"/>
      <c r="D271" s="11"/>
      <c r="E271" s="12"/>
      <c r="F271" s="19" t="s">
        <v>24</v>
      </c>
      <c r="G271" s="90"/>
      <c r="H271" s="21">
        <f>COUNTIF($J$11:$J$267,F271)</f>
        <v>49</v>
      </c>
      <c r="I271" s="135">
        <f t="shared" ref="I271:I276" si="13">H271/$H$277</f>
        <v>0.19066147859922178</v>
      </c>
      <c r="J271" s="136"/>
      <c r="K271" s="55"/>
    </row>
    <row r="272" spans="1:12" x14ac:dyDescent="0.25">
      <c r="A272" s="137" t="s">
        <v>66</v>
      </c>
      <c r="B272" s="137"/>
      <c r="C272" s="137"/>
      <c r="D272" s="11"/>
      <c r="E272" s="12"/>
      <c r="F272" s="22" t="s">
        <v>25</v>
      </c>
      <c r="G272" s="90"/>
      <c r="H272" s="21">
        <f t="shared" ref="H272:H276" si="14">COUNTIF($J$11:$J$267,F272)</f>
        <v>156</v>
      </c>
      <c r="I272" s="135">
        <f t="shared" si="13"/>
        <v>0.60700389105058361</v>
      </c>
      <c r="J272" s="136"/>
      <c r="K272" s="55"/>
    </row>
    <row r="273" spans="1:14" x14ac:dyDescent="0.25">
      <c r="A273" s="9"/>
      <c r="B273" s="9"/>
      <c r="C273" s="10"/>
      <c r="D273" s="11"/>
      <c r="E273" s="12"/>
      <c r="F273" s="22" t="s">
        <v>26</v>
      </c>
      <c r="G273" s="90"/>
      <c r="H273" s="21">
        <f t="shared" si="14"/>
        <v>42</v>
      </c>
      <c r="I273" s="135">
        <f t="shared" si="13"/>
        <v>0.16342412451361868</v>
      </c>
      <c r="J273" s="136"/>
      <c r="K273" s="55"/>
    </row>
    <row r="274" spans="1:14" x14ac:dyDescent="0.25">
      <c r="A274" s="9"/>
      <c r="B274" s="9"/>
      <c r="C274" s="10"/>
      <c r="D274" s="11"/>
      <c r="E274" s="12"/>
      <c r="F274" s="22" t="s">
        <v>27</v>
      </c>
      <c r="G274" s="90"/>
      <c r="H274" s="21">
        <f t="shared" si="14"/>
        <v>0</v>
      </c>
      <c r="I274" s="135">
        <f t="shared" si="13"/>
        <v>0</v>
      </c>
      <c r="J274" s="136"/>
      <c r="K274" s="55"/>
    </row>
    <row r="275" spans="1:14" x14ac:dyDescent="0.25">
      <c r="A275" s="9"/>
      <c r="B275" s="9"/>
      <c r="C275" s="10"/>
      <c r="D275" s="11"/>
      <c r="E275" s="12"/>
      <c r="F275" s="22" t="s">
        <v>28</v>
      </c>
      <c r="G275" s="90"/>
      <c r="H275" s="21">
        <f t="shared" si="14"/>
        <v>4</v>
      </c>
      <c r="I275" s="135">
        <f t="shared" si="13"/>
        <v>1.556420233463035E-2</v>
      </c>
      <c r="J275" s="136"/>
      <c r="K275" s="55"/>
    </row>
    <row r="276" spans="1:14" x14ac:dyDescent="0.25">
      <c r="A276" s="9"/>
      <c r="B276" s="9"/>
      <c r="C276" s="10"/>
      <c r="D276" s="11"/>
      <c r="E276" s="12"/>
      <c r="F276" s="22" t="s">
        <v>29</v>
      </c>
      <c r="G276" s="90"/>
      <c r="H276" s="21">
        <f t="shared" si="14"/>
        <v>6</v>
      </c>
      <c r="I276" s="135">
        <f t="shared" si="13"/>
        <v>2.3346303501945526E-2</v>
      </c>
      <c r="J276" s="136"/>
      <c r="K276" s="55"/>
    </row>
    <row r="277" spans="1:14" x14ac:dyDescent="0.25">
      <c r="A277" s="137" t="s">
        <v>65</v>
      </c>
      <c r="B277" s="137"/>
      <c r="C277" s="137"/>
      <c r="D277" s="11"/>
      <c r="E277" s="12"/>
      <c r="F277" s="22" t="s">
        <v>30</v>
      </c>
      <c r="G277" s="90"/>
      <c r="H277" s="16">
        <f>SUM(H271:H276)</f>
        <v>257</v>
      </c>
      <c r="I277" s="142">
        <f>SUM(I271:I276)</f>
        <v>0.99999999999999989</v>
      </c>
      <c r="J277" s="143"/>
      <c r="K277" s="56"/>
    </row>
    <row r="278" spans="1:14" s="94" customFormat="1" ht="45.75" customHeight="1" x14ac:dyDescent="0.25">
      <c r="A278" s="23"/>
      <c r="B278" s="23"/>
      <c r="C278" s="91"/>
      <c r="D278" s="91"/>
      <c r="E278" s="25"/>
      <c r="F278" s="138" t="s">
        <v>31</v>
      </c>
      <c r="G278" s="138"/>
      <c r="H278" s="138"/>
      <c r="I278" s="138"/>
      <c r="J278" s="138"/>
      <c r="K278" s="139"/>
      <c r="M278"/>
      <c r="N278"/>
    </row>
    <row r="279" spans="1:14" s="94" customFormat="1" ht="19.5" customHeight="1" x14ac:dyDescent="0.25">
      <c r="A279" s="140" t="s">
        <v>32</v>
      </c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M279"/>
      <c r="N279"/>
    </row>
    <row r="280" spans="1:14" s="94" customFormat="1" x14ac:dyDescent="0.25">
      <c r="A280" s="17"/>
      <c r="B280" s="17"/>
      <c r="C280" s="26"/>
      <c r="D280" s="27"/>
      <c r="E280" s="28"/>
      <c r="F280" s="17"/>
      <c r="G280" s="29"/>
      <c r="H280" s="29"/>
      <c r="I280" s="29"/>
      <c r="J280" s="17"/>
      <c r="K280" s="55"/>
      <c r="M280"/>
      <c r="N280"/>
    </row>
    <row r="281" spans="1:14" s="94" customFormat="1" x14ac:dyDescent="0.25">
      <c r="A281" s="17"/>
      <c r="B281" s="17"/>
      <c r="C281" s="26"/>
      <c r="D281" s="27"/>
      <c r="E281" s="28"/>
      <c r="F281" s="17"/>
      <c r="G281" s="29"/>
      <c r="H281" s="29"/>
      <c r="I281" s="29"/>
      <c r="J281" s="17"/>
      <c r="K281" s="55"/>
      <c r="M281"/>
      <c r="N281"/>
    </row>
    <row r="282" spans="1:14" s="94" customFormat="1" x14ac:dyDescent="0.25">
      <c r="A282" s="17"/>
      <c r="B282" s="17"/>
      <c r="C282" s="26"/>
      <c r="D282" s="27"/>
      <c r="E282" s="28"/>
      <c r="F282" s="17"/>
      <c r="G282" s="29"/>
      <c r="H282" s="29"/>
      <c r="I282" s="29"/>
      <c r="J282" s="17"/>
      <c r="K282" s="55"/>
      <c r="M282"/>
      <c r="N282"/>
    </row>
    <row r="283" spans="1:14" s="94" customFormat="1" x14ac:dyDescent="0.25">
      <c r="A283" s="17"/>
      <c r="B283" s="17"/>
      <c r="C283" s="26"/>
      <c r="D283" s="27"/>
      <c r="E283" s="28"/>
      <c r="F283" s="17"/>
      <c r="G283" s="29"/>
      <c r="H283" s="29"/>
      <c r="I283" s="29"/>
      <c r="J283" s="17"/>
      <c r="K283" s="55"/>
      <c r="M283"/>
      <c r="N283"/>
    </row>
    <row r="284" spans="1:14" s="94" customFormat="1" x14ac:dyDescent="0.25">
      <c r="A284" s="141" t="s">
        <v>85</v>
      </c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M284"/>
      <c r="N284"/>
    </row>
  </sheetData>
  <mergeCells count="31">
    <mergeCell ref="F278:K278"/>
    <mergeCell ref="A279:K279"/>
    <mergeCell ref="A284:K284"/>
    <mergeCell ref="I273:J273"/>
    <mergeCell ref="I274:J274"/>
    <mergeCell ref="I275:J275"/>
    <mergeCell ref="I276:J276"/>
    <mergeCell ref="A277:C277"/>
    <mergeCell ref="I277:J277"/>
    <mergeCell ref="L9:L10"/>
    <mergeCell ref="F269:J269"/>
    <mergeCell ref="I270:J270"/>
    <mergeCell ref="I271:J271"/>
    <mergeCell ref="A272:C272"/>
    <mergeCell ref="I272:J272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254"/>
  <sheetViews>
    <sheetView workbookViewId="0">
      <pane xSplit="4" ySplit="10" topLeftCell="E230" activePane="bottomRight" state="frozen"/>
      <selection pane="topRight" activeCell="E1" sqref="E1"/>
      <selection pane="bottomLeft" activeCell="A11" sqref="A11"/>
      <selection pane="bottomRight" activeCell="H233" sqref="H233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57"/>
    <col min="12" max="12" width="9.140625" style="94"/>
    <col min="13" max="13" width="13.42578125" customWidth="1"/>
  </cols>
  <sheetData>
    <row r="1" spans="1:12" ht="19.5" x14ac:dyDescent="0.3">
      <c r="A1" s="126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92"/>
    </row>
    <row r="2" spans="1:12" ht="16.5" x14ac:dyDescent="0.25">
      <c r="A2" s="127" t="s">
        <v>2</v>
      </c>
      <c r="B2" s="127"/>
      <c r="C2" s="127"/>
      <c r="D2" s="128" t="s">
        <v>3</v>
      </c>
      <c r="E2" s="128"/>
      <c r="F2" s="128"/>
      <c r="G2" s="128"/>
      <c r="H2" s="128"/>
      <c r="I2" s="128"/>
      <c r="J2" s="128"/>
      <c r="K2" s="128"/>
    </row>
    <row r="3" spans="1:12" ht="15.75" x14ac:dyDescent="0.25">
      <c r="A3" s="1"/>
      <c r="B3" s="1"/>
      <c r="C3" s="2"/>
      <c r="D3" s="3"/>
      <c r="E3" s="4"/>
      <c r="F3" s="1"/>
      <c r="G3" s="89"/>
      <c r="H3" s="89"/>
      <c r="I3" s="89"/>
      <c r="J3" s="1"/>
      <c r="K3" s="52"/>
    </row>
    <row r="4" spans="1:12" ht="16.5" x14ac:dyDescent="0.25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16.5" x14ac:dyDescent="0.25">
      <c r="A5" s="125" t="s">
        <v>862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2" ht="16.5" x14ac:dyDescent="0.25">
      <c r="A6" s="125" t="s">
        <v>896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2" ht="16.5" x14ac:dyDescent="0.25">
      <c r="A7" s="129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2" ht="16.5" x14ac:dyDescent="0.25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2" x14ac:dyDescent="0.25">
      <c r="A9" s="103" t="s">
        <v>7</v>
      </c>
      <c r="B9" s="103" t="s">
        <v>8</v>
      </c>
      <c r="C9" s="104" t="s">
        <v>9</v>
      </c>
      <c r="D9" s="105"/>
      <c r="E9" s="108" t="s">
        <v>10</v>
      </c>
      <c r="F9" s="103" t="s">
        <v>11</v>
      </c>
      <c r="G9" s="99" t="s">
        <v>12</v>
      </c>
      <c r="H9" s="100"/>
      <c r="I9" s="100"/>
      <c r="J9" s="101"/>
      <c r="K9" s="102" t="s">
        <v>13</v>
      </c>
      <c r="L9" s="131" t="s">
        <v>892</v>
      </c>
    </row>
    <row r="10" spans="1:12" ht="36" x14ac:dyDescent="0.25">
      <c r="A10" s="103"/>
      <c r="B10" s="103"/>
      <c r="C10" s="106"/>
      <c r="D10" s="107"/>
      <c r="E10" s="108"/>
      <c r="F10" s="103"/>
      <c r="G10" s="46" t="s">
        <v>14</v>
      </c>
      <c r="H10" s="46" t="s">
        <v>15</v>
      </c>
      <c r="I10" s="46" t="s">
        <v>16</v>
      </c>
      <c r="J10" s="6" t="s">
        <v>17</v>
      </c>
      <c r="K10" s="102"/>
      <c r="L10" s="131"/>
    </row>
    <row r="11" spans="1:12" ht="23.25" customHeight="1" x14ac:dyDescent="0.25">
      <c r="A11" s="87">
        <v>1</v>
      </c>
      <c r="B11" s="47">
        <v>2321377863</v>
      </c>
      <c r="C11" s="48" t="s">
        <v>448</v>
      </c>
      <c r="D11" s="49" t="s">
        <v>376</v>
      </c>
      <c r="E11" s="50">
        <v>36455</v>
      </c>
      <c r="F11" s="50" t="s">
        <v>59</v>
      </c>
      <c r="G11" s="7">
        <v>71</v>
      </c>
      <c r="H11" s="51">
        <v>0</v>
      </c>
      <c r="I11" s="7">
        <f t="shared" ref="I11:I74" si="0">ROUND((G11+H11)/2,1)</f>
        <v>35.5</v>
      </c>
      <c r="J11" s="7" t="str">
        <f t="shared" ref="J11:J74" si="1">IF(I11&gt;=90,"X SẮC",IF(I11&gt;=80,"TỐT",IF(I11&gt;=65,"KHÁ",IF(I11&gt;=50,"T.BÌNH",IF(I11&gt;=35,"YẾU","KÉM")))))</f>
        <v>YẾU</v>
      </c>
      <c r="K11" s="53"/>
      <c r="L11" s="93" t="s">
        <v>886</v>
      </c>
    </row>
    <row r="12" spans="1:12" ht="23.25" customHeight="1" x14ac:dyDescent="0.25">
      <c r="A12" s="87">
        <f t="shared" ref="A12:A75" si="2">A11+1</f>
        <v>2</v>
      </c>
      <c r="B12" s="47">
        <v>2320377874</v>
      </c>
      <c r="C12" s="48" t="s">
        <v>449</v>
      </c>
      <c r="D12" s="49" t="s">
        <v>100</v>
      </c>
      <c r="E12" s="50">
        <v>36458</v>
      </c>
      <c r="F12" s="50" t="s">
        <v>59</v>
      </c>
      <c r="G12" s="7">
        <v>72</v>
      </c>
      <c r="H12" s="51">
        <v>88</v>
      </c>
      <c r="I12" s="7">
        <f t="shared" si="0"/>
        <v>80</v>
      </c>
      <c r="J12" s="7" t="str">
        <f t="shared" si="1"/>
        <v>TỐT</v>
      </c>
      <c r="K12" s="53"/>
      <c r="L12" s="93"/>
    </row>
    <row r="13" spans="1:12" ht="23.25" customHeight="1" x14ac:dyDescent="0.25">
      <c r="A13" s="87">
        <f t="shared" si="2"/>
        <v>3</v>
      </c>
      <c r="B13" s="47">
        <v>2320860343</v>
      </c>
      <c r="C13" s="48" t="s">
        <v>450</v>
      </c>
      <c r="D13" s="49" t="s">
        <v>102</v>
      </c>
      <c r="E13" s="50">
        <v>36471</v>
      </c>
      <c r="F13" s="50" t="s">
        <v>59</v>
      </c>
      <c r="G13" s="7">
        <v>72</v>
      </c>
      <c r="H13" s="51">
        <v>77</v>
      </c>
      <c r="I13" s="7">
        <f t="shared" si="0"/>
        <v>74.5</v>
      </c>
      <c r="J13" s="7" t="str">
        <f t="shared" si="1"/>
        <v>KHÁ</v>
      </c>
      <c r="K13" s="53"/>
      <c r="L13" s="93"/>
    </row>
    <row r="14" spans="1:12" ht="23.25" customHeight="1" x14ac:dyDescent="0.25">
      <c r="A14" s="87">
        <f t="shared" si="2"/>
        <v>4</v>
      </c>
      <c r="B14" s="47">
        <v>2321864892</v>
      </c>
      <c r="C14" s="48" t="s">
        <v>451</v>
      </c>
      <c r="D14" s="49" t="s">
        <v>184</v>
      </c>
      <c r="E14" s="50">
        <v>36169</v>
      </c>
      <c r="F14" s="50" t="s">
        <v>59</v>
      </c>
      <c r="G14" s="7">
        <v>87</v>
      </c>
      <c r="H14" s="51">
        <v>89</v>
      </c>
      <c r="I14" s="7">
        <f t="shared" si="0"/>
        <v>88</v>
      </c>
      <c r="J14" s="7" t="str">
        <f t="shared" si="1"/>
        <v>TỐT</v>
      </c>
      <c r="K14" s="53"/>
      <c r="L14" s="93"/>
    </row>
    <row r="15" spans="1:12" ht="23.25" customHeight="1" x14ac:dyDescent="0.25">
      <c r="A15" s="87">
        <f t="shared" si="2"/>
        <v>5</v>
      </c>
      <c r="B15" s="47">
        <v>2320864712</v>
      </c>
      <c r="C15" s="48" t="s">
        <v>452</v>
      </c>
      <c r="D15" s="49" t="s">
        <v>104</v>
      </c>
      <c r="E15" s="50">
        <v>36358</v>
      </c>
      <c r="F15" s="50" t="s">
        <v>59</v>
      </c>
      <c r="G15" s="7">
        <v>85</v>
      </c>
      <c r="H15" s="51">
        <v>85</v>
      </c>
      <c r="I15" s="7">
        <f t="shared" si="0"/>
        <v>85</v>
      </c>
      <c r="J15" s="7" t="str">
        <f t="shared" si="1"/>
        <v>TỐT</v>
      </c>
      <c r="K15" s="53"/>
      <c r="L15" s="93"/>
    </row>
    <row r="16" spans="1:12" ht="23.25" customHeight="1" x14ac:dyDescent="0.25">
      <c r="A16" s="87">
        <f t="shared" si="2"/>
        <v>6</v>
      </c>
      <c r="B16" s="47">
        <v>2320377823</v>
      </c>
      <c r="C16" s="48" t="s">
        <v>453</v>
      </c>
      <c r="D16" s="49" t="s">
        <v>114</v>
      </c>
      <c r="E16" s="50">
        <v>36227</v>
      </c>
      <c r="F16" s="50" t="s">
        <v>59</v>
      </c>
      <c r="G16" s="7">
        <v>87</v>
      </c>
      <c r="H16" s="51">
        <v>88</v>
      </c>
      <c r="I16" s="7">
        <f t="shared" si="0"/>
        <v>87.5</v>
      </c>
      <c r="J16" s="7" t="str">
        <f t="shared" si="1"/>
        <v>TỐT</v>
      </c>
      <c r="K16" s="53"/>
      <c r="L16" s="93"/>
    </row>
    <row r="17" spans="1:12" ht="23.25" customHeight="1" x14ac:dyDescent="0.25">
      <c r="A17" s="87">
        <f t="shared" si="2"/>
        <v>7</v>
      </c>
      <c r="B17" s="47">
        <v>2320377750</v>
      </c>
      <c r="C17" s="48" t="s">
        <v>454</v>
      </c>
      <c r="D17" s="49" t="s">
        <v>455</v>
      </c>
      <c r="E17" s="50">
        <v>36237</v>
      </c>
      <c r="F17" s="50" t="s">
        <v>59</v>
      </c>
      <c r="G17" s="7">
        <v>89</v>
      </c>
      <c r="H17" s="51">
        <v>86</v>
      </c>
      <c r="I17" s="7">
        <f t="shared" si="0"/>
        <v>87.5</v>
      </c>
      <c r="J17" s="7" t="str">
        <f t="shared" si="1"/>
        <v>TỐT</v>
      </c>
      <c r="K17" s="53"/>
      <c r="L17" s="93"/>
    </row>
    <row r="18" spans="1:12" ht="23.25" customHeight="1" x14ac:dyDescent="0.25">
      <c r="A18" s="87">
        <f t="shared" si="2"/>
        <v>8</v>
      </c>
      <c r="B18" s="47">
        <v>2320862931</v>
      </c>
      <c r="C18" s="48" t="s">
        <v>456</v>
      </c>
      <c r="D18" s="49" t="s">
        <v>389</v>
      </c>
      <c r="E18" s="50">
        <v>36454</v>
      </c>
      <c r="F18" s="50" t="s">
        <v>59</v>
      </c>
      <c r="G18" s="7">
        <v>71</v>
      </c>
      <c r="H18" s="51">
        <v>77</v>
      </c>
      <c r="I18" s="7">
        <f t="shared" si="0"/>
        <v>74</v>
      </c>
      <c r="J18" s="7" t="str">
        <f t="shared" si="1"/>
        <v>KHÁ</v>
      </c>
      <c r="K18" s="53"/>
      <c r="L18" s="93"/>
    </row>
    <row r="19" spans="1:12" ht="23.25" customHeight="1" x14ac:dyDescent="0.25">
      <c r="A19" s="87">
        <f t="shared" si="2"/>
        <v>9</v>
      </c>
      <c r="B19" s="47">
        <v>2320716872</v>
      </c>
      <c r="C19" s="48" t="s">
        <v>457</v>
      </c>
      <c r="D19" s="49" t="s">
        <v>293</v>
      </c>
      <c r="E19" s="50">
        <v>36175</v>
      </c>
      <c r="F19" s="50" t="s">
        <v>59</v>
      </c>
      <c r="G19" s="7">
        <v>82</v>
      </c>
      <c r="H19" s="51">
        <v>87</v>
      </c>
      <c r="I19" s="7">
        <f t="shared" si="0"/>
        <v>84.5</v>
      </c>
      <c r="J19" s="7" t="str">
        <f t="shared" si="1"/>
        <v>TỐT</v>
      </c>
      <c r="K19" s="53"/>
      <c r="L19" s="93"/>
    </row>
    <row r="20" spans="1:12" ht="23.25" customHeight="1" x14ac:dyDescent="0.25">
      <c r="A20" s="87">
        <f t="shared" si="2"/>
        <v>10</v>
      </c>
      <c r="B20" s="47">
        <v>2320860762</v>
      </c>
      <c r="C20" s="48" t="s">
        <v>458</v>
      </c>
      <c r="D20" s="49" t="s">
        <v>122</v>
      </c>
      <c r="E20" s="50">
        <v>36256</v>
      </c>
      <c r="F20" s="50" t="s">
        <v>59</v>
      </c>
      <c r="G20" s="7">
        <v>84</v>
      </c>
      <c r="H20" s="51">
        <v>84</v>
      </c>
      <c r="I20" s="7">
        <f t="shared" si="0"/>
        <v>84</v>
      </c>
      <c r="J20" s="7" t="str">
        <f t="shared" si="1"/>
        <v>TỐT</v>
      </c>
      <c r="K20" s="53"/>
      <c r="L20" s="93"/>
    </row>
    <row r="21" spans="1:12" ht="23.25" customHeight="1" x14ac:dyDescent="0.25">
      <c r="A21" s="87">
        <f t="shared" si="2"/>
        <v>11</v>
      </c>
      <c r="B21" s="47">
        <v>2320865032</v>
      </c>
      <c r="C21" s="48" t="s">
        <v>459</v>
      </c>
      <c r="D21" s="49" t="s">
        <v>122</v>
      </c>
      <c r="E21" s="50">
        <v>36239</v>
      </c>
      <c r="F21" s="50" t="s">
        <v>59</v>
      </c>
      <c r="G21" s="7">
        <v>88</v>
      </c>
      <c r="H21" s="51">
        <v>88</v>
      </c>
      <c r="I21" s="7">
        <f t="shared" si="0"/>
        <v>88</v>
      </c>
      <c r="J21" s="7" t="str">
        <f t="shared" si="1"/>
        <v>TỐT</v>
      </c>
      <c r="K21" s="53"/>
      <c r="L21" s="93"/>
    </row>
    <row r="22" spans="1:12" ht="23.25" customHeight="1" x14ac:dyDescent="0.25">
      <c r="A22" s="87">
        <f t="shared" si="2"/>
        <v>12</v>
      </c>
      <c r="B22" s="47">
        <v>2320377756</v>
      </c>
      <c r="C22" s="48" t="s">
        <v>460</v>
      </c>
      <c r="D22" s="49" t="s">
        <v>461</v>
      </c>
      <c r="E22" s="50">
        <v>36452</v>
      </c>
      <c r="F22" s="50" t="s">
        <v>59</v>
      </c>
      <c r="G22" s="7">
        <v>80</v>
      </c>
      <c r="H22" s="51">
        <v>81</v>
      </c>
      <c r="I22" s="7">
        <f t="shared" si="0"/>
        <v>80.5</v>
      </c>
      <c r="J22" s="7" t="str">
        <f t="shared" si="1"/>
        <v>TỐT</v>
      </c>
      <c r="K22" s="53"/>
      <c r="L22" s="93"/>
    </row>
    <row r="23" spans="1:12" ht="23.25" customHeight="1" x14ac:dyDescent="0.25">
      <c r="A23" s="87">
        <f t="shared" si="2"/>
        <v>13</v>
      </c>
      <c r="B23" s="47">
        <v>2321862934</v>
      </c>
      <c r="C23" s="48" t="s">
        <v>462</v>
      </c>
      <c r="D23" s="49" t="s">
        <v>203</v>
      </c>
      <c r="E23" s="50">
        <v>36510</v>
      </c>
      <c r="F23" s="50" t="s">
        <v>59</v>
      </c>
      <c r="G23" s="7">
        <v>87</v>
      </c>
      <c r="H23" s="51">
        <v>86</v>
      </c>
      <c r="I23" s="7">
        <f t="shared" si="0"/>
        <v>86.5</v>
      </c>
      <c r="J23" s="7" t="str">
        <f t="shared" si="1"/>
        <v>TỐT</v>
      </c>
      <c r="K23" s="53"/>
      <c r="L23" s="93"/>
    </row>
    <row r="24" spans="1:12" ht="23.25" customHeight="1" x14ac:dyDescent="0.25">
      <c r="A24" s="87">
        <f t="shared" si="2"/>
        <v>14</v>
      </c>
      <c r="B24" s="47">
        <v>2321242201</v>
      </c>
      <c r="C24" s="48" t="s">
        <v>463</v>
      </c>
      <c r="D24" s="49" t="s">
        <v>207</v>
      </c>
      <c r="E24" s="50">
        <v>36165</v>
      </c>
      <c r="F24" s="50" t="s">
        <v>59</v>
      </c>
      <c r="G24" s="7">
        <v>68</v>
      </c>
      <c r="H24" s="51">
        <v>77</v>
      </c>
      <c r="I24" s="7">
        <f t="shared" si="0"/>
        <v>72.5</v>
      </c>
      <c r="J24" s="7" t="str">
        <f t="shared" si="1"/>
        <v>KHÁ</v>
      </c>
      <c r="K24" s="53"/>
      <c r="L24" s="93"/>
    </row>
    <row r="25" spans="1:12" ht="23.25" customHeight="1" x14ac:dyDescent="0.25">
      <c r="A25" s="87">
        <f t="shared" si="2"/>
        <v>15</v>
      </c>
      <c r="B25" s="47">
        <v>23208610008</v>
      </c>
      <c r="C25" s="48" t="s">
        <v>464</v>
      </c>
      <c r="D25" s="49" t="s">
        <v>129</v>
      </c>
      <c r="E25" s="50">
        <v>36443</v>
      </c>
      <c r="F25" s="50" t="s">
        <v>59</v>
      </c>
      <c r="G25" s="7">
        <v>85</v>
      </c>
      <c r="H25" s="51">
        <v>85</v>
      </c>
      <c r="I25" s="7">
        <f t="shared" si="0"/>
        <v>85</v>
      </c>
      <c r="J25" s="7" t="str">
        <f t="shared" si="1"/>
        <v>TỐT</v>
      </c>
      <c r="K25" s="53"/>
      <c r="L25" s="93"/>
    </row>
    <row r="26" spans="1:12" ht="23.25" customHeight="1" x14ac:dyDescent="0.25">
      <c r="A26" s="87">
        <f t="shared" si="2"/>
        <v>16</v>
      </c>
      <c r="B26" s="47">
        <v>2320377834</v>
      </c>
      <c r="C26" s="48" t="s">
        <v>465</v>
      </c>
      <c r="D26" s="49" t="s">
        <v>466</v>
      </c>
      <c r="E26" s="50">
        <v>36315</v>
      </c>
      <c r="F26" s="50" t="s">
        <v>59</v>
      </c>
      <c r="G26" s="7">
        <v>85</v>
      </c>
      <c r="H26" s="51">
        <v>87</v>
      </c>
      <c r="I26" s="7">
        <f t="shared" si="0"/>
        <v>86</v>
      </c>
      <c r="J26" s="7" t="str">
        <f t="shared" si="1"/>
        <v>TỐT</v>
      </c>
      <c r="K26" s="53"/>
      <c r="L26" s="93"/>
    </row>
    <row r="27" spans="1:12" ht="23.25" customHeight="1" x14ac:dyDescent="0.25">
      <c r="A27" s="87">
        <f t="shared" si="2"/>
        <v>17</v>
      </c>
      <c r="B27" s="47">
        <v>2320377683</v>
      </c>
      <c r="C27" s="48" t="s">
        <v>467</v>
      </c>
      <c r="D27" s="49" t="s">
        <v>250</v>
      </c>
      <c r="E27" s="50">
        <v>36293</v>
      </c>
      <c r="F27" s="50" t="s">
        <v>59</v>
      </c>
      <c r="G27" s="7">
        <v>90</v>
      </c>
      <c r="H27" s="51">
        <v>89</v>
      </c>
      <c r="I27" s="7">
        <f t="shared" si="0"/>
        <v>89.5</v>
      </c>
      <c r="J27" s="7" t="str">
        <f t="shared" si="1"/>
        <v>TỐT</v>
      </c>
      <c r="K27" s="53"/>
      <c r="L27" s="93"/>
    </row>
    <row r="28" spans="1:12" ht="23.25" customHeight="1" x14ac:dyDescent="0.25">
      <c r="A28" s="87">
        <f t="shared" si="2"/>
        <v>18</v>
      </c>
      <c r="B28" s="47">
        <v>2321377651</v>
      </c>
      <c r="C28" s="48" t="s">
        <v>468</v>
      </c>
      <c r="D28" s="49" t="s">
        <v>346</v>
      </c>
      <c r="E28" s="50">
        <v>36210</v>
      </c>
      <c r="F28" s="50" t="s">
        <v>59</v>
      </c>
      <c r="G28" s="7">
        <v>87</v>
      </c>
      <c r="H28" s="51">
        <v>88</v>
      </c>
      <c r="I28" s="7">
        <f t="shared" si="0"/>
        <v>87.5</v>
      </c>
      <c r="J28" s="7" t="str">
        <f t="shared" si="1"/>
        <v>TỐT</v>
      </c>
      <c r="K28" s="53"/>
      <c r="L28" s="93"/>
    </row>
    <row r="29" spans="1:12" ht="23.25" customHeight="1" x14ac:dyDescent="0.25">
      <c r="A29" s="87">
        <f t="shared" si="2"/>
        <v>19</v>
      </c>
      <c r="B29" s="47">
        <v>2320377643</v>
      </c>
      <c r="C29" s="48" t="s">
        <v>469</v>
      </c>
      <c r="D29" s="49" t="s">
        <v>139</v>
      </c>
      <c r="E29" s="50">
        <v>36303</v>
      </c>
      <c r="F29" s="50" t="s">
        <v>59</v>
      </c>
      <c r="G29" s="7">
        <v>85</v>
      </c>
      <c r="H29" s="51">
        <v>90</v>
      </c>
      <c r="I29" s="7">
        <f t="shared" si="0"/>
        <v>87.5</v>
      </c>
      <c r="J29" s="7" t="str">
        <f t="shared" si="1"/>
        <v>TỐT</v>
      </c>
      <c r="K29" s="53"/>
      <c r="L29" s="93"/>
    </row>
    <row r="30" spans="1:12" ht="23.25" customHeight="1" x14ac:dyDescent="0.25">
      <c r="A30" s="87">
        <f t="shared" si="2"/>
        <v>20</v>
      </c>
      <c r="B30" s="47">
        <v>2320864895</v>
      </c>
      <c r="C30" s="48" t="s">
        <v>470</v>
      </c>
      <c r="D30" s="49" t="s">
        <v>215</v>
      </c>
      <c r="E30" s="50">
        <v>36479</v>
      </c>
      <c r="F30" s="50" t="s">
        <v>59</v>
      </c>
      <c r="G30" s="7">
        <v>98</v>
      </c>
      <c r="H30" s="51">
        <v>95</v>
      </c>
      <c r="I30" s="7">
        <f t="shared" si="0"/>
        <v>96.5</v>
      </c>
      <c r="J30" s="7" t="str">
        <f t="shared" si="1"/>
        <v>X SẮC</v>
      </c>
      <c r="K30" s="53"/>
      <c r="L30" s="93"/>
    </row>
    <row r="31" spans="1:12" ht="23.25" customHeight="1" x14ac:dyDescent="0.25">
      <c r="A31" s="87">
        <f t="shared" si="2"/>
        <v>21</v>
      </c>
      <c r="B31" s="47">
        <v>2320377877</v>
      </c>
      <c r="C31" s="48" t="s">
        <v>471</v>
      </c>
      <c r="D31" s="49" t="s">
        <v>253</v>
      </c>
      <c r="E31" s="50">
        <v>36373</v>
      </c>
      <c r="F31" s="50" t="s">
        <v>59</v>
      </c>
      <c r="G31" s="7">
        <v>85</v>
      </c>
      <c r="H31" s="51">
        <v>83</v>
      </c>
      <c r="I31" s="7">
        <f t="shared" si="0"/>
        <v>84</v>
      </c>
      <c r="J31" s="7" t="str">
        <f t="shared" si="1"/>
        <v>TỐT</v>
      </c>
      <c r="K31" s="53"/>
      <c r="L31" s="93"/>
    </row>
    <row r="32" spans="1:12" ht="23.25" customHeight="1" x14ac:dyDescent="0.25">
      <c r="A32" s="87">
        <f t="shared" si="2"/>
        <v>22</v>
      </c>
      <c r="B32" s="47">
        <v>2320377883</v>
      </c>
      <c r="C32" s="48" t="s">
        <v>472</v>
      </c>
      <c r="D32" s="49" t="s">
        <v>145</v>
      </c>
      <c r="E32" s="50">
        <v>36293</v>
      </c>
      <c r="F32" s="50" t="s">
        <v>59</v>
      </c>
      <c r="G32" s="7">
        <v>72</v>
      </c>
      <c r="H32" s="51">
        <v>80</v>
      </c>
      <c r="I32" s="7">
        <f t="shared" si="0"/>
        <v>76</v>
      </c>
      <c r="J32" s="7" t="str">
        <f t="shared" si="1"/>
        <v>KHÁ</v>
      </c>
      <c r="K32" s="53"/>
      <c r="L32" s="93"/>
    </row>
    <row r="33" spans="1:12" ht="23.25" customHeight="1" x14ac:dyDescent="0.25">
      <c r="A33" s="87">
        <f t="shared" si="2"/>
        <v>23</v>
      </c>
      <c r="B33" s="47">
        <v>2321864795</v>
      </c>
      <c r="C33" s="48" t="s">
        <v>473</v>
      </c>
      <c r="D33" s="49" t="s">
        <v>149</v>
      </c>
      <c r="E33" s="50">
        <v>36306</v>
      </c>
      <c r="F33" s="50" t="s">
        <v>59</v>
      </c>
      <c r="G33" s="7">
        <v>85</v>
      </c>
      <c r="H33" s="51">
        <v>84</v>
      </c>
      <c r="I33" s="7">
        <f t="shared" si="0"/>
        <v>84.5</v>
      </c>
      <c r="J33" s="7" t="str">
        <f t="shared" si="1"/>
        <v>TỐT</v>
      </c>
      <c r="K33" s="53"/>
      <c r="L33" s="93"/>
    </row>
    <row r="34" spans="1:12" ht="23.25" customHeight="1" x14ac:dyDescent="0.25">
      <c r="A34" s="87">
        <f t="shared" si="2"/>
        <v>24</v>
      </c>
      <c r="B34" s="47">
        <v>2320377814</v>
      </c>
      <c r="C34" s="48" t="s">
        <v>474</v>
      </c>
      <c r="D34" s="49" t="s">
        <v>304</v>
      </c>
      <c r="E34" s="50">
        <v>36428</v>
      </c>
      <c r="F34" s="50" t="s">
        <v>59</v>
      </c>
      <c r="G34" s="7">
        <v>87</v>
      </c>
      <c r="H34" s="51">
        <v>87</v>
      </c>
      <c r="I34" s="7">
        <f t="shared" si="0"/>
        <v>87</v>
      </c>
      <c r="J34" s="7" t="str">
        <f t="shared" si="1"/>
        <v>TỐT</v>
      </c>
      <c r="K34" s="53"/>
      <c r="L34" s="93"/>
    </row>
    <row r="35" spans="1:12" ht="23.25" customHeight="1" x14ac:dyDescent="0.25">
      <c r="A35" s="87">
        <f t="shared" si="2"/>
        <v>25</v>
      </c>
      <c r="B35" s="47">
        <v>2320377849</v>
      </c>
      <c r="C35" s="48" t="s">
        <v>475</v>
      </c>
      <c r="D35" s="49" t="s">
        <v>259</v>
      </c>
      <c r="E35" s="50">
        <v>36298</v>
      </c>
      <c r="F35" s="50" t="s">
        <v>59</v>
      </c>
      <c r="G35" s="7">
        <v>85</v>
      </c>
      <c r="H35" s="51">
        <v>86</v>
      </c>
      <c r="I35" s="7">
        <f t="shared" si="0"/>
        <v>85.5</v>
      </c>
      <c r="J35" s="7" t="str">
        <f t="shared" si="1"/>
        <v>TỐT</v>
      </c>
      <c r="K35" s="53"/>
      <c r="L35" s="93"/>
    </row>
    <row r="36" spans="1:12" ht="23.25" customHeight="1" x14ac:dyDescent="0.25">
      <c r="A36" s="87">
        <f t="shared" si="2"/>
        <v>26</v>
      </c>
      <c r="B36" s="47">
        <v>2321377878</v>
      </c>
      <c r="C36" s="48" t="s">
        <v>476</v>
      </c>
      <c r="D36" s="49" t="s">
        <v>477</v>
      </c>
      <c r="E36" s="50">
        <v>36361</v>
      </c>
      <c r="F36" s="50" t="s">
        <v>59</v>
      </c>
      <c r="G36" s="7">
        <v>81</v>
      </c>
      <c r="H36" s="51">
        <v>83</v>
      </c>
      <c r="I36" s="7">
        <f t="shared" si="0"/>
        <v>82</v>
      </c>
      <c r="J36" s="7" t="str">
        <f t="shared" si="1"/>
        <v>TỐT</v>
      </c>
      <c r="K36" s="53"/>
      <c r="L36" s="93"/>
    </row>
    <row r="37" spans="1:12" ht="23.25" customHeight="1" x14ac:dyDescent="0.25">
      <c r="A37" s="87">
        <f t="shared" si="2"/>
        <v>27</v>
      </c>
      <c r="B37" s="47">
        <v>2320862405</v>
      </c>
      <c r="C37" s="48" t="s">
        <v>478</v>
      </c>
      <c r="D37" s="49" t="s">
        <v>219</v>
      </c>
      <c r="E37" s="50">
        <v>36205</v>
      </c>
      <c r="F37" s="50" t="s">
        <v>59</v>
      </c>
      <c r="G37" s="7">
        <v>84</v>
      </c>
      <c r="H37" s="51">
        <v>85</v>
      </c>
      <c r="I37" s="7">
        <f t="shared" si="0"/>
        <v>84.5</v>
      </c>
      <c r="J37" s="7" t="str">
        <f t="shared" si="1"/>
        <v>TỐT</v>
      </c>
      <c r="K37" s="53"/>
      <c r="L37" s="93"/>
    </row>
    <row r="38" spans="1:12" ht="23.25" customHeight="1" x14ac:dyDescent="0.25">
      <c r="A38" s="87">
        <f t="shared" si="2"/>
        <v>28</v>
      </c>
      <c r="B38" s="47">
        <v>23208612189</v>
      </c>
      <c r="C38" s="48" t="s">
        <v>479</v>
      </c>
      <c r="D38" s="49" t="s">
        <v>155</v>
      </c>
      <c r="E38" s="50">
        <v>36438</v>
      </c>
      <c r="F38" s="50" t="s">
        <v>59</v>
      </c>
      <c r="G38" s="7">
        <v>77</v>
      </c>
      <c r="H38" s="51">
        <v>81</v>
      </c>
      <c r="I38" s="7">
        <f t="shared" si="0"/>
        <v>79</v>
      </c>
      <c r="J38" s="7" t="str">
        <f t="shared" si="1"/>
        <v>KHÁ</v>
      </c>
      <c r="K38" s="53"/>
      <c r="L38" s="93"/>
    </row>
    <row r="39" spans="1:12" ht="23.25" customHeight="1" x14ac:dyDescent="0.25">
      <c r="A39" s="87">
        <f t="shared" si="2"/>
        <v>29</v>
      </c>
      <c r="B39" s="47">
        <v>2320377770</v>
      </c>
      <c r="C39" s="48" t="s">
        <v>480</v>
      </c>
      <c r="D39" s="49" t="s">
        <v>306</v>
      </c>
      <c r="E39" s="50">
        <v>36161</v>
      </c>
      <c r="F39" s="50" t="s">
        <v>59</v>
      </c>
      <c r="G39" s="7">
        <v>95</v>
      </c>
      <c r="H39" s="51">
        <v>95</v>
      </c>
      <c r="I39" s="7">
        <f t="shared" si="0"/>
        <v>95</v>
      </c>
      <c r="J39" s="7" t="str">
        <f t="shared" si="1"/>
        <v>X SẮC</v>
      </c>
      <c r="K39" s="53"/>
      <c r="L39" s="93"/>
    </row>
    <row r="40" spans="1:12" ht="23.25" customHeight="1" x14ac:dyDescent="0.25">
      <c r="A40" s="87">
        <f t="shared" si="2"/>
        <v>30</v>
      </c>
      <c r="B40" s="47">
        <v>2320864054</v>
      </c>
      <c r="C40" s="48" t="s">
        <v>481</v>
      </c>
      <c r="D40" s="49" t="s">
        <v>158</v>
      </c>
      <c r="E40" s="50">
        <v>36251</v>
      </c>
      <c r="F40" s="50" t="s">
        <v>59</v>
      </c>
      <c r="G40" s="7">
        <v>98</v>
      </c>
      <c r="H40" s="51">
        <v>98</v>
      </c>
      <c r="I40" s="7">
        <f t="shared" si="0"/>
        <v>98</v>
      </c>
      <c r="J40" s="7" t="str">
        <f t="shared" si="1"/>
        <v>X SẮC</v>
      </c>
      <c r="K40" s="53"/>
      <c r="L40" s="93"/>
    </row>
    <row r="41" spans="1:12" ht="23.25" customHeight="1" x14ac:dyDescent="0.25">
      <c r="A41" s="87">
        <f t="shared" si="2"/>
        <v>31</v>
      </c>
      <c r="B41" s="47">
        <v>2320377742</v>
      </c>
      <c r="C41" s="48" t="s">
        <v>482</v>
      </c>
      <c r="D41" s="49" t="s">
        <v>310</v>
      </c>
      <c r="E41" s="50">
        <v>36466</v>
      </c>
      <c r="F41" s="50" t="s">
        <v>59</v>
      </c>
      <c r="G41" s="7">
        <v>73</v>
      </c>
      <c r="H41" s="51">
        <v>77</v>
      </c>
      <c r="I41" s="7">
        <f t="shared" si="0"/>
        <v>75</v>
      </c>
      <c r="J41" s="7" t="str">
        <f t="shared" si="1"/>
        <v>KHÁ</v>
      </c>
      <c r="K41" s="53"/>
      <c r="L41" s="93"/>
    </row>
    <row r="42" spans="1:12" ht="23.25" customHeight="1" x14ac:dyDescent="0.25">
      <c r="A42" s="87">
        <f t="shared" si="2"/>
        <v>32</v>
      </c>
      <c r="B42" s="47">
        <v>23208611664</v>
      </c>
      <c r="C42" s="48" t="s">
        <v>483</v>
      </c>
      <c r="D42" s="49" t="s">
        <v>160</v>
      </c>
      <c r="E42" s="50">
        <v>36161</v>
      </c>
      <c r="F42" s="50" t="s">
        <v>59</v>
      </c>
      <c r="G42" s="7">
        <v>81</v>
      </c>
      <c r="H42" s="51">
        <v>83</v>
      </c>
      <c r="I42" s="7">
        <f t="shared" si="0"/>
        <v>82</v>
      </c>
      <c r="J42" s="7" t="str">
        <f t="shared" si="1"/>
        <v>TỐT</v>
      </c>
      <c r="K42" s="53"/>
      <c r="L42" s="93"/>
    </row>
    <row r="43" spans="1:12" ht="23.25" customHeight="1" x14ac:dyDescent="0.25">
      <c r="A43" s="87">
        <f t="shared" si="2"/>
        <v>33</v>
      </c>
      <c r="B43" s="47">
        <v>23218612053</v>
      </c>
      <c r="C43" s="48" t="s">
        <v>484</v>
      </c>
      <c r="D43" s="49" t="s">
        <v>485</v>
      </c>
      <c r="E43" s="50">
        <v>36288</v>
      </c>
      <c r="F43" s="50" t="s">
        <v>59</v>
      </c>
      <c r="G43" s="7">
        <v>87</v>
      </c>
      <c r="H43" s="51">
        <v>87</v>
      </c>
      <c r="I43" s="7">
        <f t="shared" si="0"/>
        <v>87</v>
      </c>
      <c r="J43" s="7" t="str">
        <f t="shared" si="1"/>
        <v>TỐT</v>
      </c>
      <c r="K43" s="53"/>
      <c r="L43" s="93"/>
    </row>
    <row r="44" spans="1:12" ht="23.25" customHeight="1" x14ac:dyDescent="0.25">
      <c r="A44" s="87">
        <f t="shared" si="2"/>
        <v>34</v>
      </c>
      <c r="B44" s="47">
        <v>2321869651</v>
      </c>
      <c r="C44" s="48" t="s">
        <v>486</v>
      </c>
      <c r="D44" s="49" t="s">
        <v>487</v>
      </c>
      <c r="E44" s="50">
        <v>35983</v>
      </c>
      <c r="F44" s="50" t="s">
        <v>59</v>
      </c>
      <c r="G44" s="7">
        <v>64</v>
      </c>
      <c r="H44" s="51">
        <v>64</v>
      </c>
      <c r="I44" s="7">
        <f t="shared" si="0"/>
        <v>64</v>
      </c>
      <c r="J44" s="7" t="str">
        <f t="shared" si="1"/>
        <v>T.BÌNH</v>
      </c>
      <c r="K44" s="53"/>
      <c r="L44" s="93"/>
    </row>
    <row r="45" spans="1:12" ht="23.25" customHeight="1" x14ac:dyDescent="0.25">
      <c r="A45" s="87">
        <f t="shared" si="2"/>
        <v>35</v>
      </c>
      <c r="B45" s="47">
        <v>2320371492</v>
      </c>
      <c r="C45" s="48" t="s">
        <v>488</v>
      </c>
      <c r="D45" s="49" t="s">
        <v>273</v>
      </c>
      <c r="E45" s="50">
        <v>36325</v>
      </c>
      <c r="F45" s="50" t="s">
        <v>59</v>
      </c>
      <c r="G45" s="7">
        <v>84</v>
      </c>
      <c r="H45" s="51">
        <v>73</v>
      </c>
      <c r="I45" s="7">
        <f t="shared" si="0"/>
        <v>78.5</v>
      </c>
      <c r="J45" s="7" t="str">
        <f t="shared" si="1"/>
        <v>KHÁ</v>
      </c>
      <c r="K45" s="53"/>
      <c r="L45" s="93"/>
    </row>
    <row r="46" spans="1:12" ht="23.25" customHeight="1" x14ac:dyDescent="0.25">
      <c r="A46" s="87">
        <f t="shared" si="2"/>
        <v>36</v>
      </c>
      <c r="B46" s="47">
        <v>2320377806</v>
      </c>
      <c r="C46" s="48" t="s">
        <v>489</v>
      </c>
      <c r="D46" s="49" t="s">
        <v>275</v>
      </c>
      <c r="E46" s="50">
        <v>36401</v>
      </c>
      <c r="F46" s="50" t="s">
        <v>59</v>
      </c>
      <c r="G46" s="7">
        <v>84</v>
      </c>
      <c r="H46" s="51">
        <v>86</v>
      </c>
      <c r="I46" s="7">
        <f t="shared" si="0"/>
        <v>85</v>
      </c>
      <c r="J46" s="7" t="str">
        <f t="shared" si="1"/>
        <v>TỐT</v>
      </c>
      <c r="K46" s="53"/>
      <c r="L46" s="93"/>
    </row>
    <row r="47" spans="1:12" ht="23.25" customHeight="1" x14ac:dyDescent="0.25">
      <c r="A47" s="87">
        <f t="shared" si="2"/>
        <v>37</v>
      </c>
      <c r="B47" s="47">
        <v>2320377707</v>
      </c>
      <c r="C47" s="48" t="s">
        <v>490</v>
      </c>
      <c r="D47" s="49" t="s">
        <v>317</v>
      </c>
      <c r="E47" s="50">
        <v>36176</v>
      </c>
      <c r="F47" s="50" t="s">
        <v>59</v>
      </c>
      <c r="G47" s="7">
        <v>98</v>
      </c>
      <c r="H47" s="51">
        <v>96</v>
      </c>
      <c r="I47" s="7">
        <f t="shared" si="0"/>
        <v>97</v>
      </c>
      <c r="J47" s="7" t="str">
        <f t="shared" si="1"/>
        <v>X SẮC</v>
      </c>
      <c r="K47" s="53"/>
      <c r="L47" s="93"/>
    </row>
    <row r="48" spans="1:12" ht="23.25" customHeight="1" x14ac:dyDescent="0.25">
      <c r="A48" s="87">
        <f t="shared" si="2"/>
        <v>38</v>
      </c>
      <c r="B48" s="47">
        <v>2320716847</v>
      </c>
      <c r="C48" s="48" t="s">
        <v>491</v>
      </c>
      <c r="D48" s="49" t="s">
        <v>167</v>
      </c>
      <c r="E48" s="50">
        <v>36409</v>
      </c>
      <c r="F48" s="50" t="s">
        <v>59</v>
      </c>
      <c r="G48" s="7">
        <v>88</v>
      </c>
      <c r="H48" s="51">
        <v>89</v>
      </c>
      <c r="I48" s="7">
        <f t="shared" si="0"/>
        <v>88.5</v>
      </c>
      <c r="J48" s="7" t="str">
        <f t="shared" si="1"/>
        <v>TỐT</v>
      </c>
      <c r="K48" s="53"/>
      <c r="L48" s="93"/>
    </row>
    <row r="49" spans="1:12" ht="23.25" customHeight="1" x14ac:dyDescent="0.25">
      <c r="A49" s="87">
        <f t="shared" si="2"/>
        <v>39</v>
      </c>
      <c r="B49" s="47">
        <v>2220863737</v>
      </c>
      <c r="C49" s="48" t="s">
        <v>492</v>
      </c>
      <c r="D49" s="49" t="s">
        <v>273</v>
      </c>
      <c r="E49" s="50">
        <v>35896</v>
      </c>
      <c r="F49" s="50" t="s">
        <v>59</v>
      </c>
      <c r="G49" s="7">
        <v>0</v>
      </c>
      <c r="H49" s="51">
        <v>0</v>
      </c>
      <c r="I49" s="7">
        <f t="shared" si="0"/>
        <v>0</v>
      </c>
      <c r="J49" s="7" t="str">
        <f t="shared" si="1"/>
        <v>KÉM</v>
      </c>
      <c r="K49" s="53"/>
      <c r="L49" s="93" t="s">
        <v>886</v>
      </c>
    </row>
    <row r="50" spans="1:12" ht="23.25" customHeight="1" x14ac:dyDescent="0.25">
      <c r="A50" s="87">
        <f t="shared" si="2"/>
        <v>40</v>
      </c>
      <c r="B50" s="47">
        <v>2220866022</v>
      </c>
      <c r="C50" s="48" t="s">
        <v>493</v>
      </c>
      <c r="D50" s="49" t="s">
        <v>349</v>
      </c>
      <c r="E50" s="50">
        <v>35950</v>
      </c>
      <c r="F50" s="50" t="s">
        <v>59</v>
      </c>
      <c r="G50" s="7">
        <v>0</v>
      </c>
      <c r="H50" s="51">
        <v>76</v>
      </c>
      <c r="I50" s="7">
        <f t="shared" si="0"/>
        <v>38</v>
      </c>
      <c r="J50" s="7" t="str">
        <f t="shared" si="1"/>
        <v>YẾU</v>
      </c>
      <c r="K50" s="53"/>
      <c r="L50" s="93"/>
    </row>
    <row r="51" spans="1:12" ht="23.25" customHeight="1" x14ac:dyDescent="0.25">
      <c r="A51" s="87">
        <f t="shared" si="2"/>
        <v>41</v>
      </c>
      <c r="B51" s="47">
        <v>2320377935</v>
      </c>
      <c r="C51" s="48" t="s">
        <v>494</v>
      </c>
      <c r="D51" s="49" t="s">
        <v>100</v>
      </c>
      <c r="E51" s="50">
        <v>36420</v>
      </c>
      <c r="F51" s="50" t="s">
        <v>60</v>
      </c>
      <c r="G51" s="7">
        <v>71</v>
      </c>
      <c r="H51" s="51">
        <v>65</v>
      </c>
      <c r="I51" s="7">
        <f t="shared" si="0"/>
        <v>68</v>
      </c>
      <c r="J51" s="7" t="str">
        <f t="shared" si="1"/>
        <v>KHÁ</v>
      </c>
      <c r="K51" s="53"/>
      <c r="L51" s="93"/>
    </row>
    <row r="52" spans="1:12" ht="23.25" customHeight="1" x14ac:dyDescent="0.25">
      <c r="A52" s="87">
        <f t="shared" si="2"/>
        <v>42</v>
      </c>
      <c r="B52" s="47">
        <v>2320377713</v>
      </c>
      <c r="C52" s="48" t="s">
        <v>460</v>
      </c>
      <c r="D52" s="49" t="s">
        <v>391</v>
      </c>
      <c r="E52" s="50">
        <v>36418</v>
      </c>
      <c r="F52" s="50" t="s">
        <v>60</v>
      </c>
      <c r="G52" s="7">
        <v>85</v>
      </c>
      <c r="H52" s="51">
        <v>83</v>
      </c>
      <c r="I52" s="7">
        <f t="shared" si="0"/>
        <v>84</v>
      </c>
      <c r="J52" s="7" t="str">
        <f t="shared" si="1"/>
        <v>TỐT</v>
      </c>
      <c r="K52" s="53"/>
      <c r="L52" s="93"/>
    </row>
    <row r="53" spans="1:12" ht="23.25" customHeight="1" x14ac:dyDescent="0.25">
      <c r="A53" s="87">
        <f t="shared" si="2"/>
        <v>43</v>
      </c>
      <c r="B53" s="47">
        <v>2321377708</v>
      </c>
      <c r="C53" s="48" t="s">
        <v>495</v>
      </c>
      <c r="D53" s="49" t="s">
        <v>496</v>
      </c>
      <c r="E53" s="50">
        <v>36175</v>
      </c>
      <c r="F53" s="50" t="s">
        <v>60</v>
      </c>
      <c r="G53" s="7">
        <v>90</v>
      </c>
      <c r="H53" s="51">
        <v>87</v>
      </c>
      <c r="I53" s="7">
        <f t="shared" si="0"/>
        <v>88.5</v>
      </c>
      <c r="J53" s="7" t="str">
        <f t="shared" si="1"/>
        <v>TỐT</v>
      </c>
      <c r="K53" s="53"/>
      <c r="L53" s="93"/>
    </row>
    <row r="54" spans="1:12" ht="23.25" customHeight="1" x14ac:dyDescent="0.25">
      <c r="A54" s="87">
        <f t="shared" si="2"/>
        <v>44</v>
      </c>
      <c r="B54" s="47">
        <v>2321377784</v>
      </c>
      <c r="C54" s="48" t="s">
        <v>497</v>
      </c>
      <c r="D54" s="49" t="s">
        <v>328</v>
      </c>
      <c r="E54" s="50">
        <v>36476</v>
      </c>
      <c r="F54" s="50" t="s">
        <v>60</v>
      </c>
      <c r="G54" s="7">
        <v>86</v>
      </c>
      <c r="H54" s="51">
        <v>75</v>
      </c>
      <c r="I54" s="7">
        <f t="shared" si="0"/>
        <v>80.5</v>
      </c>
      <c r="J54" s="7" t="str">
        <f t="shared" si="1"/>
        <v>TỐT</v>
      </c>
      <c r="K54" s="53"/>
      <c r="L54" s="93"/>
    </row>
    <row r="55" spans="1:12" ht="23.25" customHeight="1" x14ac:dyDescent="0.25">
      <c r="A55" s="87">
        <f t="shared" si="2"/>
        <v>45</v>
      </c>
      <c r="B55" s="47">
        <v>2320862404</v>
      </c>
      <c r="C55" s="48" t="s">
        <v>498</v>
      </c>
      <c r="D55" s="49" t="s">
        <v>110</v>
      </c>
      <c r="E55" s="50">
        <v>36281</v>
      </c>
      <c r="F55" s="50" t="s">
        <v>60</v>
      </c>
      <c r="G55" s="7">
        <v>87</v>
      </c>
      <c r="H55" s="51">
        <v>84</v>
      </c>
      <c r="I55" s="7">
        <f t="shared" si="0"/>
        <v>85.5</v>
      </c>
      <c r="J55" s="7" t="str">
        <f t="shared" si="1"/>
        <v>TỐT</v>
      </c>
      <c r="K55" s="53"/>
      <c r="L55" s="93"/>
    </row>
    <row r="56" spans="1:12" ht="23.25" customHeight="1" x14ac:dyDescent="0.25">
      <c r="A56" s="87">
        <f t="shared" si="2"/>
        <v>46</v>
      </c>
      <c r="B56" s="47">
        <v>2320860786</v>
      </c>
      <c r="C56" s="48" t="s">
        <v>475</v>
      </c>
      <c r="D56" s="49" t="s">
        <v>361</v>
      </c>
      <c r="E56" s="50">
        <v>36172</v>
      </c>
      <c r="F56" s="50" t="s">
        <v>60</v>
      </c>
      <c r="G56" s="7">
        <v>86</v>
      </c>
      <c r="H56" s="51">
        <v>82</v>
      </c>
      <c r="I56" s="7">
        <f t="shared" si="0"/>
        <v>84</v>
      </c>
      <c r="J56" s="7" t="str">
        <f t="shared" si="1"/>
        <v>TỐT</v>
      </c>
      <c r="K56" s="53"/>
      <c r="L56" s="93"/>
    </row>
    <row r="57" spans="1:12" ht="23.25" customHeight="1" x14ac:dyDescent="0.25">
      <c r="A57" s="87">
        <f t="shared" si="2"/>
        <v>47</v>
      </c>
      <c r="B57" s="47">
        <v>2321862929</v>
      </c>
      <c r="C57" s="48" t="s">
        <v>499</v>
      </c>
      <c r="D57" s="49" t="s">
        <v>196</v>
      </c>
      <c r="E57" s="50">
        <v>36479</v>
      </c>
      <c r="F57" s="50" t="s">
        <v>60</v>
      </c>
      <c r="G57" s="7">
        <v>85</v>
      </c>
      <c r="H57" s="51">
        <v>87</v>
      </c>
      <c r="I57" s="7">
        <f t="shared" si="0"/>
        <v>86</v>
      </c>
      <c r="J57" s="7" t="str">
        <f t="shared" si="1"/>
        <v>TỐT</v>
      </c>
      <c r="K57" s="53"/>
      <c r="L57" s="93"/>
    </row>
    <row r="58" spans="1:12" ht="23.25" customHeight="1" x14ac:dyDescent="0.25">
      <c r="A58" s="87">
        <f t="shared" si="2"/>
        <v>48</v>
      </c>
      <c r="B58" s="47">
        <v>2321862930</v>
      </c>
      <c r="C58" s="48" t="s">
        <v>500</v>
      </c>
      <c r="D58" s="49" t="s">
        <v>196</v>
      </c>
      <c r="E58" s="50">
        <v>36204</v>
      </c>
      <c r="F58" s="50" t="s">
        <v>60</v>
      </c>
      <c r="G58" s="7">
        <v>79</v>
      </c>
      <c r="H58" s="51">
        <v>75</v>
      </c>
      <c r="I58" s="7">
        <f t="shared" si="0"/>
        <v>77</v>
      </c>
      <c r="J58" s="7" t="str">
        <f t="shared" si="1"/>
        <v>KHÁ</v>
      </c>
      <c r="K58" s="53"/>
      <c r="L58" s="93"/>
    </row>
    <row r="59" spans="1:12" ht="23.25" customHeight="1" x14ac:dyDescent="0.25">
      <c r="A59" s="87">
        <f t="shared" si="2"/>
        <v>49</v>
      </c>
      <c r="B59" s="47">
        <v>2320863668</v>
      </c>
      <c r="C59" s="48" t="s">
        <v>501</v>
      </c>
      <c r="D59" s="49" t="s">
        <v>389</v>
      </c>
      <c r="E59" s="50">
        <v>36452</v>
      </c>
      <c r="F59" s="50" t="s">
        <v>60</v>
      </c>
      <c r="G59" s="7">
        <v>88</v>
      </c>
      <c r="H59" s="51">
        <v>83</v>
      </c>
      <c r="I59" s="7">
        <f t="shared" si="0"/>
        <v>85.5</v>
      </c>
      <c r="J59" s="7" t="str">
        <f t="shared" si="1"/>
        <v>TỐT</v>
      </c>
      <c r="K59" s="53"/>
      <c r="L59" s="93"/>
    </row>
    <row r="60" spans="1:12" ht="23.25" customHeight="1" x14ac:dyDescent="0.25">
      <c r="A60" s="87">
        <f t="shared" si="2"/>
        <v>50</v>
      </c>
      <c r="B60" s="47">
        <v>2321865064</v>
      </c>
      <c r="C60" s="48" t="s">
        <v>502</v>
      </c>
      <c r="D60" s="49" t="s">
        <v>503</v>
      </c>
      <c r="E60" s="50">
        <v>36371</v>
      </c>
      <c r="F60" s="50" t="s">
        <v>60</v>
      </c>
      <c r="G60" s="7">
        <v>72</v>
      </c>
      <c r="H60" s="51">
        <v>70</v>
      </c>
      <c r="I60" s="7">
        <f t="shared" si="0"/>
        <v>71</v>
      </c>
      <c r="J60" s="7" t="str">
        <f t="shared" si="1"/>
        <v>KHÁ</v>
      </c>
      <c r="K60" s="53"/>
      <c r="L60" s="93"/>
    </row>
    <row r="61" spans="1:12" ht="23.25" customHeight="1" x14ac:dyDescent="0.25">
      <c r="A61" s="87">
        <f t="shared" si="2"/>
        <v>51</v>
      </c>
      <c r="B61" s="47">
        <v>2321377719</v>
      </c>
      <c r="C61" s="48" t="s">
        <v>504</v>
      </c>
      <c r="D61" s="49" t="s">
        <v>198</v>
      </c>
      <c r="E61" s="50">
        <v>36434</v>
      </c>
      <c r="F61" s="50" t="s">
        <v>60</v>
      </c>
      <c r="G61" s="7">
        <v>87</v>
      </c>
      <c r="H61" s="51">
        <v>84</v>
      </c>
      <c r="I61" s="7">
        <f t="shared" si="0"/>
        <v>85.5</v>
      </c>
      <c r="J61" s="7" t="str">
        <f t="shared" si="1"/>
        <v>TỐT</v>
      </c>
      <c r="K61" s="53"/>
      <c r="L61" s="93"/>
    </row>
    <row r="62" spans="1:12" ht="23.25" customHeight="1" x14ac:dyDescent="0.25">
      <c r="A62" s="87">
        <f t="shared" si="2"/>
        <v>52</v>
      </c>
      <c r="B62" s="47">
        <v>2321862933</v>
      </c>
      <c r="C62" s="48" t="s">
        <v>505</v>
      </c>
      <c r="D62" s="49" t="s">
        <v>198</v>
      </c>
      <c r="E62" s="50">
        <v>36498</v>
      </c>
      <c r="F62" s="50" t="s">
        <v>60</v>
      </c>
      <c r="G62" s="7">
        <v>72</v>
      </c>
      <c r="H62" s="51">
        <v>75</v>
      </c>
      <c r="I62" s="7">
        <f t="shared" si="0"/>
        <v>73.5</v>
      </c>
      <c r="J62" s="7" t="str">
        <f t="shared" si="1"/>
        <v>KHÁ</v>
      </c>
      <c r="K62" s="53"/>
      <c r="L62" s="93"/>
    </row>
    <row r="63" spans="1:12" ht="23.25" customHeight="1" x14ac:dyDescent="0.25">
      <c r="A63" s="87">
        <f t="shared" si="2"/>
        <v>53</v>
      </c>
      <c r="B63" s="47">
        <v>23218611321</v>
      </c>
      <c r="C63" s="48" t="s">
        <v>506</v>
      </c>
      <c r="D63" s="49" t="s">
        <v>427</v>
      </c>
      <c r="E63" s="50">
        <v>36225</v>
      </c>
      <c r="F63" s="50" t="s">
        <v>60</v>
      </c>
      <c r="G63" s="7">
        <v>67</v>
      </c>
      <c r="H63" s="51">
        <v>72</v>
      </c>
      <c r="I63" s="7">
        <f t="shared" si="0"/>
        <v>69.5</v>
      </c>
      <c r="J63" s="7" t="str">
        <f t="shared" si="1"/>
        <v>KHÁ</v>
      </c>
      <c r="K63" s="53"/>
      <c r="L63" s="93"/>
    </row>
    <row r="64" spans="1:12" ht="23.25" customHeight="1" x14ac:dyDescent="0.25">
      <c r="A64" s="87">
        <f t="shared" si="2"/>
        <v>54</v>
      </c>
      <c r="B64" s="47">
        <v>2320862686</v>
      </c>
      <c r="C64" s="48" t="s">
        <v>507</v>
      </c>
      <c r="D64" s="49" t="s">
        <v>508</v>
      </c>
      <c r="E64" s="50">
        <v>36412</v>
      </c>
      <c r="F64" s="50" t="s">
        <v>60</v>
      </c>
      <c r="G64" s="7">
        <v>84</v>
      </c>
      <c r="H64" s="51">
        <v>75</v>
      </c>
      <c r="I64" s="7">
        <f t="shared" si="0"/>
        <v>79.5</v>
      </c>
      <c r="J64" s="7" t="str">
        <f t="shared" si="1"/>
        <v>KHÁ</v>
      </c>
      <c r="K64" s="53"/>
      <c r="L64" s="93"/>
    </row>
    <row r="65" spans="1:12" ht="23.25" customHeight="1" x14ac:dyDescent="0.25">
      <c r="A65" s="87">
        <f t="shared" si="2"/>
        <v>55</v>
      </c>
      <c r="B65" s="47">
        <v>2321864048</v>
      </c>
      <c r="C65" s="48" t="s">
        <v>509</v>
      </c>
      <c r="D65" s="49" t="s">
        <v>510</v>
      </c>
      <c r="E65" s="50">
        <v>36325</v>
      </c>
      <c r="F65" s="50" t="s">
        <v>60</v>
      </c>
      <c r="G65" s="7">
        <v>67</v>
      </c>
      <c r="H65" s="51">
        <v>70</v>
      </c>
      <c r="I65" s="7">
        <f t="shared" si="0"/>
        <v>68.5</v>
      </c>
      <c r="J65" s="7" t="str">
        <f t="shared" si="1"/>
        <v>KHÁ</v>
      </c>
      <c r="K65" s="53"/>
      <c r="L65" s="93"/>
    </row>
    <row r="66" spans="1:12" ht="23.25" customHeight="1" x14ac:dyDescent="0.25">
      <c r="A66" s="87">
        <f t="shared" si="2"/>
        <v>56</v>
      </c>
      <c r="B66" s="47">
        <v>2320312947</v>
      </c>
      <c r="C66" s="48" t="s">
        <v>511</v>
      </c>
      <c r="D66" s="49" t="s">
        <v>18</v>
      </c>
      <c r="E66" s="50">
        <v>36183</v>
      </c>
      <c r="F66" s="50" t="s">
        <v>60</v>
      </c>
      <c r="G66" s="7">
        <v>0</v>
      </c>
      <c r="H66" s="51">
        <v>0</v>
      </c>
      <c r="I66" s="7">
        <f t="shared" si="0"/>
        <v>0</v>
      </c>
      <c r="J66" s="7" t="str">
        <f t="shared" si="1"/>
        <v>KÉM</v>
      </c>
      <c r="K66" s="53"/>
      <c r="L66" s="93" t="s">
        <v>887</v>
      </c>
    </row>
    <row r="67" spans="1:12" ht="23.25" customHeight="1" x14ac:dyDescent="0.25">
      <c r="A67" s="87">
        <f t="shared" si="2"/>
        <v>57</v>
      </c>
      <c r="B67" s="47">
        <v>2321377790</v>
      </c>
      <c r="C67" s="48" t="s">
        <v>512</v>
      </c>
      <c r="D67" s="49" t="s">
        <v>466</v>
      </c>
      <c r="E67" s="50">
        <v>36386</v>
      </c>
      <c r="F67" s="50" t="s">
        <v>60</v>
      </c>
      <c r="G67" s="7">
        <v>87</v>
      </c>
      <c r="H67" s="51">
        <v>85</v>
      </c>
      <c r="I67" s="7">
        <f t="shared" si="0"/>
        <v>86</v>
      </c>
      <c r="J67" s="7" t="str">
        <f t="shared" si="1"/>
        <v>TỐT</v>
      </c>
      <c r="K67" s="53"/>
      <c r="L67" s="93"/>
    </row>
    <row r="68" spans="1:12" ht="23.25" customHeight="1" x14ac:dyDescent="0.25">
      <c r="A68" s="87">
        <f t="shared" si="2"/>
        <v>58</v>
      </c>
      <c r="B68" s="47">
        <v>2321377754</v>
      </c>
      <c r="C68" s="48" t="s">
        <v>448</v>
      </c>
      <c r="D68" s="49" t="s">
        <v>242</v>
      </c>
      <c r="E68" s="50">
        <v>36473</v>
      </c>
      <c r="F68" s="50" t="s">
        <v>60</v>
      </c>
      <c r="G68" s="7">
        <v>70</v>
      </c>
      <c r="H68" s="51">
        <v>65</v>
      </c>
      <c r="I68" s="7">
        <f t="shared" si="0"/>
        <v>67.5</v>
      </c>
      <c r="J68" s="7" t="str">
        <f t="shared" si="1"/>
        <v>KHÁ</v>
      </c>
      <c r="K68" s="53"/>
      <c r="L68" s="93"/>
    </row>
    <row r="69" spans="1:12" ht="23.25" customHeight="1" x14ac:dyDescent="0.25">
      <c r="A69" s="87">
        <f t="shared" si="2"/>
        <v>59</v>
      </c>
      <c r="B69" s="47">
        <v>2320377820</v>
      </c>
      <c r="C69" s="48" t="s">
        <v>513</v>
      </c>
      <c r="D69" s="49" t="s">
        <v>137</v>
      </c>
      <c r="E69" s="50">
        <v>36251</v>
      </c>
      <c r="F69" s="50" t="s">
        <v>60</v>
      </c>
      <c r="G69" s="7">
        <v>87</v>
      </c>
      <c r="H69" s="51">
        <v>83</v>
      </c>
      <c r="I69" s="7">
        <f t="shared" si="0"/>
        <v>85</v>
      </c>
      <c r="J69" s="7" t="str">
        <f t="shared" si="1"/>
        <v>TỐT</v>
      </c>
      <c r="K69" s="53"/>
      <c r="L69" s="93"/>
    </row>
    <row r="70" spans="1:12" ht="23.25" customHeight="1" x14ac:dyDescent="0.25">
      <c r="A70" s="87">
        <f t="shared" si="2"/>
        <v>60</v>
      </c>
      <c r="B70" s="47">
        <v>2320863164</v>
      </c>
      <c r="C70" s="48" t="s">
        <v>514</v>
      </c>
      <c r="D70" s="49" t="s">
        <v>137</v>
      </c>
      <c r="E70" s="50">
        <v>35802</v>
      </c>
      <c r="F70" s="50" t="s">
        <v>60</v>
      </c>
      <c r="G70" s="7">
        <v>72</v>
      </c>
      <c r="H70" s="51">
        <v>66</v>
      </c>
      <c r="I70" s="7">
        <f t="shared" si="0"/>
        <v>69</v>
      </c>
      <c r="J70" s="7" t="str">
        <f t="shared" si="1"/>
        <v>KHÁ</v>
      </c>
      <c r="K70" s="53"/>
      <c r="L70" s="93"/>
    </row>
    <row r="71" spans="1:12" ht="23.25" customHeight="1" x14ac:dyDescent="0.25">
      <c r="A71" s="87">
        <f t="shared" si="2"/>
        <v>61</v>
      </c>
      <c r="B71" s="47">
        <v>2320377799</v>
      </c>
      <c r="C71" s="48" t="s">
        <v>515</v>
      </c>
      <c r="D71" s="49" t="s">
        <v>139</v>
      </c>
      <c r="E71" s="50">
        <v>36417</v>
      </c>
      <c r="F71" s="50" t="s">
        <v>60</v>
      </c>
      <c r="G71" s="7">
        <v>88</v>
      </c>
      <c r="H71" s="51">
        <v>84</v>
      </c>
      <c r="I71" s="7">
        <f t="shared" si="0"/>
        <v>86</v>
      </c>
      <c r="J71" s="7" t="str">
        <f t="shared" si="1"/>
        <v>TỐT</v>
      </c>
      <c r="K71" s="53"/>
      <c r="L71" s="93"/>
    </row>
    <row r="72" spans="1:12" ht="23.25" customHeight="1" x14ac:dyDescent="0.25">
      <c r="A72" s="87">
        <f t="shared" si="2"/>
        <v>62</v>
      </c>
      <c r="B72" s="47">
        <v>2320377906</v>
      </c>
      <c r="C72" s="48" t="s">
        <v>516</v>
      </c>
      <c r="D72" s="49" t="s">
        <v>517</v>
      </c>
      <c r="E72" s="50">
        <v>36281</v>
      </c>
      <c r="F72" s="50" t="s">
        <v>60</v>
      </c>
      <c r="G72" s="7">
        <v>87</v>
      </c>
      <c r="H72" s="51">
        <v>83</v>
      </c>
      <c r="I72" s="7">
        <f t="shared" si="0"/>
        <v>85</v>
      </c>
      <c r="J72" s="7" t="str">
        <f t="shared" si="1"/>
        <v>TỐT</v>
      </c>
      <c r="K72" s="53"/>
      <c r="L72" s="93"/>
    </row>
    <row r="73" spans="1:12" ht="23.25" customHeight="1" x14ac:dyDescent="0.25">
      <c r="A73" s="87">
        <f t="shared" si="2"/>
        <v>63</v>
      </c>
      <c r="B73" s="47">
        <v>2320863167</v>
      </c>
      <c r="C73" s="48" t="s">
        <v>518</v>
      </c>
      <c r="D73" s="49" t="s">
        <v>304</v>
      </c>
      <c r="E73" s="50">
        <v>36506</v>
      </c>
      <c r="F73" s="50" t="s">
        <v>60</v>
      </c>
      <c r="G73" s="7">
        <v>87</v>
      </c>
      <c r="H73" s="51">
        <v>75</v>
      </c>
      <c r="I73" s="7">
        <f t="shared" si="0"/>
        <v>81</v>
      </c>
      <c r="J73" s="7" t="str">
        <f t="shared" si="1"/>
        <v>TỐT</v>
      </c>
      <c r="K73" s="53"/>
      <c r="L73" s="93"/>
    </row>
    <row r="74" spans="1:12" ht="23.25" customHeight="1" x14ac:dyDescent="0.25">
      <c r="A74" s="87">
        <f t="shared" si="2"/>
        <v>64</v>
      </c>
      <c r="B74" s="47">
        <v>2321377807</v>
      </c>
      <c r="C74" s="48" t="s">
        <v>519</v>
      </c>
      <c r="D74" s="49" t="s">
        <v>520</v>
      </c>
      <c r="E74" s="50">
        <v>36223</v>
      </c>
      <c r="F74" s="50" t="s">
        <v>60</v>
      </c>
      <c r="G74" s="7">
        <v>80</v>
      </c>
      <c r="H74" s="51">
        <v>75</v>
      </c>
      <c r="I74" s="7">
        <f t="shared" si="0"/>
        <v>77.5</v>
      </c>
      <c r="J74" s="7" t="str">
        <f t="shared" si="1"/>
        <v>KHÁ</v>
      </c>
      <c r="K74" s="53"/>
      <c r="L74" s="93"/>
    </row>
    <row r="75" spans="1:12" ht="23.25" customHeight="1" x14ac:dyDescent="0.25">
      <c r="A75" s="87">
        <f t="shared" si="2"/>
        <v>65</v>
      </c>
      <c r="B75" s="47">
        <v>2321864623</v>
      </c>
      <c r="C75" s="48" t="s">
        <v>521</v>
      </c>
      <c r="D75" s="49" t="s">
        <v>262</v>
      </c>
      <c r="E75" s="50">
        <v>36338</v>
      </c>
      <c r="F75" s="50" t="s">
        <v>60</v>
      </c>
      <c r="G75" s="7">
        <v>87</v>
      </c>
      <c r="H75" s="51">
        <v>75</v>
      </c>
      <c r="I75" s="7">
        <f t="shared" ref="I75:I137" si="3">ROUND((G75+H75)/2,1)</f>
        <v>81</v>
      </c>
      <c r="J75" s="7" t="str">
        <f t="shared" ref="J75:J137" si="4">IF(I75&gt;=90,"X SẮC",IF(I75&gt;=80,"TỐT",IF(I75&gt;=65,"KHÁ",IF(I75&gt;=50,"T.BÌNH",IF(I75&gt;=35,"YẾU","KÉM")))))</f>
        <v>TỐT</v>
      </c>
      <c r="K75" s="53"/>
      <c r="L75" s="93"/>
    </row>
    <row r="76" spans="1:12" ht="23.25" customHeight="1" x14ac:dyDescent="0.25">
      <c r="A76" s="87">
        <f t="shared" ref="A76:A139" si="5">A75+1</f>
        <v>66</v>
      </c>
      <c r="B76" s="47">
        <v>2320864625</v>
      </c>
      <c r="C76" s="48" t="s">
        <v>522</v>
      </c>
      <c r="D76" s="49" t="s">
        <v>151</v>
      </c>
      <c r="E76" s="50">
        <v>36321</v>
      </c>
      <c r="F76" s="50" t="s">
        <v>60</v>
      </c>
      <c r="G76" s="7">
        <v>84</v>
      </c>
      <c r="H76" s="51">
        <v>76</v>
      </c>
      <c r="I76" s="7">
        <f t="shared" si="3"/>
        <v>80</v>
      </c>
      <c r="J76" s="7" t="str">
        <f t="shared" si="4"/>
        <v>TỐT</v>
      </c>
      <c r="K76" s="53"/>
      <c r="L76" s="93"/>
    </row>
    <row r="77" spans="1:12" ht="23.25" customHeight="1" x14ac:dyDescent="0.25">
      <c r="A77" s="87">
        <f t="shared" si="5"/>
        <v>67</v>
      </c>
      <c r="B77" s="47">
        <v>2320377715</v>
      </c>
      <c r="C77" s="48" t="s">
        <v>523</v>
      </c>
      <c r="D77" s="49" t="s">
        <v>155</v>
      </c>
      <c r="E77" s="50">
        <v>36200</v>
      </c>
      <c r="F77" s="50" t="s">
        <v>60</v>
      </c>
      <c r="G77" s="7">
        <v>87</v>
      </c>
      <c r="H77" s="51">
        <v>83</v>
      </c>
      <c r="I77" s="7">
        <f t="shared" si="3"/>
        <v>85</v>
      </c>
      <c r="J77" s="7" t="str">
        <f t="shared" si="4"/>
        <v>TỐT</v>
      </c>
      <c r="K77" s="53"/>
      <c r="L77" s="93"/>
    </row>
    <row r="78" spans="1:12" ht="23.25" customHeight="1" x14ac:dyDescent="0.25">
      <c r="A78" s="87">
        <f t="shared" si="5"/>
        <v>68</v>
      </c>
      <c r="B78" s="47">
        <v>2320860908</v>
      </c>
      <c r="C78" s="48" t="s">
        <v>524</v>
      </c>
      <c r="D78" s="49" t="s">
        <v>155</v>
      </c>
      <c r="E78" s="50">
        <v>36389</v>
      </c>
      <c r="F78" s="50" t="s">
        <v>60</v>
      </c>
      <c r="G78" s="7">
        <v>74</v>
      </c>
      <c r="H78" s="51">
        <v>75</v>
      </c>
      <c r="I78" s="7">
        <f t="shared" si="3"/>
        <v>74.5</v>
      </c>
      <c r="J78" s="7" t="str">
        <f t="shared" si="4"/>
        <v>KHÁ</v>
      </c>
      <c r="K78" s="53"/>
      <c r="L78" s="93"/>
    </row>
    <row r="79" spans="1:12" ht="23.25" customHeight="1" x14ac:dyDescent="0.25">
      <c r="A79" s="87">
        <f t="shared" si="5"/>
        <v>69</v>
      </c>
      <c r="B79" s="47">
        <v>2321377930</v>
      </c>
      <c r="C79" s="48" t="s">
        <v>525</v>
      </c>
      <c r="D79" s="49" t="s">
        <v>526</v>
      </c>
      <c r="E79" s="50">
        <v>36345</v>
      </c>
      <c r="F79" s="50" t="s">
        <v>60</v>
      </c>
      <c r="G79" s="7">
        <v>80</v>
      </c>
      <c r="H79" s="51">
        <v>75</v>
      </c>
      <c r="I79" s="7">
        <f t="shared" si="3"/>
        <v>77.5</v>
      </c>
      <c r="J79" s="7" t="str">
        <f t="shared" si="4"/>
        <v>KHÁ</v>
      </c>
      <c r="K79" s="53"/>
      <c r="L79" s="93"/>
    </row>
    <row r="80" spans="1:12" ht="23.25" customHeight="1" x14ac:dyDescent="0.25">
      <c r="A80" s="87">
        <f t="shared" si="5"/>
        <v>70</v>
      </c>
      <c r="B80" s="47">
        <v>2320863169</v>
      </c>
      <c r="C80" s="48" t="s">
        <v>527</v>
      </c>
      <c r="D80" s="49" t="s">
        <v>273</v>
      </c>
      <c r="E80" s="50">
        <v>36401</v>
      </c>
      <c r="F80" s="50" t="s">
        <v>60</v>
      </c>
      <c r="G80" s="7">
        <v>85</v>
      </c>
      <c r="H80" s="51">
        <v>88</v>
      </c>
      <c r="I80" s="7">
        <f t="shared" si="3"/>
        <v>86.5</v>
      </c>
      <c r="J80" s="7" t="str">
        <f t="shared" si="4"/>
        <v>TỐT</v>
      </c>
      <c r="K80" s="53"/>
      <c r="L80" s="93"/>
    </row>
    <row r="81" spans="1:14" ht="23.25" customHeight="1" x14ac:dyDescent="0.25">
      <c r="A81" s="87">
        <f t="shared" si="5"/>
        <v>71</v>
      </c>
      <c r="B81" s="47">
        <v>2320377858</v>
      </c>
      <c r="C81" s="48" t="s">
        <v>469</v>
      </c>
      <c r="D81" s="49" t="s">
        <v>317</v>
      </c>
      <c r="E81" s="50">
        <v>36457</v>
      </c>
      <c r="F81" s="50" t="s">
        <v>60</v>
      </c>
      <c r="G81" s="7">
        <v>89</v>
      </c>
      <c r="H81" s="51">
        <v>80</v>
      </c>
      <c r="I81" s="7">
        <f t="shared" si="3"/>
        <v>84.5</v>
      </c>
      <c r="J81" s="7" t="str">
        <f t="shared" si="4"/>
        <v>TỐT</v>
      </c>
      <c r="K81" s="53"/>
      <c r="L81" s="93"/>
    </row>
    <row r="82" spans="1:14" ht="23.25" customHeight="1" x14ac:dyDescent="0.25">
      <c r="A82" s="87">
        <f t="shared" si="5"/>
        <v>72</v>
      </c>
      <c r="B82" s="47">
        <v>2320864629</v>
      </c>
      <c r="C82" s="48" t="s">
        <v>528</v>
      </c>
      <c r="D82" s="49" t="s">
        <v>317</v>
      </c>
      <c r="E82" s="50">
        <v>36379</v>
      </c>
      <c r="F82" s="50" t="s">
        <v>60</v>
      </c>
      <c r="G82" s="7">
        <v>98</v>
      </c>
      <c r="H82" s="51">
        <v>97</v>
      </c>
      <c r="I82" s="7">
        <f t="shared" si="3"/>
        <v>97.5</v>
      </c>
      <c r="J82" s="7" t="str">
        <f t="shared" si="4"/>
        <v>X SẮC</v>
      </c>
      <c r="K82" s="53"/>
      <c r="L82" s="93"/>
    </row>
    <row r="83" spans="1:14" ht="23.25" customHeight="1" x14ac:dyDescent="0.25">
      <c r="A83" s="87">
        <f t="shared" si="5"/>
        <v>73</v>
      </c>
      <c r="B83" s="47">
        <v>2320377669</v>
      </c>
      <c r="C83" s="48" t="s">
        <v>529</v>
      </c>
      <c r="D83" s="49" t="s">
        <v>227</v>
      </c>
      <c r="E83" s="50">
        <v>36413</v>
      </c>
      <c r="F83" s="50" t="s">
        <v>60</v>
      </c>
      <c r="G83" s="7">
        <v>86</v>
      </c>
      <c r="H83" s="51">
        <v>83</v>
      </c>
      <c r="I83" s="7">
        <f t="shared" si="3"/>
        <v>84.5</v>
      </c>
      <c r="J83" s="7" t="str">
        <f t="shared" si="4"/>
        <v>TỐT</v>
      </c>
      <c r="K83" s="53"/>
      <c r="L83" s="93"/>
    </row>
    <row r="84" spans="1:14" ht="23.25" customHeight="1" x14ac:dyDescent="0.25">
      <c r="A84" s="87">
        <f t="shared" si="5"/>
        <v>74</v>
      </c>
      <c r="B84" s="47">
        <v>2320864957</v>
      </c>
      <c r="C84" s="48" t="s">
        <v>530</v>
      </c>
      <c r="D84" s="49" t="s">
        <v>227</v>
      </c>
      <c r="E84" s="50">
        <v>36494</v>
      </c>
      <c r="F84" s="50" t="s">
        <v>60</v>
      </c>
      <c r="G84" s="7">
        <v>87</v>
      </c>
      <c r="H84" s="51">
        <v>83</v>
      </c>
      <c r="I84" s="7">
        <f t="shared" si="3"/>
        <v>85</v>
      </c>
      <c r="J84" s="7" t="str">
        <f t="shared" si="4"/>
        <v>TỐT</v>
      </c>
      <c r="K84" s="53"/>
      <c r="L84" s="93"/>
    </row>
    <row r="85" spans="1:14" ht="23.25" customHeight="1" x14ac:dyDescent="0.25">
      <c r="A85" s="87">
        <f t="shared" si="5"/>
        <v>75</v>
      </c>
      <c r="B85" s="47">
        <v>2320377789</v>
      </c>
      <c r="C85" s="48" t="s">
        <v>531</v>
      </c>
      <c r="D85" s="49" t="s">
        <v>532</v>
      </c>
      <c r="E85" s="50">
        <v>36239</v>
      </c>
      <c r="F85" s="50" t="s">
        <v>60</v>
      </c>
      <c r="G85" s="7">
        <v>88</v>
      </c>
      <c r="H85" s="51">
        <v>83</v>
      </c>
      <c r="I85" s="7">
        <f t="shared" si="3"/>
        <v>85.5</v>
      </c>
      <c r="J85" s="7" t="str">
        <f t="shared" si="4"/>
        <v>TỐT</v>
      </c>
      <c r="K85" s="53"/>
      <c r="L85" s="93"/>
    </row>
    <row r="86" spans="1:14" ht="23.25" customHeight="1" x14ac:dyDescent="0.25">
      <c r="A86" s="87">
        <f t="shared" si="5"/>
        <v>76</v>
      </c>
      <c r="B86" s="47">
        <v>2321864046</v>
      </c>
      <c r="C86" s="48" t="s">
        <v>533</v>
      </c>
      <c r="D86" s="49" t="s">
        <v>182</v>
      </c>
      <c r="E86" s="50">
        <v>35859</v>
      </c>
      <c r="F86" s="50" t="s">
        <v>61</v>
      </c>
      <c r="G86" s="7">
        <v>87</v>
      </c>
      <c r="H86" s="51">
        <v>87</v>
      </c>
      <c r="I86" s="7">
        <f t="shared" si="3"/>
        <v>87</v>
      </c>
      <c r="J86" s="7" t="str">
        <f t="shared" si="4"/>
        <v>TỐT</v>
      </c>
      <c r="K86" s="53"/>
      <c r="L86" s="93"/>
      <c r="M86">
        <v>2321864046</v>
      </c>
      <c r="N86">
        <f>IF(B86=M86,1,0)</f>
        <v>1</v>
      </c>
    </row>
    <row r="87" spans="1:14" ht="23.25" customHeight="1" x14ac:dyDescent="0.25">
      <c r="A87" s="87">
        <f t="shared" si="5"/>
        <v>77</v>
      </c>
      <c r="B87" s="47">
        <v>2320377782</v>
      </c>
      <c r="C87" s="48" t="s">
        <v>534</v>
      </c>
      <c r="D87" s="49" t="s">
        <v>323</v>
      </c>
      <c r="E87" s="50">
        <v>36066</v>
      </c>
      <c r="F87" s="50" t="s">
        <v>61</v>
      </c>
      <c r="G87" s="7">
        <v>97</v>
      </c>
      <c r="H87" s="51">
        <v>97</v>
      </c>
      <c r="I87" s="7">
        <f t="shared" si="3"/>
        <v>97</v>
      </c>
      <c r="J87" s="7" t="str">
        <f t="shared" si="4"/>
        <v>X SẮC</v>
      </c>
      <c r="K87" s="53"/>
      <c r="L87" s="93"/>
    </row>
    <row r="88" spans="1:14" ht="23.25" customHeight="1" x14ac:dyDescent="0.25">
      <c r="A88" s="87">
        <f t="shared" si="5"/>
        <v>78</v>
      </c>
      <c r="B88" s="47">
        <v>23218610254</v>
      </c>
      <c r="C88" s="48" t="s">
        <v>535</v>
      </c>
      <c r="D88" s="49" t="s">
        <v>420</v>
      </c>
      <c r="E88" s="50">
        <v>36409</v>
      </c>
      <c r="F88" s="50" t="s">
        <v>61</v>
      </c>
      <c r="G88" s="7">
        <v>85</v>
      </c>
      <c r="H88" s="51">
        <v>85</v>
      </c>
      <c r="I88" s="7">
        <f t="shared" si="3"/>
        <v>85</v>
      </c>
      <c r="J88" s="7" t="str">
        <f t="shared" si="4"/>
        <v>TỐT</v>
      </c>
      <c r="K88" s="53"/>
      <c r="L88" s="93"/>
    </row>
    <row r="89" spans="1:14" ht="23.25" customHeight="1" x14ac:dyDescent="0.25">
      <c r="A89" s="87">
        <f t="shared" si="5"/>
        <v>79</v>
      </c>
      <c r="B89" s="47">
        <v>2321863751</v>
      </c>
      <c r="C89" s="48" t="s">
        <v>536</v>
      </c>
      <c r="D89" s="49" t="s">
        <v>537</v>
      </c>
      <c r="E89" s="50">
        <v>35888</v>
      </c>
      <c r="F89" s="50" t="s">
        <v>61</v>
      </c>
      <c r="G89" s="7">
        <v>85</v>
      </c>
      <c r="H89" s="51">
        <v>87</v>
      </c>
      <c r="I89" s="7">
        <f t="shared" si="3"/>
        <v>86</v>
      </c>
      <c r="J89" s="7" t="str">
        <f t="shared" si="4"/>
        <v>TỐT</v>
      </c>
      <c r="K89" s="53"/>
      <c r="L89" s="93"/>
    </row>
    <row r="90" spans="1:14" ht="23.25" customHeight="1" x14ac:dyDescent="0.25">
      <c r="A90" s="87">
        <f t="shared" si="5"/>
        <v>80</v>
      </c>
      <c r="B90" s="47">
        <v>2221865872</v>
      </c>
      <c r="C90" s="48" t="s">
        <v>152</v>
      </c>
      <c r="D90" s="49" t="s">
        <v>537</v>
      </c>
      <c r="E90" s="50">
        <v>35821</v>
      </c>
      <c r="F90" s="50" t="s">
        <v>61</v>
      </c>
      <c r="G90" s="7">
        <v>0</v>
      </c>
      <c r="H90" s="51">
        <v>83</v>
      </c>
      <c r="I90" s="7">
        <f t="shared" si="3"/>
        <v>41.5</v>
      </c>
      <c r="J90" s="7" t="str">
        <f t="shared" si="4"/>
        <v>YẾU</v>
      </c>
      <c r="K90" s="53"/>
      <c r="L90" s="93"/>
    </row>
    <row r="91" spans="1:14" ht="23.25" customHeight="1" x14ac:dyDescent="0.25">
      <c r="A91" s="87">
        <f t="shared" si="5"/>
        <v>81</v>
      </c>
      <c r="B91" s="47">
        <v>2320862928</v>
      </c>
      <c r="C91" s="48" t="s">
        <v>538</v>
      </c>
      <c r="D91" s="49" t="s">
        <v>326</v>
      </c>
      <c r="E91" s="50">
        <v>36221</v>
      </c>
      <c r="F91" s="50" t="s">
        <v>61</v>
      </c>
      <c r="G91" s="7">
        <v>85</v>
      </c>
      <c r="H91" s="51">
        <v>85</v>
      </c>
      <c r="I91" s="7">
        <f t="shared" si="3"/>
        <v>85</v>
      </c>
      <c r="J91" s="7" t="str">
        <f t="shared" si="4"/>
        <v>TỐT</v>
      </c>
      <c r="K91" s="53"/>
      <c r="L91" s="93"/>
    </row>
    <row r="92" spans="1:14" ht="23.25" customHeight="1" x14ac:dyDescent="0.25">
      <c r="A92" s="87">
        <f t="shared" si="5"/>
        <v>82</v>
      </c>
      <c r="B92" s="47">
        <v>2321122718</v>
      </c>
      <c r="C92" s="48" t="s">
        <v>539</v>
      </c>
      <c r="D92" s="49" t="s">
        <v>112</v>
      </c>
      <c r="E92" s="50">
        <v>36368</v>
      </c>
      <c r="F92" s="50" t="s">
        <v>61</v>
      </c>
      <c r="G92" s="7">
        <v>70</v>
      </c>
      <c r="H92" s="51">
        <v>77</v>
      </c>
      <c r="I92" s="7">
        <f t="shared" si="3"/>
        <v>73.5</v>
      </c>
      <c r="J92" s="7" t="str">
        <f t="shared" si="4"/>
        <v>KHÁ</v>
      </c>
      <c r="K92" s="53"/>
      <c r="L92" s="93"/>
    </row>
    <row r="93" spans="1:14" ht="23.25" customHeight="1" x14ac:dyDescent="0.25">
      <c r="A93" s="87">
        <f t="shared" si="5"/>
        <v>83</v>
      </c>
      <c r="B93" s="47">
        <v>2320377787</v>
      </c>
      <c r="C93" s="48" t="s">
        <v>540</v>
      </c>
      <c r="D93" s="49" t="s">
        <v>541</v>
      </c>
      <c r="E93" s="50">
        <v>36381</v>
      </c>
      <c r="F93" s="50" t="s">
        <v>61</v>
      </c>
      <c r="G93" s="7">
        <v>87</v>
      </c>
      <c r="H93" s="51">
        <v>0</v>
      </c>
      <c r="I93" s="7">
        <f t="shared" si="3"/>
        <v>43.5</v>
      </c>
      <c r="J93" s="7" t="str">
        <f t="shared" si="4"/>
        <v>YẾU</v>
      </c>
      <c r="K93" s="53"/>
      <c r="L93" s="93" t="s">
        <v>885</v>
      </c>
    </row>
    <row r="94" spans="1:14" ht="23.25" customHeight="1" x14ac:dyDescent="0.25">
      <c r="A94" s="87">
        <f t="shared" si="5"/>
        <v>84</v>
      </c>
      <c r="B94" s="47">
        <v>2220865919</v>
      </c>
      <c r="C94" s="48" t="s">
        <v>399</v>
      </c>
      <c r="D94" s="49" t="s">
        <v>400</v>
      </c>
      <c r="E94" s="50">
        <v>35810</v>
      </c>
      <c r="F94" s="50" t="s">
        <v>61</v>
      </c>
      <c r="G94" s="7">
        <v>0</v>
      </c>
      <c r="H94" s="51">
        <v>80</v>
      </c>
      <c r="I94" s="7">
        <f t="shared" si="3"/>
        <v>40</v>
      </c>
      <c r="J94" s="7" t="str">
        <f t="shared" si="4"/>
        <v>YẾU</v>
      </c>
      <c r="K94" s="53"/>
      <c r="L94" s="93"/>
    </row>
    <row r="95" spans="1:14" ht="23.25" customHeight="1" x14ac:dyDescent="0.25">
      <c r="A95" s="87">
        <f t="shared" si="5"/>
        <v>85</v>
      </c>
      <c r="B95" s="47">
        <v>2121867030</v>
      </c>
      <c r="C95" s="48" t="s">
        <v>542</v>
      </c>
      <c r="D95" s="49" t="s">
        <v>198</v>
      </c>
      <c r="E95" s="50">
        <v>35789</v>
      </c>
      <c r="F95" s="50" t="s">
        <v>61</v>
      </c>
      <c r="G95" s="7">
        <v>0</v>
      </c>
      <c r="H95" s="51">
        <v>0</v>
      </c>
      <c r="I95" s="7">
        <f t="shared" si="3"/>
        <v>0</v>
      </c>
      <c r="J95" s="7" t="str">
        <f t="shared" si="4"/>
        <v>KÉM</v>
      </c>
      <c r="K95" s="53"/>
      <c r="L95" s="93" t="s">
        <v>885</v>
      </c>
    </row>
    <row r="96" spans="1:14" ht="23.25" customHeight="1" x14ac:dyDescent="0.25">
      <c r="A96" s="87">
        <f t="shared" si="5"/>
        <v>86</v>
      </c>
      <c r="B96" s="47">
        <v>2211612469</v>
      </c>
      <c r="C96" s="48" t="s">
        <v>543</v>
      </c>
      <c r="D96" s="49" t="s">
        <v>297</v>
      </c>
      <c r="E96" s="50">
        <v>35746</v>
      </c>
      <c r="F96" s="50" t="s">
        <v>61</v>
      </c>
      <c r="G96" s="7">
        <v>0</v>
      </c>
      <c r="H96" s="51">
        <v>0</v>
      </c>
      <c r="I96" s="7">
        <f t="shared" si="3"/>
        <v>0</v>
      </c>
      <c r="J96" s="7" t="str">
        <f t="shared" si="4"/>
        <v>KÉM</v>
      </c>
      <c r="K96" s="53"/>
      <c r="L96" s="93" t="s">
        <v>885</v>
      </c>
    </row>
    <row r="97" spans="1:12" ht="23.25" customHeight="1" x14ac:dyDescent="0.25">
      <c r="A97" s="87">
        <f t="shared" si="5"/>
        <v>87</v>
      </c>
      <c r="B97" s="47">
        <v>2220217542</v>
      </c>
      <c r="C97" s="48" t="s">
        <v>544</v>
      </c>
      <c r="D97" s="49" t="s">
        <v>122</v>
      </c>
      <c r="E97" s="50">
        <v>36006</v>
      </c>
      <c r="F97" s="50" t="s">
        <v>61</v>
      </c>
      <c r="G97" s="7">
        <v>0</v>
      </c>
      <c r="H97" s="51">
        <v>0</v>
      </c>
      <c r="I97" s="7">
        <f t="shared" si="3"/>
        <v>0</v>
      </c>
      <c r="J97" s="7" t="str">
        <f t="shared" si="4"/>
        <v>KÉM</v>
      </c>
      <c r="K97" s="53"/>
      <c r="L97" s="93" t="s">
        <v>888</v>
      </c>
    </row>
    <row r="98" spans="1:12" ht="23.25" customHeight="1" x14ac:dyDescent="0.25">
      <c r="A98" s="87">
        <f t="shared" si="5"/>
        <v>88</v>
      </c>
      <c r="B98" s="47">
        <v>2320377801</v>
      </c>
      <c r="C98" s="48" t="s">
        <v>545</v>
      </c>
      <c r="D98" s="49" t="s">
        <v>18</v>
      </c>
      <c r="E98" s="50">
        <v>36314</v>
      </c>
      <c r="F98" s="50" t="s">
        <v>61</v>
      </c>
      <c r="G98" s="7">
        <v>85</v>
      </c>
      <c r="H98" s="51">
        <v>97</v>
      </c>
      <c r="I98" s="7">
        <f t="shared" si="3"/>
        <v>91</v>
      </c>
      <c r="J98" s="7" t="str">
        <f t="shared" si="4"/>
        <v>X SẮC</v>
      </c>
      <c r="K98" s="53"/>
      <c r="L98" s="93"/>
    </row>
    <row r="99" spans="1:12" ht="23.25" customHeight="1" x14ac:dyDescent="0.25">
      <c r="A99" s="87">
        <f t="shared" si="5"/>
        <v>89</v>
      </c>
      <c r="B99" s="47">
        <v>2320377876</v>
      </c>
      <c r="C99" s="48" t="s">
        <v>546</v>
      </c>
      <c r="D99" s="49" t="s">
        <v>18</v>
      </c>
      <c r="E99" s="50">
        <v>36256</v>
      </c>
      <c r="F99" s="50" t="s">
        <v>61</v>
      </c>
      <c r="G99" s="7">
        <v>85</v>
      </c>
      <c r="H99" s="51">
        <v>77</v>
      </c>
      <c r="I99" s="7">
        <f t="shared" si="3"/>
        <v>81</v>
      </c>
      <c r="J99" s="7" t="str">
        <f t="shared" si="4"/>
        <v>TỐT</v>
      </c>
      <c r="K99" s="53"/>
      <c r="L99" s="93"/>
    </row>
    <row r="100" spans="1:12" ht="23.25" customHeight="1" x14ac:dyDescent="0.25">
      <c r="A100" s="87">
        <f t="shared" si="5"/>
        <v>90</v>
      </c>
      <c r="B100" s="47">
        <v>2321371484</v>
      </c>
      <c r="C100" s="48" t="s">
        <v>547</v>
      </c>
      <c r="D100" s="49" t="s">
        <v>548</v>
      </c>
      <c r="E100" s="50">
        <v>35722</v>
      </c>
      <c r="F100" s="50" t="s">
        <v>61</v>
      </c>
      <c r="G100" s="7">
        <v>75</v>
      </c>
      <c r="H100" s="51">
        <v>85</v>
      </c>
      <c r="I100" s="7">
        <f t="shared" si="3"/>
        <v>80</v>
      </c>
      <c r="J100" s="7" t="str">
        <f t="shared" si="4"/>
        <v>TỐT</v>
      </c>
      <c r="K100" s="53"/>
      <c r="L100" s="93"/>
    </row>
    <row r="101" spans="1:12" ht="23.25" customHeight="1" x14ac:dyDescent="0.25">
      <c r="A101" s="87">
        <f t="shared" si="5"/>
        <v>91</v>
      </c>
      <c r="B101" s="47">
        <v>2321865280</v>
      </c>
      <c r="C101" s="48" t="s">
        <v>549</v>
      </c>
      <c r="D101" s="49" t="s">
        <v>429</v>
      </c>
      <c r="E101" s="50">
        <v>36342</v>
      </c>
      <c r="F101" s="50" t="s">
        <v>61</v>
      </c>
      <c r="G101" s="7">
        <v>0</v>
      </c>
      <c r="H101" s="51">
        <v>0</v>
      </c>
      <c r="I101" s="7">
        <f t="shared" si="3"/>
        <v>0</v>
      </c>
      <c r="J101" s="7" t="str">
        <f t="shared" si="4"/>
        <v>KÉM</v>
      </c>
      <c r="K101" s="53"/>
      <c r="L101" s="93" t="s">
        <v>888</v>
      </c>
    </row>
    <row r="102" spans="1:12" ht="23.25" customHeight="1" x14ac:dyDescent="0.25">
      <c r="A102" s="87">
        <f t="shared" si="5"/>
        <v>92</v>
      </c>
      <c r="B102" s="47">
        <v>2320860586</v>
      </c>
      <c r="C102" s="48" t="s">
        <v>550</v>
      </c>
      <c r="D102" s="49" t="s">
        <v>133</v>
      </c>
      <c r="E102" s="50">
        <v>36397</v>
      </c>
      <c r="F102" s="50" t="s">
        <v>61</v>
      </c>
      <c r="G102" s="7">
        <v>80</v>
      </c>
      <c r="H102" s="51">
        <v>87</v>
      </c>
      <c r="I102" s="7">
        <f t="shared" si="3"/>
        <v>83.5</v>
      </c>
      <c r="J102" s="7" t="str">
        <f t="shared" si="4"/>
        <v>TỐT</v>
      </c>
      <c r="K102" s="53"/>
      <c r="L102" s="93"/>
    </row>
    <row r="103" spans="1:12" ht="23.25" customHeight="1" x14ac:dyDescent="0.25">
      <c r="A103" s="87">
        <f t="shared" si="5"/>
        <v>93</v>
      </c>
      <c r="B103" s="47">
        <v>2321869985</v>
      </c>
      <c r="C103" s="48" t="s">
        <v>551</v>
      </c>
      <c r="D103" s="49" t="s">
        <v>552</v>
      </c>
      <c r="E103" s="50">
        <v>36327</v>
      </c>
      <c r="F103" s="50" t="s">
        <v>61</v>
      </c>
      <c r="G103" s="7">
        <v>80</v>
      </c>
      <c r="H103" s="51">
        <v>77</v>
      </c>
      <c r="I103" s="7">
        <f t="shared" si="3"/>
        <v>78.5</v>
      </c>
      <c r="J103" s="7" t="str">
        <f t="shared" si="4"/>
        <v>KHÁ</v>
      </c>
      <c r="K103" s="53"/>
      <c r="L103" s="93"/>
    </row>
    <row r="104" spans="1:12" ht="23.25" customHeight="1" x14ac:dyDescent="0.25">
      <c r="A104" s="87">
        <f t="shared" si="5"/>
        <v>94</v>
      </c>
      <c r="B104" s="47">
        <v>2320377819</v>
      </c>
      <c r="C104" s="48" t="s">
        <v>553</v>
      </c>
      <c r="D104" s="49" t="s">
        <v>245</v>
      </c>
      <c r="E104" s="50">
        <v>36483</v>
      </c>
      <c r="F104" s="50" t="s">
        <v>61</v>
      </c>
      <c r="G104" s="7">
        <v>72</v>
      </c>
      <c r="H104" s="51">
        <v>87</v>
      </c>
      <c r="I104" s="7">
        <f t="shared" si="3"/>
        <v>79.5</v>
      </c>
      <c r="J104" s="7" t="str">
        <f t="shared" si="4"/>
        <v>KHÁ</v>
      </c>
      <c r="K104" s="53"/>
      <c r="L104" s="93"/>
    </row>
    <row r="105" spans="1:12" ht="23.25" customHeight="1" x14ac:dyDescent="0.25">
      <c r="A105" s="87">
        <f t="shared" si="5"/>
        <v>95</v>
      </c>
      <c r="B105" s="47">
        <v>2321865281</v>
      </c>
      <c r="C105" s="48" t="s">
        <v>554</v>
      </c>
      <c r="D105" s="49" t="s">
        <v>247</v>
      </c>
      <c r="E105" s="50">
        <v>36271</v>
      </c>
      <c r="F105" s="50" t="s">
        <v>61</v>
      </c>
      <c r="G105" s="7">
        <v>85</v>
      </c>
      <c r="H105" s="51">
        <v>87</v>
      </c>
      <c r="I105" s="7">
        <f t="shared" si="3"/>
        <v>86</v>
      </c>
      <c r="J105" s="7" t="str">
        <f t="shared" si="4"/>
        <v>TỐT</v>
      </c>
      <c r="K105" s="53"/>
      <c r="L105" s="93"/>
    </row>
    <row r="106" spans="1:12" ht="23.25" customHeight="1" x14ac:dyDescent="0.25">
      <c r="A106" s="87">
        <f t="shared" si="5"/>
        <v>96</v>
      </c>
      <c r="B106" s="47">
        <v>2321377662</v>
      </c>
      <c r="C106" s="48" t="s">
        <v>555</v>
      </c>
      <c r="D106" s="49" t="s">
        <v>135</v>
      </c>
      <c r="E106" s="50">
        <v>36073</v>
      </c>
      <c r="F106" s="50" t="s">
        <v>61</v>
      </c>
      <c r="G106" s="7">
        <v>97</v>
      </c>
      <c r="H106" s="51">
        <v>100</v>
      </c>
      <c r="I106" s="7">
        <f t="shared" si="3"/>
        <v>98.5</v>
      </c>
      <c r="J106" s="7" t="str">
        <f t="shared" si="4"/>
        <v>X SẮC</v>
      </c>
      <c r="K106" s="53"/>
      <c r="L106" s="93"/>
    </row>
    <row r="107" spans="1:12" ht="23.25" customHeight="1" x14ac:dyDescent="0.25">
      <c r="A107" s="87">
        <f t="shared" si="5"/>
        <v>97</v>
      </c>
      <c r="B107" s="47">
        <v>2320377688</v>
      </c>
      <c r="C107" s="48" t="s">
        <v>556</v>
      </c>
      <c r="D107" s="49" t="s">
        <v>253</v>
      </c>
      <c r="E107" s="50">
        <v>36256</v>
      </c>
      <c r="F107" s="50" t="s">
        <v>61</v>
      </c>
      <c r="G107" s="7">
        <v>85</v>
      </c>
      <c r="H107" s="51">
        <v>83</v>
      </c>
      <c r="I107" s="7">
        <f t="shared" si="3"/>
        <v>84</v>
      </c>
      <c r="J107" s="7" t="str">
        <f t="shared" si="4"/>
        <v>TỐT</v>
      </c>
      <c r="K107" s="53"/>
      <c r="L107" s="93"/>
    </row>
    <row r="108" spans="1:12" ht="23.25" customHeight="1" x14ac:dyDescent="0.25">
      <c r="A108" s="87">
        <f t="shared" si="5"/>
        <v>98</v>
      </c>
      <c r="B108" s="47">
        <v>2321377699</v>
      </c>
      <c r="C108" s="48" t="s">
        <v>549</v>
      </c>
      <c r="D108" s="49" t="s">
        <v>370</v>
      </c>
      <c r="E108" s="50">
        <v>36058</v>
      </c>
      <c r="F108" s="50" t="s">
        <v>61</v>
      </c>
      <c r="G108" s="7">
        <v>87</v>
      </c>
      <c r="H108" s="51">
        <v>77</v>
      </c>
      <c r="I108" s="7">
        <f t="shared" si="3"/>
        <v>82</v>
      </c>
      <c r="J108" s="7" t="str">
        <f t="shared" si="4"/>
        <v>TỐT</v>
      </c>
      <c r="K108" s="53"/>
      <c r="L108" s="93"/>
    </row>
    <row r="109" spans="1:12" ht="23.25" customHeight="1" x14ac:dyDescent="0.25">
      <c r="A109" s="87">
        <f t="shared" si="5"/>
        <v>99</v>
      </c>
      <c r="B109" s="47">
        <v>2320717157</v>
      </c>
      <c r="C109" s="48" t="s">
        <v>557</v>
      </c>
      <c r="D109" s="49" t="s">
        <v>558</v>
      </c>
      <c r="E109" s="50">
        <v>36247</v>
      </c>
      <c r="F109" s="50" t="s">
        <v>61</v>
      </c>
      <c r="G109" s="7">
        <v>85</v>
      </c>
      <c r="H109" s="51">
        <v>0</v>
      </c>
      <c r="I109" s="7">
        <f t="shared" si="3"/>
        <v>42.5</v>
      </c>
      <c r="J109" s="7" t="str">
        <f t="shared" si="4"/>
        <v>YẾU</v>
      </c>
      <c r="K109" s="53"/>
      <c r="L109" s="93" t="s">
        <v>885</v>
      </c>
    </row>
    <row r="110" spans="1:12" ht="23.25" customHeight="1" x14ac:dyDescent="0.25">
      <c r="A110" s="87">
        <f t="shared" si="5"/>
        <v>100</v>
      </c>
      <c r="B110" s="47">
        <v>2320864050</v>
      </c>
      <c r="C110" s="48" t="s">
        <v>559</v>
      </c>
      <c r="D110" s="49" t="s">
        <v>558</v>
      </c>
      <c r="E110" s="50">
        <v>36244</v>
      </c>
      <c r="F110" s="50" t="s">
        <v>61</v>
      </c>
      <c r="G110" s="7">
        <v>87</v>
      </c>
      <c r="H110" s="51">
        <v>77</v>
      </c>
      <c r="I110" s="7">
        <f t="shared" si="3"/>
        <v>82</v>
      </c>
      <c r="J110" s="7" t="str">
        <f t="shared" si="4"/>
        <v>TỐT</v>
      </c>
      <c r="K110" s="53"/>
      <c r="L110" s="93"/>
    </row>
    <row r="111" spans="1:12" ht="23.25" customHeight="1" x14ac:dyDescent="0.25">
      <c r="A111" s="87">
        <f t="shared" si="5"/>
        <v>101</v>
      </c>
      <c r="B111" s="47">
        <v>2320377791</v>
      </c>
      <c r="C111" s="48" t="s">
        <v>560</v>
      </c>
      <c r="D111" s="49" t="s">
        <v>349</v>
      </c>
      <c r="E111" s="50">
        <v>36484</v>
      </c>
      <c r="F111" s="50" t="s">
        <v>61</v>
      </c>
      <c r="G111" s="7">
        <v>85</v>
      </c>
      <c r="H111" s="51">
        <v>87</v>
      </c>
      <c r="I111" s="7">
        <f t="shared" si="3"/>
        <v>86</v>
      </c>
      <c r="J111" s="7" t="str">
        <f t="shared" si="4"/>
        <v>TỐT</v>
      </c>
      <c r="K111" s="53"/>
      <c r="L111" s="93"/>
    </row>
    <row r="112" spans="1:12" ht="23.25" customHeight="1" x14ac:dyDescent="0.25">
      <c r="A112" s="87">
        <f t="shared" si="5"/>
        <v>102</v>
      </c>
      <c r="B112" s="47">
        <v>2320862938</v>
      </c>
      <c r="C112" s="48" t="s">
        <v>561</v>
      </c>
      <c r="D112" s="49" t="s">
        <v>349</v>
      </c>
      <c r="E112" s="50">
        <v>36468</v>
      </c>
      <c r="F112" s="50" t="s">
        <v>61</v>
      </c>
      <c r="G112" s="7">
        <v>0</v>
      </c>
      <c r="H112" s="51">
        <v>0</v>
      </c>
      <c r="I112" s="7">
        <f t="shared" si="3"/>
        <v>0</v>
      </c>
      <c r="J112" s="7" t="str">
        <f t="shared" si="4"/>
        <v>KÉM</v>
      </c>
      <c r="K112" s="53"/>
      <c r="L112" s="93" t="s">
        <v>888</v>
      </c>
    </row>
    <row r="113" spans="1:12" ht="23.25" customHeight="1" x14ac:dyDescent="0.25">
      <c r="A113" s="87">
        <f t="shared" si="5"/>
        <v>103</v>
      </c>
      <c r="B113" s="47">
        <v>2320371488</v>
      </c>
      <c r="C113" s="48" t="s">
        <v>562</v>
      </c>
      <c r="D113" s="49" t="s">
        <v>563</v>
      </c>
      <c r="E113" s="50">
        <v>36369</v>
      </c>
      <c r="F113" s="50" t="s">
        <v>61</v>
      </c>
      <c r="G113" s="7">
        <v>90</v>
      </c>
      <c r="H113" s="51">
        <v>80</v>
      </c>
      <c r="I113" s="7">
        <f t="shared" si="3"/>
        <v>85</v>
      </c>
      <c r="J113" s="7" t="str">
        <f t="shared" si="4"/>
        <v>TỐT</v>
      </c>
      <c r="K113" s="53"/>
      <c r="L113" s="93"/>
    </row>
    <row r="114" spans="1:12" ht="23.25" customHeight="1" x14ac:dyDescent="0.25">
      <c r="A114" s="87">
        <f t="shared" si="5"/>
        <v>104</v>
      </c>
      <c r="B114" s="47">
        <v>2320377841</v>
      </c>
      <c r="C114" s="48" t="s">
        <v>564</v>
      </c>
      <c r="D114" s="49" t="s">
        <v>259</v>
      </c>
      <c r="E114" s="50">
        <v>36489</v>
      </c>
      <c r="F114" s="50" t="s">
        <v>61</v>
      </c>
      <c r="G114" s="7">
        <v>85</v>
      </c>
      <c r="H114" s="51">
        <v>87</v>
      </c>
      <c r="I114" s="7">
        <f t="shared" si="3"/>
        <v>86</v>
      </c>
      <c r="J114" s="7" t="str">
        <f t="shared" si="4"/>
        <v>TỐT</v>
      </c>
      <c r="K114" s="53"/>
      <c r="L114" s="93"/>
    </row>
    <row r="115" spans="1:12" ht="23.25" customHeight="1" x14ac:dyDescent="0.25">
      <c r="A115" s="87">
        <f t="shared" si="5"/>
        <v>105</v>
      </c>
      <c r="B115" s="47">
        <v>2320865057</v>
      </c>
      <c r="C115" s="48" t="s">
        <v>565</v>
      </c>
      <c r="D115" s="49" t="s">
        <v>264</v>
      </c>
      <c r="E115" s="50">
        <v>36246</v>
      </c>
      <c r="F115" s="50" t="s">
        <v>61</v>
      </c>
      <c r="G115" s="7">
        <v>0</v>
      </c>
      <c r="H115" s="51">
        <v>0</v>
      </c>
      <c r="I115" s="7">
        <f t="shared" si="3"/>
        <v>0</v>
      </c>
      <c r="J115" s="7" t="str">
        <f t="shared" si="4"/>
        <v>KÉM</v>
      </c>
      <c r="K115" s="53"/>
      <c r="L115" s="93" t="s">
        <v>888</v>
      </c>
    </row>
    <row r="116" spans="1:12" ht="23.25" customHeight="1" x14ac:dyDescent="0.25">
      <c r="A116" s="87">
        <f t="shared" si="5"/>
        <v>106</v>
      </c>
      <c r="B116" s="47">
        <v>23218610380</v>
      </c>
      <c r="C116" s="48" t="s">
        <v>566</v>
      </c>
      <c r="D116" s="49" t="s">
        <v>267</v>
      </c>
      <c r="E116" s="50">
        <v>36392</v>
      </c>
      <c r="F116" s="50" t="s">
        <v>61</v>
      </c>
      <c r="G116" s="7">
        <v>70</v>
      </c>
      <c r="H116" s="51">
        <v>85</v>
      </c>
      <c r="I116" s="7">
        <f t="shared" si="3"/>
        <v>77.5</v>
      </c>
      <c r="J116" s="7" t="str">
        <f t="shared" si="4"/>
        <v>KHÁ</v>
      </c>
      <c r="K116" s="53"/>
      <c r="L116" s="93"/>
    </row>
    <row r="117" spans="1:12" ht="23.25" customHeight="1" x14ac:dyDescent="0.25">
      <c r="A117" s="87">
        <f t="shared" si="5"/>
        <v>107</v>
      </c>
      <c r="B117" s="47">
        <v>2321213037</v>
      </c>
      <c r="C117" s="48" t="s">
        <v>567</v>
      </c>
      <c r="D117" s="49" t="s">
        <v>568</v>
      </c>
      <c r="E117" s="50">
        <v>36410</v>
      </c>
      <c r="F117" s="50" t="s">
        <v>61</v>
      </c>
      <c r="G117" s="7">
        <v>87</v>
      </c>
      <c r="H117" s="51">
        <v>87</v>
      </c>
      <c r="I117" s="7">
        <f t="shared" si="3"/>
        <v>87</v>
      </c>
      <c r="J117" s="7" t="str">
        <f t="shared" si="4"/>
        <v>TỐT</v>
      </c>
      <c r="K117" s="53"/>
      <c r="L117" s="93"/>
    </row>
    <row r="118" spans="1:12" ht="23.25" customHeight="1" x14ac:dyDescent="0.25">
      <c r="A118" s="87">
        <f t="shared" si="5"/>
        <v>108</v>
      </c>
      <c r="B118" s="47">
        <v>2320377856</v>
      </c>
      <c r="C118" s="48" t="s">
        <v>569</v>
      </c>
      <c r="D118" s="49" t="s">
        <v>158</v>
      </c>
      <c r="E118" s="50">
        <v>36329</v>
      </c>
      <c r="F118" s="50" t="s">
        <v>61</v>
      </c>
      <c r="G118" s="7">
        <v>87</v>
      </c>
      <c r="H118" s="51">
        <v>77</v>
      </c>
      <c r="I118" s="7">
        <f t="shared" si="3"/>
        <v>82</v>
      </c>
      <c r="J118" s="7" t="str">
        <f t="shared" si="4"/>
        <v>TỐT</v>
      </c>
      <c r="K118" s="53"/>
      <c r="L118" s="93"/>
    </row>
    <row r="119" spans="1:12" ht="23.25" customHeight="1" x14ac:dyDescent="0.25">
      <c r="A119" s="87">
        <f t="shared" si="5"/>
        <v>109</v>
      </c>
      <c r="B119" s="47">
        <v>2320863675</v>
      </c>
      <c r="C119" s="48" t="s">
        <v>570</v>
      </c>
      <c r="D119" s="49" t="s">
        <v>273</v>
      </c>
      <c r="E119" s="50">
        <v>36502</v>
      </c>
      <c r="F119" s="50" t="s">
        <v>61</v>
      </c>
      <c r="G119" s="7">
        <v>85</v>
      </c>
      <c r="H119" s="51">
        <v>87</v>
      </c>
      <c r="I119" s="7">
        <f t="shared" si="3"/>
        <v>86</v>
      </c>
      <c r="J119" s="7" t="str">
        <f t="shared" si="4"/>
        <v>TỐT</v>
      </c>
      <c r="K119" s="53"/>
      <c r="L119" s="93"/>
    </row>
    <row r="120" spans="1:12" ht="23.25" customHeight="1" x14ac:dyDescent="0.25">
      <c r="A120" s="87">
        <f t="shared" si="5"/>
        <v>110</v>
      </c>
      <c r="B120" s="47">
        <v>2320377857</v>
      </c>
      <c r="C120" s="48" t="s">
        <v>501</v>
      </c>
      <c r="D120" s="49" t="s">
        <v>223</v>
      </c>
      <c r="E120" s="50">
        <v>36404</v>
      </c>
      <c r="F120" s="50" t="s">
        <v>61</v>
      </c>
      <c r="G120" s="7">
        <v>85</v>
      </c>
      <c r="H120" s="51">
        <v>85</v>
      </c>
      <c r="I120" s="7">
        <f t="shared" si="3"/>
        <v>85</v>
      </c>
      <c r="J120" s="7" t="str">
        <f t="shared" si="4"/>
        <v>TỐT</v>
      </c>
      <c r="K120" s="53"/>
      <c r="L120" s="93"/>
    </row>
    <row r="121" spans="1:12" ht="23.25" customHeight="1" x14ac:dyDescent="0.25">
      <c r="A121" s="87">
        <f t="shared" si="5"/>
        <v>111</v>
      </c>
      <c r="B121" s="47">
        <v>2321862944</v>
      </c>
      <c r="C121" s="48" t="s">
        <v>571</v>
      </c>
      <c r="D121" s="49" t="s">
        <v>572</v>
      </c>
      <c r="E121" s="50">
        <v>36015</v>
      </c>
      <c r="F121" s="50" t="s">
        <v>61</v>
      </c>
      <c r="G121" s="7">
        <v>87</v>
      </c>
      <c r="H121" s="51">
        <v>87</v>
      </c>
      <c r="I121" s="7">
        <f t="shared" si="3"/>
        <v>87</v>
      </c>
      <c r="J121" s="7" t="str">
        <f t="shared" si="4"/>
        <v>TỐT</v>
      </c>
      <c r="K121" s="53"/>
      <c r="L121" s="93"/>
    </row>
    <row r="122" spans="1:12" ht="23.25" customHeight="1" x14ac:dyDescent="0.25">
      <c r="A122" s="87">
        <f t="shared" si="5"/>
        <v>112</v>
      </c>
      <c r="B122" s="47">
        <v>2321377726</v>
      </c>
      <c r="C122" s="48" t="s">
        <v>573</v>
      </c>
      <c r="D122" s="49" t="s">
        <v>574</v>
      </c>
      <c r="E122" s="50">
        <v>36162</v>
      </c>
      <c r="F122" s="50" t="s">
        <v>61</v>
      </c>
      <c r="G122" s="7">
        <v>77</v>
      </c>
      <c r="H122" s="51">
        <v>77</v>
      </c>
      <c r="I122" s="7">
        <f t="shared" si="3"/>
        <v>77</v>
      </c>
      <c r="J122" s="7" t="str">
        <f t="shared" si="4"/>
        <v>KHÁ</v>
      </c>
      <c r="K122" s="53"/>
      <c r="L122" s="93"/>
    </row>
    <row r="123" spans="1:12" ht="23.25" customHeight="1" x14ac:dyDescent="0.25">
      <c r="A123" s="87">
        <f t="shared" si="5"/>
        <v>113</v>
      </c>
      <c r="B123" s="47">
        <v>2320377919</v>
      </c>
      <c r="C123" s="48" t="s">
        <v>575</v>
      </c>
      <c r="D123" s="49" t="s">
        <v>227</v>
      </c>
      <c r="E123" s="50">
        <v>36365</v>
      </c>
      <c r="F123" s="50" t="s">
        <v>61</v>
      </c>
      <c r="G123" s="7">
        <v>97</v>
      </c>
      <c r="H123" s="51">
        <v>100</v>
      </c>
      <c r="I123" s="7">
        <f t="shared" si="3"/>
        <v>98.5</v>
      </c>
      <c r="J123" s="7" t="str">
        <f t="shared" si="4"/>
        <v>X SẮC</v>
      </c>
      <c r="K123" s="53"/>
      <c r="L123" s="93"/>
    </row>
    <row r="124" spans="1:12" ht="23.25" customHeight="1" x14ac:dyDescent="0.25">
      <c r="A124" s="87">
        <f t="shared" si="5"/>
        <v>114</v>
      </c>
      <c r="B124" s="47">
        <v>2320864045</v>
      </c>
      <c r="C124" s="48" t="s">
        <v>576</v>
      </c>
      <c r="D124" s="49" t="s">
        <v>100</v>
      </c>
      <c r="E124" s="50">
        <v>36287</v>
      </c>
      <c r="F124" s="50" t="s">
        <v>62</v>
      </c>
      <c r="G124" s="7">
        <v>97</v>
      </c>
      <c r="H124" s="51">
        <v>97</v>
      </c>
      <c r="I124" s="7">
        <f t="shared" si="3"/>
        <v>97</v>
      </c>
      <c r="J124" s="7" t="str">
        <f t="shared" si="4"/>
        <v>X SẮC</v>
      </c>
      <c r="K124" s="53"/>
      <c r="L124" s="93"/>
    </row>
    <row r="125" spans="1:12" ht="23.25" customHeight="1" x14ac:dyDescent="0.25">
      <c r="A125" s="87">
        <f t="shared" si="5"/>
        <v>115</v>
      </c>
      <c r="B125" s="47">
        <v>23208610309</v>
      </c>
      <c r="C125" s="48" t="s">
        <v>577</v>
      </c>
      <c r="D125" s="49" t="s">
        <v>578</v>
      </c>
      <c r="E125" s="50">
        <v>36376</v>
      </c>
      <c r="F125" s="50" t="s">
        <v>62</v>
      </c>
      <c r="G125" s="7">
        <v>87</v>
      </c>
      <c r="H125" s="51">
        <v>80</v>
      </c>
      <c r="I125" s="7">
        <f t="shared" si="3"/>
        <v>83.5</v>
      </c>
      <c r="J125" s="7" t="str">
        <f t="shared" si="4"/>
        <v>TỐT</v>
      </c>
      <c r="K125" s="53"/>
      <c r="L125" s="93"/>
    </row>
    <row r="126" spans="1:12" ht="23.25" customHeight="1" x14ac:dyDescent="0.25">
      <c r="A126" s="87">
        <f t="shared" si="5"/>
        <v>116</v>
      </c>
      <c r="B126" s="47">
        <v>23218610377</v>
      </c>
      <c r="C126" s="48" t="s">
        <v>579</v>
      </c>
      <c r="D126" s="49" t="s">
        <v>328</v>
      </c>
      <c r="E126" s="50">
        <v>36403</v>
      </c>
      <c r="F126" s="50" t="s">
        <v>62</v>
      </c>
      <c r="G126" s="7">
        <v>87</v>
      </c>
      <c r="H126" s="51">
        <v>71</v>
      </c>
      <c r="I126" s="7">
        <f t="shared" si="3"/>
        <v>79</v>
      </c>
      <c r="J126" s="7" t="str">
        <f t="shared" si="4"/>
        <v>KHÁ</v>
      </c>
      <c r="K126" s="53"/>
      <c r="L126" s="93"/>
    </row>
    <row r="127" spans="1:12" ht="23.25" customHeight="1" x14ac:dyDescent="0.25">
      <c r="A127" s="87">
        <f t="shared" si="5"/>
        <v>117</v>
      </c>
      <c r="B127" s="47">
        <v>23208612167</v>
      </c>
      <c r="C127" s="48" t="s">
        <v>580</v>
      </c>
      <c r="D127" s="49" t="s">
        <v>361</v>
      </c>
      <c r="E127" s="50">
        <v>36321</v>
      </c>
      <c r="F127" s="50" t="s">
        <v>62</v>
      </c>
      <c r="G127" s="7">
        <v>87</v>
      </c>
      <c r="H127" s="51">
        <v>90</v>
      </c>
      <c r="I127" s="7">
        <f t="shared" si="3"/>
        <v>88.5</v>
      </c>
      <c r="J127" s="7" t="str">
        <f t="shared" si="4"/>
        <v>TỐT</v>
      </c>
      <c r="K127" s="53"/>
      <c r="L127" s="93"/>
    </row>
    <row r="128" spans="1:12" ht="23.25" customHeight="1" x14ac:dyDescent="0.25">
      <c r="A128" s="87">
        <f t="shared" si="5"/>
        <v>118</v>
      </c>
      <c r="B128" s="47">
        <v>23208610352</v>
      </c>
      <c r="C128" s="48" t="s">
        <v>581</v>
      </c>
      <c r="D128" s="49" t="s">
        <v>198</v>
      </c>
      <c r="E128" s="50">
        <v>36222</v>
      </c>
      <c r="F128" s="50" t="s">
        <v>62</v>
      </c>
      <c r="G128" s="7">
        <v>87</v>
      </c>
      <c r="H128" s="51">
        <v>87</v>
      </c>
      <c r="I128" s="7">
        <f t="shared" si="3"/>
        <v>87</v>
      </c>
      <c r="J128" s="7" t="str">
        <f t="shared" si="4"/>
        <v>TỐT</v>
      </c>
      <c r="K128" s="53"/>
      <c r="L128" s="93"/>
    </row>
    <row r="129" spans="1:12" ht="23.25" customHeight="1" x14ac:dyDescent="0.25">
      <c r="A129" s="87">
        <f t="shared" si="5"/>
        <v>119</v>
      </c>
      <c r="B129" s="47">
        <v>2321860587</v>
      </c>
      <c r="C129" s="48" t="s">
        <v>582</v>
      </c>
      <c r="D129" s="49" t="s">
        <v>198</v>
      </c>
      <c r="E129" s="50">
        <v>36389</v>
      </c>
      <c r="F129" s="50" t="s">
        <v>62</v>
      </c>
      <c r="G129" s="7">
        <v>87</v>
      </c>
      <c r="H129" s="51">
        <v>90</v>
      </c>
      <c r="I129" s="7">
        <f t="shared" si="3"/>
        <v>88.5</v>
      </c>
      <c r="J129" s="7" t="str">
        <f t="shared" si="4"/>
        <v>TỐT</v>
      </c>
      <c r="K129" s="53"/>
      <c r="L129" s="93"/>
    </row>
    <row r="130" spans="1:12" ht="23.25" customHeight="1" x14ac:dyDescent="0.25">
      <c r="A130" s="87">
        <f t="shared" si="5"/>
        <v>120</v>
      </c>
      <c r="B130" s="47">
        <v>23218611095</v>
      </c>
      <c r="C130" s="48" t="s">
        <v>583</v>
      </c>
      <c r="D130" s="49" t="s">
        <v>198</v>
      </c>
      <c r="E130" s="50">
        <v>36242</v>
      </c>
      <c r="F130" s="50" t="s">
        <v>62</v>
      </c>
      <c r="G130" s="7">
        <v>87</v>
      </c>
      <c r="H130" s="51">
        <v>87</v>
      </c>
      <c r="I130" s="7">
        <f t="shared" si="3"/>
        <v>87</v>
      </c>
      <c r="J130" s="7" t="str">
        <f t="shared" si="4"/>
        <v>TỐT</v>
      </c>
      <c r="K130" s="53"/>
      <c r="L130" s="93"/>
    </row>
    <row r="131" spans="1:12" ht="23.25" customHeight="1" x14ac:dyDescent="0.25">
      <c r="A131" s="87">
        <f t="shared" si="5"/>
        <v>121</v>
      </c>
      <c r="B131" s="47">
        <v>2320863752</v>
      </c>
      <c r="C131" s="48" t="s">
        <v>584</v>
      </c>
      <c r="D131" s="49" t="s">
        <v>200</v>
      </c>
      <c r="E131" s="50">
        <v>36441</v>
      </c>
      <c r="F131" s="50" t="s">
        <v>62</v>
      </c>
      <c r="G131" s="7">
        <v>77</v>
      </c>
      <c r="H131" s="51">
        <v>97</v>
      </c>
      <c r="I131" s="7">
        <f t="shared" si="3"/>
        <v>87</v>
      </c>
      <c r="J131" s="7" t="str">
        <f t="shared" si="4"/>
        <v>TỐT</v>
      </c>
      <c r="K131" s="53"/>
      <c r="L131" s="93"/>
    </row>
    <row r="132" spans="1:12" ht="23.25" customHeight="1" x14ac:dyDescent="0.25">
      <c r="A132" s="87">
        <f t="shared" si="5"/>
        <v>122</v>
      </c>
      <c r="B132" s="47">
        <v>23208611987</v>
      </c>
      <c r="C132" s="48" t="s">
        <v>585</v>
      </c>
      <c r="D132" s="49" t="s">
        <v>586</v>
      </c>
      <c r="E132" s="50">
        <v>36179</v>
      </c>
      <c r="F132" s="50" t="s">
        <v>62</v>
      </c>
      <c r="G132" s="7">
        <v>87</v>
      </c>
      <c r="H132" s="51">
        <v>87</v>
      </c>
      <c r="I132" s="7">
        <f t="shared" si="3"/>
        <v>87</v>
      </c>
      <c r="J132" s="7" t="str">
        <f t="shared" si="4"/>
        <v>TỐT</v>
      </c>
      <c r="K132" s="53"/>
      <c r="L132" s="93"/>
    </row>
    <row r="133" spans="1:12" ht="23.25" customHeight="1" x14ac:dyDescent="0.25">
      <c r="A133" s="87">
        <f t="shared" si="5"/>
        <v>123</v>
      </c>
      <c r="B133" s="47">
        <v>23218611938</v>
      </c>
      <c r="C133" s="48" t="s">
        <v>587</v>
      </c>
      <c r="D133" s="49" t="s">
        <v>588</v>
      </c>
      <c r="E133" s="50">
        <v>36391</v>
      </c>
      <c r="F133" s="50" t="s">
        <v>62</v>
      </c>
      <c r="G133" s="7">
        <v>90</v>
      </c>
      <c r="H133" s="51">
        <v>71</v>
      </c>
      <c r="I133" s="7">
        <f t="shared" si="3"/>
        <v>80.5</v>
      </c>
      <c r="J133" s="7" t="str">
        <f t="shared" si="4"/>
        <v>TỐT</v>
      </c>
      <c r="K133" s="53"/>
      <c r="L133" s="93"/>
    </row>
    <row r="134" spans="1:12" ht="23.25" customHeight="1" x14ac:dyDescent="0.25">
      <c r="A134" s="87">
        <f t="shared" si="5"/>
        <v>124</v>
      </c>
      <c r="B134" s="47">
        <v>23218611705</v>
      </c>
      <c r="C134" s="48" t="s">
        <v>589</v>
      </c>
      <c r="D134" s="49" t="s">
        <v>427</v>
      </c>
      <c r="E134" s="50">
        <v>36496</v>
      </c>
      <c r="F134" s="50" t="s">
        <v>62</v>
      </c>
      <c r="G134" s="7">
        <v>87</v>
      </c>
      <c r="H134" s="51">
        <v>71</v>
      </c>
      <c r="I134" s="7">
        <f t="shared" si="3"/>
        <v>79</v>
      </c>
      <c r="J134" s="7" t="str">
        <f t="shared" si="4"/>
        <v>KHÁ</v>
      </c>
      <c r="K134" s="53"/>
      <c r="L134" s="93"/>
    </row>
    <row r="135" spans="1:12" ht="23.25" customHeight="1" x14ac:dyDescent="0.25">
      <c r="A135" s="87">
        <f t="shared" si="5"/>
        <v>125</v>
      </c>
      <c r="B135" s="47">
        <v>23208611734</v>
      </c>
      <c r="C135" s="48" t="s">
        <v>590</v>
      </c>
      <c r="D135" s="49" t="s">
        <v>591</v>
      </c>
      <c r="E135" s="50">
        <v>36220</v>
      </c>
      <c r="F135" s="50" t="s">
        <v>62</v>
      </c>
      <c r="G135" s="7">
        <v>90</v>
      </c>
      <c r="H135" s="51">
        <v>87</v>
      </c>
      <c r="I135" s="7">
        <f t="shared" si="3"/>
        <v>88.5</v>
      </c>
      <c r="J135" s="7" t="str">
        <f t="shared" si="4"/>
        <v>TỐT</v>
      </c>
      <c r="K135" s="53"/>
      <c r="L135" s="93"/>
    </row>
    <row r="136" spans="1:12" ht="23.25" customHeight="1" x14ac:dyDescent="0.25">
      <c r="A136" s="87">
        <f t="shared" si="5"/>
        <v>126</v>
      </c>
      <c r="B136" s="47">
        <v>23208610417</v>
      </c>
      <c r="C136" s="48" t="s">
        <v>592</v>
      </c>
      <c r="D136" s="49" t="s">
        <v>250</v>
      </c>
      <c r="E136" s="50">
        <v>36381</v>
      </c>
      <c r="F136" s="50" t="s">
        <v>62</v>
      </c>
      <c r="G136" s="7">
        <v>90</v>
      </c>
      <c r="H136" s="51">
        <v>90</v>
      </c>
      <c r="I136" s="7">
        <f t="shared" si="3"/>
        <v>90</v>
      </c>
      <c r="J136" s="7" t="str">
        <f t="shared" si="4"/>
        <v>X SẮC</v>
      </c>
      <c r="K136" s="53"/>
      <c r="L136" s="93"/>
    </row>
    <row r="137" spans="1:12" ht="23.25" customHeight="1" x14ac:dyDescent="0.25">
      <c r="A137" s="87">
        <f t="shared" si="5"/>
        <v>127</v>
      </c>
      <c r="B137" s="47">
        <v>2320862937</v>
      </c>
      <c r="C137" s="48" t="s">
        <v>593</v>
      </c>
      <c r="D137" s="49" t="s">
        <v>349</v>
      </c>
      <c r="E137" s="50">
        <v>35807</v>
      </c>
      <c r="F137" s="50" t="s">
        <v>62</v>
      </c>
      <c r="G137" s="7">
        <v>98</v>
      </c>
      <c r="H137" s="51">
        <v>87</v>
      </c>
      <c r="I137" s="7">
        <f t="shared" si="3"/>
        <v>92.5</v>
      </c>
      <c r="J137" s="7" t="str">
        <f t="shared" si="4"/>
        <v>X SẮC</v>
      </c>
      <c r="K137" s="53"/>
      <c r="L137" s="93"/>
    </row>
    <row r="138" spans="1:12" ht="23.25" customHeight="1" x14ac:dyDescent="0.25">
      <c r="A138" s="87">
        <f t="shared" si="5"/>
        <v>128</v>
      </c>
      <c r="B138" s="47">
        <v>23208612029</v>
      </c>
      <c r="C138" s="48" t="s">
        <v>594</v>
      </c>
      <c r="D138" s="49" t="s">
        <v>595</v>
      </c>
      <c r="E138" s="50">
        <v>35506</v>
      </c>
      <c r="F138" s="50" t="s">
        <v>62</v>
      </c>
      <c r="G138" s="7">
        <v>77</v>
      </c>
      <c r="H138" s="51">
        <v>0</v>
      </c>
      <c r="I138" s="7">
        <f t="shared" ref="I138:I200" si="6">ROUND((G138+H138)/2,1)</f>
        <v>38.5</v>
      </c>
      <c r="J138" s="7" t="str">
        <f t="shared" ref="J138:J200" si="7">IF(I138&gt;=90,"X SẮC",IF(I138&gt;=80,"TỐT",IF(I138&gt;=65,"KHÁ",IF(I138&gt;=50,"T.BÌNH",IF(I138&gt;=35,"YẾU","KÉM")))))</f>
        <v>YẾU</v>
      </c>
      <c r="K138" s="53"/>
      <c r="L138" s="93" t="s">
        <v>889</v>
      </c>
    </row>
    <row r="139" spans="1:12" ht="23.25" customHeight="1" x14ac:dyDescent="0.25">
      <c r="A139" s="87">
        <f t="shared" si="5"/>
        <v>129</v>
      </c>
      <c r="B139" s="47">
        <v>23218611021</v>
      </c>
      <c r="C139" s="48" t="s">
        <v>596</v>
      </c>
      <c r="D139" s="49" t="s">
        <v>151</v>
      </c>
      <c r="E139" s="50">
        <v>36231</v>
      </c>
      <c r="F139" s="50" t="s">
        <v>62</v>
      </c>
      <c r="G139" s="7">
        <v>77</v>
      </c>
      <c r="H139" s="51">
        <v>87</v>
      </c>
      <c r="I139" s="7">
        <f t="shared" si="6"/>
        <v>82</v>
      </c>
      <c r="J139" s="7" t="str">
        <f t="shared" si="7"/>
        <v>TỐT</v>
      </c>
      <c r="K139" s="53"/>
      <c r="L139" s="93"/>
    </row>
    <row r="140" spans="1:12" ht="23.25" customHeight="1" x14ac:dyDescent="0.25">
      <c r="A140" s="87">
        <f t="shared" ref="A140:A203" si="8">A139+1</f>
        <v>130</v>
      </c>
      <c r="B140" s="47">
        <v>2320862941</v>
      </c>
      <c r="C140" s="48" t="s">
        <v>597</v>
      </c>
      <c r="D140" s="49" t="s">
        <v>155</v>
      </c>
      <c r="E140" s="50">
        <v>36199</v>
      </c>
      <c r="F140" s="50" t="s">
        <v>62</v>
      </c>
      <c r="G140" s="7">
        <v>77</v>
      </c>
      <c r="H140" s="51">
        <v>87</v>
      </c>
      <c r="I140" s="7">
        <f t="shared" si="6"/>
        <v>82</v>
      </c>
      <c r="J140" s="7" t="str">
        <f t="shared" si="7"/>
        <v>TỐT</v>
      </c>
      <c r="K140" s="53"/>
      <c r="L140" s="93"/>
    </row>
    <row r="141" spans="1:12" ht="23.25" customHeight="1" x14ac:dyDescent="0.25">
      <c r="A141" s="87">
        <f t="shared" si="8"/>
        <v>131</v>
      </c>
      <c r="B141" s="47">
        <v>23218610659</v>
      </c>
      <c r="C141" s="48" t="s">
        <v>598</v>
      </c>
      <c r="D141" s="49" t="s">
        <v>599</v>
      </c>
      <c r="E141" s="50">
        <v>36360</v>
      </c>
      <c r="F141" s="50" t="s">
        <v>62</v>
      </c>
      <c r="G141" s="7">
        <v>77</v>
      </c>
      <c r="H141" s="51">
        <v>0</v>
      </c>
      <c r="I141" s="7">
        <f t="shared" si="6"/>
        <v>38.5</v>
      </c>
      <c r="J141" s="7" t="str">
        <f t="shared" si="7"/>
        <v>YẾU</v>
      </c>
      <c r="K141" s="53"/>
      <c r="L141" s="93" t="s">
        <v>888</v>
      </c>
    </row>
    <row r="142" spans="1:12" ht="23.25" customHeight="1" x14ac:dyDescent="0.25">
      <c r="A142" s="87">
        <f t="shared" si="8"/>
        <v>132</v>
      </c>
      <c r="B142" s="47">
        <v>23218611355</v>
      </c>
      <c r="C142" s="48" t="s">
        <v>596</v>
      </c>
      <c r="D142" s="49" t="s">
        <v>441</v>
      </c>
      <c r="E142" s="50">
        <v>36197</v>
      </c>
      <c r="F142" s="50" t="s">
        <v>62</v>
      </c>
      <c r="G142" s="7">
        <v>77</v>
      </c>
      <c r="H142" s="51">
        <v>71</v>
      </c>
      <c r="I142" s="7">
        <f t="shared" si="6"/>
        <v>74</v>
      </c>
      <c r="J142" s="7" t="str">
        <f t="shared" si="7"/>
        <v>KHÁ</v>
      </c>
      <c r="K142" s="53"/>
      <c r="L142" s="93"/>
    </row>
    <row r="143" spans="1:12" ht="23.25" customHeight="1" x14ac:dyDescent="0.25">
      <c r="A143" s="87">
        <f t="shared" si="8"/>
        <v>133</v>
      </c>
      <c r="B143" s="47">
        <v>23218610155</v>
      </c>
      <c r="C143" s="48" t="s">
        <v>600</v>
      </c>
      <c r="D143" s="49" t="s">
        <v>485</v>
      </c>
      <c r="E143" s="50">
        <v>36109</v>
      </c>
      <c r="F143" s="50" t="s">
        <v>62</v>
      </c>
      <c r="G143" s="7">
        <v>87</v>
      </c>
      <c r="H143" s="51">
        <v>85</v>
      </c>
      <c r="I143" s="7">
        <f t="shared" si="6"/>
        <v>86</v>
      </c>
      <c r="J143" s="7" t="str">
        <f t="shared" si="7"/>
        <v>TỐT</v>
      </c>
      <c r="K143" s="53"/>
      <c r="L143" s="93"/>
    </row>
    <row r="144" spans="1:12" ht="23.25" customHeight="1" x14ac:dyDescent="0.25">
      <c r="A144" s="87">
        <f t="shared" si="8"/>
        <v>134</v>
      </c>
      <c r="B144" s="47">
        <v>2321864055</v>
      </c>
      <c r="C144" s="48" t="s">
        <v>601</v>
      </c>
      <c r="D144" s="49" t="s">
        <v>485</v>
      </c>
      <c r="E144" s="50">
        <v>36147</v>
      </c>
      <c r="F144" s="50" t="s">
        <v>62</v>
      </c>
      <c r="G144" s="7">
        <v>75</v>
      </c>
      <c r="H144" s="51">
        <v>87</v>
      </c>
      <c r="I144" s="7">
        <f t="shared" si="6"/>
        <v>81</v>
      </c>
      <c r="J144" s="7" t="str">
        <f t="shared" si="7"/>
        <v>TỐT</v>
      </c>
      <c r="K144" s="53"/>
      <c r="L144" s="93"/>
    </row>
    <row r="145" spans="1:12" ht="23.25" customHeight="1" x14ac:dyDescent="0.25">
      <c r="A145" s="87">
        <f t="shared" si="8"/>
        <v>135</v>
      </c>
      <c r="B145" s="47">
        <v>23218610378</v>
      </c>
      <c r="C145" s="48" t="s">
        <v>602</v>
      </c>
      <c r="D145" s="49" t="s">
        <v>603</v>
      </c>
      <c r="E145" s="50">
        <v>36423</v>
      </c>
      <c r="F145" s="50" t="s">
        <v>62</v>
      </c>
      <c r="G145" s="7">
        <v>87</v>
      </c>
      <c r="H145" s="51">
        <v>87</v>
      </c>
      <c r="I145" s="7">
        <f t="shared" si="6"/>
        <v>87</v>
      </c>
      <c r="J145" s="7" t="str">
        <f t="shared" si="7"/>
        <v>TỐT</v>
      </c>
      <c r="K145" s="53"/>
      <c r="L145" s="93"/>
    </row>
    <row r="146" spans="1:12" ht="23.25" customHeight="1" x14ac:dyDescent="0.25">
      <c r="A146" s="87">
        <f t="shared" si="8"/>
        <v>136</v>
      </c>
      <c r="B146" s="47">
        <v>2321860509</v>
      </c>
      <c r="C146" s="48" t="s">
        <v>604</v>
      </c>
      <c r="D146" s="49" t="s">
        <v>605</v>
      </c>
      <c r="E146" s="50">
        <v>35836</v>
      </c>
      <c r="F146" s="50" t="s">
        <v>62</v>
      </c>
      <c r="G146" s="7">
        <v>87</v>
      </c>
      <c r="H146" s="51">
        <v>87</v>
      </c>
      <c r="I146" s="7">
        <f t="shared" si="6"/>
        <v>87</v>
      </c>
      <c r="J146" s="7" t="str">
        <f t="shared" si="7"/>
        <v>TỐT</v>
      </c>
      <c r="K146" s="53"/>
      <c r="L146" s="93"/>
    </row>
    <row r="147" spans="1:12" ht="23.25" customHeight="1" x14ac:dyDescent="0.25">
      <c r="A147" s="87">
        <f t="shared" si="8"/>
        <v>137</v>
      </c>
      <c r="B147" s="47">
        <v>23218611046</v>
      </c>
      <c r="C147" s="48" t="s">
        <v>606</v>
      </c>
      <c r="D147" s="49" t="s">
        <v>572</v>
      </c>
      <c r="E147" s="50">
        <v>36408</v>
      </c>
      <c r="F147" s="50" t="s">
        <v>62</v>
      </c>
      <c r="G147" s="7">
        <v>97</v>
      </c>
      <c r="H147" s="51">
        <v>97</v>
      </c>
      <c r="I147" s="7">
        <f t="shared" si="6"/>
        <v>97</v>
      </c>
      <c r="J147" s="7" t="str">
        <f t="shared" si="7"/>
        <v>X SẮC</v>
      </c>
      <c r="K147" s="53"/>
      <c r="L147" s="93"/>
    </row>
    <row r="148" spans="1:12" ht="23.25" customHeight="1" x14ac:dyDescent="0.25">
      <c r="A148" s="87">
        <f t="shared" si="8"/>
        <v>138</v>
      </c>
      <c r="B148" s="47">
        <v>2321862690</v>
      </c>
      <c r="C148" s="48" t="s">
        <v>582</v>
      </c>
      <c r="D148" s="49" t="s">
        <v>572</v>
      </c>
      <c r="E148" s="50">
        <v>35626</v>
      </c>
      <c r="F148" s="50" t="s">
        <v>62</v>
      </c>
      <c r="G148" s="7">
        <v>77</v>
      </c>
      <c r="H148" s="51">
        <v>87</v>
      </c>
      <c r="I148" s="7">
        <f t="shared" si="6"/>
        <v>82</v>
      </c>
      <c r="J148" s="7" t="str">
        <f t="shared" si="7"/>
        <v>TỐT</v>
      </c>
      <c r="K148" s="53"/>
      <c r="L148" s="93"/>
    </row>
    <row r="149" spans="1:12" ht="23.25" customHeight="1" x14ac:dyDescent="0.25">
      <c r="A149" s="87">
        <f t="shared" si="8"/>
        <v>139</v>
      </c>
      <c r="B149" s="47">
        <v>23208612023</v>
      </c>
      <c r="C149" s="48" t="s">
        <v>607</v>
      </c>
      <c r="D149" s="49" t="s">
        <v>172</v>
      </c>
      <c r="E149" s="50">
        <v>36170</v>
      </c>
      <c r="F149" s="50" t="s">
        <v>62</v>
      </c>
      <c r="G149" s="7">
        <v>90</v>
      </c>
      <c r="H149" s="51">
        <v>90</v>
      </c>
      <c r="I149" s="7">
        <f t="shared" si="6"/>
        <v>90</v>
      </c>
      <c r="J149" s="7" t="str">
        <f t="shared" si="7"/>
        <v>X SẮC</v>
      </c>
      <c r="K149" s="53"/>
      <c r="L149" s="93"/>
    </row>
    <row r="150" spans="1:12" ht="23.25" customHeight="1" x14ac:dyDescent="0.25">
      <c r="A150" s="87">
        <f t="shared" si="8"/>
        <v>140</v>
      </c>
      <c r="B150" s="47">
        <v>23203410503</v>
      </c>
      <c r="C150" s="48" t="s">
        <v>608</v>
      </c>
      <c r="D150" s="49" t="s">
        <v>172</v>
      </c>
      <c r="E150" s="50">
        <v>36439</v>
      </c>
      <c r="F150" s="50" t="s">
        <v>62</v>
      </c>
      <c r="G150" s="7">
        <v>0</v>
      </c>
      <c r="H150" s="51">
        <v>0</v>
      </c>
      <c r="I150" s="7">
        <f t="shared" si="6"/>
        <v>0</v>
      </c>
      <c r="J150" s="7" t="str">
        <f t="shared" si="7"/>
        <v>KÉM</v>
      </c>
      <c r="K150" s="53"/>
      <c r="L150" s="93" t="s">
        <v>888</v>
      </c>
    </row>
    <row r="151" spans="1:12" ht="23.25" customHeight="1" x14ac:dyDescent="0.25">
      <c r="A151" s="87">
        <f t="shared" si="8"/>
        <v>141</v>
      </c>
      <c r="B151" s="47">
        <v>23218612493</v>
      </c>
      <c r="C151" s="48" t="s">
        <v>609</v>
      </c>
      <c r="D151" s="49" t="s">
        <v>182</v>
      </c>
      <c r="E151" s="50">
        <v>35540</v>
      </c>
      <c r="F151" s="50" t="s">
        <v>63</v>
      </c>
      <c r="G151" s="7">
        <v>60</v>
      </c>
      <c r="H151" s="51">
        <v>67</v>
      </c>
      <c r="I151" s="7">
        <f t="shared" si="6"/>
        <v>63.5</v>
      </c>
      <c r="J151" s="7" t="str">
        <f t="shared" si="7"/>
        <v>T.BÌNH</v>
      </c>
      <c r="K151" s="53"/>
      <c r="L151" s="93"/>
    </row>
    <row r="152" spans="1:12" ht="23.25" customHeight="1" x14ac:dyDescent="0.25">
      <c r="A152" s="87">
        <f t="shared" si="8"/>
        <v>142</v>
      </c>
      <c r="B152" s="47">
        <v>2320861804</v>
      </c>
      <c r="C152" s="48" t="s">
        <v>610</v>
      </c>
      <c r="D152" s="49" t="s">
        <v>393</v>
      </c>
      <c r="E152" s="50">
        <v>36263</v>
      </c>
      <c r="F152" s="50" t="s">
        <v>63</v>
      </c>
      <c r="G152" s="7">
        <v>81</v>
      </c>
      <c r="H152" s="51">
        <v>81</v>
      </c>
      <c r="I152" s="7">
        <f t="shared" si="6"/>
        <v>81</v>
      </c>
      <c r="J152" s="7" t="str">
        <f t="shared" si="7"/>
        <v>TỐT</v>
      </c>
      <c r="K152" s="53"/>
      <c r="L152" s="93"/>
    </row>
    <row r="153" spans="1:12" ht="23.25" customHeight="1" x14ac:dyDescent="0.25">
      <c r="A153" s="87">
        <f t="shared" si="8"/>
        <v>143</v>
      </c>
      <c r="B153" s="47">
        <v>23208611621</v>
      </c>
      <c r="C153" s="48" t="s">
        <v>611</v>
      </c>
      <c r="D153" s="49" t="s">
        <v>100</v>
      </c>
      <c r="E153" s="50">
        <v>36194</v>
      </c>
      <c r="F153" s="50" t="s">
        <v>63</v>
      </c>
      <c r="G153" s="7">
        <v>74</v>
      </c>
      <c r="H153" s="51">
        <v>74</v>
      </c>
      <c r="I153" s="7">
        <f t="shared" si="6"/>
        <v>74</v>
      </c>
      <c r="J153" s="7" t="str">
        <f t="shared" si="7"/>
        <v>KHÁ</v>
      </c>
      <c r="K153" s="53"/>
      <c r="L153" s="93"/>
    </row>
    <row r="154" spans="1:12" ht="23.25" customHeight="1" x14ac:dyDescent="0.25">
      <c r="A154" s="87">
        <f t="shared" si="8"/>
        <v>144</v>
      </c>
      <c r="B154" s="47">
        <v>2320862390</v>
      </c>
      <c r="C154" s="48" t="s">
        <v>612</v>
      </c>
      <c r="D154" s="49" t="s">
        <v>100</v>
      </c>
      <c r="E154" s="50">
        <v>35388</v>
      </c>
      <c r="F154" s="50" t="s">
        <v>63</v>
      </c>
      <c r="G154" s="7">
        <v>81</v>
      </c>
      <c r="H154" s="51">
        <v>84</v>
      </c>
      <c r="I154" s="7">
        <f t="shared" si="6"/>
        <v>82.5</v>
      </c>
      <c r="J154" s="7" t="str">
        <f t="shared" si="7"/>
        <v>TỐT</v>
      </c>
      <c r="K154" s="53"/>
      <c r="L154" s="93"/>
    </row>
    <row r="155" spans="1:12" ht="23.25" customHeight="1" x14ac:dyDescent="0.25">
      <c r="A155" s="87">
        <f t="shared" si="8"/>
        <v>145</v>
      </c>
      <c r="B155" s="47">
        <v>2320865451</v>
      </c>
      <c r="C155" s="48" t="s">
        <v>613</v>
      </c>
      <c r="D155" s="49" t="s">
        <v>100</v>
      </c>
      <c r="E155" s="50">
        <v>36243</v>
      </c>
      <c r="F155" s="50" t="s">
        <v>63</v>
      </c>
      <c r="G155" s="7">
        <v>90</v>
      </c>
      <c r="H155" s="51">
        <v>90</v>
      </c>
      <c r="I155" s="7">
        <f t="shared" si="6"/>
        <v>90</v>
      </c>
      <c r="J155" s="7" t="str">
        <f t="shared" si="7"/>
        <v>X SẮC</v>
      </c>
      <c r="K155" s="53"/>
      <c r="L155" s="93"/>
    </row>
    <row r="156" spans="1:12" ht="23.25" customHeight="1" x14ac:dyDescent="0.25">
      <c r="A156" s="87">
        <f t="shared" si="8"/>
        <v>146</v>
      </c>
      <c r="B156" s="47">
        <v>2321862389</v>
      </c>
      <c r="C156" s="48" t="s">
        <v>614</v>
      </c>
      <c r="D156" s="49" t="s">
        <v>100</v>
      </c>
      <c r="E156" s="50">
        <v>35169</v>
      </c>
      <c r="F156" s="50" t="s">
        <v>63</v>
      </c>
      <c r="G156" s="7">
        <v>66</v>
      </c>
      <c r="H156" s="51">
        <v>77</v>
      </c>
      <c r="I156" s="7">
        <f t="shared" si="6"/>
        <v>71.5</v>
      </c>
      <c r="J156" s="7" t="str">
        <f t="shared" si="7"/>
        <v>KHÁ</v>
      </c>
      <c r="K156" s="53"/>
      <c r="L156" s="93"/>
    </row>
    <row r="157" spans="1:12" ht="23.25" customHeight="1" x14ac:dyDescent="0.25">
      <c r="A157" s="87">
        <f t="shared" si="8"/>
        <v>147</v>
      </c>
      <c r="B157" s="47">
        <v>23218611584</v>
      </c>
      <c r="C157" s="48" t="s">
        <v>615</v>
      </c>
      <c r="D157" s="49" t="s">
        <v>616</v>
      </c>
      <c r="E157" s="50">
        <v>36398</v>
      </c>
      <c r="F157" s="50" t="s">
        <v>63</v>
      </c>
      <c r="G157" s="7">
        <v>87</v>
      </c>
      <c r="H157" s="51">
        <v>87</v>
      </c>
      <c r="I157" s="7">
        <f t="shared" si="6"/>
        <v>87</v>
      </c>
      <c r="J157" s="7" t="str">
        <f t="shared" si="7"/>
        <v>TỐT</v>
      </c>
      <c r="K157" s="53"/>
      <c r="L157" s="93"/>
    </row>
    <row r="158" spans="1:12" ht="23.25" customHeight="1" x14ac:dyDescent="0.25">
      <c r="A158" s="87">
        <f t="shared" si="8"/>
        <v>148</v>
      </c>
      <c r="B158" s="47">
        <v>2321864616</v>
      </c>
      <c r="C158" s="48" t="s">
        <v>617</v>
      </c>
      <c r="D158" s="49" t="s">
        <v>420</v>
      </c>
      <c r="E158" s="50">
        <v>36388</v>
      </c>
      <c r="F158" s="50" t="s">
        <v>63</v>
      </c>
      <c r="G158" s="7">
        <v>85</v>
      </c>
      <c r="H158" s="51">
        <v>84</v>
      </c>
      <c r="I158" s="7">
        <f t="shared" si="6"/>
        <v>84.5</v>
      </c>
      <c r="J158" s="7" t="str">
        <f t="shared" si="7"/>
        <v>TỐT</v>
      </c>
      <c r="K158" s="53"/>
      <c r="L158" s="93"/>
    </row>
    <row r="159" spans="1:12" ht="23.25" customHeight="1" x14ac:dyDescent="0.25">
      <c r="A159" s="87">
        <f t="shared" si="8"/>
        <v>149</v>
      </c>
      <c r="B159" s="47">
        <v>2321862927</v>
      </c>
      <c r="C159" s="48" t="s">
        <v>618</v>
      </c>
      <c r="D159" s="49" t="s">
        <v>232</v>
      </c>
      <c r="E159" s="50">
        <v>36474</v>
      </c>
      <c r="F159" s="50" t="s">
        <v>63</v>
      </c>
      <c r="G159" s="7">
        <v>76</v>
      </c>
      <c r="H159" s="51">
        <v>77</v>
      </c>
      <c r="I159" s="7">
        <f t="shared" si="6"/>
        <v>76.5</v>
      </c>
      <c r="J159" s="7" t="str">
        <f t="shared" si="7"/>
        <v>KHÁ</v>
      </c>
      <c r="K159" s="53"/>
      <c r="L159" s="93"/>
    </row>
    <row r="160" spans="1:12" ht="23.25" customHeight="1" x14ac:dyDescent="0.25">
      <c r="A160" s="87">
        <f t="shared" si="8"/>
        <v>150</v>
      </c>
      <c r="B160" s="47">
        <v>23218611248</v>
      </c>
      <c r="C160" s="48" t="s">
        <v>573</v>
      </c>
      <c r="D160" s="49" t="s">
        <v>537</v>
      </c>
      <c r="E160" s="50">
        <v>36451</v>
      </c>
      <c r="F160" s="50" t="s">
        <v>63</v>
      </c>
      <c r="G160" s="7">
        <v>81</v>
      </c>
      <c r="H160" s="51">
        <v>81</v>
      </c>
      <c r="I160" s="7">
        <f t="shared" si="6"/>
        <v>81</v>
      </c>
      <c r="J160" s="7" t="str">
        <f t="shared" si="7"/>
        <v>TỐT</v>
      </c>
      <c r="K160" s="53"/>
      <c r="L160" s="93"/>
    </row>
    <row r="161" spans="1:12" ht="23.25" customHeight="1" x14ac:dyDescent="0.25">
      <c r="A161" s="87">
        <f t="shared" si="8"/>
        <v>151</v>
      </c>
      <c r="B161" s="47">
        <v>2321377687</v>
      </c>
      <c r="C161" s="48" t="s">
        <v>619</v>
      </c>
      <c r="D161" s="49" t="s">
        <v>620</v>
      </c>
      <c r="E161" s="50">
        <v>35463</v>
      </c>
      <c r="F161" s="50" t="s">
        <v>63</v>
      </c>
      <c r="G161" s="7">
        <v>71</v>
      </c>
      <c r="H161" s="51">
        <v>79</v>
      </c>
      <c r="I161" s="7">
        <f t="shared" si="6"/>
        <v>75</v>
      </c>
      <c r="J161" s="7" t="str">
        <f t="shared" si="7"/>
        <v>KHÁ</v>
      </c>
      <c r="K161" s="53"/>
      <c r="L161" s="93"/>
    </row>
    <row r="162" spans="1:12" ht="23.25" customHeight="1" x14ac:dyDescent="0.25">
      <c r="A162" s="87">
        <f t="shared" si="8"/>
        <v>152</v>
      </c>
      <c r="B162" s="47">
        <v>23208611281</v>
      </c>
      <c r="C162" s="48" t="s">
        <v>621</v>
      </c>
      <c r="D162" s="49" t="s">
        <v>114</v>
      </c>
      <c r="E162" s="50">
        <v>36279</v>
      </c>
      <c r="F162" s="50" t="s">
        <v>63</v>
      </c>
      <c r="G162" s="7">
        <v>77</v>
      </c>
      <c r="H162" s="51">
        <v>87</v>
      </c>
      <c r="I162" s="7">
        <f t="shared" si="6"/>
        <v>82</v>
      </c>
      <c r="J162" s="7" t="str">
        <f t="shared" si="7"/>
        <v>TỐT</v>
      </c>
      <c r="K162" s="53"/>
      <c r="L162" s="93"/>
    </row>
    <row r="163" spans="1:12" ht="23.25" customHeight="1" x14ac:dyDescent="0.25">
      <c r="A163" s="87">
        <f t="shared" si="8"/>
        <v>153</v>
      </c>
      <c r="B163" s="47">
        <v>23218610359</v>
      </c>
      <c r="C163" s="48" t="s">
        <v>622</v>
      </c>
      <c r="D163" s="49" t="s">
        <v>194</v>
      </c>
      <c r="E163" s="50">
        <v>36217</v>
      </c>
      <c r="F163" s="50" t="s">
        <v>63</v>
      </c>
      <c r="G163" s="7">
        <v>100</v>
      </c>
      <c r="H163" s="51">
        <v>97</v>
      </c>
      <c r="I163" s="7">
        <f t="shared" si="6"/>
        <v>98.5</v>
      </c>
      <c r="J163" s="7" t="str">
        <f t="shared" si="7"/>
        <v>X SẮC</v>
      </c>
      <c r="K163" s="53"/>
      <c r="L163" s="93"/>
    </row>
    <row r="164" spans="1:12" ht="23.25" customHeight="1" x14ac:dyDescent="0.25">
      <c r="A164" s="87">
        <f t="shared" si="8"/>
        <v>154</v>
      </c>
      <c r="B164" s="47">
        <v>2320860700</v>
      </c>
      <c r="C164" s="48" t="s">
        <v>623</v>
      </c>
      <c r="D164" s="49" t="s">
        <v>361</v>
      </c>
      <c r="E164" s="50">
        <v>36406</v>
      </c>
      <c r="F164" s="50" t="s">
        <v>63</v>
      </c>
      <c r="G164" s="7">
        <v>90</v>
      </c>
      <c r="H164" s="51">
        <v>87</v>
      </c>
      <c r="I164" s="7">
        <f t="shared" si="6"/>
        <v>88.5</v>
      </c>
      <c r="J164" s="7" t="str">
        <f t="shared" si="7"/>
        <v>TỐT</v>
      </c>
      <c r="K164" s="53"/>
      <c r="L164" s="93"/>
    </row>
    <row r="165" spans="1:12" ht="23.25" customHeight="1" x14ac:dyDescent="0.25">
      <c r="A165" s="87">
        <f t="shared" si="8"/>
        <v>155</v>
      </c>
      <c r="B165" s="47">
        <v>23218611806</v>
      </c>
      <c r="C165" s="48" t="s">
        <v>624</v>
      </c>
      <c r="D165" s="49" t="s">
        <v>295</v>
      </c>
      <c r="E165" s="50">
        <v>35621</v>
      </c>
      <c r="F165" s="50" t="s">
        <v>63</v>
      </c>
      <c r="G165" s="7">
        <v>79</v>
      </c>
      <c r="H165" s="51">
        <v>87</v>
      </c>
      <c r="I165" s="7">
        <f t="shared" si="6"/>
        <v>83</v>
      </c>
      <c r="J165" s="7" t="str">
        <f t="shared" si="7"/>
        <v>TỐT</v>
      </c>
      <c r="K165" s="53"/>
      <c r="L165" s="93"/>
    </row>
    <row r="166" spans="1:12" ht="23.25" customHeight="1" x14ac:dyDescent="0.25">
      <c r="A166" s="87">
        <f t="shared" si="8"/>
        <v>156</v>
      </c>
      <c r="B166" s="47">
        <v>2321865278</v>
      </c>
      <c r="C166" s="48" t="s">
        <v>625</v>
      </c>
      <c r="D166" s="49" t="s">
        <v>127</v>
      </c>
      <c r="E166" s="50">
        <v>36171</v>
      </c>
      <c r="F166" s="50" t="s">
        <v>63</v>
      </c>
      <c r="G166" s="7">
        <v>90</v>
      </c>
      <c r="H166" s="51">
        <v>90</v>
      </c>
      <c r="I166" s="7">
        <f t="shared" si="6"/>
        <v>90</v>
      </c>
      <c r="J166" s="7" t="str">
        <f t="shared" si="7"/>
        <v>X SẮC</v>
      </c>
      <c r="K166" s="53"/>
      <c r="L166" s="93"/>
    </row>
    <row r="167" spans="1:12" ht="23.25" customHeight="1" x14ac:dyDescent="0.25">
      <c r="A167" s="87">
        <f t="shared" si="8"/>
        <v>157</v>
      </c>
      <c r="B167" s="47">
        <v>2320865279</v>
      </c>
      <c r="C167" s="48" t="s">
        <v>626</v>
      </c>
      <c r="D167" s="49" t="s">
        <v>627</v>
      </c>
      <c r="E167" s="50">
        <v>36209</v>
      </c>
      <c r="F167" s="50" t="s">
        <v>63</v>
      </c>
      <c r="G167" s="7">
        <v>81</v>
      </c>
      <c r="H167" s="51">
        <v>84</v>
      </c>
      <c r="I167" s="7">
        <f t="shared" si="6"/>
        <v>82.5</v>
      </c>
      <c r="J167" s="7" t="str">
        <f t="shared" si="7"/>
        <v>TỐT</v>
      </c>
      <c r="K167" s="53"/>
      <c r="L167" s="93"/>
    </row>
    <row r="168" spans="1:12" ht="23.25" customHeight="1" x14ac:dyDescent="0.25">
      <c r="A168" s="87">
        <f t="shared" si="8"/>
        <v>158</v>
      </c>
      <c r="B168" s="47">
        <v>23208611128</v>
      </c>
      <c r="C168" s="48" t="s">
        <v>628</v>
      </c>
      <c r="D168" s="49" t="s">
        <v>18</v>
      </c>
      <c r="E168" s="50">
        <v>36366</v>
      </c>
      <c r="F168" s="50" t="s">
        <v>63</v>
      </c>
      <c r="G168" s="7">
        <v>97</v>
      </c>
      <c r="H168" s="51">
        <v>95</v>
      </c>
      <c r="I168" s="7">
        <f t="shared" si="6"/>
        <v>96</v>
      </c>
      <c r="J168" s="7" t="str">
        <f t="shared" si="7"/>
        <v>X SẮC</v>
      </c>
      <c r="K168" s="53"/>
      <c r="L168" s="93"/>
    </row>
    <row r="169" spans="1:12" ht="23.25" customHeight="1" x14ac:dyDescent="0.25">
      <c r="A169" s="87">
        <f t="shared" si="8"/>
        <v>159</v>
      </c>
      <c r="B169" s="47">
        <v>23218612012</v>
      </c>
      <c r="C169" s="48" t="s">
        <v>629</v>
      </c>
      <c r="D169" s="49" t="s">
        <v>18</v>
      </c>
      <c r="E169" s="50">
        <v>36098</v>
      </c>
      <c r="F169" s="50" t="s">
        <v>63</v>
      </c>
      <c r="G169" s="7">
        <v>66</v>
      </c>
      <c r="H169" s="51">
        <v>77</v>
      </c>
      <c r="I169" s="7">
        <f t="shared" si="6"/>
        <v>71.5</v>
      </c>
      <c r="J169" s="7" t="str">
        <f t="shared" si="7"/>
        <v>KHÁ</v>
      </c>
      <c r="K169" s="53"/>
      <c r="L169" s="93"/>
    </row>
    <row r="170" spans="1:12" ht="23.25" customHeight="1" x14ac:dyDescent="0.25">
      <c r="A170" s="87">
        <f t="shared" si="8"/>
        <v>160</v>
      </c>
      <c r="B170" s="47">
        <v>23218611151</v>
      </c>
      <c r="C170" s="48" t="s">
        <v>630</v>
      </c>
      <c r="D170" s="49" t="s">
        <v>346</v>
      </c>
      <c r="E170" s="50">
        <v>36483</v>
      </c>
      <c r="F170" s="50" t="s">
        <v>63</v>
      </c>
      <c r="G170" s="7">
        <v>66</v>
      </c>
      <c r="H170" s="51">
        <v>77</v>
      </c>
      <c r="I170" s="7">
        <f t="shared" si="6"/>
        <v>71.5</v>
      </c>
      <c r="J170" s="7" t="str">
        <f t="shared" si="7"/>
        <v>KHÁ</v>
      </c>
      <c r="K170" s="53"/>
      <c r="L170" s="93"/>
    </row>
    <row r="171" spans="1:12" ht="23.25" customHeight="1" x14ac:dyDescent="0.25">
      <c r="A171" s="87">
        <f t="shared" si="8"/>
        <v>161</v>
      </c>
      <c r="B171" s="47">
        <v>23208612395</v>
      </c>
      <c r="C171" s="48" t="s">
        <v>474</v>
      </c>
      <c r="D171" s="49" t="s">
        <v>137</v>
      </c>
      <c r="E171" s="50">
        <v>36454</v>
      </c>
      <c r="F171" s="50" t="s">
        <v>63</v>
      </c>
      <c r="G171" s="7">
        <v>81</v>
      </c>
      <c r="H171" s="51">
        <v>79</v>
      </c>
      <c r="I171" s="7">
        <f t="shared" si="6"/>
        <v>80</v>
      </c>
      <c r="J171" s="7" t="str">
        <f t="shared" si="7"/>
        <v>TỐT</v>
      </c>
      <c r="K171" s="53"/>
      <c r="L171" s="93"/>
    </row>
    <row r="172" spans="1:12" ht="23.25" customHeight="1" x14ac:dyDescent="0.25">
      <c r="A172" s="87">
        <f t="shared" si="8"/>
        <v>162</v>
      </c>
      <c r="B172" s="47">
        <v>23208612009</v>
      </c>
      <c r="C172" s="48" t="s">
        <v>631</v>
      </c>
      <c r="D172" s="49" t="s">
        <v>215</v>
      </c>
      <c r="E172" s="50">
        <v>36247</v>
      </c>
      <c r="F172" s="50" t="s">
        <v>63</v>
      </c>
      <c r="G172" s="7">
        <v>87</v>
      </c>
      <c r="H172" s="51">
        <v>87</v>
      </c>
      <c r="I172" s="7">
        <f t="shared" si="6"/>
        <v>87</v>
      </c>
      <c r="J172" s="7" t="str">
        <f t="shared" si="7"/>
        <v>TỐT</v>
      </c>
      <c r="K172" s="53"/>
      <c r="L172" s="93"/>
    </row>
    <row r="173" spans="1:12" ht="23.25" customHeight="1" x14ac:dyDescent="0.25">
      <c r="A173" s="87">
        <f t="shared" si="8"/>
        <v>163</v>
      </c>
      <c r="B173" s="47">
        <v>2321862939</v>
      </c>
      <c r="C173" s="48" t="s">
        <v>632</v>
      </c>
      <c r="D173" s="49" t="s">
        <v>147</v>
      </c>
      <c r="E173" s="50">
        <v>36492</v>
      </c>
      <c r="F173" s="50" t="s">
        <v>63</v>
      </c>
      <c r="G173" s="7">
        <v>76</v>
      </c>
      <c r="H173" s="51">
        <v>77</v>
      </c>
      <c r="I173" s="7">
        <f t="shared" si="6"/>
        <v>76.5</v>
      </c>
      <c r="J173" s="7" t="str">
        <f t="shared" si="7"/>
        <v>KHÁ</v>
      </c>
      <c r="K173" s="53"/>
      <c r="L173" s="93"/>
    </row>
    <row r="174" spans="1:12" ht="23.25" customHeight="1" x14ac:dyDescent="0.25">
      <c r="A174" s="87">
        <f t="shared" si="8"/>
        <v>164</v>
      </c>
      <c r="B174" s="47">
        <v>23208610410</v>
      </c>
      <c r="C174" s="48" t="s">
        <v>633</v>
      </c>
      <c r="D174" s="49" t="s">
        <v>304</v>
      </c>
      <c r="E174" s="50">
        <v>36229</v>
      </c>
      <c r="F174" s="50" t="s">
        <v>63</v>
      </c>
      <c r="G174" s="7">
        <v>87</v>
      </c>
      <c r="H174" s="51">
        <v>90</v>
      </c>
      <c r="I174" s="7">
        <f t="shared" si="6"/>
        <v>88.5</v>
      </c>
      <c r="J174" s="7" t="str">
        <f t="shared" si="7"/>
        <v>TỐT</v>
      </c>
      <c r="K174" s="53"/>
      <c r="L174" s="93"/>
    </row>
    <row r="175" spans="1:12" ht="23.25" customHeight="1" x14ac:dyDescent="0.25">
      <c r="A175" s="87">
        <f t="shared" si="8"/>
        <v>165</v>
      </c>
      <c r="B175" s="47">
        <v>23208610510</v>
      </c>
      <c r="C175" s="48" t="s">
        <v>634</v>
      </c>
      <c r="D175" s="49" t="s">
        <v>635</v>
      </c>
      <c r="E175" s="50">
        <v>35828</v>
      </c>
      <c r="F175" s="50" t="s">
        <v>63</v>
      </c>
      <c r="G175" s="7">
        <v>100</v>
      </c>
      <c r="H175" s="51">
        <v>97</v>
      </c>
      <c r="I175" s="7">
        <f t="shared" si="6"/>
        <v>98.5</v>
      </c>
      <c r="J175" s="7" t="str">
        <f t="shared" si="7"/>
        <v>X SẮC</v>
      </c>
      <c r="K175" s="53"/>
      <c r="L175" s="93"/>
    </row>
    <row r="176" spans="1:12" ht="23.25" customHeight="1" x14ac:dyDescent="0.25">
      <c r="A176" s="87">
        <f t="shared" si="8"/>
        <v>166</v>
      </c>
      <c r="B176" s="47">
        <v>2320863345</v>
      </c>
      <c r="C176" s="48" t="s">
        <v>636</v>
      </c>
      <c r="D176" s="49" t="s">
        <v>219</v>
      </c>
      <c r="E176" s="50">
        <v>36484</v>
      </c>
      <c r="F176" s="50" t="s">
        <v>63</v>
      </c>
      <c r="G176" s="7">
        <v>90</v>
      </c>
      <c r="H176" s="51">
        <v>90</v>
      </c>
      <c r="I176" s="7">
        <f t="shared" si="6"/>
        <v>90</v>
      </c>
      <c r="J176" s="7" t="str">
        <f t="shared" si="7"/>
        <v>X SẮC</v>
      </c>
      <c r="K176" s="53"/>
      <c r="L176" s="93"/>
    </row>
    <row r="177" spans="1:12" ht="23.25" customHeight="1" x14ac:dyDescent="0.25">
      <c r="A177" s="87">
        <f t="shared" si="8"/>
        <v>167</v>
      </c>
      <c r="B177" s="47">
        <v>2320862942</v>
      </c>
      <c r="C177" s="48" t="s">
        <v>474</v>
      </c>
      <c r="D177" s="49" t="s">
        <v>267</v>
      </c>
      <c r="E177" s="50">
        <v>35970</v>
      </c>
      <c r="F177" s="50" t="s">
        <v>63</v>
      </c>
      <c r="G177" s="7">
        <v>87</v>
      </c>
      <c r="H177" s="51">
        <v>84</v>
      </c>
      <c r="I177" s="7">
        <f t="shared" si="6"/>
        <v>85.5</v>
      </c>
      <c r="J177" s="7" t="str">
        <f t="shared" si="7"/>
        <v>TỐT</v>
      </c>
      <c r="K177" s="53"/>
      <c r="L177" s="93"/>
    </row>
    <row r="178" spans="1:12" ht="23.25" customHeight="1" x14ac:dyDescent="0.25">
      <c r="A178" s="87">
        <f t="shared" si="8"/>
        <v>168</v>
      </c>
      <c r="B178" s="47">
        <v>2320860395</v>
      </c>
      <c r="C178" s="48" t="s">
        <v>637</v>
      </c>
      <c r="D178" s="49" t="s">
        <v>638</v>
      </c>
      <c r="E178" s="50">
        <v>36366</v>
      </c>
      <c r="F178" s="50" t="s">
        <v>63</v>
      </c>
      <c r="G178" s="7">
        <v>87</v>
      </c>
      <c r="H178" s="51">
        <v>87</v>
      </c>
      <c r="I178" s="7">
        <f t="shared" si="6"/>
        <v>87</v>
      </c>
      <c r="J178" s="7" t="str">
        <f t="shared" si="7"/>
        <v>TỐT</v>
      </c>
      <c r="K178" s="53"/>
      <c r="L178" s="93"/>
    </row>
    <row r="179" spans="1:12" ht="23.25" customHeight="1" x14ac:dyDescent="0.25">
      <c r="A179" s="87">
        <f t="shared" si="8"/>
        <v>169</v>
      </c>
      <c r="B179" s="47">
        <v>2320223508</v>
      </c>
      <c r="C179" s="48" t="s">
        <v>639</v>
      </c>
      <c r="D179" s="49" t="s">
        <v>158</v>
      </c>
      <c r="E179" s="50">
        <v>36467</v>
      </c>
      <c r="F179" s="50" t="s">
        <v>63</v>
      </c>
      <c r="G179" s="7">
        <v>87</v>
      </c>
      <c r="H179" s="51">
        <v>87</v>
      </c>
      <c r="I179" s="7">
        <f t="shared" si="6"/>
        <v>87</v>
      </c>
      <c r="J179" s="7" t="str">
        <f t="shared" si="7"/>
        <v>TỐT</v>
      </c>
      <c r="K179" s="53"/>
      <c r="L179" s="93"/>
    </row>
    <row r="180" spans="1:12" ht="23.25" customHeight="1" x14ac:dyDescent="0.25">
      <c r="A180" s="87">
        <f t="shared" si="8"/>
        <v>170</v>
      </c>
      <c r="B180" s="47">
        <v>2320869937</v>
      </c>
      <c r="C180" s="48" t="s">
        <v>640</v>
      </c>
      <c r="D180" s="49" t="s">
        <v>310</v>
      </c>
      <c r="E180" s="50">
        <v>36430</v>
      </c>
      <c r="F180" s="50" t="s">
        <v>63</v>
      </c>
      <c r="G180" s="7">
        <v>66</v>
      </c>
      <c r="H180" s="51">
        <v>71</v>
      </c>
      <c r="I180" s="7">
        <f t="shared" si="6"/>
        <v>68.5</v>
      </c>
      <c r="J180" s="7" t="str">
        <f t="shared" si="7"/>
        <v>KHÁ</v>
      </c>
      <c r="K180" s="53"/>
      <c r="L180" s="93"/>
    </row>
    <row r="181" spans="1:12" ht="23.25" customHeight="1" x14ac:dyDescent="0.25">
      <c r="A181" s="87">
        <f t="shared" si="8"/>
        <v>171</v>
      </c>
      <c r="B181" s="47">
        <v>2321864627</v>
      </c>
      <c r="C181" s="48" t="s">
        <v>641</v>
      </c>
      <c r="D181" s="49" t="s">
        <v>162</v>
      </c>
      <c r="E181" s="50">
        <v>36091</v>
      </c>
      <c r="F181" s="50" t="s">
        <v>63</v>
      </c>
      <c r="G181" s="7">
        <v>66</v>
      </c>
      <c r="H181" s="51">
        <v>75</v>
      </c>
      <c r="I181" s="7">
        <f t="shared" si="6"/>
        <v>70.5</v>
      </c>
      <c r="J181" s="7" t="str">
        <f t="shared" si="7"/>
        <v>KHÁ</v>
      </c>
      <c r="K181" s="53"/>
      <c r="L181" s="93"/>
    </row>
    <row r="182" spans="1:12" ht="23.25" customHeight="1" x14ac:dyDescent="0.25">
      <c r="A182" s="87">
        <f t="shared" si="8"/>
        <v>172</v>
      </c>
      <c r="B182" s="47">
        <v>23208610063</v>
      </c>
      <c r="C182" s="48" t="s">
        <v>642</v>
      </c>
      <c r="D182" s="49" t="s">
        <v>275</v>
      </c>
      <c r="E182" s="50">
        <v>36475</v>
      </c>
      <c r="F182" s="50" t="s">
        <v>63</v>
      </c>
      <c r="G182" s="7">
        <v>87</v>
      </c>
      <c r="H182" s="51">
        <v>84</v>
      </c>
      <c r="I182" s="7">
        <f t="shared" si="6"/>
        <v>85.5</v>
      </c>
      <c r="J182" s="7" t="str">
        <f t="shared" si="7"/>
        <v>TỐT</v>
      </c>
      <c r="K182" s="53"/>
      <c r="L182" s="93"/>
    </row>
    <row r="183" spans="1:12" ht="23.25" customHeight="1" x14ac:dyDescent="0.25">
      <c r="A183" s="87">
        <f t="shared" si="8"/>
        <v>173</v>
      </c>
      <c r="B183" s="47">
        <v>23208611133</v>
      </c>
      <c r="C183" s="48" t="s">
        <v>643</v>
      </c>
      <c r="D183" s="49" t="s">
        <v>275</v>
      </c>
      <c r="E183" s="50">
        <v>36430</v>
      </c>
      <c r="F183" s="50" t="s">
        <v>63</v>
      </c>
      <c r="G183" s="7">
        <v>87</v>
      </c>
      <c r="H183" s="51">
        <v>81</v>
      </c>
      <c r="I183" s="7">
        <f t="shared" si="6"/>
        <v>84</v>
      </c>
      <c r="J183" s="7" t="str">
        <f t="shared" si="7"/>
        <v>TỐT</v>
      </c>
      <c r="K183" s="53"/>
      <c r="L183" s="93"/>
    </row>
    <row r="184" spans="1:12" ht="23.25" customHeight="1" x14ac:dyDescent="0.25">
      <c r="A184" s="87">
        <f t="shared" si="8"/>
        <v>174</v>
      </c>
      <c r="B184" s="47">
        <v>2320259912</v>
      </c>
      <c r="C184" s="48" t="s">
        <v>644</v>
      </c>
      <c r="D184" s="49" t="s">
        <v>164</v>
      </c>
      <c r="E184" s="50">
        <v>36308</v>
      </c>
      <c r="F184" s="50" t="s">
        <v>63</v>
      </c>
      <c r="G184" s="7">
        <v>97</v>
      </c>
      <c r="H184" s="51">
        <v>97</v>
      </c>
      <c r="I184" s="7">
        <f t="shared" si="6"/>
        <v>97</v>
      </c>
      <c r="J184" s="7" t="str">
        <f t="shared" si="7"/>
        <v>X SẮC</v>
      </c>
      <c r="K184" s="53"/>
      <c r="L184" s="93"/>
    </row>
    <row r="185" spans="1:12" ht="23.25" customHeight="1" x14ac:dyDescent="0.25">
      <c r="A185" s="87">
        <f t="shared" si="8"/>
        <v>175</v>
      </c>
      <c r="B185" s="47">
        <v>2320215172</v>
      </c>
      <c r="C185" s="48" t="s">
        <v>645</v>
      </c>
      <c r="D185" s="49" t="s">
        <v>167</v>
      </c>
      <c r="E185" s="50">
        <v>36326</v>
      </c>
      <c r="F185" s="50" t="s">
        <v>63</v>
      </c>
      <c r="G185" s="7">
        <v>91</v>
      </c>
      <c r="H185" s="51">
        <v>93</v>
      </c>
      <c r="I185" s="7">
        <f t="shared" si="6"/>
        <v>92</v>
      </c>
      <c r="J185" s="7" t="str">
        <f t="shared" si="7"/>
        <v>X SẮC</v>
      </c>
      <c r="K185" s="53"/>
      <c r="L185" s="93"/>
    </row>
    <row r="186" spans="1:12" ht="23.25" customHeight="1" x14ac:dyDescent="0.25">
      <c r="A186" s="87">
        <f t="shared" si="8"/>
        <v>176</v>
      </c>
      <c r="B186" s="47">
        <v>23208610554</v>
      </c>
      <c r="C186" s="48" t="s">
        <v>646</v>
      </c>
      <c r="D186" s="49" t="s">
        <v>227</v>
      </c>
      <c r="E186" s="50">
        <v>36167</v>
      </c>
      <c r="F186" s="50" t="s">
        <v>63</v>
      </c>
      <c r="G186" s="7">
        <v>98</v>
      </c>
      <c r="H186" s="51">
        <v>98</v>
      </c>
      <c r="I186" s="7">
        <f t="shared" si="6"/>
        <v>98</v>
      </c>
      <c r="J186" s="7" t="str">
        <f t="shared" si="7"/>
        <v>X SẮC</v>
      </c>
      <c r="K186" s="53"/>
      <c r="L186" s="93"/>
    </row>
    <row r="187" spans="1:12" ht="23.25" customHeight="1" x14ac:dyDescent="0.25">
      <c r="A187" s="87">
        <f t="shared" si="8"/>
        <v>177</v>
      </c>
      <c r="B187" s="47">
        <v>23208610581</v>
      </c>
      <c r="C187" s="48" t="s">
        <v>647</v>
      </c>
      <c r="D187" s="49" t="s">
        <v>172</v>
      </c>
      <c r="E187" s="50">
        <v>36295</v>
      </c>
      <c r="F187" s="50" t="s">
        <v>63</v>
      </c>
      <c r="G187" s="7">
        <v>81</v>
      </c>
      <c r="H187" s="51">
        <v>84</v>
      </c>
      <c r="I187" s="7">
        <f t="shared" si="6"/>
        <v>82.5</v>
      </c>
      <c r="J187" s="7" t="str">
        <f t="shared" si="7"/>
        <v>TỐT</v>
      </c>
      <c r="K187" s="53"/>
      <c r="L187" s="93"/>
    </row>
    <row r="188" spans="1:12" ht="23.25" customHeight="1" x14ac:dyDescent="0.25">
      <c r="A188" s="87">
        <f t="shared" si="8"/>
        <v>178</v>
      </c>
      <c r="B188" s="47">
        <v>23218612472</v>
      </c>
      <c r="C188" s="48" t="s">
        <v>549</v>
      </c>
      <c r="D188" s="49" t="s">
        <v>100</v>
      </c>
      <c r="E188" s="50">
        <v>36228</v>
      </c>
      <c r="F188" s="50" t="s">
        <v>63</v>
      </c>
      <c r="G188" s="7">
        <v>71</v>
      </c>
      <c r="H188" s="51">
        <v>81</v>
      </c>
      <c r="I188" s="7">
        <f t="shared" si="6"/>
        <v>76</v>
      </c>
      <c r="J188" s="7" t="str">
        <f t="shared" si="7"/>
        <v>KHÁ</v>
      </c>
      <c r="K188" s="53"/>
      <c r="L188" s="93"/>
    </row>
    <row r="189" spans="1:12" ht="23.25" customHeight="1" x14ac:dyDescent="0.25">
      <c r="A189" s="87">
        <f t="shared" si="8"/>
        <v>179</v>
      </c>
      <c r="B189" s="47">
        <v>23208612480</v>
      </c>
      <c r="C189" s="48" t="s">
        <v>648</v>
      </c>
      <c r="D189" s="49" t="s">
        <v>227</v>
      </c>
      <c r="E189" s="50">
        <v>36090</v>
      </c>
      <c r="F189" s="50" t="s">
        <v>63</v>
      </c>
      <c r="G189" s="7">
        <v>83</v>
      </c>
      <c r="H189" s="51">
        <v>87</v>
      </c>
      <c r="I189" s="7">
        <f t="shared" si="6"/>
        <v>85</v>
      </c>
      <c r="J189" s="7" t="str">
        <f t="shared" si="7"/>
        <v>TỐT</v>
      </c>
      <c r="K189" s="53"/>
      <c r="L189" s="93"/>
    </row>
    <row r="190" spans="1:12" ht="23.25" customHeight="1" x14ac:dyDescent="0.25">
      <c r="A190" s="87">
        <f t="shared" si="8"/>
        <v>180</v>
      </c>
      <c r="B190" s="47">
        <v>23128612918</v>
      </c>
      <c r="C190" s="48" t="s">
        <v>649</v>
      </c>
      <c r="D190" s="49" t="s">
        <v>650</v>
      </c>
      <c r="E190" s="50">
        <v>36402</v>
      </c>
      <c r="F190" s="50" t="s">
        <v>63</v>
      </c>
      <c r="G190" s="7">
        <v>77</v>
      </c>
      <c r="H190" s="51">
        <v>87</v>
      </c>
      <c r="I190" s="7">
        <f t="shared" si="6"/>
        <v>82</v>
      </c>
      <c r="J190" s="7" t="str">
        <f t="shared" si="7"/>
        <v>TỐT</v>
      </c>
      <c r="K190" s="53"/>
      <c r="L190" s="93"/>
    </row>
    <row r="191" spans="1:12" ht="23.25" customHeight="1" x14ac:dyDescent="0.25">
      <c r="A191" s="87">
        <f t="shared" si="8"/>
        <v>181</v>
      </c>
      <c r="B191" s="47">
        <v>23208611211</v>
      </c>
      <c r="C191" s="48" t="s">
        <v>651</v>
      </c>
      <c r="D191" s="49" t="s">
        <v>100</v>
      </c>
      <c r="E191" s="50">
        <v>36223</v>
      </c>
      <c r="F191" s="50" t="s">
        <v>64</v>
      </c>
      <c r="G191" s="7">
        <v>87</v>
      </c>
      <c r="H191" s="51">
        <v>87</v>
      </c>
      <c r="I191" s="7">
        <f t="shared" si="6"/>
        <v>87</v>
      </c>
      <c r="J191" s="7" t="str">
        <f t="shared" si="7"/>
        <v>TỐT</v>
      </c>
      <c r="K191" s="53"/>
      <c r="L191" s="93"/>
    </row>
    <row r="192" spans="1:12" ht="23.25" customHeight="1" x14ac:dyDescent="0.25">
      <c r="A192" s="87">
        <f t="shared" si="8"/>
        <v>182</v>
      </c>
      <c r="B192" s="47">
        <v>2320862925</v>
      </c>
      <c r="C192" s="48" t="s">
        <v>611</v>
      </c>
      <c r="D192" s="49" t="s">
        <v>100</v>
      </c>
      <c r="E192" s="50">
        <v>36446</v>
      </c>
      <c r="F192" s="50" t="s">
        <v>64</v>
      </c>
      <c r="G192" s="7">
        <v>85</v>
      </c>
      <c r="H192" s="51">
        <v>87</v>
      </c>
      <c r="I192" s="7">
        <f t="shared" si="6"/>
        <v>86</v>
      </c>
      <c r="J192" s="7" t="str">
        <f t="shared" si="7"/>
        <v>TỐT</v>
      </c>
      <c r="K192" s="53"/>
      <c r="L192" s="93"/>
    </row>
    <row r="193" spans="1:12" ht="23.25" customHeight="1" x14ac:dyDescent="0.25">
      <c r="A193" s="87">
        <f t="shared" si="8"/>
        <v>183</v>
      </c>
      <c r="B193" s="47">
        <v>2320377835</v>
      </c>
      <c r="C193" s="48" t="s">
        <v>652</v>
      </c>
      <c r="D193" s="49" t="s">
        <v>653</v>
      </c>
      <c r="E193" s="50">
        <v>36340</v>
      </c>
      <c r="F193" s="50" t="s">
        <v>64</v>
      </c>
      <c r="G193" s="7">
        <v>87</v>
      </c>
      <c r="H193" s="51">
        <v>87</v>
      </c>
      <c r="I193" s="7">
        <f t="shared" si="6"/>
        <v>87</v>
      </c>
      <c r="J193" s="7" t="str">
        <f t="shared" si="7"/>
        <v>TỐT</v>
      </c>
      <c r="K193" s="53"/>
      <c r="L193" s="93"/>
    </row>
    <row r="194" spans="1:12" ht="23.25" customHeight="1" x14ac:dyDescent="0.25">
      <c r="A194" s="87">
        <f t="shared" si="8"/>
        <v>184</v>
      </c>
      <c r="B194" s="47">
        <v>2321863155</v>
      </c>
      <c r="C194" s="48" t="s">
        <v>654</v>
      </c>
      <c r="D194" s="49" t="s">
        <v>182</v>
      </c>
      <c r="E194" s="50">
        <v>36450</v>
      </c>
      <c r="F194" s="50" t="s">
        <v>64</v>
      </c>
      <c r="G194" s="7">
        <v>85</v>
      </c>
      <c r="H194" s="51">
        <v>87</v>
      </c>
      <c r="I194" s="7">
        <f t="shared" si="6"/>
        <v>86</v>
      </c>
      <c r="J194" s="7" t="str">
        <f t="shared" si="7"/>
        <v>TỐT</v>
      </c>
      <c r="K194" s="53"/>
      <c r="L194" s="93"/>
    </row>
    <row r="195" spans="1:12" ht="23.25" customHeight="1" x14ac:dyDescent="0.25">
      <c r="A195" s="87">
        <f t="shared" si="8"/>
        <v>185</v>
      </c>
      <c r="B195" s="47">
        <v>2321864615</v>
      </c>
      <c r="C195" s="48" t="s">
        <v>655</v>
      </c>
      <c r="D195" s="49" t="s">
        <v>182</v>
      </c>
      <c r="E195" s="50">
        <v>36518</v>
      </c>
      <c r="F195" s="50" t="s">
        <v>64</v>
      </c>
      <c r="G195" s="7">
        <v>80</v>
      </c>
      <c r="H195" s="51">
        <v>77</v>
      </c>
      <c r="I195" s="7">
        <f t="shared" si="6"/>
        <v>78.5</v>
      </c>
      <c r="J195" s="7" t="str">
        <f t="shared" si="7"/>
        <v>KHÁ</v>
      </c>
      <c r="K195" s="53"/>
      <c r="L195" s="93"/>
    </row>
    <row r="196" spans="1:12" ht="23.25" customHeight="1" x14ac:dyDescent="0.25">
      <c r="A196" s="87">
        <f t="shared" si="8"/>
        <v>186</v>
      </c>
      <c r="B196" s="47">
        <v>23218610358</v>
      </c>
      <c r="C196" s="48" t="s">
        <v>656</v>
      </c>
      <c r="D196" s="49" t="s">
        <v>657</v>
      </c>
      <c r="E196" s="50">
        <v>36299</v>
      </c>
      <c r="F196" s="50" t="s">
        <v>64</v>
      </c>
      <c r="G196" s="7">
        <v>87</v>
      </c>
      <c r="H196" s="51">
        <v>87</v>
      </c>
      <c r="I196" s="7">
        <f t="shared" si="6"/>
        <v>87</v>
      </c>
      <c r="J196" s="7" t="str">
        <f t="shared" si="7"/>
        <v>TỐT</v>
      </c>
      <c r="K196" s="53"/>
      <c r="L196" s="93"/>
    </row>
    <row r="197" spans="1:12" ht="23.25" customHeight="1" x14ac:dyDescent="0.25">
      <c r="A197" s="87">
        <f t="shared" si="8"/>
        <v>187</v>
      </c>
      <c r="B197" s="47">
        <v>23218611514</v>
      </c>
      <c r="C197" s="48" t="s">
        <v>658</v>
      </c>
      <c r="D197" s="49" t="s">
        <v>537</v>
      </c>
      <c r="E197" s="50">
        <v>36204</v>
      </c>
      <c r="F197" s="50" t="s">
        <v>64</v>
      </c>
      <c r="G197" s="7">
        <v>97</v>
      </c>
      <c r="H197" s="51">
        <v>97</v>
      </c>
      <c r="I197" s="7">
        <f t="shared" si="6"/>
        <v>97</v>
      </c>
      <c r="J197" s="7" t="str">
        <f t="shared" si="7"/>
        <v>X SẮC</v>
      </c>
      <c r="K197" s="53"/>
      <c r="L197" s="93"/>
    </row>
    <row r="198" spans="1:12" ht="23.25" customHeight="1" x14ac:dyDescent="0.25">
      <c r="A198" s="87">
        <f t="shared" si="8"/>
        <v>188</v>
      </c>
      <c r="B198" s="47">
        <v>23208612913</v>
      </c>
      <c r="C198" s="48" t="s">
        <v>659</v>
      </c>
      <c r="D198" s="49" t="s">
        <v>108</v>
      </c>
      <c r="E198" s="50">
        <v>36429</v>
      </c>
      <c r="F198" s="50" t="s">
        <v>64</v>
      </c>
      <c r="G198" s="7">
        <v>73</v>
      </c>
      <c r="H198" s="51">
        <v>75</v>
      </c>
      <c r="I198" s="7">
        <f t="shared" si="6"/>
        <v>74</v>
      </c>
      <c r="J198" s="7" t="str">
        <f t="shared" si="7"/>
        <v>KHÁ</v>
      </c>
      <c r="K198" s="53"/>
      <c r="L198" s="93"/>
    </row>
    <row r="199" spans="1:12" ht="23.25" customHeight="1" x14ac:dyDescent="0.25">
      <c r="A199" s="87">
        <f t="shared" si="8"/>
        <v>189</v>
      </c>
      <c r="B199" s="47">
        <v>2320860705</v>
      </c>
      <c r="C199" s="48" t="s">
        <v>660</v>
      </c>
      <c r="D199" s="49" t="s">
        <v>661</v>
      </c>
      <c r="E199" s="50">
        <v>36232</v>
      </c>
      <c r="F199" s="50" t="s">
        <v>64</v>
      </c>
      <c r="G199" s="7">
        <v>95</v>
      </c>
      <c r="H199" s="51">
        <v>95</v>
      </c>
      <c r="I199" s="7">
        <f t="shared" si="6"/>
        <v>95</v>
      </c>
      <c r="J199" s="7" t="str">
        <f t="shared" si="7"/>
        <v>X SẮC</v>
      </c>
      <c r="K199" s="53"/>
      <c r="L199" s="93"/>
    </row>
    <row r="200" spans="1:12" ht="23.25" customHeight="1" x14ac:dyDescent="0.25">
      <c r="A200" s="87">
        <f t="shared" si="8"/>
        <v>190</v>
      </c>
      <c r="B200" s="47">
        <v>2221865876</v>
      </c>
      <c r="C200" s="48" t="s">
        <v>662</v>
      </c>
      <c r="D200" s="49" t="s">
        <v>328</v>
      </c>
      <c r="E200" s="50">
        <v>36041</v>
      </c>
      <c r="F200" s="50" t="s">
        <v>64</v>
      </c>
      <c r="G200" s="7">
        <v>80</v>
      </c>
      <c r="H200" s="51">
        <v>85</v>
      </c>
      <c r="I200" s="7">
        <f t="shared" si="6"/>
        <v>82.5</v>
      </c>
      <c r="J200" s="7" t="str">
        <f t="shared" si="7"/>
        <v>TỐT</v>
      </c>
      <c r="K200" s="53"/>
      <c r="L200" s="93"/>
    </row>
    <row r="201" spans="1:12" ht="23.25" customHeight="1" x14ac:dyDescent="0.25">
      <c r="A201" s="87">
        <f t="shared" si="8"/>
        <v>191</v>
      </c>
      <c r="B201" s="47">
        <v>2321864617</v>
      </c>
      <c r="C201" s="48" t="s">
        <v>663</v>
      </c>
      <c r="D201" s="49" t="s">
        <v>330</v>
      </c>
      <c r="E201" s="50">
        <v>36276</v>
      </c>
      <c r="F201" s="50" t="s">
        <v>64</v>
      </c>
      <c r="G201" s="7">
        <v>87</v>
      </c>
      <c r="H201" s="51">
        <v>88</v>
      </c>
      <c r="I201" s="7">
        <f t="shared" ref="I201:I237" si="9">ROUND((G201+H201)/2,1)</f>
        <v>87.5</v>
      </c>
      <c r="J201" s="7" t="str">
        <f t="shared" ref="J201:J237" si="10">IF(I201&gt;=90,"X SẮC",IF(I201&gt;=80,"TỐT",IF(I201&gt;=65,"KHÁ",IF(I201&gt;=50,"T.BÌNH",IF(I201&gt;=35,"YẾU","KÉM")))))</f>
        <v>TỐT</v>
      </c>
      <c r="K201" s="53"/>
      <c r="L201" s="93"/>
    </row>
    <row r="202" spans="1:12" ht="23.25" customHeight="1" x14ac:dyDescent="0.25">
      <c r="A202" s="87">
        <f t="shared" si="8"/>
        <v>192</v>
      </c>
      <c r="B202" s="47">
        <v>2320861801</v>
      </c>
      <c r="C202" s="48" t="s">
        <v>664</v>
      </c>
      <c r="D202" s="49" t="s">
        <v>620</v>
      </c>
      <c r="E202" s="50">
        <v>36381</v>
      </c>
      <c r="F202" s="50" t="s">
        <v>64</v>
      </c>
      <c r="G202" s="7">
        <v>90</v>
      </c>
      <c r="H202" s="51">
        <v>87</v>
      </c>
      <c r="I202" s="7">
        <f t="shared" si="9"/>
        <v>88.5</v>
      </c>
      <c r="J202" s="7" t="str">
        <f t="shared" si="10"/>
        <v>TỐT</v>
      </c>
      <c r="K202" s="53"/>
      <c r="L202" s="93"/>
    </row>
    <row r="203" spans="1:12" ht="23.25" customHeight="1" x14ac:dyDescent="0.25">
      <c r="A203" s="87">
        <f t="shared" si="8"/>
        <v>193</v>
      </c>
      <c r="B203" s="47">
        <v>2321863665</v>
      </c>
      <c r="C203" s="48" t="s">
        <v>473</v>
      </c>
      <c r="D203" s="49" t="s">
        <v>112</v>
      </c>
      <c r="E203" s="50">
        <v>36231</v>
      </c>
      <c r="F203" s="50" t="s">
        <v>64</v>
      </c>
      <c r="G203" s="7">
        <v>85</v>
      </c>
      <c r="H203" s="51">
        <v>85</v>
      </c>
      <c r="I203" s="7">
        <f t="shared" si="9"/>
        <v>85</v>
      </c>
      <c r="J203" s="7" t="str">
        <f t="shared" si="10"/>
        <v>TỐT</v>
      </c>
      <c r="K203" s="53"/>
      <c r="L203" s="93"/>
    </row>
    <row r="204" spans="1:12" ht="23.25" customHeight="1" x14ac:dyDescent="0.25">
      <c r="A204" s="87">
        <f t="shared" ref="A204:A237" si="11">A203+1</f>
        <v>194</v>
      </c>
      <c r="B204" s="47">
        <v>2321865275</v>
      </c>
      <c r="C204" s="48" t="s">
        <v>665</v>
      </c>
      <c r="D204" s="49" t="s">
        <v>112</v>
      </c>
      <c r="E204" s="50">
        <v>35731</v>
      </c>
      <c r="F204" s="50" t="s">
        <v>64</v>
      </c>
      <c r="G204" s="7">
        <v>65</v>
      </c>
      <c r="H204" s="51">
        <v>87</v>
      </c>
      <c r="I204" s="7">
        <f t="shared" si="9"/>
        <v>76</v>
      </c>
      <c r="J204" s="7" t="str">
        <f t="shared" si="10"/>
        <v>KHÁ</v>
      </c>
      <c r="K204" s="53"/>
      <c r="L204" s="93"/>
    </row>
    <row r="205" spans="1:12" ht="23.25" customHeight="1" x14ac:dyDescent="0.25">
      <c r="A205" s="87">
        <f t="shared" si="11"/>
        <v>195</v>
      </c>
      <c r="B205" s="47">
        <v>23208610500</v>
      </c>
      <c r="C205" s="48" t="s">
        <v>666</v>
      </c>
      <c r="D205" s="49" t="s">
        <v>114</v>
      </c>
      <c r="E205" s="50">
        <v>36468</v>
      </c>
      <c r="F205" s="50" t="s">
        <v>64</v>
      </c>
      <c r="G205" s="7">
        <v>85</v>
      </c>
      <c r="H205" s="51">
        <v>87</v>
      </c>
      <c r="I205" s="7">
        <f t="shared" si="9"/>
        <v>86</v>
      </c>
      <c r="J205" s="7" t="str">
        <f t="shared" si="10"/>
        <v>TỐT</v>
      </c>
      <c r="K205" s="53"/>
      <c r="L205" s="93"/>
    </row>
    <row r="206" spans="1:12" ht="23.25" customHeight="1" x14ac:dyDescent="0.25">
      <c r="A206" s="87">
        <f t="shared" si="11"/>
        <v>196</v>
      </c>
      <c r="B206" s="47">
        <v>23218610544</v>
      </c>
      <c r="C206" s="48" t="s">
        <v>667</v>
      </c>
      <c r="D206" s="49" t="s">
        <v>332</v>
      </c>
      <c r="E206" s="50">
        <v>36336</v>
      </c>
      <c r="F206" s="50" t="s">
        <v>64</v>
      </c>
      <c r="G206" s="7">
        <v>65</v>
      </c>
      <c r="H206" s="51">
        <v>85</v>
      </c>
      <c r="I206" s="7">
        <f t="shared" si="9"/>
        <v>75</v>
      </c>
      <c r="J206" s="7" t="str">
        <f t="shared" si="10"/>
        <v>KHÁ</v>
      </c>
      <c r="K206" s="53"/>
      <c r="L206" s="93"/>
    </row>
    <row r="207" spans="1:12" ht="23.25" customHeight="1" x14ac:dyDescent="0.25">
      <c r="A207" s="87">
        <f t="shared" si="11"/>
        <v>197</v>
      </c>
      <c r="B207" s="47">
        <v>2321865482</v>
      </c>
      <c r="C207" s="48" t="s">
        <v>668</v>
      </c>
      <c r="D207" s="49" t="s">
        <v>196</v>
      </c>
      <c r="E207" s="50">
        <v>35213</v>
      </c>
      <c r="F207" s="50" t="s">
        <v>64</v>
      </c>
      <c r="G207" s="7">
        <v>65</v>
      </c>
      <c r="H207" s="51">
        <v>85</v>
      </c>
      <c r="I207" s="7">
        <f t="shared" si="9"/>
        <v>75</v>
      </c>
      <c r="J207" s="7" t="str">
        <f t="shared" si="10"/>
        <v>KHÁ</v>
      </c>
      <c r="K207" s="53"/>
      <c r="L207" s="93"/>
    </row>
    <row r="208" spans="1:12" ht="23.25" customHeight="1" x14ac:dyDescent="0.25">
      <c r="A208" s="87">
        <f t="shared" si="11"/>
        <v>198</v>
      </c>
      <c r="B208" s="47">
        <v>23207111800</v>
      </c>
      <c r="C208" s="48" t="s">
        <v>669</v>
      </c>
      <c r="D208" s="49" t="s">
        <v>200</v>
      </c>
      <c r="E208" s="50">
        <v>36429</v>
      </c>
      <c r="F208" s="50" t="s">
        <v>64</v>
      </c>
      <c r="G208" s="7">
        <v>87</v>
      </c>
      <c r="H208" s="51">
        <v>87</v>
      </c>
      <c r="I208" s="7">
        <f t="shared" si="9"/>
        <v>87</v>
      </c>
      <c r="J208" s="7" t="str">
        <f t="shared" si="10"/>
        <v>TỐT</v>
      </c>
      <c r="K208" s="53"/>
      <c r="L208" s="93"/>
    </row>
    <row r="209" spans="1:12" ht="23.25" customHeight="1" x14ac:dyDescent="0.25">
      <c r="A209" s="87">
        <f t="shared" si="11"/>
        <v>199</v>
      </c>
      <c r="B209" s="47">
        <v>2321860740</v>
      </c>
      <c r="C209" s="48" t="s">
        <v>670</v>
      </c>
      <c r="D209" s="49" t="s">
        <v>297</v>
      </c>
      <c r="E209" s="50">
        <v>36441</v>
      </c>
      <c r="F209" s="50" t="s">
        <v>64</v>
      </c>
      <c r="G209" s="7">
        <v>80</v>
      </c>
      <c r="H209" s="51">
        <v>80</v>
      </c>
      <c r="I209" s="7">
        <f t="shared" si="9"/>
        <v>80</v>
      </c>
      <c r="J209" s="7" t="str">
        <f t="shared" si="10"/>
        <v>TỐT</v>
      </c>
      <c r="K209" s="53"/>
      <c r="L209" s="93"/>
    </row>
    <row r="210" spans="1:12" ht="23.25" customHeight="1" x14ac:dyDescent="0.25">
      <c r="A210" s="87">
        <f t="shared" si="11"/>
        <v>200</v>
      </c>
      <c r="B210" s="47">
        <v>23218611951</v>
      </c>
      <c r="C210" s="48" t="s">
        <v>486</v>
      </c>
      <c r="D210" s="49" t="s">
        <v>297</v>
      </c>
      <c r="E210" s="50">
        <v>36471</v>
      </c>
      <c r="F210" s="50" t="s">
        <v>64</v>
      </c>
      <c r="G210" s="7">
        <v>85</v>
      </c>
      <c r="H210" s="51">
        <v>85</v>
      </c>
      <c r="I210" s="7">
        <f t="shared" si="9"/>
        <v>85</v>
      </c>
      <c r="J210" s="7" t="str">
        <f t="shared" si="10"/>
        <v>TỐT</v>
      </c>
      <c r="K210" s="53"/>
      <c r="L210" s="93"/>
    </row>
    <row r="211" spans="1:12" ht="23.25" customHeight="1" x14ac:dyDescent="0.25">
      <c r="A211" s="87">
        <f t="shared" si="11"/>
        <v>201</v>
      </c>
      <c r="B211" s="47">
        <v>2321863159</v>
      </c>
      <c r="C211" s="48" t="s">
        <v>671</v>
      </c>
      <c r="D211" s="49" t="s">
        <v>127</v>
      </c>
      <c r="E211" s="50">
        <v>36339</v>
      </c>
      <c r="F211" s="50" t="s">
        <v>64</v>
      </c>
      <c r="G211" s="7">
        <v>85</v>
      </c>
      <c r="H211" s="51">
        <v>87</v>
      </c>
      <c r="I211" s="7">
        <f t="shared" si="9"/>
        <v>86</v>
      </c>
      <c r="J211" s="7" t="str">
        <f t="shared" si="10"/>
        <v>TỐT</v>
      </c>
      <c r="K211" s="53"/>
      <c r="L211" s="93"/>
    </row>
    <row r="212" spans="1:12" ht="23.25" customHeight="1" x14ac:dyDescent="0.25">
      <c r="A212" s="87">
        <f t="shared" si="11"/>
        <v>202</v>
      </c>
      <c r="B212" s="47">
        <v>23208611551</v>
      </c>
      <c r="C212" s="48" t="s">
        <v>569</v>
      </c>
      <c r="D212" s="49" t="s">
        <v>591</v>
      </c>
      <c r="E212" s="50">
        <v>36404</v>
      </c>
      <c r="F212" s="50" t="s">
        <v>64</v>
      </c>
      <c r="G212" s="7">
        <v>87</v>
      </c>
      <c r="H212" s="51">
        <v>87</v>
      </c>
      <c r="I212" s="7">
        <f t="shared" si="9"/>
        <v>87</v>
      </c>
      <c r="J212" s="7" t="str">
        <f t="shared" si="10"/>
        <v>TỐT</v>
      </c>
      <c r="K212" s="53"/>
      <c r="L212" s="93"/>
    </row>
    <row r="213" spans="1:12" ht="23.25" customHeight="1" x14ac:dyDescent="0.25">
      <c r="A213" s="87">
        <f t="shared" si="11"/>
        <v>203</v>
      </c>
      <c r="B213" s="47">
        <v>2320262627</v>
      </c>
      <c r="C213" s="48" t="s">
        <v>672</v>
      </c>
      <c r="D213" s="49" t="s">
        <v>18</v>
      </c>
      <c r="E213" s="50">
        <v>36359</v>
      </c>
      <c r="F213" s="50" t="s">
        <v>64</v>
      </c>
      <c r="G213" s="7">
        <v>85</v>
      </c>
      <c r="H213" s="51">
        <v>84</v>
      </c>
      <c r="I213" s="7">
        <f t="shared" si="9"/>
        <v>84.5</v>
      </c>
      <c r="J213" s="7" t="str">
        <f t="shared" si="10"/>
        <v>TỐT</v>
      </c>
      <c r="K213" s="53"/>
      <c r="L213" s="93"/>
    </row>
    <row r="214" spans="1:12" ht="23.25" customHeight="1" x14ac:dyDescent="0.25">
      <c r="A214" s="87">
        <f t="shared" si="11"/>
        <v>204</v>
      </c>
      <c r="B214" s="47">
        <v>2320862687</v>
      </c>
      <c r="C214" s="48" t="s">
        <v>673</v>
      </c>
      <c r="D214" s="49" t="s">
        <v>18</v>
      </c>
      <c r="E214" s="50">
        <v>36255</v>
      </c>
      <c r="F214" s="50" t="s">
        <v>64</v>
      </c>
      <c r="G214" s="7">
        <v>85</v>
      </c>
      <c r="H214" s="51">
        <v>87</v>
      </c>
      <c r="I214" s="7">
        <f t="shared" si="9"/>
        <v>86</v>
      </c>
      <c r="J214" s="7" t="str">
        <f t="shared" si="10"/>
        <v>TỐT</v>
      </c>
      <c r="K214" s="53"/>
      <c r="L214" s="93"/>
    </row>
    <row r="215" spans="1:12" ht="23.25" customHeight="1" x14ac:dyDescent="0.25">
      <c r="A215" s="87">
        <f t="shared" si="11"/>
        <v>205</v>
      </c>
      <c r="B215" s="47">
        <v>2320863344</v>
      </c>
      <c r="C215" s="48" t="s">
        <v>674</v>
      </c>
      <c r="D215" s="49" t="s">
        <v>18</v>
      </c>
      <c r="E215" s="50">
        <v>36377</v>
      </c>
      <c r="F215" s="50" t="s">
        <v>64</v>
      </c>
      <c r="G215" s="7">
        <v>85</v>
      </c>
      <c r="H215" s="51">
        <v>85</v>
      </c>
      <c r="I215" s="7">
        <f t="shared" si="9"/>
        <v>85</v>
      </c>
      <c r="J215" s="7" t="str">
        <f t="shared" si="10"/>
        <v>TỐT</v>
      </c>
      <c r="K215" s="53"/>
      <c r="L215" s="93"/>
    </row>
    <row r="216" spans="1:12" ht="23.25" customHeight="1" x14ac:dyDescent="0.25">
      <c r="A216" s="87">
        <f t="shared" si="11"/>
        <v>206</v>
      </c>
      <c r="B216" s="47">
        <v>2320863670</v>
      </c>
      <c r="C216" s="48" t="s">
        <v>675</v>
      </c>
      <c r="D216" s="49" t="s">
        <v>18</v>
      </c>
      <c r="E216" s="50">
        <v>36343</v>
      </c>
      <c r="F216" s="50" t="s">
        <v>64</v>
      </c>
      <c r="G216" s="7">
        <v>70</v>
      </c>
      <c r="H216" s="51">
        <v>77</v>
      </c>
      <c r="I216" s="7">
        <f t="shared" si="9"/>
        <v>73.5</v>
      </c>
      <c r="J216" s="7" t="str">
        <f t="shared" si="10"/>
        <v>KHÁ</v>
      </c>
      <c r="K216" s="53"/>
      <c r="L216" s="93"/>
    </row>
    <row r="217" spans="1:12" ht="23.25" customHeight="1" x14ac:dyDescent="0.25">
      <c r="A217" s="87">
        <f t="shared" si="11"/>
        <v>207</v>
      </c>
      <c r="B217" s="47">
        <v>2321865056</v>
      </c>
      <c r="C217" s="48" t="s">
        <v>676</v>
      </c>
      <c r="D217" s="49" t="s">
        <v>429</v>
      </c>
      <c r="E217" s="50">
        <v>36472</v>
      </c>
      <c r="F217" s="50" t="s">
        <v>64</v>
      </c>
      <c r="G217" s="7">
        <v>65</v>
      </c>
      <c r="H217" s="51">
        <v>78</v>
      </c>
      <c r="I217" s="7">
        <f t="shared" si="9"/>
        <v>71.5</v>
      </c>
      <c r="J217" s="7" t="str">
        <f t="shared" si="10"/>
        <v>KHÁ</v>
      </c>
      <c r="K217" s="53"/>
      <c r="L217" s="93"/>
    </row>
    <row r="218" spans="1:12" ht="23.25" customHeight="1" x14ac:dyDescent="0.25">
      <c r="A218" s="87">
        <f t="shared" si="11"/>
        <v>208</v>
      </c>
      <c r="B218" s="47">
        <v>2321863162</v>
      </c>
      <c r="C218" s="48" t="s">
        <v>549</v>
      </c>
      <c r="D218" s="49" t="s">
        <v>677</v>
      </c>
      <c r="E218" s="50">
        <v>36337</v>
      </c>
      <c r="F218" s="50" t="s">
        <v>64</v>
      </c>
      <c r="G218" s="7">
        <v>80</v>
      </c>
      <c r="H218" s="51">
        <v>87</v>
      </c>
      <c r="I218" s="7">
        <f t="shared" si="9"/>
        <v>83.5</v>
      </c>
      <c r="J218" s="7" t="str">
        <f t="shared" si="10"/>
        <v>TỐT</v>
      </c>
      <c r="K218" s="53"/>
      <c r="L218" s="93"/>
    </row>
    <row r="219" spans="1:12" ht="23.25" customHeight="1" x14ac:dyDescent="0.25">
      <c r="A219" s="87">
        <f t="shared" si="11"/>
        <v>209</v>
      </c>
      <c r="B219" s="47">
        <v>23208611662</v>
      </c>
      <c r="C219" s="48" t="s">
        <v>420</v>
      </c>
      <c r="D219" s="49" t="s">
        <v>299</v>
      </c>
      <c r="E219" s="50">
        <v>35904</v>
      </c>
      <c r="F219" s="50" t="s">
        <v>64</v>
      </c>
      <c r="G219" s="7">
        <v>90</v>
      </c>
      <c r="H219" s="51">
        <v>90</v>
      </c>
      <c r="I219" s="7">
        <f t="shared" si="9"/>
        <v>90</v>
      </c>
      <c r="J219" s="7" t="str">
        <f t="shared" si="10"/>
        <v>X SẮC</v>
      </c>
      <c r="K219" s="53"/>
      <c r="L219" s="93"/>
    </row>
    <row r="220" spans="1:12" ht="23.25" customHeight="1" x14ac:dyDescent="0.25">
      <c r="A220" s="87">
        <f t="shared" si="11"/>
        <v>210</v>
      </c>
      <c r="B220" s="47">
        <v>2321862935</v>
      </c>
      <c r="C220" s="48" t="s">
        <v>678</v>
      </c>
      <c r="D220" s="49" t="s">
        <v>346</v>
      </c>
      <c r="E220" s="50">
        <v>36141</v>
      </c>
      <c r="F220" s="50" t="s">
        <v>64</v>
      </c>
      <c r="G220" s="7">
        <v>74</v>
      </c>
      <c r="H220" s="51">
        <v>78</v>
      </c>
      <c r="I220" s="7">
        <f t="shared" si="9"/>
        <v>76</v>
      </c>
      <c r="J220" s="7" t="str">
        <f t="shared" si="10"/>
        <v>KHÁ</v>
      </c>
      <c r="K220" s="53"/>
      <c r="L220" s="93"/>
    </row>
    <row r="221" spans="1:12" ht="23.25" customHeight="1" x14ac:dyDescent="0.25">
      <c r="A221" s="87">
        <f t="shared" si="11"/>
        <v>211</v>
      </c>
      <c r="B221" s="47">
        <v>2321860703</v>
      </c>
      <c r="C221" s="48" t="s">
        <v>679</v>
      </c>
      <c r="D221" s="49" t="s">
        <v>215</v>
      </c>
      <c r="E221" s="50">
        <v>35902</v>
      </c>
      <c r="F221" s="50" t="s">
        <v>64</v>
      </c>
      <c r="G221" s="7">
        <v>80</v>
      </c>
      <c r="H221" s="51">
        <v>85</v>
      </c>
      <c r="I221" s="7">
        <f t="shared" si="9"/>
        <v>82.5</v>
      </c>
      <c r="J221" s="7" t="str">
        <f t="shared" si="10"/>
        <v>TỐT</v>
      </c>
      <c r="K221" s="53"/>
      <c r="L221" s="93"/>
    </row>
    <row r="222" spans="1:12" ht="23.25" customHeight="1" x14ac:dyDescent="0.25">
      <c r="A222" s="87">
        <f t="shared" si="11"/>
        <v>212</v>
      </c>
      <c r="B222" s="47">
        <v>2320863672</v>
      </c>
      <c r="C222" s="48" t="s">
        <v>680</v>
      </c>
      <c r="D222" s="49" t="s">
        <v>558</v>
      </c>
      <c r="E222" s="50">
        <v>36269</v>
      </c>
      <c r="F222" s="50" t="s">
        <v>64</v>
      </c>
      <c r="G222" s="7">
        <v>85</v>
      </c>
      <c r="H222" s="51">
        <v>84</v>
      </c>
      <c r="I222" s="7">
        <f t="shared" si="9"/>
        <v>84.5</v>
      </c>
      <c r="J222" s="7" t="str">
        <f t="shared" si="10"/>
        <v>TỐT</v>
      </c>
      <c r="K222" s="53"/>
      <c r="L222" s="93"/>
    </row>
    <row r="223" spans="1:12" ht="23.25" customHeight="1" x14ac:dyDescent="0.25">
      <c r="A223" s="87">
        <f t="shared" si="11"/>
        <v>213</v>
      </c>
      <c r="B223" s="47">
        <v>2320864622</v>
      </c>
      <c r="C223" s="48" t="s">
        <v>681</v>
      </c>
      <c r="D223" s="49" t="s">
        <v>558</v>
      </c>
      <c r="E223" s="50">
        <v>36434</v>
      </c>
      <c r="F223" s="50" t="s">
        <v>64</v>
      </c>
      <c r="G223" s="7">
        <v>97</v>
      </c>
      <c r="H223" s="51">
        <v>87</v>
      </c>
      <c r="I223" s="7">
        <f t="shared" si="9"/>
        <v>92</v>
      </c>
      <c r="J223" s="7" t="str">
        <f t="shared" si="10"/>
        <v>X SẮC</v>
      </c>
      <c r="K223" s="53"/>
      <c r="L223" s="93"/>
    </row>
    <row r="224" spans="1:12" ht="23.25" customHeight="1" x14ac:dyDescent="0.25">
      <c r="A224" s="87">
        <f t="shared" si="11"/>
        <v>214</v>
      </c>
      <c r="B224" s="47">
        <v>2121359879</v>
      </c>
      <c r="C224" s="48" t="s">
        <v>111</v>
      </c>
      <c r="D224" s="49" t="s">
        <v>682</v>
      </c>
      <c r="E224" s="50">
        <v>35590</v>
      </c>
      <c r="F224" s="50" t="s">
        <v>64</v>
      </c>
      <c r="G224" s="7">
        <v>70</v>
      </c>
      <c r="H224" s="51">
        <v>70</v>
      </c>
      <c r="I224" s="7">
        <f t="shared" si="9"/>
        <v>70</v>
      </c>
      <c r="J224" s="7" t="str">
        <f t="shared" si="10"/>
        <v>KHÁ</v>
      </c>
      <c r="K224" s="53"/>
      <c r="L224" s="93"/>
    </row>
    <row r="225" spans="1:12" ht="23.25" customHeight="1" x14ac:dyDescent="0.25">
      <c r="A225" s="87">
        <f t="shared" si="11"/>
        <v>215</v>
      </c>
      <c r="B225" s="47">
        <v>23218611457</v>
      </c>
      <c r="C225" s="48" t="s">
        <v>683</v>
      </c>
      <c r="D225" s="49" t="s">
        <v>684</v>
      </c>
      <c r="E225" s="50">
        <v>36504</v>
      </c>
      <c r="F225" s="50" t="s">
        <v>64</v>
      </c>
      <c r="G225" s="7">
        <v>85</v>
      </c>
      <c r="H225" s="51">
        <v>87</v>
      </c>
      <c r="I225" s="7">
        <f t="shared" si="9"/>
        <v>86</v>
      </c>
      <c r="J225" s="7" t="str">
        <f t="shared" si="10"/>
        <v>TỐT</v>
      </c>
      <c r="K225" s="53"/>
      <c r="L225" s="93"/>
    </row>
    <row r="226" spans="1:12" ht="23.25" customHeight="1" x14ac:dyDescent="0.25">
      <c r="A226" s="87">
        <f t="shared" si="11"/>
        <v>216</v>
      </c>
      <c r="B226" s="47">
        <v>2320862940</v>
      </c>
      <c r="C226" s="48" t="s">
        <v>685</v>
      </c>
      <c r="D226" s="49" t="s">
        <v>259</v>
      </c>
      <c r="E226" s="50">
        <v>36474</v>
      </c>
      <c r="F226" s="50" t="s">
        <v>64</v>
      </c>
      <c r="G226" s="7">
        <v>87</v>
      </c>
      <c r="H226" s="51">
        <v>87</v>
      </c>
      <c r="I226" s="7">
        <f t="shared" si="9"/>
        <v>87</v>
      </c>
      <c r="J226" s="7" t="str">
        <f t="shared" si="10"/>
        <v>TỐT</v>
      </c>
      <c r="K226" s="53"/>
      <c r="L226" s="93"/>
    </row>
    <row r="227" spans="1:12" ht="23.25" customHeight="1" x14ac:dyDescent="0.25">
      <c r="A227" s="87">
        <f t="shared" si="11"/>
        <v>217</v>
      </c>
      <c r="B227" s="47">
        <v>2220716995</v>
      </c>
      <c r="C227" s="48" t="s">
        <v>686</v>
      </c>
      <c r="D227" s="49" t="s">
        <v>687</v>
      </c>
      <c r="E227" s="50">
        <v>36033</v>
      </c>
      <c r="F227" s="50" t="s">
        <v>64</v>
      </c>
      <c r="G227" s="7">
        <v>70</v>
      </c>
      <c r="H227" s="51">
        <v>82</v>
      </c>
      <c r="I227" s="7">
        <f t="shared" si="9"/>
        <v>76</v>
      </c>
      <c r="J227" s="7" t="str">
        <f t="shared" si="10"/>
        <v>KHÁ</v>
      </c>
      <c r="K227" s="53"/>
      <c r="L227" s="93"/>
    </row>
    <row r="228" spans="1:12" ht="23.25" customHeight="1" x14ac:dyDescent="0.25">
      <c r="A228" s="87">
        <f t="shared" si="11"/>
        <v>218</v>
      </c>
      <c r="B228" s="47">
        <v>23218612427</v>
      </c>
      <c r="C228" s="48" t="s">
        <v>688</v>
      </c>
      <c r="D228" s="49" t="s">
        <v>438</v>
      </c>
      <c r="E228" s="50">
        <v>33549</v>
      </c>
      <c r="F228" s="50" t="s">
        <v>64</v>
      </c>
      <c r="G228" s="7">
        <v>95</v>
      </c>
      <c r="H228" s="51">
        <v>97</v>
      </c>
      <c r="I228" s="7">
        <f t="shared" si="9"/>
        <v>96</v>
      </c>
      <c r="J228" s="7" t="str">
        <f t="shared" si="10"/>
        <v>X SẮC</v>
      </c>
      <c r="K228" s="53"/>
      <c r="L228" s="93"/>
    </row>
    <row r="229" spans="1:12" ht="23.25" customHeight="1" x14ac:dyDescent="0.25">
      <c r="A229" s="87">
        <f t="shared" si="11"/>
        <v>219</v>
      </c>
      <c r="B229" s="47">
        <v>2221217661</v>
      </c>
      <c r="C229" s="48" t="s">
        <v>111</v>
      </c>
      <c r="D229" s="49" t="s">
        <v>568</v>
      </c>
      <c r="E229" s="50">
        <v>35098</v>
      </c>
      <c r="F229" s="50" t="s">
        <v>64</v>
      </c>
      <c r="G229" s="7">
        <v>0</v>
      </c>
      <c r="H229" s="51">
        <v>70</v>
      </c>
      <c r="I229" s="7">
        <f t="shared" si="9"/>
        <v>35</v>
      </c>
      <c r="J229" s="7" t="str">
        <f t="shared" si="10"/>
        <v>YẾU</v>
      </c>
      <c r="K229" s="53"/>
      <c r="L229" s="93"/>
    </row>
    <row r="230" spans="1:12" ht="23.25" customHeight="1" x14ac:dyDescent="0.25">
      <c r="A230" s="87">
        <f t="shared" si="11"/>
        <v>220</v>
      </c>
      <c r="B230" s="47">
        <v>2320862407</v>
      </c>
      <c r="C230" s="48" t="s">
        <v>689</v>
      </c>
      <c r="D230" s="49" t="s">
        <v>690</v>
      </c>
      <c r="E230" s="50">
        <v>36512</v>
      </c>
      <c r="F230" s="50" t="s">
        <v>64</v>
      </c>
      <c r="G230" s="7">
        <v>85</v>
      </c>
      <c r="H230" s="51">
        <v>84</v>
      </c>
      <c r="I230" s="7">
        <f t="shared" si="9"/>
        <v>84.5</v>
      </c>
      <c r="J230" s="7" t="str">
        <f t="shared" si="10"/>
        <v>TỐT</v>
      </c>
      <c r="K230" s="53"/>
      <c r="L230" s="93"/>
    </row>
    <row r="231" spans="1:12" ht="23.25" customHeight="1" x14ac:dyDescent="0.25">
      <c r="A231" s="87">
        <f t="shared" si="11"/>
        <v>221</v>
      </c>
      <c r="B231" s="47">
        <v>23208610237</v>
      </c>
      <c r="C231" s="48" t="s">
        <v>691</v>
      </c>
      <c r="D231" s="49" t="s">
        <v>220</v>
      </c>
      <c r="E231" s="50">
        <v>36282</v>
      </c>
      <c r="F231" s="50" t="s">
        <v>64</v>
      </c>
      <c r="G231" s="7">
        <v>97</v>
      </c>
      <c r="H231" s="51">
        <v>94</v>
      </c>
      <c r="I231" s="7">
        <f t="shared" si="9"/>
        <v>95.5</v>
      </c>
      <c r="J231" s="7" t="str">
        <f t="shared" si="10"/>
        <v>X SẮC</v>
      </c>
      <c r="K231" s="53"/>
      <c r="L231" s="93"/>
    </row>
    <row r="232" spans="1:12" ht="23.25" customHeight="1" x14ac:dyDescent="0.25">
      <c r="A232" s="87">
        <f t="shared" si="11"/>
        <v>222</v>
      </c>
      <c r="B232" s="47">
        <v>2320716501</v>
      </c>
      <c r="C232" s="48" t="s">
        <v>692</v>
      </c>
      <c r="D232" s="49" t="s">
        <v>273</v>
      </c>
      <c r="E232" s="50">
        <v>36366</v>
      </c>
      <c r="F232" s="50" t="s">
        <v>64</v>
      </c>
      <c r="G232" s="7">
        <v>87</v>
      </c>
      <c r="H232" s="51">
        <v>87</v>
      </c>
      <c r="I232" s="7">
        <f t="shared" si="9"/>
        <v>87</v>
      </c>
      <c r="J232" s="7" t="str">
        <f t="shared" si="10"/>
        <v>TỐT</v>
      </c>
      <c r="K232" s="53"/>
      <c r="L232" s="93"/>
    </row>
    <row r="233" spans="1:12" ht="23.25" customHeight="1" x14ac:dyDescent="0.25">
      <c r="A233" s="87">
        <f t="shared" si="11"/>
        <v>223</v>
      </c>
      <c r="B233" s="47">
        <v>23218612136</v>
      </c>
      <c r="C233" s="48" t="s">
        <v>573</v>
      </c>
      <c r="D233" s="49" t="s">
        <v>223</v>
      </c>
      <c r="E233" s="50">
        <v>36377</v>
      </c>
      <c r="F233" s="50" t="s">
        <v>64</v>
      </c>
      <c r="G233" s="7">
        <v>72</v>
      </c>
      <c r="H233" s="51">
        <v>87</v>
      </c>
      <c r="I233" s="7">
        <f t="shared" si="9"/>
        <v>79.5</v>
      </c>
      <c r="J233" s="7" t="str">
        <f t="shared" si="10"/>
        <v>KHÁ</v>
      </c>
      <c r="K233" s="53"/>
      <c r="L233" s="93"/>
    </row>
    <row r="234" spans="1:12" ht="23.25" customHeight="1" x14ac:dyDescent="0.25">
      <c r="A234" s="87">
        <f t="shared" si="11"/>
        <v>224</v>
      </c>
      <c r="B234" s="47">
        <v>2320723646</v>
      </c>
      <c r="C234" s="48" t="s">
        <v>693</v>
      </c>
      <c r="D234" s="49" t="s">
        <v>317</v>
      </c>
      <c r="E234" s="50">
        <v>36350</v>
      </c>
      <c r="F234" s="50" t="s">
        <v>64</v>
      </c>
      <c r="G234" s="7">
        <v>65</v>
      </c>
      <c r="H234" s="51">
        <v>80</v>
      </c>
      <c r="I234" s="7">
        <f t="shared" si="9"/>
        <v>72.5</v>
      </c>
      <c r="J234" s="7" t="str">
        <f t="shared" si="10"/>
        <v>KHÁ</v>
      </c>
      <c r="K234" s="53"/>
      <c r="L234" s="93"/>
    </row>
    <row r="235" spans="1:12" ht="23.25" customHeight="1" x14ac:dyDescent="0.25">
      <c r="A235" s="87">
        <f t="shared" si="11"/>
        <v>225</v>
      </c>
      <c r="B235" s="47">
        <v>2320860899</v>
      </c>
      <c r="C235" s="48" t="s">
        <v>694</v>
      </c>
      <c r="D235" s="49" t="s">
        <v>317</v>
      </c>
      <c r="E235" s="50">
        <v>36222</v>
      </c>
      <c r="F235" s="50" t="s">
        <v>64</v>
      </c>
      <c r="G235" s="7">
        <v>85</v>
      </c>
      <c r="H235" s="51">
        <v>82</v>
      </c>
      <c r="I235" s="7">
        <f t="shared" si="9"/>
        <v>83.5</v>
      </c>
      <c r="J235" s="7" t="str">
        <f t="shared" si="10"/>
        <v>TỐT</v>
      </c>
      <c r="K235" s="53"/>
      <c r="L235" s="93"/>
    </row>
    <row r="236" spans="1:12" ht="23.25" customHeight="1" x14ac:dyDescent="0.25">
      <c r="A236" s="87">
        <f t="shared" si="11"/>
        <v>226</v>
      </c>
      <c r="B236" s="47">
        <v>2320723647</v>
      </c>
      <c r="C236" s="48" t="s">
        <v>695</v>
      </c>
      <c r="D236" s="49" t="s">
        <v>696</v>
      </c>
      <c r="E236" s="50">
        <v>36391</v>
      </c>
      <c r="F236" s="50" t="s">
        <v>64</v>
      </c>
      <c r="G236" s="7">
        <v>84</v>
      </c>
      <c r="H236" s="51">
        <v>77</v>
      </c>
      <c r="I236" s="7">
        <f t="shared" si="9"/>
        <v>80.5</v>
      </c>
      <c r="J236" s="7" t="str">
        <f t="shared" si="10"/>
        <v>TỐT</v>
      </c>
      <c r="K236" s="53"/>
      <c r="L236" s="93"/>
    </row>
    <row r="237" spans="1:12" ht="23.25" customHeight="1" x14ac:dyDescent="0.25">
      <c r="A237" s="87">
        <f t="shared" si="11"/>
        <v>227</v>
      </c>
      <c r="B237" s="47">
        <v>2220868181</v>
      </c>
      <c r="C237" s="48" t="s">
        <v>697</v>
      </c>
      <c r="D237" s="49" t="s">
        <v>280</v>
      </c>
      <c r="E237" s="50">
        <v>36109</v>
      </c>
      <c r="F237" s="50" t="s">
        <v>64</v>
      </c>
      <c r="G237" s="7">
        <v>75</v>
      </c>
      <c r="H237" s="51">
        <v>80</v>
      </c>
      <c r="I237" s="7">
        <f t="shared" si="9"/>
        <v>77.5</v>
      </c>
      <c r="J237" s="7" t="str">
        <f t="shared" si="10"/>
        <v>KHÁ</v>
      </c>
      <c r="K237" s="53"/>
      <c r="L237" s="93"/>
    </row>
    <row r="239" spans="1:12" x14ac:dyDescent="0.25">
      <c r="A239" s="8"/>
      <c r="B239" s="9"/>
      <c r="C239" s="10"/>
      <c r="D239" s="11"/>
      <c r="E239" s="12"/>
      <c r="F239" s="132" t="s">
        <v>20</v>
      </c>
      <c r="G239" s="133"/>
      <c r="H239" s="133"/>
      <c r="I239" s="133"/>
      <c r="J239" s="134"/>
      <c r="K239" s="54"/>
    </row>
    <row r="240" spans="1:12" x14ac:dyDescent="0.25">
      <c r="A240" s="13"/>
      <c r="B240" s="9"/>
      <c r="C240" s="10"/>
      <c r="D240" s="11"/>
      <c r="E240" s="12"/>
      <c r="F240" s="14" t="s">
        <v>21</v>
      </c>
      <c r="G240" s="15"/>
      <c r="H240" s="16" t="s">
        <v>22</v>
      </c>
      <c r="I240" s="132" t="s">
        <v>23</v>
      </c>
      <c r="J240" s="134"/>
      <c r="K240" s="55"/>
    </row>
    <row r="241" spans="1:14" x14ac:dyDescent="0.25">
      <c r="A241" s="18"/>
      <c r="B241" s="9"/>
      <c r="C241" s="10"/>
      <c r="D241" s="11"/>
      <c r="E241" s="12"/>
      <c r="F241" s="19" t="s">
        <v>24</v>
      </c>
      <c r="G241" s="90"/>
      <c r="H241" s="21">
        <f>COUNTIF($J$11:$J$237,F241)</f>
        <v>29</v>
      </c>
      <c r="I241" s="135">
        <f t="shared" ref="I241:I246" si="12">H241/$H$247</f>
        <v>0.1277533039647577</v>
      </c>
      <c r="J241" s="136"/>
      <c r="K241" s="55"/>
    </row>
    <row r="242" spans="1:14" x14ac:dyDescent="0.25">
      <c r="A242" s="137" t="s">
        <v>66</v>
      </c>
      <c r="B242" s="137"/>
      <c r="C242" s="137"/>
      <c r="D242" s="11"/>
      <c r="E242" s="12"/>
      <c r="F242" s="22" t="s">
        <v>25</v>
      </c>
      <c r="G242" s="90"/>
      <c r="H242" s="21">
        <f t="shared" ref="H242:H246" si="13">COUNTIF($J$11:$J$237,F242)</f>
        <v>128</v>
      </c>
      <c r="I242" s="135">
        <f t="shared" si="12"/>
        <v>0.56387665198237891</v>
      </c>
      <c r="J242" s="136"/>
      <c r="K242" s="55"/>
    </row>
    <row r="243" spans="1:14" x14ac:dyDescent="0.25">
      <c r="A243" s="9"/>
      <c r="B243" s="9"/>
      <c r="C243" s="10"/>
      <c r="D243" s="11"/>
      <c r="E243" s="12"/>
      <c r="F243" s="22" t="s">
        <v>26</v>
      </c>
      <c r="G243" s="90"/>
      <c r="H243" s="21">
        <f t="shared" si="13"/>
        <v>50</v>
      </c>
      <c r="I243" s="135">
        <f t="shared" si="12"/>
        <v>0.22026431718061673</v>
      </c>
      <c r="J243" s="136"/>
      <c r="K243" s="55"/>
    </row>
    <row r="244" spans="1:14" x14ac:dyDescent="0.25">
      <c r="A244" s="9"/>
      <c r="B244" s="9"/>
      <c r="C244" s="10"/>
      <c r="D244" s="11"/>
      <c r="E244" s="12"/>
      <c r="F244" s="22" t="s">
        <v>27</v>
      </c>
      <c r="G244" s="90"/>
      <c r="H244" s="21">
        <f t="shared" si="13"/>
        <v>2</v>
      </c>
      <c r="I244" s="135">
        <f t="shared" si="12"/>
        <v>8.8105726872246704E-3</v>
      </c>
      <c r="J244" s="136"/>
      <c r="K244" s="55"/>
    </row>
    <row r="245" spans="1:14" x14ac:dyDescent="0.25">
      <c r="A245" s="9"/>
      <c r="B245" s="9"/>
      <c r="C245" s="10"/>
      <c r="D245" s="11"/>
      <c r="E245" s="12"/>
      <c r="F245" s="22" t="s">
        <v>28</v>
      </c>
      <c r="G245" s="90"/>
      <c r="H245" s="21">
        <f t="shared" si="13"/>
        <v>9</v>
      </c>
      <c r="I245" s="135">
        <f t="shared" si="12"/>
        <v>3.9647577092511016E-2</v>
      </c>
      <c r="J245" s="136"/>
      <c r="K245" s="55"/>
    </row>
    <row r="246" spans="1:14" x14ac:dyDescent="0.25">
      <c r="A246" s="9"/>
      <c r="B246" s="9"/>
      <c r="C246" s="10"/>
      <c r="D246" s="11"/>
      <c r="E246" s="12"/>
      <c r="F246" s="22" t="s">
        <v>29</v>
      </c>
      <c r="G246" s="90"/>
      <c r="H246" s="21">
        <f t="shared" si="13"/>
        <v>9</v>
      </c>
      <c r="I246" s="135">
        <f t="shared" si="12"/>
        <v>3.9647577092511016E-2</v>
      </c>
      <c r="J246" s="136"/>
      <c r="K246" s="55"/>
    </row>
    <row r="247" spans="1:14" x14ac:dyDescent="0.25">
      <c r="A247" s="137" t="s">
        <v>65</v>
      </c>
      <c r="B247" s="137"/>
      <c r="C247" s="137"/>
      <c r="D247" s="11"/>
      <c r="E247" s="12"/>
      <c r="F247" s="22" t="s">
        <v>30</v>
      </c>
      <c r="G247" s="90"/>
      <c r="H247" s="16">
        <f>SUM(H241:H246)</f>
        <v>227</v>
      </c>
      <c r="I247" s="142">
        <f>SUM(I241:I246)</f>
        <v>0.99999999999999989</v>
      </c>
      <c r="J247" s="143"/>
      <c r="K247" s="56"/>
    </row>
    <row r="248" spans="1:14" s="94" customFormat="1" ht="45.75" customHeight="1" x14ac:dyDescent="0.25">
      <c r="A248" s="23"/>
      <c r="B248" s="23"/>
      <c r="C248" s="91"/>
      <c r="D248" s="91"/>
      <c r="E248" s="25"/>
      <c r="F248" s="138" t="s">
        <v>31</v>
      </c>
      <c r="G248" s="138"/>
      <c r="H248" s="138"/>
      <c r="I248" s="138"/>
      <c r="J248" s="138"/>
      <c r="K248" s="139"/>
      <c r="M248"/>
      <c r="N248"/>
    </row>
    <row r="249" spans="1:14" s="94" customFormat="1" ht="19.5" customHeight="1" x14ac:dyDescent="0.25">
      <c r="A249" s="140" t="s">
        <v>32</v>
      </c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M249"/>
      <c r="N249"/>
    </row>
    <row r="250" spans="1:14" s="94" customFormat="1" x14ac:dyDescent="0.25">
      <c r="A250" s="17"/>
      <c r="B250" s="17"/>
      <c r="C250" s="26"/>
      <c r="D250" s="27"/>
      <c r="E250" s="28"/>
      <c r="F250" s="17"/>
      <c r="G250" s="29"/>
      <c r="H250" s="29"/>
      <c r="I250" s="29"/>
      <c r="J250" s="17"/>
      <c r="K250" s="55"/>
      <c r="M250"/>
      <c r="N250"/>
    </row>
    <row r="251" spans="1:14" s="94" customFormat="1" x14ac:dyDescent="0.25">
      <c r="A251" s="17"/>
      <c r="B251" s="17"/>
      <c r="C251" s="26"/>
      <c r="D251" s="27"/>
      <c r="E251" s="28"/>
      <c r="F251" s="17"/>
      <c r="G251" s="29"/>
      <c r="H251" s="29"/>
      <c r="I251" s="29"/>
      <c r="J251" s="17"/>
      <c r="K251" s="55"/>
      <c r="M251"/>
      <c r="N251"/>
    </row>
    <row r="252" spans="1:14" s="94" customFormat="1" x14ac:dyDescent="0.25">
      <c r="A252" s="17"/>
      <c r="B252" s="17"/>
      <c r="C252" s="26"/>
      <c r="D252" s="27"/>
      <c r="E252" s="28"/>
      <c r="F252" s="17"/>
      <c r="G252" s="29"/>
      <c r="H252" s="29"/>
      <c r="I252" s="29"/>
      <c r="J252" s="17"/>
      <c r="K252" s="55"/>
      <c r="M252"/>
      <c r="N252"/>
    </row>
    <row r="253" spans="1:14" s="94" customFormat="1" x14ac:dyDescent="0.25">
      <c r="A253" s="17"/>
      <c r="B253" s="17"/>
      <c r="C253" s="26"/>
      <c r="D253" s="27"/>
      <c r="E253" s="28"/>
      <c r="F253" s="17"/>
      <c r="G253" s="29"/>
      <c r="H253" s="29"/>
      <c r="I253" s="29"/>
      <c r="J253" s="17"/>
      <c r="K253" s="55"/>
      <c r="M253"/>
      <c r="N253"/>
    </row>
    <row r="254" spans="1:14" s="94" customFormat="1" x14ac:dyDescent="0.25">
      <c r="A254" s="141" t="s">
        <v>85</v>
      </c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M254"/>
      <c r="N254"/>
    </row>
  </sheetData>
  <mergeCells count="31">
    <mergeCell ref="F248:K248"/>
    <mergeCell ref="A249:K249"/>
    <mergeCell ref="A254:K254"/>
    <mergeCell ref="I243:J243"/>
    <mergeCell ref="I244:J244"/>
    <mergeCell ref="I245:J245"/>
    <mergeCell ref="I246:J246"/>
    <mergeCell ref="A247:C247"/>
    <mergeCell ref="I247:J247"/>
    <mergeCell ref="L9:L10"/>
    <mergeCell ref="F239:J239"/>
    <mergeCell ref="I240:J240"/>
    <mergeCell ref="I241:J241"/>
    <mergeCell ref="A242:C242"/>
    <mergeCell ref="I242:J242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161"/>
  <sheetViews>
    <sheetView workbookViewId="0">
      <pane xSplit="4" ySplit="10" topLeftCell="E142" activePane="bottomRight" state="frozen"/>
      <selection pane="topRight" activeCell="E1" sqref="E1"/>
      <selection pane="bottomLeft" activeCell="A11" sqref="A11"/>
      <selection pane="bottomRight" activeCell="H143" sqref="H143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57"/>
    <col min="12" max="12" width="9.140625" style="94"/>
    <col min="13" max="13" width="13.42578125" customWidth="1"/>
  </cols>
  <sheetData>
    <row r="1" spans="1:12" ht="19.5" x14ac:dyDescent="0.3">
      <c r="A1" s="126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92"/>
    </row>
    <row r="2" spans="1:12" ht="16.5" x14ac:dyDescent="0.25">
      <c r="A2" s="127" t="s">
        <v>2</v>
      </c>
      <c r="B2" s="127"/>
      <c r="C2" s="127"/>
      <c r="D2" s="128" t="s">
        <v>3</v>
      </c>
      <c r="E2" s="128"/>
      <c r="F2" s="128"/>
      <c r="G2" s="128"/>
      <c r="H2" s="128"/>
      <c r="I2" s="128"/>
      <c r="J2" s="128"/>
      <c r="K2" s="128"/>
    </row>
    <row r="3" spans="1:12" ht="15.75" x14ac:dyDescent="0.25">
      <c r="A3" s="1"/>
      <c r="B3" s="1"/>
      <c r="C3" s="2"/>
      <c r="D3" s="3"/>
      <c r="E3" s="4"/>
      <c r="F3" s="1"/>
      <c r="G3" s="89"/>
      <c r="H3" s="89"/>
      <c r="I3" s="89"/>
      <c r="J3" s="1"/>
      <c r="K3" s="52"/>
    </row>
    <row r="4" spans="1:12" ht="16.5" x14ac:dyDescent="0.25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16.5" x14ac:dyDescent="0.25">
      <c r="A5" s="125" t="s">
        <v>862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2" ht="16.5" x14ac:dyDescent="0.25">
      <c r="A6" s="125" t="s">
        <v>893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2" ht="16.5" x14ac:dyDescent="0.25">
      <c r="A7" s="129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2" ht="16.5" x14ac:dyDescent="0.25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2" x14ac:dyDescent="0.25">
      <c r="A9" s="103" t="s">
        <v>7</v>
      </c>
      <c r="B9" s="103" t="s">
        <v>8</v>
      </c>
      <c r="C9" s="104" t="s">
        <v>9</v>
      </c>
      <c r="D9" s="105"/>
      <c r="E9" s="108" t="s">
        <v>10</v>
      </c>
      <c r="F9" s="103" t="s">
        <v>11</v>
      </c>
      <c r="G9" s="99" t="s">
        <v>12</v>
      </c>
      <c r="H9" s="100"/>
      <c r="I9" s="100"/>
      <c r="J9" s="101"/>
      <c r="K9" s="102" t="s">
        <v>13</v>
      </c>
      <c r="L9" s="131" t="s">
        <v>892</v>
      </c>
    </row>
    <row r="10" spans="1:12" ht="36" x14ac:dyDescent="0.25">
      <c r="A10" s="103"/>
      <c r="B10" s="103"/>
      <c r="C10" s="106"/>
      <c r="D10" s="107"/>
      <c r="E10" s="108"/>
      <c r="F10" s="103"/>
      <c r="G10" s="46" t="s">
        <v>14</v>
      </c>
      <c r="H10" s="46" t="s">
        <v>15</v>
      </c>
      <c r="I10" s="46" t="s">
        <v>16</v>
      </c>
      <c r="J10" s="6" t="s">
        <v>17</v>
      </c>
      <c r="K10" s="102"/>
      <c r="L10" s="131"/>
    </row>
    <row r="11" spans="1:12" ht="23.25" customHeight="1" x14ac:dyDescent="0.25">
      <c r="A11" s="87">
        <v>1</v>
      </c>
      <c r="B11" s="47">
        <v>24208600836</v>
      </c>
      <c r="C11" s="48" t="s">
        <v>698</v>
      </c>
      <c r="D11" s="49" t="s">
        <v>326</v>
      </c>
      <c r="E11" s="50">
        <v>36717</v>
      </c>
      <c r="F11" s="50" t="s">
        <v>699</v>
      </c>
      <c r="G11" s="7">
        <v>74</v>
      </c>
      <c r="H11" s="51">
        <v>76</v>
      </c>
      <c r="I11" s="7">
        <f t="shared" ref="I11:I36" si="0">ROUND((G11+H11)/2,1)</f>
        <v>75</v>
      </c>
      <c r="J11" s="7" t="str">
        <f t="shared" ref="J11:J36" si="1">IF(I11&gt;=90,"X SẮC",IF(I11&gt;=80,"TỐT",IF(I11&gt;=65,"KHÁ",IF(I11&gt;=50,"T.BÌNH",IF(I11&gt;=35,"YẾU","KÉM")))))</f>
        <v>KHÁ</v>
      </c>
      <c r="K11" s="53"/>
      <c r="L11" s="93"/>
    </row>
    <row r="12" spans="1:12" ht="23.25" customHeight="1" x14ac:dyDescent="0.25">
      <c r="A12" s="87">
        <f t="shared" ref="A12:A75" si="2">A11+1</f>
        <v>2</v>
      </c>
      <c r="B12" s="47">
        <v>24218606893</v>
      </c>
      <c r="C12" s="48" t="s">
        <v>700</v>
      </c>
      <c r="D12" s="49" t="s">
        <v>620</v>
      </c>
      <c r="E12" s="50">
        <v>36762</v>
      </c>
      <c r="F12" s="50" t="s">
        <v>699</v>
      </c>
      <c r="G12" s="7">
        <v>95</v>
      </c>
      <c r="H12" s="51">
        <v>90</v>
      </c>
      <c r="I12" s="7">
        <f t="shared" si="0"/>
        <v>92.5</v>
      </c>
      <c r="J12" s="7" t="str">
        <f t="shared" si="1"/>
        <v>X SẮC</v>
      </c>
      <c r="K12" s="53"/>
      <c r="L12" s="93"/>
    </row>
    <row r="13" spans="1:12" ht="23.25" customHeight="1" x14ac:dyDescent="0.25">
      <c r="A13" s="87">
        <f t="shared" si="2"/>
        <v>3</v>
      </c>
      <c r="B13" s="47">
        <v>24208601271</v>
      </c>
      <c r="C13" s="48" t="s">
        <v>701</v>
      </c>
      <c r="D13" s="49" t="s">
        <v>114</v>
      </c>
      <c r="E13" s="50">
        <v>36542</v>
      </c>
      <c r="F13" s="50" t="s">
        <v>699</v>
      </c>
      <c r="G13" s="7">
        <v>88</v>
      </c>
      <c r="H13" s="51">
        <v>76</v>
      </c>
      <c r="I13" s="7">
        <f t="shared" si="0"/>
        <v>82</v>
      </c>
      <c r="J13" s="7" t="str">
        <f t="shared" si="1"/>
        <v>TỐT</v>
      </c>
      <c r="K13" s="53"/>
      <c r="L13" s="93"/>
    </row>
    <row r="14" spans="1:12" ht="23.25" customHeight="1" x14ac:dyDescent="0.25">
      <c r="A14" s="87">
        <f t="shared" si="2"/>
        <v>4</v>
      </c>
      <c r="B14" s="47">
        <v>24208603943</v>
      </c>
      <c r="C14" s="48" t="s">
        <v>626</v>
      </c>
      <c r="D14" s="49" t="s">
        <v>114</v>
      </c>
      <c r="E14" s="50">
        <v>36710</v>
      </c>
      <c r="F14" s="50" t="s">
        <v>699</v>
      </c>
      <c r="G14" s="7">
        <v>82.5</v>
      </c>
      <c r="H14" s="51">
        <v>79</v>
      </c>
      <c r="I14" s="7">
        <f t="shared" si="0"/>
        <v>80.8</v>
      </c>
      <c r="J14" s="7" t="str">
        <f t="shared" si="1"/>
        <v>TỐT</v>
      </c>
      <c r="K14" s="53"/>
      <c r="L14" s="93"/>
    </row>
    <row r="15" spans="1:12" ht="23.25" customHeight="1" x14ac:dyDescent="0.25">
      <c r="A15" s="87">
        <f t="shared" si="2"/>
        <v>5</v>
      </c>
      <c r="B15" s="47">
        <v>24208605995</v>
      </c>
      <c r="C15" s="48" t="s">
        <v>626</v>
      </c>
      <c r="D15" s="49" t="s">
        <v>455</v>
      </c>
      <c r="E15" s="50">
        <v>36792</v>
      </c>
      <c r="F15" s="50" t="s">
        <v>699</v>
      </c>
      <c r="G15" s="7">
        <v>84</v>
      </c>
      <c r="H15" s="51">
        <v>78</v>
      </c>
      <c r="I15" s="7">
        <f t="shared" si="0"/>
        <v>81</v>
      </c>
      <c r="J15" s="7" t="str">
        <f t="shared" si="1"/>
        <v>TỐT</v>
      </c>
      <c r="K15" s="53"/>
      <c r="L15" s="93"/>
    </row>
    <row r="16" spans="1:12" ht="23.25" customHeight="1" x14ac:dyDescent="0.25">
      <c r="A16" s="87">
        <f t="shared" si="2"/>
        <v>6</v>
      </c>
      <c r="B16" s="47">
        <v>24202115750</v>
      </c>
      <c r="C16" s="48" t="s">
        <v>652</v>
      </c>
      <c r="D16" s="49" t="s">
        <v>455</v>
      </c>
      <c r="E16" s="50">
        <v>36624</v>
      </c>
      <c r="F16" s="50" t="s">
        <v>699</v>
      </c>
      <c r="G16" s="7">
        <v>95</v>
      </c>
      <c r="H16" s="51">
        <v>97</v>
      </c>
      <c r="I16" s="7">
        <f t="shared" si="0"/>
        <v>96</v>
      </c>
      <c r="J16" s="7" t="str">
        <f t="shared" si="1"/>
        <v>X SẮC</v>
      </c>
      <c r="K16" s="53"/>
      <c r="L16" s="93"/>
    </row>
    <row r="17" spans="1:12" ht="23.25" customHeight="1" x14ac:dyDescent="0.25">
      <c r="A17" s="87">
        <f t="shared" si="2"/>
        <v>7</v>
      </c>
      <c r="B17" s="47">
        <v>24218609878</v>
      </c>
      <c r="C17" s="48" t="s">
        <v>702</v>
      </c>
      <c r="D17" s="49" t="s">
        <v>196</v>
      </c>
      <c r="E17" s="50">
        <v>36767</v>
      </c>
      <c r="F17" s="50" t="s">
        <v>699</v>
      </c>
      <c r="G17" s="7">
        <v>72</v>
      </c>
      <c r="H17" s="51">
        <v>62</v>
      </c>
      <c r="I17" s="7">
        <f t="shared" si="0"/>
        <v>67</v>
      </c>
      <c r="J17" s="7" t="str">
        <f t="shared" si="1"/>
        <v>KHÁ</v>
      </c>
      <c r="K17" s="53"/>
      <c r="L17" s="93"/>
    </row>
    <row r="18" spans="1:12" ht="23.25" customHeight="1" x14ac:dyDescent="0.25">
      <c r="A18" s="87">
        <f t="shared" si="2"/>
        <v>8</v>
      </c>
      <c r="B18" s="47">
        <v>24208602964</v>
      </c>
      <c r="C18" s="48" t="s">
        <v>703</v>
      </c>
      <c r="D18" s="49" t="s">
        <v>704</v>
      </c>
      <c r="E18" s="50">
        <v>36680</v>
      </c>
      <c r="F18" s="50" t="s">
        <v>699</v>
      </c>
      <c r="G18" s="7">
        <v>80</v>
      </c>
      <c r="H18" s="51">
        <v>77</v>
      </c>
      <c r="I18" s="7">
        <f t="shared" si="0"/>
        <v>78.5</v>
      </c>
      <c r="J18" s="7" t="str">
        <f t="shared" si="1"/>
        <v>KHÁ</v>
      </c>
      <c r="K18" s="53"/>
      <c r="L18" s="93"/>
    </row>
    <row r="19" spans="1:12" ht="23.25" customHeight="1" x14ac:dyDescent="0.25">
      <c r="A19" s="87">
        <f t="shared" si="2"/>
        <v>9</v>
      </c>
      <c r="B19" s="47">
        <v>24208607646</v>
      </c>
      <c r="C19" s="48" t="s">
        <v>705</v>
      </c>
      <c r="D19" s="49" t="s">
        <v>503</v>
      </c>
      <c r="E19" s="50">
        <v>36649</v>
      </c>
      <c r="F19" s="50" t="s">
        <v>699</v>
      </c>
      <c r="G19" s="7">
        <v>84</v>
      </c>
      <c r="H19" s="51">
        <v>76</v>
      </c>
      <c r="I19" s="7">
        <f t="shared" si="0"/>
        <v>80</v>
      </c>
      <c r="J19" s="7" t="str">
        <f t="shared" si="1"/>
        <v>TỐT</v>
      </c>
      <c r="K19" s="53"/>
      <c r="L19" s="93"/>
    </row>
    <row r="20" spans="1:12" ht="23.25" customHeight="1" x14ac:dyDescent="0.25">
      <c r="A20" s="87">
        <f t="shared" si="2"/>
        <v>10</v>
      </c>
      <c r="B20" s="47">
        <v>24208610002</v>
      </c>
      <c r="C20" s="48" t="s">
        <v>706</v>
      </c>
      <c r="D20" s="49" t="s">
        <v>293</v>
      </c>
      <c r="E20" s="50">
        <v>36809</v>
      </c>
      <c r="F20" s="50" t="s">
        <v>699</v>
      </c>
      <c r="G20" s="7">
        <v>80</v>
      </c>
      <c r="H20" s="51">
        <v>76</v>
      </c>
      <c r="I20" s="7">
        <f t="shared" si="0"/>
        <v>78</v>
      </c>
      <c r="J20" s="7" t="str">
        <f t="shared" si="1"/>
        <v>KHÁ</v>
      </c>
      <c r="K20" s="53"/>
      <c r="L20" s="93"/>
    </row>
    <row r="21" spans="1:12" ht="23.25" customHeight="1" x14ac:dyDescent="0.25">
      <c r="A21" s="87">
        <f t="shared" si="2"/>
        <v>11</v>
      </c>
      <c r="B21" s="47">
        <v>24207100298</v>
      </c>
      <c r="C21" s="48" t="s">
        <v>652</v>
      </c>
      <c r="D21" s="49" t="s">
        <v>293</v>
      </c>
      <c r="E21" s="50">
        <v>36712</v>
      </c>
      <c r="F21" s="50" t="s">
        <v>699</v>
      </c>
      <c r="G21" s="7">
        <v>88</v>
      </c>
      <c r="H21" s="51">
        <v>80</v>
      </c>
      <c r="I21" s="7">
        <f t="shared" si="0"/>
        <v>84</v>
      </c>
      <c r="J21" s="7" t="str">
        <f t="shared" si="1"/>
        <v>TỐT</v>
      </c>
      <c r="K21" s="53"/>
      <c r="L21" s="93"/>
    </row>
    <row r="22" spans="1:12" ht="23.25" customHeight="1" x14ac:dyDescent="0.25">
      <c r="A22" s="87">
        <f t="shared" si="2"/>
        <v>12</v>
      </c>
      <c r="B22" s="47">
        <v>24218608540</v>
      </c>
      <c r="C22" s="48" t="s">
        <v>707</v>
      </c>
      <c r="D22" s="49" t="s">
        <v>295</v>
      </c>
      <c r="E22" s="50">
        <v>36560</v>
      </c>
      <c r="F22" s="50" t="s">
        <v>699</v>
      </c>
      <c r="G22" s="7">
        <v>73</v>
      </c>
      <c r="H22" s="51">
        <v>62</v>
      </c>
      <c r="I22" s="7">
        <f t="shared" si="0"/>
        <v>67.5</v>
      </c>
      <c r="J22" s="7" t="str">
        <f t="shared" si="1"/>
        <v>KHÁ</v>
      </c>
      <c r="K22" s="53"/>
      <c r="L22" s="93"/>
    </row>
    <row r="23" spans="1:12" ht="23.25" customHeight="1" x14ac:dyDescent="0.25">
      <c r="A23" s="87">
        <f t="shared" si="2"/>
        <v>13</v>
      </c>
      <c r="B23" s="47">
        <v>24218602431</v>
      </c>
      <c r="C23" s="48" t="s">
        <v>708</v>
      </c>
      <c r="D23" s="49" t="s">
        <v>295</v>
      </c>
      <c r="E23" s="50">
        <v>35181</v>
      </c>
      <c r="F23" s="50" t="s">
        <v>699</v>
      </c>
      <c r="G23" s="7">
        <v>82</v>
      </c>
      <c r="H23" s="51">
        <v>80</v>
      </c>
      <c r="I23" s="7">
        <f t="shared" si="0"/>
        <v>81</v>
      </c>
      <c r="J23" s="7" t="str">
        <f t="shared" si="1"/>
        <v>TỐT</v>
      </c>
      <c r="K23" s="53"/>
      <c r="L23" s="93"/>
    </row>
    <row r="24" spans="1:12" ht="23.25" customHeight="1" x14ac:dyDescent="0.25">
      <c r="A24" s="87">
        <f t="shared" si="2"/>
        <v>14</v>
      </c>
      <c r="B24" s="47">
        <v>24218616232</v>
      </c>
      <c r="C24" s="48" t="s">
        <v>709</v>
      </c>
      <c r="D24" s="49" t="s">
        <v>295</v>
      </c>
      <c r="E24" s="50">
        <v>36617</v>
      </c>
      <c r="F24" s="50" t="s">
        <v>699</v>
      </c>
      <c r="G24" s="7">
        <v>78</v>
      </c>
      <c r="H24" s="51">
        <v>75</v>
      </c>
      <c r="I24" s="7">
        <f t="shared" si="0"/>
        <v>76.5</v>
      </c>
      <c r="J24" s="7" t="str">
        <f t="shared" si="1"/>
        <v>KHÁ</v>
      </c>
      <c r="K24" s="53"/>
      <c r="L24" s="93"/>
    </row>
    <row r="25" spans="1:12" ht="23.25" customHeight="1" x14ac:dyDescent="0.25">
      <c r="A25" s="87">
        <f t="shared" si="2"/>
        <v>15</v>
      </c>
      <c r="B25" s="47">
        <v>24218604513</v>
      </c>
      <c r="C25" s="48" t="s">
        <v>710</v>
      </c>
      <c r="D25" s="49" t="s">
        <v>297</v>
      </c>
      <c r="E25" s="50">
        <v>36612</v>
      </c>
      <c r="F25" s="50" t="s">
        <v>699</v>
      </c>
      <c r="G25" s="7">
        <v>97</v>
      </c>
      <c r="H25" s="51">
        <v>85</v>
      </c>
      <c r="I25" s="7">
        <f t="shared" si="0"/>
        <v>91</v>
      </c>
      <c r="J25" s="7" t="str">
        <f t="shared" si="1"/>
        <v>X SẮC</v>
      </c>
      <c r="K25" s="53"/>
      <c r="L25" s="93"/>
    </row>
    <row r="26" spans="1:12" ht="23.25" customHeight="1" x14ac:dyDescent="0.25">
      <c r="A26" s="87">
        <f t="shared" si="2"/>
        <v>16</v>
      </c>
      <c r="B26" s="47">
        <v>24218616534</v>
      </c>
      <c r="C26" s="48" t="s">
        <v>710</v>
      </c>
      <c r="D26" s="49" t="s">
        <v>297</v>
      </c>
      <c r="E26" s="50">
        <v>36642</v>
      </c>
      <c r="F26" s="50" t="s">
        <v>699</v>
      </c>
      <c r="G26" s="7">
        <v>75</v>
      </c>
      <c r="H26" s="51">
        <v>77</v>
      </c>
      <c r="I26" s="7">
        <f t="shared" si="0"/>
        <v>76</v>
      </c>
      <c r="J26" s="7" t="str">
        <f t="shared" si="1"/>
        <v>KHÁ</v>
      </c>
      <c r="K26" s="53"/>
      <c r="L26" s="93"/>
    </row>
    <row r="27" spans="1:12" ht="23.25" customHeight="1" x14ac:dyDescent="0.25">
      <c r="A27" s="87">
        <f t="shared" si="2"/>
        <v>17</v>
      </c>
      <c r="B27" s="47">
        <v>24208614706</v>
      </c>
      <c r="C27" s="48" t="s">
        <v>711</v>
      </c>
      <c r="D27" s="49" t="s">
        <v>712</v>
      </c>
      <c r="E27" s="50">
        <v>36522</v>
      </c>
      <c r="F27" s="50" t="s">
        <v>699</v>
      </c>
      <c r="G27" s="7">
        <v>80</v>
      </c>
      <c r="H27" s="51">
        <v>73</v>
      </c>
      <c r="I27" s="7">
        <f t="shared" si="0"/>
        <v>76.5</v>
      </c>
      <c r="J27" s="7" t="str">
        <f t="shared" si="1"/>
        <v>KHÁ</v>
      </c>
      <c r="K27" s="53"/>
      <c r="L27" s="93"/>
    </row>
    <row r="28" spans="1:12" ht="23.25" customHeight="1" x14ac:dyDescent="0.25">
      <c r="A28" s="87">
        <f t="shared" si="2"/>
        <v>18</v>
      </c>
      <c r="B28" s="47">
        <v>24208616233</v>
      </c>
      <c r="C28" s="48" t="s">
        <v>531</v>
      </c>
      <c r="D28" s="49" t="s">
        <v>18</v>
      </c>
      <c r="E28" s="50">
        <v>36661</v>
      </c>
      <c r="F28" s="50" t="s">
        <v>699</v>
      </c>
      <c r="G28" s="7">
        <v>86</v>
      </c>
      <c r="H28" s="51">
        <v>80</v>
      </c>
      <c r="I28" s="7">
        <f t="shared" si="0"/>
        <v>83</v>
      </c>
      <c r="J28" s="7" t="str">
        <f t="shared" si="1"/>
        <v>TỐT</v>
      </c>
      <c r="K28" s="53"/>
      <c r="L28" s="93"/>
    </row>
    <row r="29" spans="1:12" ht="23.25" customHeight="1" x14ac:dyDescent="0.25">
      <c r="A29" s="87">
        <f t="shared" si="2"/>
        <v>19</v>
      </c>
      <c r="B29" s="47">
        <v>24218604332</v>
      </c>
      <c r="C29" s="48" t="s">
        <v>713</v>
      </c>
      <c r="D29" s="49" t="s">
        <v>429</v>
      </c>
      <c r="E29" s="50">
        <v>36676</v>
      </c>
      <c r="F29" s="50" t="s">
        <v>699</v>
      </c>
      <c r="G29" s="7">
        <v>80</v>
      </c>
      <c r="H29" s="51">
        <v>60</v>
      </c>
      <c r="I29" s="7">
        <f t="shared" si="0"/>
        <v>70</v>
      </c>
      <c r="J29" s="7" t="str">
        <f t="shared" si="1"/>
        <v>KHÁ</v>
      </c>
      <c r="K29" s="53"/>
      <c r="L29" s="93"/>
    </row>
    <row r="30" spans="1:12" ht="23.25" customHeight="1" x14ac:dyDescent="0.25">
      <c r="A30" s="87">
        <f t="shared" si="2"/>
        <v>20</v>
      </c>
      <c r="B30" s="47">
        <v>24218615368</v>
      </c>
      <c r="C30" s="48" t="s">
        <v>714</v>
      </c>
      <c r="D30" s="49" t="s">
        <v>429</v>
      </c>
      <c r="E30" s="50">
        <v>36685</v>
      </c>
      <c r="F30" s="50" t="s">
        <v>699</v>
      </c>
      <c r="G30" s="7">
        <v>86</v>
      </c>
      <c r="H30" s="51">
        <v>81</v>
      </c>
      <c r="I30" s="7">
        <f t="shared" si="0"/>
        <v>83.5</v>
      </c>
      <c r="J30" s="7" t="str">
        <f t="shared" si="1"/>
        <v>TỐT</v>
      </c>
      <c r="K30" s="53"/>
      <c r="L30" s="93"/>
    </row>
    <row r="31" spans="1:12" ht="23.25" customHeight="1" x14ac:dyDescent="0.25">
      <c r="A31" s="87">
        <f t="shared" si="2"/>
        <v>21</v>
      </c>
      <c r="B31" s="47">
        <v>24208605791</v>
      </c>
      <c r="C31" s="48" t="s">
        <v>715</v>
      </c>
      <c r="D31" s="49" t="s">
        <v>135</v>
      </c>
      <c r="E31" s="50">
        <v>36672</v>
      </c>
      <c r="F31" s="50" t="s">
        <v>699</v>
      </c>
      <c r="G31" s="7">
        <v>87</v>
      </c>
      <c r="H31" s="51">
        <v>80</v>
      </c>
      <c r="I31" s="7">
        <f t="shared" si="0"/>
        <v>83.5</v>
      </c>
      <c r="J31" s="7" t="str">
        <f t="shared" si="1"/>
        <v>TỐT</v>
      </c>
      <c r="K31" s="53"/>
      <c r="L31" s="93"/>
    </row>
    <row r="32" spans="1:12" ht="23.25" customHeight="1" x14ac:dyDescent="0.25">
      <c r="A32" s="87">
        <f t="shared" si="2"/>
        <v>22</v>
      </c>
      <c r="B32" s="47">
        <v>24218615198</v>
      </c>
      <c r="C32" s="48" t="s">
        <v>573</v>
      </c>
      <c r="D32" s="49" t="s">
        <v>135</v>
      </c>
      <c r="E32" s="50">
        <v>36555</v>
      </c>
      <c r="F32" s="50" t="s">
        <v>699</v>
      </c>
      <c r="G32" s="7">
        <v>80</v>
      </c>
      <c r="H32" s="51">
        <v>0</v>
      </c>
      <c r="I32" s="7">
        <f t="shared" si="0"/>
        <v>40</v>
      </c>
      <c r="J32" s="7" t="str">
        <f t="shared" si="1"/>
        <v>YẾU</v>
      </c>
      <c r="K32" s="53"/>
      <c r="L32" s="93" t="s">
        <v>890</v>
      </c>
    </row>
    <row r="33" spans="1:12" ht="23.25" customHeight="1" x14ac:dyDescent="0.25">
      <c r="A33" s="87">
        <f t="shared" si="2"/>
        <v>23</v>
      </c>
      <c r="B33" s="47">
        <v>24208602711</v>
      </c>
      <c r="C33" s="48" t="s">
        <v>716</v>
      </c>
      <c r="D33" s="49" t="s">
        <v>139</v>
      </c>
      <c r="E33" s="50">
        <v>36756</v>
      </c>
      <c r="F33" s="50" t="s">
        <v>699</v>
      </c>
      <c r="G33" s="7">
        <v>84</v>
      </c>
      <c r="H33" s="51">
        <v>83</v>
      </c>
      <c r="I33" s="7">
        <f t="shared" si="0"/>
        <v>83.5</v>
      </c>
      <c r="J33" s="7" t="str">
        <f t="shared" si="1"/>
        <v>TỐT</v>
      </c>
      <c r="K33" s="53"/>
      <c r="L33" s="93"/>
    </row>
    <row r="34" spans="1:12" ht="23.25" customHeight="1" x14ac:dyDescent="0.25">
      <c r="A34" s="87">
        <f t="shared" si="2"/>
        <v>24</v>
      </c>
      <c r="B34" s="47">
        <v>24208611655</v>
      </c>
      <c r="C34" s="48" t="s">
        <v>483</v>
      </c>
      <c r="D34" s="49" t="s">
        <v>139</v>
      </c>
      <c r="E34" s="50">
        <v>36634</v>
      </c>
      <c r="F34" s="50" t="s">
        <v>699</v>
      </c>
      <c r="G34" s="7">
        <v>83</v>
      </c>
      <c r="H34" s="51">
        <v>80</v>
      </c>
      <c r="I34" s="7">
        <f t="shared" si="0"/>
        <v>81.5</v>
      </c>
      <c r="J34" s="7" t="str">
        <f t="shared" si="1"/>
        <v>TỐT</v>
      </c>
      <c r="K34" s="53"/>
      <c r="L34" s="93"/>
    </row>
    <row r="35" spans="1:12" ht="23.25" customHeight="1" x14ac:dyDescent="0.25">
      <c r="A35" s="87">
        <f t="shared" si="2"/>
        <v>25</v>
      </c>
      <c r="B35" s="47">
        <v>24218615330</v>
      </c>
      <c r="C35" s="48" t="s">
        <v>596</v>
      </c>
      <c r="D35" s="49" t="s">
        <v>717</v>
      </c>
      <c r="E35" s="50">
        <v>36596</v>
      </c>
      <c r="F35" s="50" t="s">
        <v>699</v>
      </c>
      <c r="G35" s="7">
        <v>80</v>
      </c>
      <c r="H35" s="51">
        <v>85</v>
      </c>
      <c r="I35" s="7">
        <f t="shared" si="0"/>
        <v>82.5</v>
      </c>
      <c r="J35" s="7" t="str">
        <f t="shared" si="1"/>
        <v>TỐT</v>
      </c>
      <c r="K35" s="53"/>
      <c r="L35" s="93"/>
    </row>
    <row r="36" spans="1:12" ht="23.25" customHeight="1" x14ac:dyDescent="0.25">
      <c r="A36" s="87">
        <f t="shared" si="2"/>
        <v>26</v>
      </c>
      <c r="B36" s="47">
        <v>24218602420</v>
      </c>
      <c r="C36" s="48" t="s">
        <v>718</v>
      </c>
      <c r="D36" s="49" t="s">
        <v>143</v>
      </c>
      <c r="E36" s="50">
        <v>36781</v>
      </c>
      <c r="F36" s="50" t="s">
        <v>699</v>
      </c>
      <c r="G36" s="7">
        <v>92</v>
      </c>
      <c r="H36" s="51">
        <v>80</v>
      </c>
      <c r="I36" s="7">
        <f t="shared" si="0"/>
        <v>86</v>
      </c>
      <c r="J36" s="7" t="str">
        <f t="shared" si="1"/>
        <v>TỐT</v>
      </c>
      <c r="K36" s="53"/>
      <c r="L36" s="93"/>
    </row>
    <row r="37" spans="1:12" ht="23.25" customHeight="1" x14ac:dyDescent="0.25">
      <c r="A37" s="87">
        <f t="shared" si="2"/>
        <v>27</v>
      </c>
      <c r="B37" s="47">
        <v>24208607424</v>
      </c>
      <c r="C37" s="48" t="s">
        <v>719</v>
      </c>
      <c r="D37" s="49" t="s">
        <v>558</v>
      </c>
      <c r="E37" s="50">
        <v>36818</v>
      </c>
      <c r="F37" s="50" t="s">
        <v>699</v>
      </c>
      <c r="G37" s="7">
        <v>81</v>
      </c>
      <c r="H37" s="51">
        <v>75</v>
      </c>
      <c r="I37" s="7">
        <f t="shared" ref="I37:I100" si="3">ROUND((G37+H37)/2,1)</f>
        <v>78</v>
      </c>
      <c r="J37" s="7" t="str">
        <f t="shared" ref="J37:J100" si="4">IF(I37&gt;=90,"X SẮC",IF(I37&gt;=80,"TỐT",IF(I37&gt;=65,"KHÁ",IF(I37&gt;=50,"T.BÌNH",IF(I37&gt;=35,"YẾU","KÉM")))))</f>
        <v>KHÁ</v>
      </c>
      <c r="K37" s="53"/>
      <c r="L37" s="93"/>
    </row>
    <row r="38" spans="1:12" ht="23.25" customHeight="1" x14ac:dyDescent="0.25">
      <c r="A38" s="87">
        <f t="shared" si="2"/>
        <v>28</v>
      </c>
      <c r="B38" s="47">
        <v>24208601920</v>
      </c>
      <c r="C38" s="48" t="s">
        <v>631</v>
      </c>
      <c r="D38" s="49" t="s">
        <v>558</v>
      </c>
      <c r="E38" s="50">
        <v>36782</v>
      </c>
      <c r="F38" s="50" t="s">
        <v>699</v>
      </c>
      <c r="G38" s="7">
        <v>87</v>
      </c>
      <c r="H38" s="51">
        <v>98</v>
      </c>
      <c r="I38" s="7">
        <f t="shared" si="3"/>
        <v>92.5</v>
      </c>
      <c r="J38" s="7" t="str">
        <f t="shared" si="4"/>
        <v>X SẮC</v>
      </c>
      <c r="K38" s="53"/>
      <c r="L38" s="93"/>
    </row>
    <row r="39" spans="1:12" ht="23.25" customHeight="1" x14ac:dyDescent="0.25">
      <c r="A39" s="87">
        <f t="shared" si="2"/>
        <v>29</v>
      </c>
      <c r="B39" s="47">
        <v>24208601842</v>
      </c>
      <c r="C39" s="48" t="s">
        <v>720</v>
      </c>
      <c r="D39" s="49" t="s">
        <v>558</v>
      </c>
      <c r="E39" s="50">
        <v>36540</v>
      </c>
      <c r="F39" s="50" t="s">
        <v>699</v>
      </c>
      <c r="G39" s="7">
        <v>80</v>
      </c>
      <c r="H39" s="51">
        <v>68</v>
      </c>
      <c r="I39" s="7">
        <f t="shared" si="3"/>
        <v>74</v>
      </c>
      <c r="J39" s="7" t="str">
        <f t="shared" si="4"/>
        <v>KHÁ</v>
      </c>
      <c r="K39" s="53"/>
      <c r="L39" s="93"/>
    </row>
    <row r="40" spans="1:12" ht="23.25" customHeight="1" x14ac:dyDescent="0.25">
      <c r="A40" s="87">
        <f t="shared" si="2"/>
        <v>30</v>
      </c>
      <c r="B40" s="47">
        <v>24208602719</v>
      </c>
      <c r="C40" s="48" t="s">
        <v>721</v>
      </c>
      <c r="D40" s="49" t="s">
        <v>722</v>
      </c>
      <c r="E40" s="50">
        <v>36696</v>
      </c>
      <c r="F40" s="50" t="s">
        <v>699</v>
      </c>
      <c r="G40" s="7">
        <v>83</v>
      </c>
      <c r="H40" s="51">
        <v>77</v>
      </c>
      <c r="I40" s="7">
        <f t="shared" si="3"/>
        <v>80</v>
      </c>
      <c r="J40" s="7" t="str">
        <f t="shared" si="4"/>
        <v>TỐT</v>
      </c>
      <c r="K40" s="53"/>
      <c r="L40" s="93"/>
    </row>
    <row r="41" spans="1:12" ht="23.25" customHeight="1" x14ac:dyDescent="0.25">
      <c r="A41" s="87">
        <f t="shared" si="2"/>
        <v>31</v>
      </c>
      <c r="B41" s="47">
        <v>24204306598</v>
      </c>
      <c r="C41" s="48" t="s">
        <v>723</v>
      </c>
      <c r="D41" s="49" t="s">
        <v>349</v>
      </c>
      <c r="E41" s="50">
        <v>36882</v>
      </c>
      <c r="F41" s="50" t="s">
        <v>699</v>
      </c>
      <c r="G41" s="7">
        <v>97</v>
      </c>
      <c r="H41" s="51">
        <v>90</v>
      </c>
      <c r="I41" s="7">
        <f t="shared" si="3"/>
        <v>93.5</v>
      </c>
      <c r="J41" s="7" t="str">
        <f t="shared" si="4"/>
        <v>X SẮC</v>
      </c>
      <c r="K41" s="53"/>
      <c r="L41" s="93"/>
    </row>
    <row r="42" spans="1:12" ht="23.25" customHeight="1" x14ac:dyDescent="0.25">
      <c r="A42" s="87">
        <f t="shared" si="2"/>
        <v>32</v>
      </c>
      <c r="B42" s="47">
        <v>24218607214</v>
      </c>
      <c r="C42" s="48" t="s">
        <v>256</v>
      </c>
      <c r="D42" s="49" t="s">
        <v>520</v>
      </c>
      <c r="E42" s="50">
        <v>36854</v>
      </c>
      <c r="F42" s="50" t="s">
        <v>699</v>
      </c>
      <c r="G42" s="7">
        <v>82</v>
      </c>
      <c r="H42" s="51">
        <v>80</v>
      </c>
      <c r="I42" s="7">
        <f t="shared" si="3"/>
        <v>81</v>
      </c>
      <c r="J42" s="7" t="str">
        <f t="shared" si="4"/>
        <v>TỐT</v>
      </c>
      <c r="K42" s="53"/>
      <c r="L42" s="93"/>
    </row>
    <row r="43" spans="1:12" ht="23.25" customHeight="1" x14ac:dyDescent="0.25">
      <c r="A43" s="87">
        <f t="shared" si="2"/>
        <v>33</v>
      </c>
      <c r="B43" s="47">
        <v>24202500679</v>
      </c>
      <c r="C43" s="48" t="s">
        <v>724</v>
      </c>
      <c r="D43" s="49" t="s">
        <v>259</v>
      </c>
      <c r="E43" s="50">
        <v>36880</v>
      </c>
      <c r="F43" s="50" t="s">
        <v>699</v>
      </c>
      <c r="G43" s="7">
        <v>83</v>
      </c>
      <c r="H43" s="51">
        <v>81</v>
      </c>
      <c r="I43" s="7">
        <f t="shared" si="3"/>
        <v>82</v>
      </c>
      <c r="J43" s="7" t="str">
        <f t="shared" si="4"/>
        <v>TỐT</v>
      </c>
      <c r="K43" s="53"/>
      <c r="L43" s="93"/>
    </row>
    <row r="44" spans="1:12" ht="23.25" customHeight="1" x14ac:dyDescent="0.25">
      <c r="A44" s="87">
        <f t="shared" si="2"/>
        <v>34</v>
      </c>
      <c r="B44" s="47">
        <v>24218602141</v>
      </c>
      <c r="C44" s="48" t="s">
        <v>725</v>
      </c>
      <c r="D44" s="49" t="s">
        <v>726</v>
      </c>
      <c r="E44" s="50">
        <v>36712</v>
      </c>
      <c r="F44" s="50" t="s">
        <v>699</v>
      </c>
      <c r="G44" s="7">
        <v>82</v>
      </c>
      <c r="H44" s="51">
        <v>77</v>
      </c>
      <c r="I44" s="7">
        <f t="shared" si="3"/>
        <v>79.5</v>
      </c>
      <c r="J44" s="7" t="str">
        <f t="shared" si="4"/>
        <v>KHÁ</v>
      </c>
      <c r="K44" s="53"/>
      <c r="L44" s="93"/>
    </row>
    <row r="45" spans="1:12" ht="23.25" customHeight="1" x14ac:dyDescent="0.25">
      <c r="A45" s="87">
        <f t="shared" si="2"/>
        <v>35</v>
      </c>
      <c r="B45" s="47">
        <v>24208602923</v>
      </c>
      <c r="C45" s="48" t="s">
        <v>727</v>
      </c>
      <c r="D45" s="49" t="s">
        <v>155</v>
      </c>
      <c r="E45" s="50">
        <v>36577</v>
      </c>
      <c r="F45" s="50" t="s">
        <v>699</v>
      </c>
      <c r="G45" s="7">
        <v>86</v>
      </c>
      <c r="H45" s="51">
        <v>87</v>
      </c>
      <c r="I45" s="7">
        <f t="shared" si="3"/>
        <v>86.5</v>
      </c>
      <c r="J45" s="7" t="str">
        <f t="shared" si="4"/>
        <v>TỐT</v>
      </c>
      <c r="K45" s="53"/>
      <c r="L45" s="93"/>
    </row>
    <row r="46" spans="1:12" ht="23.25" customHeight="1" x14ac:dyDescent="0.25">
      <c r="A46" s="87">
        <f t="shared" si="2"/>
        <v>36</v>
      </c>
      <c r="B46" s="47">
        <v>24218613115</v>
      </c>
      <c r="C46" s="48" t="s">
        <v>728</v>
      </c>
      <c r="D46" s="49" t="s">
        <v>729</v>
      </c>
      <c r="E46" s="50">
        <v>36587</v>
      </c>
      <c r="F46" s="50" t="s">
        <v>699</v>
      </c>
      <c r="G46" s="7">
        <v>76</v>
      </c>
      <c r="H46" s="51">
        <v>79</v>
      </c>
      <c r="I46" s="7">
        <f t="shared" si="3"/>
        <v>77.5</v>
      </c>
      <c r="J46" s="7" t="str">
        <f t="shared" si="4"/>
        <v>KHÁ</v>
      </c>
      <c r="K46" s="53"/>
      <c r="L46" s="93"/>
    </row>
    <row r="47" spans="1:12" ht="23.25" customHeight="1" x14ac:dyDescent="0.25">
      <c r="A47" s="87">
        <f t="shared" si="2"/>
        <v>37</v>
      </c>
      <c r="B47" s="47">
        <v>24208615626</v>
      </c>
      <c r="C47" s="48" t="s">
        <v>730</v>
      </c>
      <c r="D47" s="49" t="s">
        <v>273</v>
      </c>
      <c r="E47" s="50">
        <v>36758</v>
      </c>
      <c r="F47" s="50" t="s">
        <v>699</v>
      </c>
      <c r="G47" s="7">
        <v>86</v>
      </c>
      <c r="H47" s="51">
        <v>83</v>
      </c>
      <c r="I47" s="7">
        <f t="shared" si="3"/>
        <v>84.5</v>
      </c>
      <c r="J47" s="7" t="str">
        <f t="shared" si="4"/>
        <v>TỐT</v>
      </c>
      <c r="K47" s="53"/>
      <c r="L47" s="93"/>
    </row>
    <row r="48" spans="1:12" ht="23.25" customHeight="1" x14ac:dyDescent="0.25">
      <c r="A48" s="87">
        <f t="shared" si="2"/>
        <v>38</v>
      </c>
      <c r="B48" s="47">
        <v>24208606946</v>
      </c>
      <c r="C48" s="48" t="s">
        <v>731</v>
      </c>
      <c r="D48" s="49" t="s">
        <v>275</v>
      </c>
      <c r="E48" s="50">
        <v>36751</v>
      </c>
      <c r="F48" s="50" t="s">
        <v>699</v>
      </c>
      <c r="G48" s="7">
        <v>84</v>
      </c>
      <c r="H48" s="51">
        <v>80</v>
      </c>
      <c r="I48" s="7">
        <f t="shared" si="3"/>
        <v>82</v>
      </c>
      <c r="J48" s="7" t="str">
        <f t="shared" si="4"/>
        <v>TỐT</v>
      </c>
      <c r="K48" s="53"/>
      <c r="L48" s="93"/>
    </row>
    <row r="49" spans="1:12" ht="23.25" customHeight="1" x14ac:dyDescent="0.25">
      <c r="A49" s="87">
        <f t="shared" si="2"/>
        <v>39</v>
      </c>
      <c r="B49" s="47">
        <v>24218602522</v>
      </c>
      <c r="C49" s="48" t="s">
        <v>732</v>
      </c>
      <c r="D49" s="49" t="s">
        <v>223</v>
      </c>
      <c r="E49" s="50">
        <v>36886</v>
      </c>
      <c r="F49" s="50" t="s">
        <v>699</v>
      </c>
      <c r="G49" s="7">
        <v>83</v>
      </c>
      <c r="H49" s="51">
        <v>79</v>
      </c>
      <c r="I49" s="7">
        <f t="shared" si="3"/>
        <v>81</v>
      </c>
      <c r="J49" s="7" t="str">
        <f t="shared" si="4"/>
        <v>TỐT</v>
      </c>
      <c r="K49" s="53"/>
      <c r="L49" s="93"/>
    </row>
    <row r="50" spans="1:12" ht="23.25" customHeight="1" x14ac:dyDescent="0.25">
      <c r="A50" s="87">
        <f t="shared" si="2"/>
        <v>40</v>
      </c>
      <c r="B50" s="47">
        <v>24218600926</v>
      </c>
      <c r="C50" s="48" t="s">
        <v>733</v>
      </c>
      <c r="D50" s="49" t="s">
        <v>572</v>
      </c>
      <c r="E50" s="50">
        <v>36655</v>
      </c>
      <c r="F50" s="50" t="s">
        <v>699</v>
      </c>
      <c r="G50" s="7">
        <v>95</v>
      </c>
      <c r="H50" s="51">
        <v>97</v>
      </c>
      <c r="I50" s="7">
        <f t="shared" si="3"/>
        <v>96</v>
      </c>
      <c r="J50" s="7" t="str">
        <f t="shared" si="4"/>
        <v>X SẮC</v>
      </c>
      <c r="K50" s="53"/>
      <c r="L50" s="93"/>
    </row>
    <row r="51" spans="1:12" ht="23.25" customHeight="1" x14ac:dyDescent="0.25">
      <c r="A51" s="87">
        <f t="shared" si="2"/>
        <v>41</v>
      </c>
      <c r="B51" s="47">
        <v>24208616448</v>
      </c>
      <c r="C51" s="48" t="s">
        <v>652</v>
      </c>
      <c r="D51" s="49" t="s">
        <v>734</v>
      </c>
      <c r="E51" s="50">
        <v>36618</v>
      </c>
      <c r="F51" s="50" t="s">
        <v>699</v>
      </c>
      <c r="G51" s="7">
        <v>72</v>
      </c>
      <c r="H51" s="51">
        <v>77</v>
      </c>
      <c r="I51" s="7">
        <f t="shared" si="3"/>
        <v>74.5</v>
      </c>
      <c r="J51" s="7" t="str">
        <f t="shared" si="4"/>
        <v>KHÁ</v>
      </c>
      <c r="K51" s="53"/>
      <c r="L51" s="93"/>
    </row>
    <row r="52" spans="1:12" ht="23.25" customHeight="1" x14ac:dyDescent="0.25">
      <c r="A52" s="87">
        <f t="shared" si="2"/>
        <v>42</v>
      </c>
      <c r="B52" s="47">
        <v>24208605163</v>
      </c>
      <c r="C52" s="48" t="s">
        <v>735</v>
      </c>
      <c r="D52" s="49" t="s">
        <v>317</v>
      </c>
      <c r="E52" s="50">
        <v>36803</v>
      </c>
      <c r="F52" s="50" t="s">
        <v>699</v>
      </c>
      <c r="G52" s="7">
        <v>82</v>
      </c>
      <c r="H52" s="51">
        <v>80</v>
      </c>
      <c r="I52" s="7">
        <f t="shared" si="3"/>
        <v>81</v>
      </c>
      <c r="J52" s="7" t="str">
        <f t="shared" si="4"/>
        <v>TỐT</v>
      </c>
      <c r="K52" s="53"/>
      <c r="L52" s="93"/>
    </row>
    <row r="53" spans="1:12" ht="23.25" customHeight="1" x14ac:dyDescent="0.25">
      <c r="A53" s="87">
        <f t="shared" si="2"/>
        <v>43</v>
      </c>
      <c r="B53" s="47">
        <v>24208608008</v>
      </c>
      <c r="C53" s="48" t="s">
        <v>623</v>
      </c>
      <c r="D53" s="49" t="s">
        <v>317</v>
      </c>
      <c r="E53" s="50">
        <v>36829</v>
      </c>
      <c r="F53" s="50" t="s">
        <v>699</v>
      </c>
      <c r="G53" s="7">
        <v>80</v>
      </c>
      <c r="H53" s="51">
        <v>72</v>
      </c>
      <c r="I53" s="7">
        <f t="shared" si="3"/>
        <v>76</v>
      </c>
      <c r="J53" s="7" t="str">
        <f t="shared" si="4"/>
        <v>KHÁ</v>
      </c>
      <c r="K53" s="53"/>
      <c r="L53" s="93"/>
    </row>
    <row r="54" spans="1:12" ht="23.25" customHeight="1" x14ac:dyDescent="0.25">
      <c r="A54" s="87">
        <f t="shared" si="2"/>
        <v>44</v>
      </c>
      <c r="B54" s="47">
        <v>24218608367</v>
      </c>
      <c r="C54" s="48" t="s">
        <v>495</v>
      </c>
      <c r="D54" s="49" t="s">
        <v>736</v>
      </c>
      <c r="E54" s="50">
        <v>36702</v>
      </c>
      <c r="F54" s="50" t="s">
        <v>699</v>
      </c>
      <c r="G54" s="7">
        <v>83</v>
      </c>
      <c r="H54" s="51">
        <v>77</v>
      </c>
      <c r="I54" s="7">
        <f t="shared" si="3"/>
        <v>80</v>
      </c>
      <c r="J54" s="7" t="str">
        <f t="shared" si="4"/>
        <v>TỐT</v>
      </c>
      <c r="K54" s="53"/>
      <c r="L54" s="93"/>
    </row>
    <row r="55" spans="1:12" ht="23.25" customHeight="1" x14ac:dyDescent="0.25">
      <c r="A55" s="87">
        <f t="shared" si="2"/>
        <v>45</v>
      </c>
      <c r="B55" s="47">
        <v>24208607842</v>
      </c>
      <c r="C55" s="48" t="s">
        <v>737</v>
      </c>
      <c r="D55" s="49" t="s">
        <v>227</v>
      </c>
      <c r="E55" s="50">
        <v>36823</v>
      </c>
      <c r="F55" s="50" t="s">
        <v>699</v>
      </c>
      <c r="G55" s="7">
        <v>87</v>
      </c>
      <c r="H55" s="51">
        <v>92</v>
      </c>
      <c r="I55" s="7">
        <f t="shared" si="3"/>
        <v>89.5</v>
      </c>
      <c r="J55" s="7" t="str">
        <f t="shared" si="4"/>
        <v>TỐT</v>
      </c>
      <c r="K55" s="53"/>
      <c r="L55" s="93"/>
    </row>
    <row r="56" spans="1:12" ht="23.25" customHeight="1" x14ac:dyDescent="0.25">
      <c r="A56" s="87">
        <f t="shared" si="2"/>
        <v>46</v>
      </c>
      <c r="B56" s="47">
        <v>24202200832</v>
      </c>
      <c r="C56" s="48" t="s">
        <v>738</v>
      </c>
      <c r="D56" s="49" t="s">
        <v>280</v>
      </c>
      <c r="E56" s="50">
        <v>36549</v>
      </c>
      <c r="F56" s="50" t="s">
        <v>699</v>
      </c>
      <c r="G56" s="7">
        <v>85</v>
      </c>
      <c r="H56" s="51">
        <v>83</v>
      </c>
      <c r="I56" s="7">
        <f t="shared" si="3"/>
        <v>84</v>
      </c>
      <c r="J56" s="7" t="str">
        <f t="shared" si="4"/>
        <v>TỐT</v>
      </c>
      <c r="K56" s="53"/>
      <c r="L56" s="93"/>
    </row>
    <row r="57" spans="1:12" ht="23.25" customHeight="1" x14ac:dyDescent="0.25">
      <c r="A57" s="87">
        <f t="shared" si="2"/>
        <v>47</v>
      </c>
      <c r="B57" s="47">
        <v>24218616021</v>
      </c>
      <c r="C57" s="48" t="s">
        <v>739</v>
      </c>
      <c r="D57" s="49" t="s">
        <v>104</v>
      </c>
      <c r="E57" s="50">
        <v>36526</v>
      </c>
      <c r="F57" s="50" t="s">
        <v>94</v>
      </c>
      <c r="G57" s="7">
        <v>82</v>
      </c>
      <c r="H57" s="51">
        <v>65</v>
      </c>
      <c r="I57" s="7">
        <f t="shared" si="3"/>
        <v>73.5</v>
      </c>
      <c r="J57" s="7" t="str">
        <f t="shared" si="4"/>
        <v>KHÁ</v>
      </c>
      <c r="K57" s="53"/>
      <c r="L57" s="93"/>
    </row>
    <row r="58" spans="1:12" ht="23.25" customHeight="1" x14ac:dyDescent="0.25">
      <c r="A58" s="87">
        <f t="shared" si="2"/>
        <v>48</v>
      </c>
      <c r="B58" s="47">
        <v>24208601987</v>
      </c>
      <c r="C58" s="48" t="s">
        <v>740</v>
      </c>
      <c r="D58" s="49" t="s">
        <v>110</v>
      </c>
      <c r="E58" s="50">
        <v>36702</v>
      </c>
      <c r="F58" s="50" t="s">
        <v>94</v>
      </c>
      <c r="G58" s="7">
        <v>90</v>
      </c>
      <c r="H58" s="51">
        <v>85</v>
      </c>
      <c r="I58" s="7">
        <f t="shared" si="3"/>
        <v>87.5</v>
      </c>
      <c r="J58" s="7" t="str">
        <f t="shared" si="4"/>
        <v>TỐT</v>
      </c>
      <c r="K58" s="53"/>
      <c r="L58" s="93"/>
    </row>
    <row r="59" spans="1:12" ht="23.25" customHeight="1" x14ac:dyDescent="0.25">
      <c r="A59" s="87">
        <f t="shared" si="2"/>
        <v>49</v>
      </c>
      <c r="B59" s="47">
        <v>24208604481</v>
      </c>
      <c r="C59" s="48" t="s">
        <v>741</v>
      </c>
      <c r="D59" s="49" t="s">
        <v>332</v>
      </c>
      <c r="E59" s="50">
        <v>36776</v>
      </c>
      <c r="F59" s="50" t="s">
        <v>94</v>
      </c>
      <c r="G59" s="7">
        <v>100</v>
      </c>
      <c r="H59" s="51">
        <v>100</v>
      </c>
      <c r="I59" s="7">
        <f t="shared" si="3"/>
        <v>100</v>
      </c>
      <c r="J59" s="7" t="str">
        <f t="shared" si="4"/>
        <v>X SẮC</v>
      </c>
      <c r="K59" s="53"/>
      <c r="L59" s="93"/>
    </row>
    <row r="60" spans="1:12" ht="23.25" customHeight="1" x14ac:dyDescent="0.25">
      <c r="A60" s="87">
        <f t="shared" si="2"/>
        <v>50</v>
      </c>
      <c r="B60" s="47">
        <v>24208616429</v>
      </c>
      <c r="C60" s="48" t="s">
        <v>742</v>
      </c>
      <c r="D60" s="49" t="s">
        <v>361</v>
      </c>
      <c r="E60" s="50">
        <v>36616</v>
      </c>
      <c r="F60" s="50" t="s">
        <v>94</v>
      </c>
      <c r="G60" s="7">
        <v>87</v>
      </c>
      <c r="H60" s="51">
        <v>65</v>
      </c>
      <c r="I60" s="7">
        <f t="shared" si="3"/>
        <v>76</v>
      </c>
      <c r="J60" s="7" t="str">
        <f t="shared" si="4"/>
        <v>KHÁ</v>
      </c>
      <c r="K60" s="53"/>
      <c r="L60" s="93"/>
    </row>
    <row r="61" spans="1:12" ht="23.25" customHeight="1" x14ac:dyDescent="0.25">
      <c r="A61" s="87">
        <f t="shared" si="2"/>
        <v>51</v>
      </c>
      <c r="B61" s="47">
        <v>24218615933</v>
      </c>
      <c r="C61" s="48" t="s">
        <v>743</v>
      </c>
      <c r="D61" s="49" t="s">
        <v>744</v>
      </c>
      <c r="E61" s="50">
        <v>36828</v>
      </c>
      <c r="F61" s="50" t="s">
        <v>94</v>
      </c>
      <c r="G61" s="7">
        <v>86</v>
      </c>
      <c r="H61" s="51">
        <v>77</v>
      </c>
      <c r="I61" s="7">
        <f t="shared" si="3"/>
        <v>81.5</v>
      </c>
      <c r="J61" s="7" t="str">
        <f t="shared" si="4"/>
        <v>TỐT</v>
      </c>
      <c r="K61" s="53"/>
      <c r="L61" s="93"/>
    </row>
    <row r="62" spans="1:12" ht="23.25" customHeight="1" x14ac:dyDescent="0.25">
      <c r="A62" s="87">
        <f t="shared" si="2"/>
        <v>52</v>
      </c>
      <c r="B62" s="47">
        <v>24208602417</v>
      </c>
      <c r="C62" s="48" t="s">
        <v>745</v>
      </c>
      <c r="D62" s="49" t="s">
        <v>503</v>
      </c>
      <c r="E62" s="50">
        <v>36632</v>
      </c>
      <c r="F62" s="50" t="s">
        <v>94</v>
      </c>
      <c r="G62" s="7">
        <v>71</v>
      </c>
      <c r="H62" s="51">
        <v>87</v>
      </c>
      <c r="I62" s="7">
        <f t="shared" si="3"/>
        <v>79</v>
      </c>
      <c r="J62" s="7" t="str">
        <f t="shared" si="4"/>
        <v>KHÁ</v>
      </c>
      <c r="K62" s="53"/>
      <c r="L62" s="93"/>
    </row>
    <row r="63" spans="1:12" ht="23.25" customHeight="1" x14ac:dyDescent="0.25">
      <c r="A63" s="87">
        <f t="shared" si="2"/>
        <v>53</v>
      </c>
      <c r="B63" s="47">
        <v>24208607508</v>
      </c>
      <c r="C63" s="48" t="s">
        <v>746</v>
      </c>
      <c r="D63" s="49" t="s">
        <v>239</v>
      </c>
      <c r="E63" s="50">
        <v>36703</v>
      </c>
      <c r="F63" s="50" t="s">
        <v>94</v>
      </c>
      <c r="G63" s="7">
        <v>85</v>
      </c>
      <c r="H63" s="51">
        <v>85</v>
      </c>
      <c r="I63" s="7">
        <f t="shared" si="3"/>
        <v>85</v>
      </c>
      <c r="J63" s="7" t="str">
        <f t="shared" si="4"/>
        <v>TỐT</v>
      </c>
      <c r="K63" s="53"/>
      <c r="L63" s="93"/>
    </row>
    <row r="64" spans="1:12" ht="23.25" customHeight="1" x14ac:dyDescent="0.25">
      <c r="A64" s="87">
        <f t="shared" si="2"/>
        <v>54</v>
      </c>
      <c r="B64" s="47">
        <v>24208602511</v>
      </c>
      <c r="C64" s="48" t="s">
        <v>747</v>
      </c>
      <c r="D64" s="49" t="s">
        <v>18</v>
      </c>
      <c r="E64" s="50">
        <v>36543</v>
      </c>
      <c r="F64" s="50" t="s">
        <v>94</v>
      </c>
      <c r="G64" s="7">
        <v>83</v>
      </c>
      <c r="H64" s="51">
        <v>85</v>
      </c>
      <c r="I64" s="7">
        <f t="shared" si="3"/>
        <v>84</v>
      </c>
      <c r="J64" s="7" t="str">
        <f t="shared" si="4"/>
        <v>TỐT</v>
      </c>
      <c r="K64" s="53"/>
      <c r="L64" s="93"/>
    </row>
    <row r="65" spans="1:12" ht="23.25" customHeight="1" x14ac:dyDescent="0.25">
      <c r="A65" s="87">
        <f t="shared" si="2"/>
        <v>55</v>
      </c>
      <c r="B65" s="47">
        <v>24218708002</v>
      </c>
      <c r="C65" s="48" t="s">
        <v>748</v>
      </c>
      <c r="D65" s="49" t="s">
        <v>466</v>
      </c>
      <c r="E65" s="50">
        <v>36752</v>
      </c>
      <c r="F65" s="50" t="s">
        <v>94</v>
      </c>
      <c r="G65" s="7">
        <v>73</v>
      </c>
      <c r="H65" s="51">
        <v>75</v>
      </c>
      <c r="I65" s="7">
        <f t="shared" si="3"/>
        <v>74</v>
      </c>
      <c r="J65" s="7" t="str">
        <f t="shared" si="4"/>
        <v>KHÁ</v>
      </c>
      <c r="K65" s="53"/>
      <c r="L65" s="93"/>
    </row>
    <row r="66" spans="1:12" ht="23.25" customHeight="1" x14ac:dyDescent="0.25">
      <c r="A66" s="87">
        <f t="shared" si="2"/>
        <v>56</v>
      </c>
      <c r="B66" s="47">
        <v>24218616358</v>
      </c>
      <c r="C66" s="48" t="s">
        <v>749</v>
      </c>
      <c r="D66" s="49" t="s">
        <v>242</v>
      </c>
      <c r="E66" s="50">
        <v>36769</v>
      </c>
      <c r="F66" s="50" t="s">
        <v>94</v>
      </c>
      <c r="G66" s="7">
        <v>77</v>
      </c>
      <c r="H66" s="51">
        <v>75</v>
      </c>
      <c r="I66" s="7">
        <f t="shared" si="3"/>
        <v>76</v>
      </c>
      <c r="J66" s="7" t="str">
        <f t="shared" si="4"/>
        <v>KHÁ</v>
      </c>
      <c r="K66" s="53"/>
      <c r="L66" s="93"/>
    </row>
    <row r="67" spans="1:12" ht="23.25" customHeight="1" x14ac:dyDescent="0.25">
      <c r="A67" s="87">
        <f t="shared" si="2"/>
        <v>57</v>
      </c>
      <c r="B67" s="47">
        <v>24208605662</v>
      </c>
      <c r="C67" s="48" t="s">
        <v>750</v>
      </c>
      <c r="D67" s="49" t="s">
        <v>751</v>
      </c>
      <c r="E67" s="50">
        <v>36756</v>
      </c>
      <c r="F67" s="50" t="s">
        <v>94</v>
      </c>
      <c r="G67" s="7">
        <v>87</v>
      </c>
      <c r="H67" s="51">
        <v>87</v>
      </c>
      <c r="I67" s="7">
        <f t="shared" si="3"/>
        <v>87</v>
      </c>
      <c r="J67" s="7" t="str">
        <f t="shared" si="4"/>
        <v>TỐT</v>
      </c>
      <c r="K67" s="53"/>
      <c r="L67" s="93"/>
    </row>
    <row r="68" spans="1:12" ht="23.25" customHeight="1" x14ac:dyDescent="0.25">
      <c r="A68" s="87">
        <f t="shared" si="2"/>
        <v>58</v>
      </c>
      <c r="B68" s="47">
        <v>24208608484</v>
      </c>
      <c r="C68" s="48" t="s">
        <v>752</v>
      </c>
      <c r="D68" s="49" t="s">
        <v>753</v>
      </c>
      <c r="E68" s="50">
        <v>36566</v>
      </c>
      <c r="F68" s="50" t="s">
        <v>94</v>
      </c>
      <c r="G68" s="7">
        <v>87</v>
      </c>
      <c r="H68" s="51">
        <v>85</v>
      </c>
      <c r="I68" s="7">
        <f t="shared" si="3"/>
        <v>86</v>
      </c>
      <c r="J68" s="7" t="str">
        <f t="shared" si="4"/>
        <v>TỐT</v>
      </c>
      <c r="K68" s="53"/>
      <c r="L68" s="93"/>
    </row>
    <row r="69" spans="1:12" ht="23.25" customHeight="1" x14ac:dyDescent="0.25">
      <c r="A69" s="87">
        <f t="shared" si="2"/>
        <v>59</v>
      </c>
      <c r="B69" s="47">
        <v>24208602189</v>
      </c>
      <c r="C69" s="48" t="s">
        <v>754</v>
      </c>
      <c r="D69" s="49" t="s">
        <v>133</v>
      </c>
      <c r="E69" s="50">
        <v>36883</v>
      </c>
      <c r="F69" s="50" t="s">
        <v>94</v>
      </c>
      <c r="G69" s="7">
        <v>87</v>
      </c>
      <c r="H69" s="51">
        <v>75</v>
      </c>
      <c r="I69" s="7">
        <f t="shared" si="3"/>
        <v>81</v>
      </c>
      <c r="J69" s="7" t="str">
        <f t="shared" si="4"/>
        <v>TỐT</v>
      </c>
      <c r="K69" s="53"/>
      <c r="L69" s="93"/>
    </row>
    <row r="70" spans="1:12" ht="23.25" customHeight="1" x14ac:dyDescent="0.25">
      <c r="A70" s="87">
        <f t="shared" si="2"/>
        <v>60</v>
      </c>
      <c r="B70" s="47">
        <v>24218616343</v>
      </c>
      <c r="C70" s="48" t="s">
        <v>755</v>
      </c>
      <c r="D70" s="49" t="s">
        <v>135</v>
      </c>
      <c r="E70" s="50">
        <v>35704</v>
      </c>
      <c r="F70" s="50" t="s">
        <v>94</v>
      </c>
      <c r="G70" s="7">
        <v>78</v>
      </c>
      <c r="H70" s="51">
        <v>85</v>
      </c>
      <c r="I70" s="7">
        <f t="shared" si="3"/>
        <v>81.5</v>
      </c>
      <c r="J70" s="7" t="str">
        <f t="shared" si="4"/>
        <v>TỐT</v>
      </c>
      <c r="K70" s="53"/>
      <c r="L70" s="93"/>
    </row>
    <row r="71" spans="1:12" ht="23.25" customHeight="1" x14ac:dyDescent="0.25">
      <c r="A71" s="87">
        <f t="shared" si="2"/>
        <v>61</v>
      </c>
      <c r="B71" s="47">
        <v>24208601374</v>
      </c>
      <c r="C71" s="48" t="s">
        <v>756</v>
      </c>
      <c r="D71" s="49" t="s">
        <v>137</v>
      </c>
      <c r="E71" s="50">
        <v>36553</v>
      </c>
      <c r="F71" s="50" t="s">
        <v>94</v>
      </c>
      <c r="G71" s="7">
        <v>82</v>
      </c>
      <c r="H71" s="51">
        <v>85</v>
      </c>
      <c r="I71" s="7">
        <f t="shared" si="3"/>
        <v>83.5</v>
      </c>
      <c r="J71" s="7" t="str">
        <f t="shared" si="4"/>
        <v>TỐT</v>
      </c>
      <c r="K71" s="53"/>
      <c r="L71" s="93"/>
    </row>
    <row r="72" spans="1:12" ht="23.25" customHeight="1" x14ac:dyDescent="0.25">
      <c r="A72" s="87">
        <f t="shared" si="2"/>
        <v>62</v>
      </c>
      <c r="B72" s="47">
        <v>24218605576</v>
      </c>
      <c r="C72" s="48" t="s">
        <v>757</v>
      </c>
      <c r="D72" s="49" t="s">
        <v>215</v>
      </c>
      <c r="E72" s="50">
        <v>36810</v>
      </c>
      <c r="F72" s="50" t="s">
        <v>94</v>
      </c>
      <c r="G72" s="7">
        <v>77</v>
      </c>
      <c r="H72" s="51">
        <v>80</v>
      </c>
      <c r="I72" s="7">
        <f t="shared" si="3"/>
        <v>78.5</v>
      </c>
      <c r="J72" s="7" t="str">
        <f t="shared" si="4"/>
        <v>KHÁ</v>
      </c>
      <c r="K72" s="53"/>
      <c r="L72" s="93"/>
    </row>
    <row r="73" spans="1:12" ht="23.25" customHeight="1" x14ac:dyDescent="0.25">
      <c r="A73" s="87">
        <f t="shared" si="2"/>
        <v>63</v>
      </c>
      <c r="B73" s="47">
        <v>24218607322</v>
      </c>
      <c r="C73" s="48" t="s">
        <v>641</v>
      </c>
      <c r="D73" s="49" t="s">
        <v>404</v>
      </c>
      <c r="E73" s="50">
        <v>36842</v>
      </c>
      <c r="F73" s="50" t="s">
        <v>94</v>
      </c>
      <c r="G73" s="7">
        <v>80</v>
      </c>
      <c r="H73" s="51">
        <v>75</v>
      </c>
      <c r="I73" s="7">
        <f t="shared" si="3"/>
        <v>77.5</v>
      </c>
      <c r="J73" s="7" t="str">
        <f t="shared" si="4"/>
        <v>KHÁ</v>
      </c>
      <c r="K73" s="53"/>
      <c r="L73" s="93"/>
    </row>
    <row r="74" spans="1:12" ht="23.25" customHeight="1" x14ac:dyDescent="0.25">
      <c r="A74" s="87">
        <f t="shared" si="2"/>
        <v>64</v>
      </c>
      <c r="B74" s="47">
        <v>24208615936</v>
      </c>
      <c r="C74" s="48" t="s">
        <v>758</v>
      </c>
      <c r="D74" s="49" t="s">
        <v>558</v>
      </c>
      <c r="E74" s="50">
        <v>36575</v>
      </c>
      <c r="F74" s="50" t="s">
        <v>94</v>
      </c>
      <c r="G74" s="7">
        <v>82</v>
      </c>
      <c r="H74" s="51">
        <v>82</v>
      </c>
      <c r="I74" s="7">
        <f t="shared" si="3"/>
        <v>82</v>
      </c>
      <c r="J74" s="7" t="str">
        <f t="shared" si="4"/>
        <v>TỐT</v>
      </c>
      <c r="K74" s="53"/>
      <c r="L74" s="93"/>
    </row>
    <row r="75" spans="1:12" ht="23.25" customHeight="1" x14ac:dyDescent="0.25">
      <c r="A75" s="87">
        <f t="shared" si="2"/>
        <v>65</v>
      </c>
      <c r="B75" s="47">
        <v>24208615043</v>
      </c>
      <c r="C75" s="48" t="s">
        <v>759</v>
      </c>
      <c r="D75" s="49" t="s">
        <v>558</v>
      </c>
      <c r="E75" s="50">
        <v>36739</v>
      </c>
      <c r="F75" s="50" t="s">
        <v>94</v>
      </c>
      <c r="G75" s="7">
        <v>86</v>
      </c>
      <c r="H75" s="51">
        <v>77</v>
      </c>
      <c r="I75" s="7">
        <f t="shared" si="3"/>
        <v>81.5</v>
      </c>
      <c r="J75" s="7" t="str">
        <f t="shared" si="4"/>
        <v>TỐT</v>
      </c>
      <c r="K75" s="53"/>
      <c r="L75" s="93"/>
    </row>
    <row r="76" spans="1:12" ht="23.25" customHeight="1" x14ac:dyDescent="0.25">
      <c r="A76" s="87">
        <f t="shared" ref="A76:A139" si="5">A75+1</f>
        <v>66</v>
      </c>
      <c r="B76" s="47">
        <v>24208605365</v>
      </c>
      <c r="C76" s="48" t="s">
        <v>760</v>
      </c>
      <c r="D76" s="49" t="s">
        <v>722</v>
      </c>
      <c r="E76" s="50">
        <v>36267</v>
      </c>
      <c r="F76" s="50" t="s">
        <v>94</v>
      </c>
      <c r="G76" s="7">
        <v>85</v>
      </c>
      <c r="H76" s="51">
        <v>65</v>
      </c>
      <c r="I76" s="7">
        <f t="shared" si="3"/>
        <v>75</v>
      </c>
      <c r="J76" s="7" t="str">
        <f t="shared" si="4"/>
        <v>KHÁ</v>
      </c>
      <c r="K76" s="53"/>
      <c r="L76" s="93"/>
    </row>
    <row r="77" spans="1:12" ht="23.25" customHeight="1" x14ac:dyDescent="0.25">
      <c r="A77" s="87">
        <f t="shared" si="5"/>
        <v>67</v>
      </c>
      <c r="B77" s="47">
        <v>24218601087</v>
      </c>
      <c r="C77" s="48" t="s">
        <v>761</v>
      </c>
      <c r="D77" s="49" t="s">
        <v>762</v>
      </c>
      <c r="E77" s="50">
        <v>36606</v>
      </c>
      <c r="F77" s="50" t="s">
        <v>94</v>
      </c>
      <c r="G77" s="7">
        <v>71</v>
      </c>
      <c r="H77" s="51">
        <v>65</v>
      </c>
      <c r="I77" s="7">
        <f t="shared" si="3"/>
        <v>68</v>
      </c>
      <c r="J77" s="7" t="str">
        <f t="shared" si="4"/>
        <v>KHÁ</v>
      </c>
      <c r="K77" s="53"/>
      <c r="L77" s="93"/>
    </row>
    <row r="78" spans="1:12" ht="23.25" customHeight="1" x14ac:dyDescent="0.25">
      <c r="A78" s="87">
        <f t="shared" si="5"/>
        <v>68</v>
      </c>
      <c r="B78" s="47">
        <v>24218616696</v>
      </c>
      <c r="C78" s="48" t="s">
        <v>763</v>
      </c>
      <c r="D78" s="49" t="s">
        <v>149</v>
      </c>
      <c r="E78" s="50">
        <v>36297</v>
      </c>
      <c r="F78" s="50" t="s">
        <v>94</v>
      </c>
      <c r="G78" s="7">
        <v>90</v>
      </c>
      <c r="H78" s="51">
        <v>80</v>
      </c>
      <c r="I78" s="7">
        <f t="shared" si="3"/>
        <v>85</v>
      </c>
      <c r="J78" s="7" t="str">
        <f t="shared" si="4"/>
        <v>TỐT</v>
      </c>
      <c r="K78" s="53"/>
      <c r="L78" s="93"/>
    </row>
    <row r="79" spans="1:12" ht="23.25" customHeight="1" x14ac:dyDescent="0.25">
      <c r="A79" s="87">
        <f t="shared" si="5"/>
        <v>69</v>
      </c>
      <c r="B79" s="47">
        <v>24208707829</v>
      </c>
      <c r="C79" s="48" t="s">
        <v>764</v>
      </c>
      <c r="D79" s="49" t="s">
        <v>304</v>
      </c>
      <c r="E79" s="50">
        <v>36526</v>
      </c>
      <c r="F79" s="50" t="s">
        <v>94</v>
      </c>
      <c r="G79" s="7">
        <v>75</v>
      </c>
      <c r="H79" s="51">
        <v>75</v>
      </c>
      <c r="I79" s="7">
        <f t="shared" si="3"/>
        <v>75</v>
      </c>
      <c r="J79" s="7" t="str">
        <f t="shared" si="4"/>
        <v>KHÁ</v>
      </c>
      <c r="K79" s="53"/>
      <c r="L79" s="93"/>
    </row>
    <row r="80" spans="1:12" ht="23.25" customHeight="1" x14ac:dyDescent="0.25">
      <c r="A80" s="87">
        <f t="shared" si="5"/>
        <v>70</v>
      </c>
      <c r="B80" s="47">
        <v>24208600408</v>
      </c>
      <c r="C80" s="48" t="s">
        <v>765</v>
      </c>
      <c r="D80" s="49" t="s">
        <v>304</v>
      </c>
      <c r="E80" s="50">
        <v>36619</v>
      </c>
      <c r="F80" s="50" t="s">
        <v>94</v>
      </c>
      <c r="G80" s="7">
        <v>80</v>
      </c>
      <c r="H80" s="51">
        <v>100</v>
      </c>
      <c r="I80" s="7">
        <f t="shared" si="3"/>
        <v>90</v>
      </c>
      <c r="J80" s="7" t="str">
        <f t="shared" si="4"/>
        <v>X SẮC</v>
      </c>
      <c r="K80" s="53"/>
      <c r="L80" s="93"/>
    </row>
    <row r="81" spans="1:12" ht="23.25" customHeight="1" x14ac:dyDescent="0.25">
      <c r="A81" s="87">
        <f t="shared" si="5"/>
        <v>71</v>
      </c>
      <c r="B81" s="47">
        <v>24218615089</v>
      </c>
      <c r="C81" s="48" t="s">
        <v>571</v>
      </c>
      <c r="D81" s="49" t="s">
        <v>520</v>
      </c>
      <c r="E81" s="50">
        <v>36244</v>
      </c>
      <c r="F81" s="50" t="s">
        <v>94</v>
      </c>
      <c r="G81" s="7">
        <v>77</v>
      </c>
      <c r="H81" s="51">
        <v>97</v>
      </c>
      <c r="I81" s="7">
        <f t="shared" si="3"/>
        <v>87</v>
      </c>
      <c r="J81" s="7" t="str">
        <f t="shared" si="4"/>
        <v>TỐT</v>
      </c>
      <c r="K81" s="53"/>
      <c r="L81" s="93"/>
    </row>
    <row r="82" spans="1:12" ht="23.25" customHeight="1" x14ac:dyDescent="0.25">
      <c r="A82" s="87">
        <f t="shared" si="5"/>
        <v>72</v>
      </c>
      <c r="B82" s="47">
        <v>24208607180</v>
      </c>
      <c r="C82" s="48" t="s">
        <v>766</v>
      </c>
      <c r="D82" s="49" t="s">
        <v>372</v>
      </c>
      <c r="E82" s="50">
        <v>36693</v>
      </c>
      <c r="F82" s="50" t="s">
        <v>94</v>
      </c>
      <c r="G82" s="7">
        <v>75</v>
      </c>
      <c r="H82" s="51">
        <v>87</v>
      </c>
      <c r="I82" s="7">
        <f t="shared" si="3"/>
        <v>81</v>
      </c>
      <c r="J82" s="7" t="str">
        <f t="shared" si="4"/>
        <v>TỐT</v>
      </c>
      <c r="K82" s="53"/>
      <c r="L82" s="93"/>
    </row>
    <row r="83" spans="1:12" ht="23.25" customHeight="1" x14ac:dyDescent="0.25">
      <c r="A83" s="87">
        <f t="shared" si="5"/>
        <v>73</v>
      </c>
      <c r="B83" s="47">
        <v>24208601164</v>
      </c>
      <c r="C83" s="48" t="s">
        <v>767</v>
      </c>
      <c r="D83" s="49" t="s">
        <v>563</v>
      </c>
      <c r="E83" s="50">
        <v>36638</v>
      </c>
      <c r="F83" s="50" t="s">
        <v>94</v>
      </c>
      <c r="G83" s="7">
        <v>81</v>
      </c>
      <c r="H83" s="51">
        <v>70</v>
      </c>
      <c r="I83" s="7">
        <f t="shared" si="3"/>
        <v>75.5</v>
      </c>
      <c r="J83" s="7" t="str">
        <f t="shared" si="4"/>
        <v>KHÁ</v>
      </c>
      <c r="K83" s="53"/>
      <c r="L83" s="93"/>
    </row>
    <row r="84" spans="1:12" ht="23.25" customHeight="1" x14ac:dyDescent="0.25">
      <c r="A84" s="87">
        <f t="shared" si="5"/>
        <v>74</v>
      </c>
      <c r="B84" s="47">
        <v>24208605883</v>
      </c>
      <c r="C84" s="48" t="s">
        <v>768</v>
      </c>
      <c r="D84" s="49" t="s">
        <v>259</v>
      </c>
      <c r="E84" s="50">
        <v>36808</v>
      </c>
      <c r="F84" s="50" t="s">
        <v>94</v>
      </c>
      <c r="G84" s="7">
        <v>87</v>
      </c>
      <c r="H84" s="51">
        <v>95</v>
      </c>
      <c r="I84" s="7">
        <f t="shared" si="3"/>
        <v>91</v>
      </c>
      <c r="J84" s="7" t="str">
        <f t="shared" si="4"/>
        <v>X SẮC</v>
      </c>
      <c r="K84" s="53"/>
      <c r="L84" s="93"/>
    </row>
    <row r="85" spans="1:12" ht="23.25" customHeight="1" x14ac:dyDescent="0.25">
      <c r="A85" s="87">
        <f t="shared" si="5"/>
        <v>75</v>
      </c>
      <c r="B85" s="47">
        <v>24202700775</v>
      </c>
      <c r="C85" s="48" t="s">
        <v>769</v>
      </c>
      <c r="D85" s="49" t="s">
        <v>259</v>
      </c>
      <c r="E85" s="50">
        <v>36311</v>
      </c>
      <c r="F85" s="50" t="s">
        <v>770</v>
      </c>
      <c r="G85" s="7">
        <v>0</v>
      </c>
      <c r="H85" s="51">
        <v>85</v>
      </c>
      <c r="I85" s="7">
        <f t="shared" si="3"/>
        <v>42.5</v>
      </c>
      <c r="J85" s="7" t="str">
        <f t="shared" si="4"/>
        <v>YẾU</v>
      </c>
      <c r="K85" s="53"/>
      <c r="L85" s="93"/>
    </row>
    <row r="86" spans="1:12" ht="23.25" customHeight="1" x14ac:dyDescent="0.25">
      <c r="A86" s="87">
        <f t="shared" si="5"/>
        <v>76</v>
      </c>
      <c r="B86" s="47">
        <v>24207203598</v>
      </c>
      <c r="C86" s="48" t="s">
        <v>746</v>
      </c>
      <c r="D86" s="49" t="s">
        <v>771</v>
      </c>
      <c r="E86" s="50">
        <v>36763</v>
      </c>
      <c r="F86" s="50" t="s">
        <v>94</v>
      </c>
      <c r="G86" s="7">
        <v>72</v>
      </c>
      <c r="H86" s="51">
        <v>87</v>
      </c>
      <c r="I86" s="7">
        <f t="shared" si="3"/>
        <v>79.5</v>
      </c>
      <c r="J86" s="7" t="str">
        <f t="shared" si="4"/>
        <v>KHÁ</v>
      </c>
      <c r="K86" s="53"/>
      <c r="L86" s="93"/>
    </row>
    <row r="87" spans="1:12" ht="23.25" customHeight="1" x14ac:dyDescent="0.25">
      <c r="A87" s="87">
        <f t="shared" si="5"/>
        <v>77</v>
      </c>
      <c r="B87" s="47">
        <v>24218607630</v>
      </c>
      <c r="C87" s="48" t="s">
        <v>772</v>
      </c>
      <c r="D87" s="49" t="s">
        <v>773</v>
      </c>
      <c r="E87" s="50">
        <v>36601</v>
      </c>
      <c r="F87" s="50" t="s">
        <v>94</v>
      </c>
      <c r="G87" s="7">
        <v>76</v>
      </c>
      <c r="H87" s="51">
        <v>65</v>
      </c>
      <c r="I87" s="7">
        <f t="shared" si="3"/>
        <v>70.5</v>
      </c>
      <c r="J87" s="7" t="str">
        <f t="shared" si="4"/>
        <v>KHÁ</v>
      </c>
      <c r="K87" s="53"/>
      <c r="L87" s="93"/>
    </row>
    <row r="88" spans="1:12" ht="23.25" customHeight="1" x14ac:dyDescent="0.25">
      <c r="A88" s="87">
        <f t="shared" si="5"/>
        <v>78</v>
      </c>
      <c r="B88" s="47">
        <v>24216616533</v>
      </c>
      <c r="C88" s="48" t="s">
        <v>774</v>
      </c>
      <c r="D88" s="49" t="s">
        <v>438</v>
      </c>
      <c r="E88" s="50">
        <v>36711</v>
      </c>
      <c r="F88" s="50" t="s">
        <v>94</v>
      </c>
      <c r="G88" s="7">
        <v>87</v>
      </c>
      <c r="H88" s="51">
        <v>67</v>
      </c>
      <c r="I88" s="7">
        <f t="shared" si="3"/>
        <v>77</v>
      </c>
      <c r="J88" s="7" t="str">
        <f t="shared" si="4"/>
        <v>KHÁ</v>
      </c>
      <c r="K88" s="53"/>
      <c r="L88" s="93"/>
    </row>
    <row r="89" spans="1:12" ht="23.25" customHeight="1" x14ac:dyDescent="0.25">
      <c r="A89" s="87">
        <f t="shared" si="5"/>
        <v>79</v>
      </c>
      <c r="B89" s="47">
        <v>24208604372</v>
      </c>
      <c r="C89" s="48" t="s">
        <v>775</v>
      </c>
      <c r="D89" s="49" t="s">
        <v>438</v>
      </c>
      <c r="E89" s="50">
        <v>36822</v>
      </c>
      <c r="F89" s="50" t="s">
        <v>94</v>
      </c>
      <c r="G89" s="7">
        <v>91</v>
      </c>
      <c r="H89" s="51">
        <v>85</v>
      </c>
      <c r="I89" s="7">
        <f t="shared" si="3"/>
        <v>88</v>
      </c>
      <c r="J89" s="7" t="str">
        <f t="shared" si="4"/>
        <v>TỐT</v>
      </c>
      <c r="K89" s="53"/>
      <c r="L89" s="93"/>
    </row>
    <row r="90" spans="1:12" ht="23.25" customHeight="1" x14ac:dyDescent="0.25">
      <c r="A90" s="87">
        <f t="shared" si="5"/>
        <v>80</v>
      </c>
      <c r="B90" s="47">
        <v>24218705803</v>
      </c>
      <c r="C90" s="48" t="s">
        <v>776</v>
      </c>
      <c r="D90" s="49" t="s">
        <v>438</v>
      </c>
      <c r="E90" s="50">
        <v>36795</v>
      </c>
      <c r="F90" s="50" t="s">
        <v>94</v>
      </c>
      <c r="G90" s="7">
        <v>77</v>
      </c>
      <c r="H90" s="51">
        <v>87</v>
      </c>
      <c r="I90" s="7">
        <f t="shared" si="3"/>
        <v>82</v>
      </c>
      <c r="J90" s="7" t="str">
        <f t="shared" si="4"/>
        <v>TỐT</v>
      </c>
      <c r="K90" s="53"/>
      <c r="L90" s="93"/>
    </row>
    <row r="91" spans="1:12" ht="23.25" customHeight="1" x14ac:dyDescent="0.25">
      <c r="A91" s="87">
        <f t="shared" si="5"/>
        <v>81</v>
      </c>
      <c r="B91" s="47">
        <v>24208602907</v>
      </c>
      <c r="C91" s="48" t="s">
        <v>777</v>
      </c>
      <c r="D91" s="49" t="s">
        <v>155</v>
      </c>
      <c r="E91" s="50">
        <v>36862</v>
      </c>
      <c r="F91" s="50" t="s">
        <v>94</v>
      </c>
      <c r="G91" s="7">
        <v>86</v>
      </c>
      <c r="H91" s="51">
        <v>85</v>
      </c>
      <c r="I91" s="7">
        <f t="shared" si="3"/>
        <v>85.5</v>
      </c>
      <c r="J91" s="7" t="str">
        <f t="shared" si="4"/>
        <v>TỐT</v>
      </c>
      <c r="K91" s="53"/>
      <c r="L91" s="93"/>
    </row>
    <row r="92" spans="1:12" ht="23.25" customHeight="1" x14ac:dyDescent="0.25">
      <c r="A92" s="87">
        <f t="shared" si="5"/>
        <v>82</v>
      </c>
      <c r="B92" s="47">
        <v>24208600957</v>
      </c>
      <c r="C92" s="48" t="s">
        <v>482</v>
      </c>
      <c r="D92" s="49" t="s">
        <v>155</v>
      </c>
      <c r="E92" s="50">
        <v>36470</v>
      </c>
      <c r="F92" s="50" t="s">
        <v>94</v>
      </c>
      <c r="G92" s="7">
        <v>87</v>
      </c>
      <c r="H92" s="51">
        <v>72</v>
      </c>
      <c r="I92" s="7">
        <f t="shared" si="3"/>
        <v>79.5</v>
      </c>
      <c r="J92" s="7" t="str">
        <f t="shared" si="4"/>
        <v>KHÁ</v>
      </c>
      <c r="K92" s="53"/>
      <c r="L92" s="93"/>
    </row>
    <row r="93" spans="1:12" ht="23.25" customHeight="1" x14ac:dyDescent="0.25">
      <c r="A93" s="87">
        <f t="shared" si="5"/>
        <v>83</v>
      </c>
      <c r="B93" s="47">
        <v>24208602167</v>
      </c>
      <c r="C93" s="48" t="s">
        <v>778</v>
      </c>
      <c r="D93" s="49" t="s">
        <v>155</v>
      </c>
      <c r="E93" s="50">
        <v>36679</v>
      </c>
      <c r="F93" s="50" t="s">
        <v>94</v>
      </c>
      <c r="G93" s="7">
        <v>87</v>
      </c>
      <c r="H93" s="51">
        <v>85</v>
      </c>
      <c r="I93" s="7">
        <f t="shared" si="3"/>
        <v>86</v>
      </c>
      <c r="J93" s="7" t="str">
        <f t="shared" si="4"/>
        <v>TỐT</v>
      </c>
      <c r="K93" s="53"/>
      <c r="L93" s="93"/>
    </row>
    <row r="94" spans="1:12" ht="23.25" customHeight="1" x14ac:dyDescent="0.25">
      <c r="A94" s="87">
        <f t="shared" si="5"/>
        <v>84</v>
      </c>
      <c r="B94" s="47">
        <v>24208601058</v>
      </c>
      <c r="C94" s="48" t="s">
        <v>779</v>
      </c>
      <c r="D94" s="49" t="s">
        <v>158</v>
      </c>
      <c r="E94" s="50">
        <v>36853</v>
      </c>
      <c r="F94" s="50" t="s">
        <v>94</v>
      </c>
      <c r="G94" s="7">
        <v>85</v>
      </c>
      <c r="H94" s="51">
        <v>77</v>
      </c>
      <c r="I94" s="7">
        <f t="shared" si="3"/>
        <v>81</v>
      </c>
      <c r="J94" s="7" t="str">
        <f t="shared" si="4"/>
        <v>TỐT</v>
      </c>
      <c r="K94" s="53"/>
      <c r="L94" s="93"/>
    </row>
    <row r="95" spans="1:12" ht="23.25" customHeight="1" x14ac:dyDescent="0.25">
      <c r="A95" s="87">
        <f t="shared" si="5"/>
        <v>85</v>
      </c>
      <c r="B95" s="47">
        <v>24208604380</v>
      </c>
      <c r="C95" s="48" t="s">
        <v>780</v>
      </c>
      <c r="D95" s="49" t="s">
        <v>160</v>
      </c>
      <c r="E95" s="50">
        <v>36552</v>
      </c>
      <c r="F95" s="50" t="s">
        <v>94</v>
      </c>
      <c r="G95" s="7">
        <v>87</v>
      </c>
      <c r="H95" s="51">
        <v>97</v>
      </c>
      <c r="I95" s="7">
        <f t="shared" si="3"/>
        <v>92</v>
      </c>
      <c r="J95" s="7" t="str">
        <f t="shared" si="4"/>
        <v>X SẮC</v>
      </c>
      <c r="K95" s="53"/>
      <c r="L95" s="93"/>
    </row>
    <row r="96" spans="1:12" ht="23.25" customHeight="1" x14ac:dyDescent="0.25">
      <c r="A96" s="87">
        <f t="shared" si="5"/>
        <v>86</v>
      </c>
      <c r="B96" s="47">
        <v>24218616445</v>
      </c>
      <c r="C96" s="48" t="s">
        <v>781</v>
      </c>
      <c r="D96" s="49" t="s">
        <v>162</v>
      </c>
      <c r="E96" s="50">
        <v>36725</v>
      </c>
      <c r="F96" s="50" t="s">
        <v>94</v>
      </c>
      <c r="G96" s="7">
        <v>80</v>
      </c>
      <c r="H96" s="51">
        <v>85</v>
      </c>
      <c r="I96" s="7">
        <f t="shared" si="3"/>
        <v>82.5</v>
      </c>
      <c r="J96" s="7" t="str">
        <f t="shared" si="4"/>
        <v>TỐT</v>
      </c>
      <c r="K96" s="53"/>
      <c r="L96" s="93"/>
    </row>
    <row r="97" spans="1:12" ht="23.25" customHeight="1" x14ac:dyDescent="0.25">
      <c r="A97" s="87">
        <f t="shared" si="5"/>
        <v>87</v>
      </c>
      <c r="B97" s="47">
        <v>24208604685</v>
      </c>
      <c r="C97" s="48" t="s">
        <v>782</v>
      </c>
      <c r="D97" s="49" t="s">
        <v>273</v>
      </c>
      <c r="E97" s="50">
        <v>36731</v>
      </c>
      <c r="F97" s="50" t="s">
        <v>94</v>
      </c>
      <c r="G97" s="7">
        <v>75</v>
      </c>
      <c r="H97" s="51">
        <v>75</v>
      </c>
      <c r="I97" s="7">
        <f t="shared" si="3"/>
        <v>75</v>
      </c>
      <c r="J97" s="7" t="str">
        <f t="shared" si="4"/>
        <v>KHÁ</v>
      </c>
      <c r="K97" s="53"/>
      <c r="L97" s="93"/>
    </row>
    <row r="98" spans="1:12" ht="23.25" customHeight="1" x14ac:dyDescent="0.25">
      <c r="A98" s="87">
        <f t="shared" si="5"/>
        <v>88</v>
      </c>
      <c r="B98" s="47">
        <v>24208608134</v>
      </c>
      <c r="C98" s="48" t="s">
        <v>783</v>
      </c>
      <c r="D98" s="49" t="s">
        <v>273</v>
      </c>
      <c r="E98" s="50">
        <v>36851</v>
      </c>
      <c r="F98" s="50" t="s">
        <v>94</v>
      </c>
      <c r="G98" s="7">
        <v>78</v>
      </c>
      <c r="H98" s="51">
        <v>80</v>
      </c>
      <c r="I98" s="7">
        <f t="shared" si="3"/>
        <v>79</v>
      </c>
      <c r="J98" s="7" t="str">
        <f t="shared" si="4"/>
        <v>KHÁ</v>
      </c>
      <c r="K98" s="53"/>
      <c r="L98" s="93"/>
    </row>
    <row r="99" spans="1:12" ht="23.25" customHeight="1" x14ac:dyDescent="0.25">
      <c r="A99" s="87">
        <f t="shared" si="5"/>
        <v>89</v>
      </c>
      <c r="B99" s="47">
        <v>24208605226</v>
      </c>
      <c r="C99" s="48" t="s">
        <v>727</v>
      </c>
      <c r="D99" s="49" t="s">
        <v>164</v>
      </c>
      <c r="E99" s="50">
        <v>36608</v>
      </c>
      <c r="F99" s="50" t="s">
        <v>94</v>
      </c>
      <c r="G99" s="7">
        <v>86</v>
      </c>
      <c r="H99" s="51">
        <v>82</v>
      </c>
      <c r="I99" s="7">
        <f t="shared" si="3"/>
        <v>84</v>
      </c>
      <c r="J99" s="7" t="str">
        <f t="shared" si="4"/>
        <v>TỐT</v>
      </c>
      <c r="K99" s="53"/>
      <c r="L99" s="93"/>
    </row>
    <row r="100" spans="1:12" ht="23.25" customHeight="1" x14ac:dyDescent="0.25">
      <c r="A100" s="87">
        <f t="shared" si="5"/>
        <v>90</v>
      </c>
      <c r="B100" s="47">
        <v>24208605885</v>
      </c>
      <c r="C100" s="48" t="s">
        <v>784</v>
      </c>
      <c r="D100" s="49" t="s">
        <v>164</v>
      </c>
      <c r="E100" s="50">
        <v>36855</v>
      </c>
      <c r="F100" s="50" t="s">
        <v>94</v>
      </c>
      <c r="G100" s="7">
        <v>85</v>
      </c>
      <c r="H100" s="51">
        <v>75</v>
      </c>
      <c r="I100" s="7">
        <f t="shared" si="3"/>
        <v>80</v>
      </c>
      <c r="J100" s="7" t="str">
        <f t="shared" si="4"/>
        <v>TỐT</v>
      </c>
      <c r="K100" s="53"/>
      <c r="L100" s="93"/>
    </row>
    <row r="101" spans="1:12" ht="23.25" customHeight="1" x14ac:dyDescent="0.25">
      <c r="A101" s="87">
        <f t="shared" si="5"/>
        <v>91</v>
      </c>
      <c r="B101" s="47">
        <v>24218604745</v>
      </c>
      <c r="C101" s="48" t="s">
        <v>656</v>
      </c>
      <c r="D101" s="49" t="s">
        <v>785</v>
      </c>
      <c r="E101" s="50">
        <v>36697</v>
      </c>
      <c r="F101" s="50" t="s">
        <v>94</v>
      </c>
      <c r="G101" s="7">
        <v>77</v>
      </c>
      <c r="H101" s="51">
        <v>82</v>
      </c>
      <c r="I101" s="7">
        <f t="shared" ref="I101:I144" si="6">ROUND((G101+H101)/2,1)</f>
        <v>79.5</v>
      </c>
      <c r="J101" s="7" t="str">
        <f t="shared" ref="J101:J144" si="7">IF(I101&gt;=90,"X SẮC",IF(I101&gt;=80,"TỐT",IF(I101&gt;=65,"KHÁ",IF(I101&gt;=50,"T.BÌNH",IF(I101&gt;=35,"YẾU","KÉM")))))</f>
        <v>KHÁ</v>
      </c>
      <c r="K101" s="53"/>
      <c r="L101" s="93"/>
    </row>
    <row r="102" spans="1:12" ht="23.25" customHeight="1" x14ac:dyDescent="0.25">
      <c r="A102" s="87">
        <f t="shared" si="5"/>
        <v>92</v>
      </c>
      <c r="B102" s="47">
        <v>24208606971</v>
      </c>
      <c r="C102" s="48" t="s">
        <v>786</v>
      </c>
      <c r="D102" s="49" t="s">
        <v>223</v>
      </c>
      <c r="E102" s="50">
        <v>36779</v>
      </c>
      <c r="F102" s="50" t="s">
        <v>94</v>
      </c>
      <c r="G102" s="7">
        <v>70</v>
      </c>
      <c r="H102" s="51">
        <v>0</v>
      </c>
      <c r="I102" s="7">
        <f t="shared" si="6"/>
        <v>35</v>
      </c>
      <c r="J102" s="7" t="str">
        <f t="shared" si="7"/>
        <v>YẾU</v>
      </c>
      <c r="K102" s="53"/>
      <c r="L102" s="93" t="s">
        <v>888</v>
      </c>
    </row>
    <row r="103" spans="1:12" ht="23.25" customHeight="1" x14ac:dyDescent="0.25">
      <c r="A103" s="87">
        <f t="shared" si="5"/>
        <v>93</v>
      </c>
      <c r="B103" s="47">
        <v>24208607622</v>
      </c>
      <c r="C103" s="48" t="s">
        <v>787</v>
      </c>
      <c r="D103" s="49" t="s">
        <v>227</v>
      </c>
      <c r="E103" s="50">
        <v>36772</v>
      </c>
      <c r="F103" s="50" t="s">
        <v>94</v>
      </c>
      <c r="G103" s="7">
        <v>100</v>
      </c>
      <c r="H103" s="51">
        <v>90</v>
      </c>
      <c r="I103" s="7">
        <f t="shared" si="6"/>
        <v>95</v>
      </c>
      <c r="J103" s="7" t="str">
        <f t="shared" si="7"/>
        <v>X SẮC</v>
      </c>
      <c r="K103" s="53"/>
      <c r="L103" s="93"/>
    </row>
    <row r="104" spans="1:12" ht="23.25" customHeight="1" x14ac:dyDescent="0.25">
      <c r="A104" s="87">
        <f t="shared" si="5"/>
        <v>94</v>
      </c>
      <c r="B104" s="47">
        <v>24208606235</v>
      </c>
      <c r="C104" s="48" t="s">
        <v>564</v>
      </c>
      <c r="D104" s="49" t="s">
        <v>19</v>
      </c>
      <c r="E104" s="50">
        <v>36740</v>
      </c>
      <c r="F104" s="50" t="s">
        <v>94</v>
      </c>
      <c r="G104" s="7">
        <v>70</v>
      </c>
      <c r="H104" s="51">
        <v>85</v>
      </c>
      <c r="I104" s="7">
        <f t="shared" si="6"/>
        <v>77.5</v>
      </c>
      <c r="J104" s="7" t="str">
        <f t="shared" si="7"/>
        <v>KHÁ</v>
      </c>
      <c r="K104" s="53"/>
      <c r="L104" s="93"/>
    </row>
    <row r="105" spans="1:12" ht="23.25" customHeight="1" x14ac:dyDescent="0.25">
      <c r="A105" s="87">
        <f t="shared" si="5"/>
        <v>95</v>
      </c>
      <c r="B105" s="47">
        <v>24218607912</v>
      </c>
      <c r="C105" s="48" t="s">
        <v>788</v>
      </c>
      <c r="D105" s="49" t="s">
        <v>100</v>
      </c>
      <c r="E105" s="50">
        <v>36729</v>
      </c>
      <c r="F105" s="50" t="s">
        <v>789</v>
      </c>
      <c r="G105" s="7">
        <v>75</v>
      </c>
      <c r="H105" s="51">
        <v>80</v>
      </c>
      <c r="I105" s="7">
        <f t="shared" si="6"/>
        <v>77.5</v>
      </c>
      <c r="J105" s="7" t="str">
        <f t="shared" si="7"/>
        <v>KHÁ</v>
      </c>
      <c r="K105" s="53"/>
      <c r="L105" s="93"/>
    </row>
    <row r="106" spans="1:12" ht="23.25" customHeight="1" x14ac:dyDescent="0.25">
      <c r="A106" s="87">
        <f t="shared" si="5"/>
        <v>96</v>
      </c>
      <c r="B106" s="47">
        <v>24218616068</v>
      </c>
      <c r="C106" s="48" t="s">
        <v>790</v>
      </c>
      <c r="D106" s="49" t="s">
        <v>182</v>
      </c>
      <c r="E106" s="50">
        <v>35973</v>
      </c>
      <c r="F106" s="50" t="s">
        <v>789</v>
      </c>
      <c r="G106" s="7">
        <v>87</v>
      </c>
      <c r="H106" s="51">
        <v>0</v>
      </c>
      <c r="I106" s="7">
        <f t="shared" si="6"/>
        <v>43.5</v>
      </c>
      <c r="J106" s="7" t="str">
        <f t="shared" si="7"/>
        <v>YẾU</v>
      </c>
      <c r="K106" s="53"/>
      <c r="L106" s="93" t="s">
        <v>888</v>
      </c>
    </row>
    <row r="107" spans="1:12" ht="23.25" customHeight="1" x14ac:dyDescent="0.25">
      <c r="A107" s="87">
        <f t="shared" si="5"/>
        <v>97</v>
      </c>
      <c r="B107" s="47">
        <v>24208708087</v>
      </c>
      <c r="C107" s="48" t="s">
        <v>791</v>
      </c>
      <c r="D107" s="49" t="s">
        <v>616</v>
      </c>
      <c r="E107" s="50">
        <v>36757</v>
      </c>
      <c r="F107" s="50" t="s">
        <v>789</v>
      </c>
      <c r="G107" s="7">
        <v>72</v>
      </c>
      <c r="H107" s="51">
        <v>77</v>
      </c>
      <c r="I107" s="7">
        <f t="shared" si="6"/>
        <v>74.5</v>
      </c>
      <c r="J107" s="7" t="str">
        <f t="shared" si="7"/>
        <v>KHÁ</v>
      </c>
      <c r="K107" s="53"/>
      <c r="L107" s="93"/>
    </row>
    <row r="108" spans="1:12" ht="23.25" customHeight="1" x14ac:dyDescent="0.25">
      <c r="A108" s="87">
        <f t="shared" si="5"/>
        <v>98</v>
      </c>
      <c r="B108" s="47">
        <v>24218616322</v>
      </c>
      <c r="C108" s="48" t="s">
        <v>792</v>
      </c>
      <c r="D108" s="49" t="s">
        <v>232</v>
      </c>
      <c r="E108" s="50">
        <v>36438</v>
      </c>
      <c r="F108" s="50" t="s">
        <v>789</v>
      </c>
      <c r="G108" s="7">
        <v>85</v>
      </c>
      <c r="H108" s="51">
        <v>87</v>
      </c>
      <c r="I108" s="7">
        <f t="shared" si="6"/>
        <v>86</v>
      </c>
      <c r="J108" s="7" t="str">
        <f t="shared" si="7"/>
        <v>TỐT</v>
      </c>
      <c r="K108" s="53"/>
      <c r="L108" s="93"/>
    </row>
    <row r="109" spans="1:12" ht="23.25" customHeight="1" x14ac:dyDescent="0.25">
      <c r="A109" s="87">
        <f t="shared" si="5"/>
        <v>99</v>
      </c>
      <c r="B109" s="47">
        <v>24208608237</v>
      </c>
      <c r="C109" s="48" t="s">
        <v>467</v>
      </c>
      <c r="D109" s="49" t="s">
        <v>188</v>
      </c>
      <c r="E109" s="50">
        <v>36638</v>
      </c>
      <c r="F109" s="50" t="s">
        <v>789</v>
      </c>
      <c r="G109" s="7">
        <v>90</v>
      </c>
      <c r="H109" s="51">
        <v>90</v>
      </c>
      <c r="I109" s="7">
        <f t="shared" si="6"/>
        <v>90</v>
      </c>
      <c r="J109" s="7" t="str">
        <f t="shared" si="7"/>
        <v>X SẮC</v>
      </c>
      <c r="K109" s="53"/>
      <c r="L109" s="93"/>
    </row>
    <row r="110" spans="1:12" ht="23.25" customHeight="1" x14ac:dyDescent="0.25">
      <c r="A110" s="87">
        <f t="shared" si="5"/>
        <v>100</v>
      </c>
      <c r="B110" s="47">
        <v>2121866108</v>
      </c>
      <c r="C110" s="48" t="s">
        <v>793</v>
      </c>
      <c r="D110" s="49" t="s">
        <v>537</v>
      </c>
      <c r="E110" s="50">
        <v>35551</v>
      </c>
      <c r="F110" s="50" t="s">
        <v>789</v>
      </c>
      <c r="G110" s="7">
        <v>0</v>
      </c>
      <c r="H110" s="51">
        <v>77</v>
      </c>
      <c r="I110" s="7">
        <f t="shared" si="6"/>
        <v>38.5</v>
      </c>
      <c r="J110" s="7" t="str">
        <f t="shared" si="7"/>
        <v>YẾU</v>
      </c>
      <c r="K110" s="53"/>
      <c r="L110" s="93"/>
    </row>
    <row r="111" spans="1:12" ht="23.25" customHeight="1" x14ac:dyDescent="0.25">
      <c r="A111" s="87">
        <f t="shared" si="5"/>
        <v>101</v>
      </c>
      <c r="B111" s="47">
        <v>24208615153</v>
      </c>
      <c r="C111" s="48" t="s">
        <v>794</v>
      </c>
      <c r="D111" s="49" t="s">
        <v>795</v>
      </c>
      <c r="E111" s="50">
        <v>36861</v>
      </c>
      <c r="F111" s="50" t="s">
        <v>789</v>
      </c>
      <c r="G111" s="7">
        <v>90</v>
      </c>
      <c r="H111" s="51">
        <v>90</v>
      </c>
      <c r="I111" s="7">
        <f t="shared" si="6"/>
        <v>90</v>
      </c>
      <c r="J111" s="7" t="str">
        <f t="shared" si="7"/>
        <v>X SẮC</v>
      </c>
      <c r="K111" s="53"/>
      <c r="L111" s="93"/>
    </row>
    <row r="112" spans="1:12" ht="23.25" customHeight="1" x14ac:dyDescent="0.25">
      <c r="A112" s="87">
        <f t="shared" si="5"/>
        <v>102</v>
      </c>
      <c r="B112" s="47">
        <v>24208600758</v>
      </c>
      <c r="C112" s="48" t="s">
        <v>594</v>
      </c>
      <c r="D112" s="49" t="s">
        <v>114</v>
      </c>
      <c r="E112" s="50">
        <v>36838</v>
      </c>
      <c r="F112" s="50" t="s">
        <v>789</v>
      </c>
      <c r="G112" s="7">
        <v>87</v>
      </c>
      <c r="H112" s="51">
        <v>87</v>
      </c>
      <c r="I112" s="7">
        <f t="shared" si="6"/>
        <v>87</v>
      </c>
      <c r="J112" s="7" t="str">
        <f t="shared" si="7"/>
        <v>TỐT</v>
      </c>
      <c r="K112" s="53"/>
      <c r="L112" s="93"/>
    </row>
    <row r="113" spans="1:12" ht="23.25" customHeight="1" x14ac:dyDescent="0.25">
      <c r="A113" s="87">
        <f t="shared" si="5"/>
        <v>103</v>
      </c>
      <c r="B113" s="47">
        <v>24208603543</v>
      </c>
      <c r="C113" s="48" t="s">
        <v>796</v>
      </c>
      <c r="D113" s="49" t="s">
        <v>117</v>
      </c>
      <c r="E113" s="50">
        <v>36792</v>
      </c>
      <c r="F113" s="50" t="s">
        <v>789</v>
      </c>
      <c r="G113" s="7">
        <v>87</v>
      </c>
      <c r="H113" s="51">
        <v>87</v>
      </c>
      <c r="I113" s="7">
        <f t="shared" si="6"/>
        <v>87</v>
      </c>
      <c r="J113" s="7" t="str">
        <f t="shared" si="7"/>
        <v>TỐT</v>
      </c>
      <c r="K113" s="53"/>
      <c r="L113" s="93"/>
    </row>
    <row r="114" spans="1:12" ht="23.25" customHeight="1" x14ac:dyDescent="0.25">
      <c r="A114" s="87">
        <f t="shared" si="5"/>
        <v>104</v>
      </c>
      <c r="B114" s="47">
        <v>24207207184</v>
      </c>
      <c r="C114" s="48" t="s">
        <v>797</v>
      </c>
      <c r="D114" s="49" t="s">
        <v>455</v>
      </c>
      <c r="E114" s="50">
        <v>36558</v>
      </c>
      <c r="F114" s="50" t="s">
        <v>789</v>
      </c>
      <c r="G114" s="7">
        <v>80</v>
      </c>
      <c r="H114" s="51">
        <v>82</v>
      </c>
      <c r="I114" s="7">
        <f t="shared" si="6"/>
        <v>81</v>
      </c>
      <c r="J114" s="7" t="str">
        <f t="shared" si="7"/>
        <v>TỐT</v>
      </c>
      <c r="K114" s="53"/>
      <c r="L114" s="93"/>
    </row>
    <row r="115" spans="1:12" ht="23.25" customHeight="1" x14ac:dyDescent="0.25">
      <c r="A115" s="87">
        <f t="shared" si="5"/>
        <v>105</v>
      </c>
      <c r="B115" s="47">
        <v>24218605204</v>
      </c>
      <c r="C115" s="48" t="s">
        <v>798</v>
      </c>
      <c r="D115" s="49" t="s">
        <v>196</v>
      </c>
      <c r="E115" s="50">
        <v>36630</v>
      </c>
      <c r="F115" s="50" t="s">
        <v>789</v>
      </c>
      <c r="G115" s="7">
        <v>85</v>
      </c>
      <c r="H115" s="51">
        <v>87</v>
      </c>
      <c r="I115" s="7">
        <f t="shared" si="6"/>
        <v>86</v>
      </c>
      <c r="J115" s="7" t="str">
        <f t="shared" si="7"/>
        <v>TỐT</v>
      </c>
      <c r="K115" s="53"/>
      <c r="L115" s="93"/>
    </row>
    <row r="116" spans="1:12" ht="23.25" customHeight="1" x14ac:dyDescent="0.25">
      <c r="A116" s="87">
        <f t="shared" si="5"/>
        <v>106</v>
      </c>
      <c r="B116" s="47">
        <v>24218601443</v>
      </c>
      <c r="C116" s="48" t="s">
        <v>799</v>
      </c>
      <c r="D116" s="49" t="s">
        <v>196</v>
      </c>
      <c r="E116" s="50">
        <v>36551</v>
      </c>
      <c r="F116" s="50" t="s">
        <v>789</v>
      </c>
      <c r="G116" s="7">
        <v>0</v>
      </c>
      <c r="H116" s="51">
        <v>85</v>
      </c>
      <c r="I116" s="7">
        <f t="shared" si="6"/>
        <v>42.5</v>
      </c>
      <c r="J116" s="7" t="str">
        <f t="shared" si="7"/>
        <v>YẾU</v>
      </c>
      <c r="K116" s="53"/>
      <c r="L116" s="93"/>
    </row>
    <row r="117" spans="1:12" ht="23.25" customHeight="1" x14ac:dyDescent="0.25">
      <c r="A117" s="87">
        <f t="shared" si="5"/>
        <v>107</v>
      </c>
      <c r="B117" s="47">
        <v>24218606747</v>
      </c>
      <c r="C117" s="48" t="s">
        <v>713</v>
      </c>
      <c r="D117" s="49" t="s">
        <v>297</v>
      </c>
      <c r="E117" s="50">
        <v>36291</v>
      </c>
      <c r="F117" s="50" t="s">
        <v>789</v>
      </c>
      <c r="G117" s="7">
        <v>85</v>
      </c>
      <c r="H117" s="51">
        <v>87</v>
      </c>
      <c r="I117" s="7">
        <f t="shared" si="6"/>
        <v>86</v>
      </c>
      <c r="J117" s="7" t="str">
        <f t="shared" si="7"/>
        <v>TỐT</v>
      </c>
      <c r="K117" s="53"/>
      <c r="L117" s="93"/>
    </row>
    <row r="118" spans="1:12" ht="23.25" customHeight="1" x14ac:dyDescent="0.25">
      <c r="A118" s="87">
        <f t="shared" si="5"/>
        <v>108</v>
      </c>
      <c r="B118" s="47">
        <v>24218603915</v>
      </c>
      <c r="C118" s="48" t="s">
        <v>165</v>
      </c>
      <c r="D118" s="49" t="s">
        <v>122</v>
      </c>
      <c r="E118" s="50">
        <v>36842</v>
      </c>
      <c r="F118" s="50" t="s">
        <v>789</v>
      </c>
      <c r="G118" s="7">
        <v>97</v>
      </c>
      <c r="H118" s="51">
        <v>87</v>
      </c>
      <c r="I118" s="7">
        <f t="shared" si="6"/>
        <v>92</v>
      </c>
      <c r="J118" s="7" t="str">
        <f t="shared" si="7"/>
        <v>X SẮC</v>
      </c>
      <c r="K118" s="53"/>
      <c r="L118" s="93"/>
    </row>
    <row r="119" spans="1:12" ht="23.25" customHeight="1" x14ac:dyDescent="0.25">
      <c r="A119" s="87">
        <f t="shared" si="5"/>
        <v>109</v>
      </c>
      <c r="B119" s="47">
        <v>24218604832</v>
      </c>
      <c r="C119" s="48" t="s">
        <v>800</v>
      </c>
      <c r="D119" s="49" t="s">
        <v>205</v>
      </c>
      <c r="E119" s="50">
        <v>36872</v>
      </c>
      <c r="F119" s="50" t="s">
        <v>789</v>
      </c>
      <c r="G119" s="7">
        <v>87</v>
      </c>
      <c r="H119" s="51">
        <v>80</v>
      </c>
      <c r="I119" s="7">
        <f t="shared" si="6"/>
        <v>83.5</v>
      </c>
      <c r="J119" s="7" t="str">
        <f t="shared" si="7"/>
        <v>TỐT</v>
      </c>
      <c r="K119" s="53"/>
      <c r="L119" s="93"/>
    </row>
    <row r="120" spans="1:12" ht="23.25" customHeight="1" x14ac:dyDescent="0.25">
      <c r="A120" s="87">
        <f t="shared" si="5"/>
        <v>110</v>
      </c>
      <c r="B120" s="47">
        <v>24208616765</v>
      </c>
      <c r="C120" s="48" t="s">
        <v>646</v>
      </c>
      <c r="D120" s="49" t="s">
        <v>18</v>
      </c>
      <c r="E120" s="50">
        <v>36789</v>
      </c>
      <c r="F120" s="50" t="s">
        <v>789</v>
      </c>
      <c r="G120" s="7">
        <v>85</v>
      </c>
      <c r="H120" s="51">
        <v>90</v>
      </c>
      <c r="I120" s="7">
        <f t="shared" si="6"/>
        <v>87.5</v>
      </c>
      <c r="J120" s="7" t="str">
        <f t="shared" si="7"/>
        <v>TỐT</v>
      </c>
      <c r="K120" s="53"/>
      <c r="L120" s="93"/>
    </row>
    <row r="121" spans="1:12" ht="23.25" customHeight="1" x14ac:dyDescent="0.25">
      <c r="A121" s="87">
        <f t="shared" si="5"/>
        <v>111</v>
      </c>
      <c r="B121" s="47">
        <v>24208616517</v>
      </c>
      <c r="C121" s="48" t="s">
        <v>801</v>
      </c>
      <c r="D121" s="49" t="s">
        <v>18</v>
      </c>
      <c r="E121" s="50">
        <v>36429</v>
      </c>
      <c r="F121" s="50" t="s">
        <v>789</v>
      </c>
      <c r="G121" s="7">
        <v>87</v>
      </c>
      <c r="H121" s="51">
        <v>87</v>
      </c>
      <c r="I121" s="7">
        <f t="shared" si="6"/>
        <v>87</v>
      </c>
      <c r="J121" s="7" t="str">
        <f t="shared" si="7"/>
        <v>TỐT</v>
      </c>
      <c r="K121" s="53"/>
      <c r="L121" s="93"/>
    </row>
    <row r="122" spans="1:12" ht="23.25" customHeight="1" x14ac:dyDescent="0.25">
      <c r="A122" s="87">
        <f t="shared" si="5"/>
        <v>112</v>
      </c>
      <c r="B122" s="47">
        <v>24208602914</v>
      </c>
      <c r="C122" s="48" t="s">
        <v>802</v>
      </c>
      <c r="D122" s="49" t="s">
        <v>803</v>
      </c>
      <c r="E122" s="50">
        <v>36834</v>
      </c>
      <c r="F122" s="50" t="s">
        <v>789</v>
      </c>
      <c r="G122" s="7">
        <v>87</v>
      </c>
      <c r="H122" s="51">
        <v>87</v>
      </c>
      <c r="I122" s="7">
        <f t="shared" si="6"/>
        <v>87</v>
      </c>
      <c r="J122" s="7" t="str">
        <f t="shared" si="7"/>
        <v>TỐT</v>
      </c>
      <c r="K122" s="53"/>
      <c r="L122" s="93"/>
    </row>
    <row r="123" spans="1:12" ht="23.25" customHeight="1" x14ac:dyDescent="0.25">
      <c r="A123" s="87">
        <f t="shared" si="5"/>
        <v>113</v>
      </c>
      <c r="B123" s="47">
        <v>24218602547</v>
      </c>
      <c r="C123" s="48" t="s">
        <v>804</v>
      </c>
      <c r="D123" s="49" t="s">
        <v>247</v>
      </c>
      <c r="E123" s="50">
        <v>36775</v>
      </c>
      <c r="F123" s="50" t="s">
        <v>789</v>
      </c>
      <c r="G123" s="7">
        <v>90</v>
      </c>
      <c r="H123" s="51">
        <v>85</v>
      </c>
      <c r="I123" s="7">
        <f t="shared" si="6"/>
        <v>87.5</v>
      </c>
      <c r="J123" s="7" t="str">
        <f t="shared" si="7"/>
        <v>TỐT</v>
      </c>
      <c r="K123" s="53"/>
      <c r="L123" s="93"/>
    </row>
    <row r="124" spans="1:12" ht="23.25" customHeight="1" x14ac:dyDescent="0.25">
      <c r="A124" s="87">
        <f t="shared" si="5"/>
        <v>114</v>
      </c>
      <c r="B124" s="47">
        <v>24218702890</v>
      </c>
      <c r="C124" s="48" t="s">
        <v>805</v>
      </c>
      <c r="D124" s="49" t="s">
        <v>135</v>
      </c>
      <c r="E124" s="50">
        <v>36550</v>
      </c>
      <c r="F124" s="50" t="s">
        <v>789</v>
      </c>
      <c r="G124" s="7">
        <v>87</v>
      </c>
      <c r="H124" s="51">
        <v>87</v>
      </c>
      <c r="I124" s="7">
        <f t="shared" si="6"/>
        <v>87</v>
      </c>
      <c r="J124" s="7" t="str">
        <f t="shared" si="7"/>
        <v>TỐT</v>
      </c>
      <c r="K124" s="53"/>
      <c r="L124" s="93"/>
    </row>
    <row r="125" spans="1:12" ht="23.25" customHeight="1" x14ac:dyDescent="0.25">
      <c r="A125" s="87">
        <f t="shared" si="5"/>
        <v>115</v>
      </c>
      <c r="B125" s="47">
        <v>24208602497</v>
      </c>
      <c r="C125" s="48" t="s">
        <v>806</v>
      </c>
      <c r="D125" s="49" t="s">
        <v>137</v>
      </c>
      <c r="E125" s="50">
        <v>36700</v>
      </c>
      <c r="F125" s="50" t="s">
        <v>789</v>
      </c>
      <c r="G125" s="7">
        <v>87</v>
      </c>
      <c r="H125" s="51">
        <v>87</v>
      </c>
      <c r="I125" s="7">
        <f t="shared" si="6"/>
        <v>87</v>
      </c>
      <c r="J125" s="7" t="str">
        <f t="shared" si="7"/>
        <v>TỐT</v>
      </c>
      <c r="K125" s="53"/>
      <c r="L125" s="93"/>
    </row>
    <row r="126" spans="1:12" ht="23.25" customHeight="1" x14ac:dyDescent="0.25">
      <c r="A126" s="87">
        <f t="shared" si="5"/>
        <v>116</v>
      </c>
      <c r="B126" s="47">
        <v>24218602440</v>
      </c>
      <c r="C126" s="48" t="s">
        <v>807</v>
      </c>
      <c r="D126" s="49" t="s">
        <v>143</v>
      </c>
      <c r="E126" s="50">
        <v>36480</v>
      </c>
      <c r="F126" s="50" t="s">
        <v>789</v>
      </c>
      <c r="G126" s="7">
        <v>0</v>
      </c>
      <c r="H126" s="51">
        <v>0</v>
      </c>
      <c r="I126" s="7">
        <f t="shared" si="6"/>
        <v>0</v>
      </c>
      <c r="J126" s="7" t="str">
        <f t="shared" si="7"/>
        <v>KÉM</v>
      </c>
      <c r="K126" s="53"/>
      <c r="L126" s="93" t="s">
        <v>885</v>
      </c>
    </row>
    <row r="127" spans="1:12" ht="23.25" customHeight="1" x14ac:dyDescent="0.25">
      <c r="A127" s="87">
        <f t="shared" si="5"/>
        <v>117</v>
      </c>
      <c r="B127" s="47">
        <v>24218616049</v>
      </c>
      <c r="C127" s="48" t="s">
        <v>808</v>
      </c>
      <c r="D127" s="49" t="s">
        <v>809</v>
      </c>
      <c r="E127" s="50">
        <v>36274</v>
      </c>
      <c r="F127" s="50" t="s">
        <v>789</v>
      </c>
      <c r="G127" s="7">
        <v>80</v>
      </c>
      <c r="H127" s="51">
        <v>77</v>
      </c>
      <c r="I127" s="7">
        <f t="shared" si="6"/>
        <v>78.5</v>
      </c>
      <c r="J127" s="7" t="str">
        <f t="shared" si="7"/>
        <v>KHÁ</v>
      </c>
      <c r="K127" s="53"/>
      <c r="L127" s="93"/>
    </row>
    <row r="128" spans="1:12" ht="23.25" customHeight="1" x14ac:dyDescent="0.25">
      <c r="A128" s="87">
        <f t="shared" si="5"/>
        <v>118</v>
      </c>
      <c r="B128" s="47">
        <v>24218607303</v>
      </c>
      <c r="C128" s="48" t="s">
        <v>810</v>
      </c>
      <c r="D128" s="49" t="s">
        <v>370</v>
      </c>
      <c r="E128" s="50">
        <v>36576</v>
      </c>
      <c r="F128" s="50" t="s">
        <v>789</v>
      </c>
      <c r="G128" s="7">
        <v>75</v>
      </c>
      <c r="H128" s="51">
        <v>80</v>
      </c>
      <c r="I128" s="7">
        <f t="shared" si="6"/>
        <v>77.5</v>
      </c>
      <c r="J128" s="7" t="str">
        <f t="shared" si="7"/>
        <v>KHÁ</v>
      </c>
      <c r="K128" s="53"/>
      <c r="L128" s="93"/>
    </row>
    <row r="129" spans="1:12" ht="23.25" customHeight="1" x14ac:dyDescent="0.25">
      <c r="A129" s="87">
        <f t="shared" si="5"/>
        <v>119</v>
      </c>
      <c r="B129" s="47">
        <v>2321377793</v>
      </c>
      <c r="C129" s="48" t="s">
        <v>571</v>
      </c>
      <c r="D129" s="49" t="s">
        <v>304</v>
      </c>
      <c r="E129" s="50">
        <v>36085</v>
      </c>
      <c r="F129" s="50" t="s">
        <v>789</v>
      </c>
      <c r="G129" s="7">
        <v>0</v>
      </c>
      <c r="H129" s="51">
        <v>85</v>
      </c>
      <c r="I129" s="7">
        <f t="shared" si="6"/>
        <v>42.5</v>
      </c>
      <c r="J129" s="7" t="str">
        <f t="shared" si="7"/>
        <v>YẾU</v>
      </c>
      <c r="K129" s="53"/>
      <c r="L129" s="93"/>
    </row>
    <row r="130" spans="1:12" ht="23.25" customHeight="1" x14ac:dyDescent="0.25">
      <c r="A130" s="87">
        <f t="shared" si="5"/>
        <v>120</v>
      </c>
      <c r="B130" s="47">
        <v>24218607855</v>
      </c>
      <c r="C130" s="48" t="s">
        <v>573</v>
      </c>
      <c r="D130" s="49" t="s">
        <v>304</v>
      </c>
      <c r="E130" s="50">
        <v>36859</v>
      </c>
      <c r="F130" s="50" t="s">
        <v>789</v>
      </c>
      <c r="G130" s="7">
        <v>95</v>
      </c>
      <c r="H130" s="51">
        <v>97</v>
      </c>
      <c r="I130" s="7">
        <f t="shared" si="6"/>
        <v>96</v>
      </c>
      <c r="J130" s="7" t="str">
        <f t="shared" si="7"/>
        <v>X SẮC</v>
      </c>
      <c r="K130" s="53"/>
      <c r="L130" s="93"/>
    </row>
    <row r="131" spans="1:12" ht="23.25" customHeight="1" x14ac:dyDescent="0.25">
      <c r="A131" s="87">
        <f t="shared" si="5"/>
        <v>121</v>
      </c>
      <c r="B131" s="47">
        <v>24208605305</v>
      </c>
      <c r="C131" s="48" t="s">
        <v>811</v>
      </c>
      <c r="D131" s="49" t="s">
        <v>595</v>
      </c>
      <c r="E131" s="50">
        <v>36650</v>
      </c>
      <c r="F131" s="50" t="s">
        <v>789</v>
      </c>
      <c r="G131" s="7">
        <v>82</v>
      </c>
      <c r="H131" s="51">
        <v>87</v>
      </c>
      <c r="I131" s="7">
        <f t="shared" si="6"/>
        <v>84.5</v>
      </c>
      <c r="J131" s="7" t="str">
        <f t="shared" si="7"/>
        <v>TỐT</v>
      </c>
      <c r="K131" s="53"/>
      <c r="L131" s="93"/>
    </row>
    <row r="132" spans="1:12" ht="23.25" customHeight="1" x14ac:dyDescent="0.25">
      <c r="A132" s="87">
        <f t="shared" si="5"/>
        <v>122</v>
      </c>
      <c r="B132" s="47">
        <v>24218602044</v>
      </c>
      <c r="C132" s="48" t="s">
        <v>618</v>
      </c>
      <c r="D132" s="49" t="s">
        <v>773</v>
      </c>
      <c r="E132" s="50">
        <v>36843</v>
      </c>
      <c r="F132" s="50" t="s">
        <v>789</v>
      </c>
      <c r="G132" s="7">
        <v>77</v>
      </c>
      <c r="H132" s="51">
        <v>85</v>
      </c>
      <c r="I132" s="7">
        <f t="shared" si="6"/>
        <v>81</v>
      </c>
      <c r="J132" s="7" t="str">
        <f t="shared" si="7"/>
        <v>TỐT</v>
      </c>
      <c r="K132" s="53"/>
      <c r="L132" s="93"/>
    </row>
    <row r="133" spans="1:12" ht="23.25" customHeight="1" x14ac:dyDescent="0.25">
      <c r="A133" s="87">
        <f t="shared" si="5"/>
        <v>123</v>
      </c>
      <c r="B133" s="47">
        <v>24218616879</v>
      </c>
      <c r="C133" s="48" t="s">
        <v>812</v>
      </c>
      <c r="D133" s="49" t="s">
        <v>726</v>
      </c>
      <c r="E133" s="50">
        <v>36789</v>
      </c>
      <c r="F133" s="50" t="s">
        <v>789</v>
      </c>
      <c r="G133" s="7">
        <v>80</v>
      </c>
      <c r="H133" s="51">
        <v>0</v>
      </c>
      <c r="I133" s="7">
        <f t="shared" si="6"/>
        <v>40</v>
      </c>
      <c r="J133" s="7" t="str">
        <f t="shared" si="7"/>
        <v>YẾU</v>
      </c>
      <c r="K133" s="53"/>
      <c r="L133" s="93" t="s">
        <v>891</v>
      </c>
    </row>
    <row r="134" spans="1:12" ht="23.25" customHeight="1" x14ac:dyDescent="0.25">
      <c r="A134" s="87">
        <f t="shared" si="5"/>
        <v>124</v>
      </c>
      <c r="B134" s="47">
        <v>24208602555</v>
      </c>
      <c r="C134" s="48" t="s">
        <v>813</v>
      </c>
      <c r="D134" s="49" t="s">
        <v>155</v>
      </c>
      <c r="E134" s="50">
        <v>36642</v>
      </c>
      <c r="F134" s="50" t="s">
        <v>789</v>
      </c>
      <c r="G134" s="7">
        <v>77</v>
      </c>
      <c r="H134" s="51">
        <v>87</v>
      </c>
      <c r="I134" s="7">
        <f t="shared" si="6"/>
        <v>82</v>
      </c>
      <c r="J134" s="7" t="str">
        <f t="shared" si="7"/>
        <v>TỐT</v>
      </c>
      <c r="K134" s="53"/>
      <c r="L134" s="93"/>
    </row>
    <row r="135" spans="1:12" ht="23.25" customHeight="1" x14ac:dyDescent="0.25">
      <c r="A135" s="87">
        <f t="shared" si="5"/>
        <v>125</v>
      </c>
      <c r="B135" s="47">
        <v>24202613260</v>
      </c>
      <c r="C135" s="48" t="s">
        <v>486</v>
      </c>
      <c r="D135" s="49" t="s">
        <v>155</v>
      </c>
      <c r="E135" s="50">
        <v>36578</v>
      </c>
      <c r="F135" s="50" t="s">
        <v>789</v>
      </c>
      <c r="G135" s="7">
        <v>87</v>
      </c>
      <c r="H135" s="51">
        <v>87</v>
      </c>
      <c r="I135" s="7">
        <f t="shared" si="6"/>
        <v>87</v>
      </c>
      <c r="J135" s="7" t="str">
        <f t="shared" si="7"/>
        <v>TỐT</v>
      </c>
      <c r="K135" s="53"/>
      <c r="L135" s="93"/>
    </row>
    <row r="136" spans="1:12" ht="23.25" customHeight="1" x14ac:dyDescent="0.25">
      <c r="A136" s="87">
        <f t="shared" si="5"/>
        <v>126</v>
      </c>
      <c r="B136" s="47">
        <v>24202207756</v>
      </c>
      <c r="C136" s="48" t="s">
        <v>814</v>
      </c>
      <c r="D136" s="49" t="s">
        <v>306</v>
      </c>
      <c r="E136" s="50">
        <v>36132</v>
      </c>
      <c r="F136" s="50" t="s">
        <v>789</v>
      </c>
      <c r="G136" s="7">
        <v>82</v>
      </c>
      <c r="H136" s="51">
        <v>87</v>
      </c>
      <c r="I136" s="7">
        <f t="shared" si="6"/>
        <v>84.5</v>
      </c>
      <c r="J136" s="7" t="str">
        <f t="shared" si="7"/>
        <v>TỐT</v>
      </c>
      <c r="K136" s="53"/>
      <c r="L136" s="93"/>
    </row>
    <row r="137" spans="1:12" ht="23.25" customHeight="1" x14ac:dyDescent="0.25">
      <c r="A137" s="87">
        <f t="shared" si="5"/>
        <v>127</v>
      </c>
      <c r="B137" s="47">
        <v>24218605674</v>
      </c>
      <c r="C137" s="48" t="s">
        <v>815</v>
      </c>
      <c r="D137" s="49" t="s">
        <v>816</v>
      </c>
      <c r="E137" s="50">
        <v>36570</v>
      </c>
      <c r="F137" s="50" t="s">
        <v>789</v>
      </c>
      <c r="G137" s="7">
        <v>87</v>
      </c>
      <c r="H137" s="51">
        <v>85</v>
      </c>
      <c r="I137" s="7">
        <f t="shared" si="6"/>
        <v>86</v>
      </c>
      <c r="J137" s="7" t="str">
        <f t="shared" si="7"/>
        <v>TỐT</v>
      </c>
      <c r="K137" s="53"/>
      <c r="L137" s="93"/>
    </row>
    <row r="138" spans="1:12" ht="23.25" customHeight="1" x14ac:dyDescent="0.25">
      <c r="A138" s="87">
        <f t="shared" si="5"/>
        <v>128</v>
      </c>
      <c r="B138" s="47">
        <v>24208616361</v>
      </c>
      <c r="C138" s="48" t="s">
        <v>817</v>
      </c>
      <c r="D138" s="49" t="s">
        <v>275</v>
      </c>
      <c r="E138" s="50">
        <v>36638</v>
      </c>
      <c r="F138" s="50" t="s">
        <v>789</v>
      </c>
      <c r="G138" s="7">
        <v>87</v>
      </c>
      <c r="H138" s="51">
        <v>87</v>
      </c>
      <c r="I138" s="7">
        <f t="shared" si="6"/>
        <v>87</v>
      </c>
      <c r="J138" s="7" t="str">
        <f t="shared" si="7"/>
        <v>TỐT</v>
      </c>
      <c r="K138" s="53"/>
      <c r="L138" s="93"/>
    </row>
    <row r="139" spans="1:12" ht="23.25" customHeight="1" x14ac:dyDescent="0.25">
      <c r="A139" s="87">
        <f t="shared" si="5"/>
        <v>129</v>
      </c>
      <c r="B139" s="47">
        <v>24218600051</v>
      </c>
      <c r="C139" s="48" t="s">
        <v>705</v>
      </c>
      <c r="D139" s="49" t="s">
        <v>818</v>
      </c>
      <c r="E139" s="50">
        <v>36487</v>
      </c>
      <c r="F139" s="50" t="s">
        <v>789</v>
      </c>
      <c r="G139" s="7">
        <v>95</v>
      </c>
      <c r="H139" s="51">
        <v>77</v>
      </c>
      <c r="I139" s="7">
        <f t="shared" si="6"/>
        <v>86</v>
      </c>
      <c r="J139" s="7" t="str">
        <f t="shared" si="7"/>
        <v>TỐT</v>
      </c>
      <c r="K139" s="53"/>
      <c r="L139" s="93"/>
    </row>
    <row r="140" spans="1:12" ht="23.25" customHeight="1" x14ac:dyDescent="0.25">
      <c r="A140" s="87">
        <f t="shared" ref="A140:A144" si="8">A139+1</f>
        <v>130</v>
      </c>
      <c r="B140" s="47">
        <v>24218616071</v>
      </c>
      <c r="C140" s="48" t="s">
        <v>819</v>
      </c>
      <c r="D140" s="49" t="s">
        <v>820</v>
      </c>
      <c r="E140" s="50">
        <v>35947</v>
      </c>
      <c r="F140" s="50" t="s">
        <v>789</v>
      </c>
      <c r="G140" s="7">
        <v>82</v>
      </c>
      <c r="H140" s="51">
        <v>77</v>
      </c>
      <c r="I140" s="7">
        <f t="shared" si="6"/>
        <v>79.5</v>
      </c>
      <c r="J140" s="7" t="str">
        <f t="shared" si="7"/>
        <v>KHÁ</v>
      </c>
      <c r="K140" s="53"/>
      <c r="L140" s="93"/>
    </row>
    <row r="141" spans="1:12" ht="23.25" customHeight="1" x14ac:dyDescent="0.25">
      <c r="A141" s="87">
        <f t="shared" si="8"/>
        <v>131</v>
      </c>
      <c r="B141" s="47">
        <v>24208616011</v>
      </c>
      <c r="C141" s="48" t="s">
        <v>821</v>
      </c>
      <c r="D141" s="49" t="s">
        <v>164</v>
      </c>
      <c r="E141" s="50">
        <v>36668</v>
      </c>
      <c r="F141" s="50" t="s">
        <v>789</v>
      </c>
      <c r="G141" s="7">
        <v>87</v>
      </c>
      <c r="H141" s="51">
        <v>87</v>
      </c>
      <c r="I141" s="7">
        <f t="shared" si="6"/>
        <v>87</v>
      </c>
      <c r="J141" s="7" t="str">
        <f t="shared" si="7"/>
        <v>TỐT</v>
      </c>
      <c r="K141" s="53"/>
      <c r="L141" s="93"/>
    </row>
    <row r="142" spans="1:12" ht="23.25" customHeight="1" x14ac:dyDescent="0.25">
      <c r="A142" s="87">
        <f t="shared" si="8"/>
        <v>132</v>
      </c>
      <c r="B142" s="47">
        <v>24218602238</v>
      </c>
      <c r="C142" s="48" t="s">
        <v>822</v>
      </c>
      <c r="D142" s="49" t="s">
        <v>376</v>
      </c>
      <c r="E142" s="50">
        <v>36282</v>
      </c>
      <c r="F142" s="50" t="s">
        <v>789</v>
      </c>
      <c r="G142" s="7">
        <v>75</v>
      </c>
      <c r="H142" s="51">
        <v>85</v>
      </c>
      <c r="I142" s="7">
        <f t="shared" si="6"/>
        <v>80</v>
      </c>
      <c r="J142" s="7" t="str">
        <f t="shared" si="7"/>
        <v>TỐT</v>
      </c>
      <c r="K142" s="53"/>
      <c r="L142" s="93"/>
    </row>
    <row r="143" spans="1:12" ht="23.25" customHeight="1" x14ac:dyDescent="0.25">
      <c r="A143" s="87">
        <f t="shared" si="8"/>
        <v>133</v>
      </c>
      <c r="B143" s="47">
        <v>24218615519</v>
      </c>
      <c r="C143" s="48" t="s">
        <v>823</v>
      </c>
      <c r="D143" s="49" t="s">
        <v>824</v>
      </c>
      <c r="E143" s="50">
        <v>36704</v>
      </c>
      <c r="F143" s="50" t="s">
        <v>789</v>
      </c>
      <c r="G143" s="7">
        <v>87</v>
      </c>
      <c r="H143" s="51">
        <v>97</v>
      </c>
      <c r="I143" s="7">
        <f t="shared" si="6"/>
        <v>92</v>
      </c>
      <c r="J143" s="7" t="str">
        <f t="shared" si="7"/>
        <v>X SẮC</v>
      </c>
      <c r="K143" s="53"/>
      <c r="L143" s="93"/>
    </row>
    <row r="144" spans="1:12" ht="23.25" customHeight="1" x14ac:dyDescent="0.25">
      <c r="A144" s="87">
        <f t="shared" si="8"/>
        <v>134</v>
      </c>
      <c r="B144" s="47">
        <v>24208606051</v>
      </c>
      <c r="C144" s="48" t="s">
        <v>825</v>
      </c>
      <c r="D144" s="49" t="s">
        <v>280</v>
      </c>
      <c r="E144" s="50">
        <v>36754</v>
      </c>
      <c r="F144" s="50" t="s">
        <v>789</v>
      </c>
      <c r="G144" s="7">
        <v>87</v>
      </c>
      <c r="H144" s="51">
        <v>77</v>
      </c>
      <c r="I144" s="7">
        <f t="shared" si="6"/>
        <v>82</v>
      </c>
      <c r="J144" s="7" t="str">
        <f t="shared" si="7"/>
        <v>TỐT</v>
      </c>
      <c r="K144" s="53"/>
      <c r="L144" s="93">
        <f>46+48+43</f>
        <v>137</v>
      </c>
    </row>
    <row r="146" spans="1:14" x14ac:dyDescent="0.25">
      <c r="A146" s="8"/>
      <c r="B146" s="9"/>
      <c r="C146" s="10"/>
      <c r="D146" s="11"/>
      <c r="E146" s="12"/>
      <c r="F146" s="132" t="s">
        <v>20</v>
      </c>
      <c r="G146" s="133"/>
      <c r="H146" s="133"/>
      <c r="I146" s="133"/>
      <c r="J146" s="134"/>
      <c r="K146" s="54"/>
    </row>
    <row r="147" spans="1:14" x14ac:dyDescent="0.25">
      <c r="A147" s="13"/>
      <c r="B147" s="9"/>
      <c r="C147" s="10"/>
      <c r="D147" s="11"/>
      <c r="E147" s="12"/>
      <c r="F147" s="14" t="s">
        <v>21</v>
      </c>
      <c r="G147" s="15"/>
      <c r="H147" s="16" t="s">
        <v>22</v>
      </c>
      <c r="I147" s="132" t="s">
        <v>23</v>
      </c>
      <c r="J147" s="134"/>
      <c r="K147" s="55"/>
    </row>
    <row r="148" spans="1:14" x14ac:dyDescent="0.25">
      <c r="A148" s="18"/>
      <c r="B148" s="9"/>
      <c r="C148" s="10"/>
      <c r="D148" s="11"/>
      <c r="E148" s="12"/>
      <c r="F148" s="19" t="s">
        <v>24</v>
      </c>
      <c r="G148" s="90"/>
      <c r="H148" s="21">
        <f>COUNTIF($J$11:$J$144,F148)</f>
        <v>16</v>
      </c>
      <c r="I148" s="135">
        <f t="shared" ref="I148:I153" si="9">H148/$H$154</f>
        <v>0.11940298507462686</v>
      </c>
      <c r="J148" s="136"/>
      <c r="K148" s="55"/>
    </row>
    <row r="149" spans="1:14" x14ac:dyDescent="0.25">
      <c r="A149" s="137" t="s">
        <v>66</v>
      </c>
      <c r="B149" s="137"/>
      <c r="C149" s="137"/>
      <c r="D149" s="11"/>
      <c r="E149" s="12"/>
      <c r="F149" s="22" t="s">
        <v>25</v>
      </c>
      <c r="G149" s="90"/>
      <c r="H149" s="21">
        <f t="shared" ref="H149:H153" si="10">COUNTIF($J$11:$J$144,F149)</f>
        <v>70</v>
      </c>
      <c r="I149" s="135">
        <f t="shared" si="9"/>
        <v>0.52238805970149249</v>
      </c>
      <c r="J149" s="136"/>
      <c r="K149" s="55"/>
    </row>
    <row r="150" spans="1:14" x14ac:dyDescent="0.25">
      <c r="A150" s="9"/>
      <c r="B150" s="9"/>
      <c r="C150" s="10"/>
      <c r="D150" s="11"/>
      <c r="E150" s="12"/>
      <c r="F150" s="22" t="s">
        <v>26</v>
      </c>
      <c r="G150" s="90"/>
      <c r="H150" s="21">
        <f t="shared" si="10"/>
        <v>39</v>
      </c>
      <c r="I150" s="135">
        <f t="shared" si="9"/>
        <v>0.29104477611940299</v>
      </c>
      <c r="J150" s="136"/>
      <c r="K150" s="55"/>
    </row>
    <row r="151" spans="1:14" x14ac:dyDescent="0.25">
      <c r="A151" s="9"/>
      <c r="B151" s="9"/>
      <c r="C151" s="10"/>
      <c r="D151" s="11"/>
      <c r="E151" s="12"/>
      <c r="F151" s="22" t="s">
        <v>27</v>
      </c>
      <c r="G151" s="90"/>
      <c r="H151" s="21">
        <f t="shared" si="10"/>
        <v>0</v>
      </c>
      <c r="I151" s="135">
        <f t="shared" si="9"/>
        <v>0</v>
      </c>
      <c r="J151" s="136"/>
      <c r="K151" s="55"/>
    </row>
    <row r="152" spans="1:14" x14ac:dyDescent="0.25">
      <c r="A152" s="9"/>
      <c r="B152" s="9"/>
      <c r="C152" s="10"/>
      <c r="D152" s="11"/>
      <c r="E152" s="12"/>
      <c r="F152" s="22" t="s">
        <v>28</v>
      </c>
      <c r="G152" s="90"/>
      <c r="H152" s="21">
        <f t="shared" si="10"/>
        <v>8</v>
      </c>
      <c r="I152" s="135">
        <f t="shared" si="9"/>
        <v>5.9701492537313432E-2</v>
      </c>
      <c r="J152" s="136"/>
      <c r="K152" s="55"/>
    </row>
    <row r="153" spans="1:14" x14ac:dyDescent="0.25">
      <c r="A153" s="9"/>
      <c r="B153" s="9"/>
      <c r="C153" s="10"/>
      <c r="D153" s="11"/>
      <c r="E153" s="12"/>
      <c r="F153" s="22" t="s">
        <v>29</v>
      </c>
      <c r="G153" s="90"/>
      <c r="H153" s="21">
        <f t="shared" si="10"/>
        <v>1</v>
      </c>
      <c r="I153" s="135">
        <f t="shared" si="9"/>
        <v>7.462686567164179E-3</v>
      </c>
      <c r="J153" s="136"/>
      <c r="K153" s="55"/>
    </row>
    <row r="154" spans="1:14" x14ac:dyDescent="0.25">
      <c r="A154" s="137" t="s">
        <v>65</v>
      </c>
      <c r="B154" s="137"/>
      <c r="C154" s="137"/>
      <c r="D154" s="11"/>
      <c r="E154" s="12"/>
      <c r="F154" s="22" t="s">
        <v>30</v>
      </c>
      <c r="G154" s="90"/>
      <c r="H154" s="16">
        <f>SUM(H148:H153)</f>
        <v>134</v>
      </c>
      <c r="I154" s="142">
        <f>SUM(I148:I153)</f>
        <v>0.99999999999999989</v>
      </c>
      <c r="J154" s="143"/>
      <c r="K154" s="56"/>
    </row>
    <row r="155" spans="1:14" s="94" customFormat="1" ht="45.75" customHeight="1" x14ac:dyDescent="0.25">
      <c r="A155" s="23"/>
      <c r="B155" s="23"/>
      <c r="C155" s="91"/>
      <c r="D155" s="91"/>
      <c r="E155" s="25"/>
      <c r="F155" s="138" t="s">
        <v>31</v>
      </c>
      <c r="G155" s="138"/>
      <c r="H155" s="138"/>
      <c r="I155" s="138"/>
      <c r="J155" s="138"/>
      <c r="K155" s="139"/>
      <c r="M155"/>
      <c r="N155"/>
    </row>
    <row r="156" spans="1:14" s="94" customFormat="1" ht="19.5" customHeight="1" x14ac:dyDescent="0.25">
      <c r="A156" s="140" t="s">
        <v>32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M156"/>
      <c r="N156"/>
    </row>
    <row r="157" spans="1:14" s="94" customFormat="1" x14ac:dyDescent="0.25">
      <c r="A157" s="17"/>
      <c r="B157" s="17"/>
      <c r="C157" s="26"/>
      <c r="D157" s="27"/>
      <c r="E157" s="28"/>
      <c r="F157" s="17"/>
      <c r="G157" s="29"/>
      <c r="H157" s="29"/>
      <c r="I157" s="29"/>
      <c r="J157" s="17"/>
      <c r="K157" s="55"/>
      <c r="M157"/>
      <c r="N157"/>
    </row>
    <row r="158" spans="1:14" s="94" customFormat="1" x14ac:dyDescent="0.25">
      <c r="A158" s="17"/>
      <c r="B158" s="17"/>
      <c r="C158" s="26"/>
      <c r="D158" s="27"/>
      <c r="E158" s="28"/>
      <c r="F158" s="17"/>
      <c r="G158" s="29"/>
      <c r="H158" s="29"/>
      <c r="I158" s="29"/>
      <c r="J158" s="17"/>
      <c r="K158" s="55"/>
      <c r="M158"/>
      <c r="N158"/>
    </row>
    <row r="159" spans="1:14" s="94" customFormat="1" x14ac:dyDescent="0.25">
      <c r="A159" s="17"/>
      <c r="B159" s="17"/>
      <c r="C159" s="26"/>
      <c r="D159" s="27"/>
      <c r="E159" s="28"/>
      <c r="F159" s="17"/>
      <c r="G159" s="29"/>
      <c r="H159" s="29"/>
      <c r="I159" s="29"/>
      <c r="J159" s="17"/>
      <c r="K159" s="55"/>
      <c r="M159"/>
      <c r="N159"/>
    </row>
    <row r="160" spans="1:14" s="94" customFormat="1" x14ac:dyDescent="0.25">
      <c r="A160" s="17"/>
      <c r="B160" s="17"/>
      <c r="C160" s="26"/>
      <c r="D160" s="27"/>
      <c r="E160" s="28"/>
      <c r="F160" s="17"/>
      <c r="G160" s="29"/>
      <c r="H160" s="29"/>
      <c r="I160" s="29"/>
      <c r="J160" s="17"/>
      <c r="K160" s="55"/>
      <c r="M160"/>
      <c r="N160"/>
    </row>
    <row r="161" spans="1:14" s="94" customFormat="1" x14ac:dyDescent="0.25">
      <c r="A161" s="141" t="s">
        <v>85</v>
      </c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M161"/>
      <c r="N161"/>
    </row>
  </sheetData>
  <mergeCells count="31">
    <mergeCell ref="F155:K155"/>
    <mergeCell ref="A156:K156"/>
    <mergeCell ref="A161:K161"/>
    <mergeCell ref="I150:J150"/>
    <mergeCell ref="I151:J151"/>
    <mergeCell ref="I152:J152"/>
    <mergeCell ref="I153:J153"/>
    <mergeCell ref="A154:C154"/>
    <mergeCell ref="I154:J154"/>
    <mergeCell ref="L9:L10"/>
    <mergeCell ref="F146:J146"/>
    <mergeCell ref="I147:J147"/>
    <mergeCell ref="I148:J148"/>
    <mergeCell ref="A149:C149"/>
    <mergeCell ref="I149:J149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63"/>
  <sheetViews>
    <sheetView workbookViewId="0">
      <pane xSplit="4" ySplit="10" topLeftCell="E46" activePane="bottomRight" state="frozen"/>
      <selection pane="topRight" activeCell="E1" sqref="E1"/>
      <selection pane="bottomLeft" activeCell="A11" sqref="A11"/>
      <selection pane="bottomRight" activeCell="I46" sqref="I46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57"/>
    <col min="12" max="12" width="9.140625" style="94"/>
    <col min="13" max="13" width="13.42578125" customWidth="1"/>
  </cols>
  <sheetData>
    <row r="1" spans="1:12" ht="19.5" x14ac:dyDescent="0.3">
      <c r="A1" s="126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92"/>
    </row>
    <row r="2" spans="1:12" ht="16.5" x14ac:dyDescent="0.25">
      <c r="A2" s="127" t="s">
        <v>2</v>
      </c>
      <c r="B2" s="127"/>
      <c r="C2" s="127"/>
      <c r="D2" s="128" t="s">
        <v>3</v>
      </c>
      <c r="E2" s="128"/>
      <c r="F2" s="128"/>
      <c r="G2" s="128"/>
      <c r="H2" s="128"/>
      <c r="I2" s="128"/>
      <c r="J2" s="128"/>
      <c r="K2" s="128"/>
    </row>
    <row r="3" spans="1:12" ht="15.75" x14ac:dyDescent="0.25">
      <c r="A3" s="1"/>
      <c r="B3" s="1"/>
      <c r="C3" s="2"/>
      <c r="D3" s="3"/>
      <c r="E3" s="4"/>
      <c r="F3" s="1"/>
      <c r="G3" s="89"/>
      <c r="H3" s="89"/>
      <c r="I3" s="89"/>
      <c r="J3" s="1"/>
      <c r="K3" s="52"/>
    </row>
    <row r="4" spans="1:12" ht="16.5" x14ac:dyDescent="0.25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16.5" x14ac:dyDescent="0.25">
      <c r="A5" s="125" t="s">
        <v>862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2" ht="16.5" x14ac:dyDescent="0.25">
      <c r="A6" s="125" t="s">
        <v>895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2" ht="16.5" x14ac:dyDescent="0.25">
      <c r="A7" s="129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2" ht="16.5" x14ac:dyDescent="0.25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2" x14ac:dyDescent="0.25">
      <c r="A9" s="103" t="s">
        <v>7</v>
      </c>
      <c r="B9" s="103" t="s">
        <v>8</v>
      </c>
      <c r="C9" s="104" t="s">
        <v>9</v>
      </c>
      <c r="D9" s="105"/>
      <c r="E9" s="108" t="s">
        <v>10</v>
      </c>
      <c r="F9" s="103" t="s">
        <v>11</v>
      </c>
      <c r="G9" s="99" t="s">
        <v>12</v>
      </c>
      <c r="H9" s="100"/>
      <c r="I9" s="100"/>
      <c r="J9" s="101"/>
      <c r="K9" s="102" t="s">
        <v>13</v>
      </c>
      <c r="L9" s="131" t="s">
        <v>892</v>
      </c>
    </row>
    <row r="10" spans="1:12" ht="36" x14ac:dyDescent="0.25">
      <c r="A10" s="103"/>
      <c r="B10" s="103"/>
      <c r="C10" s="106"/>
      <c r="D10" s="107"/>
      <c r="E10" s="108"/>
      <c r="F10" s="103"/>
      <c r="G10" s="46" t="s">
        <v>14</v>
      </c>
      <c r="H10" s="46" t="s">
        <v>15</v>
      </c>
      <c r="I10" s="46" t="s">
        <v>16</v>
      </c>
      <c r="J10" s="6" t="s">
        <v>17</v>
      </c>
      <c r="K10" s="102"/>
      <c r="L10" s="131"/>
    </row>
    <row r="11" spans="1:12" ht="23.25" customHeight="1" x14ac:dyDescent="0.25">
      <c r="A11" s="87">
        <v>1</v>
      </c>
      <c r="B11" s="47">
        <v>24208702869</v>
      </c>
      <c r="C11" s="48" t="s">
        <v>866</v>
      </c>
      <c r="D11" s="49" t="s">
        <v>100</v>
      </c>
      <c r="E11" s="50">
        <v>36531</v>
      </c>
      <c r="F11" s="50" t="s">
        <v>826</v>
      </c>
      <c r="G11" s="7">
        <v>81</v>
      </c>
      <c r="H11" s="51">
        <v>79</v>
      </c>
      <c r="I11" s="7">
        <f t="shared" ref="I11:I46" si="0">ROUND((G11+H11)/2,1)</f>
        <v>80</v>
      </c>
      <c r="J11" s="7" t="str">
        <f t="shared" ref="J11:J46" si="1">IF(I11&gt;=90,"X SẮC",IF(I11&gt;=80,"TỐT",IF(I11&gt;=65,"KHÁ",IF(I11&gt;=50,"T.BÌNH",IF(I11&gt;=35,"YẾU","KÉM")))))</f>
        <v>TỐT</v>
      </c>
      <c r="K11" s="53"/>
      <c r="L11" s="93"/>
    </row>
    <row r="12" spans="1:12" ht="23.25" customHeight="1" x14ac:dyDescent="0.25">
      <c r="A12" s="87">
        <f t="shared" ref="A12:A46" si="2">A11+1</f>
        <v>2</v>
      </c>
      <c r="B12" s="47">
        <v>24208702084</v>
      </c>
      <c r="C12" s="48" t="s">
        <v>867</v>
      </c>
      <c r="D12" s="49" t="s">
        <v>102</v>
      </c>
      <c r="E12" s="50">
        <v>36718</v>
      </c>
      <c r="F12" s="50" t="s">
        <v>826</v>
      </c>
      <c r="G12" s="7">
        <v>87</v>
      </c>
      <c r="H12" s="51">
        <v>85</v>
      </c>
      <c r="I12" s="7">
        <f t="shared" si="0"/>
        <v>86</v>
      </c>
      <c r="J12" s="7" t="str">
        <f t="shared" si="1"/>
        <v>TỐT</v>
      </c>
      <c r="K12" s="53"/>
      <c r="L12" s="93"/>
    </row>
    <row r="13" spans="1:12" ht="23.25" customHeight="1" x14ac:dyDescent="0.25">
      <c r="A13" s="87">
        <f t="shared" si="2"/>
        <v>3</v>
      </c>
      <c r="B13" s="47">
        <v>24218708346</v>
      </c>
      <c r="C13" s="48" t="s">
        <v>868</v>
      </c>
      <c r="D13" s="49" t="s">
        <v>182</v>
      </c>
      <c r="E13" s="50">
        <v>36441</v>
      </c>
      <c r="F13" s="50" t="s">
        <v>826</v>
      </c>
      <c r="G13" s="7">
        <v>87</v>
      </c>
      <c r="H13" s="51">
        <v>74</v>
      </c>
      <c r="I13" s="7">
        <f t="shared" si="0"/>
        <v>80.5</v>
      </c>
      <c r="J13" s="7" t="str">
        <f t="shared" si="1"/>
        <v>TỐT</v>
      </c>
      <c r="K13" s="53"/>
      <c r="L13" s="93"/>
    </row>
    <row r="14" spans="1:12" ht="23.25" customHeight="1" x14ac:dyDescent="0.25">
      <c r="A14" s="87">
        <f t="shared" si="2"/>
        <v>4</v>
      </c>
      <c r="B14" s="47">
        <v>24208701629</v>
      </c>
      <c r="C14" s="48" t="s">
        <v>560</v>
      </c>
      <c r="D14" s="49" t="s">
        <v>104</v>
      </c>
      <c r="E14" s="50">
        <v>36857</v>
      </c>
      <c r="F14" s="50" t="s">
        <v>826</v>
      </c>
      <c r="G14" s="7">
        <v>86</v>
      </c>
      <c r="H14" s="51">
        <v>83</v>
      </c>
      <c r="I14" s="7">
        <f t="shared" si="0"/>
        <v>84.5</v>
      </c>
      <c r="J14" s="7" t="str">
        <f t="shared" si="1"/>
        <v>TỐT</v>
      </c>
      <c r="K14" s="53"/>
      <c r="L14" s="93"/>
    </row>
    <row r="15" spans="1:12" ht="23.25" customHeight="1" x14ac:dyDescent="0.25">
      <c r="A15" s="87">
        <f t="shared" si="2"/>
        <v>5</v>
      </c>
      <c r="B15" s="47">
        <v>24218702186</v>
      </c>
      <c r="C15" s="48" t="s">
        <v>596</v>
      </c>
      <c r="D15" s="49" t="s">
        <v>420</v>
      </c>
      <c r="E15" s="50">
        <v>36843</v>
      </c>
      <c r="F15" s="50" t="s">
        <v>826</v>
      </c>
      <c r="G15" s="7">
        <v>88</v>
      </c>
      <c r="H15" s="51">
        <v>75</v>
      </c>
      <c r="I15" s="7">
        <f t="shared" si="0"/>
        <v>81.5</v>
      </c>
      <c r="J15" s="7" t="str">
        <f t="shared" si="1"/>
        <v>TỐT</v>
      </c>
      <c r="K15" s="53"/>
      <c r="L15" s="93"/>
    </row>
    <row r="16" spans="1:12" ht="23.25" customHeight="1" x14ac:dyDescent="0.25">
      <c r="A16" s="87">
        <f t="shared" si="2"/>
        <v>6</v>
      </c>
      <c r="B16" s="47">
        <v>24218716794</v>
      </c>
      <c r="C16" s="48" t="s">
        <v>869</v>
      </c>
      <c r="D16" s="49" t="s">
        <v>870</v>
      </c>
      <c r="E16" s="50">
        <v>36703</v>
      </c>
      <c r="F16" s="50" t="s">
        <v>826</v>
      </c>
      <c r="G16" s="7">
        <v>85</v>
      </c>
      <c r="H16" s="51">
        <v>73</v>
      </c>
      <c r="I16" s="7">
        <f t="shared" si="0"/>
        <v>79</v>
      </c>
      <c r="J16" s="7" t="str">
        <f t="shared" si="1"/>
        <v>KHÁ</v>
      </c>
      <c r="K16" s="53"/>
      <c r="L16" s="93"/>
    </row>
    <row r="17" spans="1:12" ht="23.25" customHeight="1" x14ac:dyDescent="0.25">
      <c r="A17" s="87">
        <f t="shared" si="2"/>
        <v>7</v>
      </c>
      <c r="B17" s="47">
        <v>24208700564</v>
      </c>
      <c r="C17" s="48" t="s">
        <v>871</v>
      </c>
      <c r="D17" s="49" t="s">
        <v>114</v>
      </c>
      <c r="E17" s="50">
        <v>36646</v>
      </c>
      <c r="F17" s="50" t="s">
        <v>826</v>
      </c>
      <c r="G17" s="7">
        <v>97</v>
      </c>
      <c r="H17" s="51">
        <v>90</v>
      </c>
      <c r="I17" s="7">
        <f t="shared" si="0"/>
        <v>93.5</v>
      </c>
      <c r="J17" s="7" t="str">
        <f t="shared" si="1"/>
        <v>X SẮC</v>
      </c>
      <c r="K17" s="53"/>
      <c r="L17" s="93"/>
    </row>
    <row r="18" spans="1:12" ht="23.25" customHeight="1" x14ac:dyDescent="0.25">
      <c r="A18" s="87">
        <f t="shared" si="2"/>
        <v>8</v>
      </c>
      <c r="B18" s="47">
        <v>24208708302</v>
      </c>
      <c r="C18" s="48" t="s">
        <v>872</v>
      </c>
      <c r="D18" s="49" t="s">
        <v>455</v>
      </c>
      <c r="E18" s="50">
        <v>36706</v>
      </c>
      <c r="F18" s="50" t="s">
        <v>826</v>
      </c>
      <c r="G18" s="7">
        <v>88</v>
      </c>
      <c r="H18" s="51">
        <v>80</v>
      </c>
      <c r="I18" s="7">
        <f t="shared" si="0"/>
        <v>84</v>
      </c>
      <c r="J18" s="7" t="str">
        <f t="shared" si="1"/>
        <v>TỐT</v>
      </c>
      <c r="K18" s="53"/>
      <c r="L18" s="93"/>
    </row>
    <row r="19" spans="1:12" ht="23.25" customHeight="1" x14ac:dyDescent="0.25">
      <c r="A19" s="87">
        <f t="shared" si="2"/>
        <v>9</v>
      </c>
      <c r="B19" s="47">
        <v>24208705299</v>
      </c>
      <c r="C19" s="48" t="s">
        <v>873</v>
      </c>
      <c r="D19" s="49" t="s">
        <v>332</v>
      </c>
      <c r="E19" s="50">
        <v>36651</v>
      </c>
      <c r="F19" s="50" t="s">
        <v>826</v>
      </c>
      <c r="G19" s="7">
        <v>85</v>
      </c>
      <c r="H19" s="51">
        <v>71</v>
      </c>
      <c r="I19" s="7">
        <f t="shared" si="0"/>
        <v>78</v>
      </c>
      <c r="J19" s="7" t="str">
        <f t="shared" si="1"/>
        <v>KHÁ</v>
      </c>
      <c r="K19" s="53"/>
      <c r="L19" s="93"/>
    </row>
    <row r="20" spans="1:12" ht="23.25" customHeight="1" x14ac:dyDescent="0.25">
      <c r="A20" s="87">
        <f t="shared" si="2"/>
        <v>10</v>
      </c>
      <c r="B20" s="47">
        <v>24208716602</v>
      </c>
      <c r="C20" s="48" t="s">
        <v>640</v>
      </c>
      <c r="D20" s="49" t="s">
        <v>361</v>
      </c>
      <c r="E20" s="50">
        <v>36852</v>
      </c>
      <c r="F20" s="50" t="s">
        <v>826</v>
      </c>
      <c r="G20" s="7">
        <v>88</v>
      </c>
      <c r="H20" s="51">
        <v>81</v>
      </c>
      <c r="I20" s="7">
        <f t="shared" si="0"/>
        <v>84.5</v>
      </c>
      <c r="J20" s="7" t="str">
        <f t="shared" si="1"/>
        <v>TỐT</v>
      </c>
      <c r="K20" s="53"/>
      <c r="L20" s="93"/>
    </row>
    <row r="21" spans="1:12" ht="23.25" customHeight="1" x14ac:dyDescent="0.25">
      <c r="A21" s="87">
        <f t="shared" si="2"/>
        <v>11</v>
      </c>
      <c r="B21" s="47">
        <v>24218706374</v>
      </c>
      <c r="C21" s="48" t="s">
        <v>874</v>
      </c>
      <c r="D21" s="49" t="s">
        <v>196</v>
      </c>
      <c r="E21" s="50">
        <v>36708</v>
      </c>
      <c r="F21" s="50" t="s">
        <v>826</v>
      </c>
      <c r="G21" s="7">
        <v>84</v>
      </c>
      <c r="H21" s="51">
        <v>70</v>
      </c>
      <c r="I21" s="7">
        <f t="shared" si="0"/>
        <v>77</v>
      </c>
      <c r="J21" s="7" t="str">
        <f t="shared" si="1"/>
        <v>KHÁ</v>
      </c>
      <c r="K21" s="53"/>
      <c r="L21" s="93"/>
    </row>
    <row r="22" spans="1:12" ht="23.25" customHeight="1" x14ac:dyDescent="0.25">
      <c r="A22" s="87">
        <f t="shared" si="2"/>
        <v>12</v>
      </c>
      <c r="B22" s="47">
        <v>24218709910</v>
      </c>
      <c r="C22" s="48" t="s">
        <v>875</v>
      </c>
      <c r="D22" s="49" t="s">
        <v>196</v>
      </c>
      <c r="E22" s="50">
        <v>36090</v>
      </c>
      <c r="F22" s="50" t="s">
        <v>826</v>
      </c>
      <c r="G22" s="7">
        <v>75</v>
      </c>
      <c r="H22" s="51">
        <v>72</v>
      </c>
      <c r="I22" s="7">
        <f t="shared" si="0"/>
        <v>73.5</v>
      </c>
      <c r="J22" s="7" t="str">
        <f t="shared" si="1"/>
        <v>KHÁ</v>
      </c>
      <c r="K22" s="53"/>
      <c r="L22" s="93"/>
    </row>
    <row r="23" spans="1:12" ht="23.25" customHeight="1" x14ac:dyDescent="0.25">
      <c r="A23" s="87">
        <f t="shared" si="2"/>
        <v>13</v>
      </c>
      <c r="B23" s="47">
        <v>24208701767</v>
      </c>
      <c r="C23" s="48" t="s">
        <v>876</v>
      </c>
      <c r="D23" s="49" t="s">
        <v>196</v>
      </c>
      <c r="E23" s="50">
        <v>36585</v>
      </c>
      <c r="F23" s="50" t="s">
        <v>826</v>
      </c>
      <c r="G23" s="7">
        <v>84</v>
      </c>
      <c r="H23" s="51">
        <v>79</v>
      </c>
      <c r="I23" s="7">
        <f t="shared" si="0"/>
        <v>81.5</v>
      </c>
      <c r="J23" s="7" t="str">
        <f t="shared" si="1"/>
        <v>TỐT</v>
      </c>
      <c r="K23" s="53"/>
      <c r="L23" s="93"/>
    </row>
    <row r="24" spans="1:12" ht="23.25" customHeight="1" x14ac:dyDescent="0.25">
      <c r="A24" s="87">
        <f t="shared" si="2"/>
        <v>14</v>
      </c>
      <c r="B24" s="47">
        <v>24218710128</v>
      </c>
      <c r="C24" s="48" t="s">
        <v>702</v>
      </c>
      <c r="D24" s="49" t="s">
        <v>877</v>
      </c>
      <c r="E24" s="50">
        <v>36797</v>
      </c>
      <c r="F24" s="50" t="s">
        <v>826</v>
      </c>
      <c r="G24" s="7">
        <v>83</v>
      </c>
      <c r="H24" s="51">
        <v>81</v>
      </c>
      <c r="I24" s="7">
        <f t="shared" si="0"/>
        <v>82</v>
      </c>
      <c r="J24" s="7" t="str">
        <f t="shared" si="1"/>
        <v>TỐT</v>
      </c>
      <c r="K24" s="53"/>
      <c r="L24" s="93"/>
    </row>
    <row r="25" spans="1:12" ht="23.25" customHeight="1" x14ac:dyDescent="0.25">
      <c r="A25" s="87">
        <f t="shared" si="2"/>
        <v>15</v>
      </c>
      <c r="B25" s="47">
        <v>24208701681</v>
      </c>
      <c r="C25" s="48" t="s">
        <v>878</v>
      </c>
      <c r="D25" s="49" t="s">
        <v>503</v>
      </c>
      <c r="E25" s="50">
        <v>36808</v>
      </c>
      <c r="F25" s="50" t="s">
        <v>826</v>
      </c>
      <c r="G25" s="7">
        <v>84</v>
      </c>
      <c r="H25" s="51">
        <v>74</v>
      </c>
      <c r="I25" s="7">
        <f t="shared" si="0"/>
        <v>79</v>
      </c>
      <c r="J25" s="7" t="str">
        <f t="shared" si="1"/>
        <v>KHÁ</v>
      </c>
      <c r="K25" s="53"/>
      <c r="L25" s="93"/>
    </row>
    <row r="26" spans="1:12" ht="23.25" customHeight="1" x14ac:dyDescent="0.25">
      <c r="A26" s="87">
        <f t="shared" si="2"/>
        <v>16</v>
      </c>
      <c r="B26" s="47">
        <v>24218604698</v>
      </c>
      <c r="C26" s="48" t="s">
        <v>471</v>
      </c>
      <c r="D26" s="49" t="s">
        <v>198</v>
      </c>
      <c r="E26" s="50">
        <v>36848</v>
      </c>
      <c r="F26" s="50" t="s">
        <v>826</v>
      </c>
      <c r="G26" s="7">
        <v>87</v>
      </c>
      <c r="H26" s="51">
        <v>70</v>
      </c>
      <c r="I26" s="7">
        <f t="shared" si="0"/>
        <v>78.5</v>
      </c>
      <c r="J26" s="7" t="str">
        <f t="shared" si="1"/>
        <v>KHÁ</v>
      </c>
      <c r="K26" s="53"/>
      <c r="L26" s="93"/>
    </row>
    <row r="27" spans="1:12" ht="23.25" customHeight="1" x14ac:dyDescent="0.25">
      <c r="A27" s="87">
        <f t="shared" si="2"/>
        <v>17</v>
      </c>
      <c r="B27" s="47">
        <v>24208615115</v>
      </c>
      <c r="C27" s="48" t="s">
        <v>879</v>
      </c>
      <c r="D27" s="49" t="s">
        <v>880</v>
      </c>
      <c r="E27" s="50">
        <v>36466</v>
      </c>
      <c r="F27" s="50" t="s">
        <v>826</v>
      </c>
      <c r="G27" s="7">
        <v>86</v>
      </c>
      <c r="H27" s="51">
        <v>94</v>
      </c>
      <c r="I27" s="7">
        <f t="shared" si="0"/>
        <v>90</v>
      </c>
      <c r="J27" s="7" t="str">
        <f t="shared" si="1"/>
        <v>X SẮC</v>
      </c>
      <c r="K27" s="53"/>
      <c r="L27" s="93"/>
    </row>
    <row r="28" spans="1:12" ht="23.25" customHeight="1" x14ac:dyDescent="0.25">
      <c r="A28" s="87">
        <f t="shared" si="2"/>
        <v>18</v>
      </c>
      <c r="B28" s="47">
        <v>24218716675</v>
      </c>
      <c r="C28" s="48" t="s">
        <v>881</v>
      </c>
      <c r="D28" s="49" t="s">
        <v>882</v>
      </c>
      <c r="E28" s="50">
        <v>36647</v>
      </c>
      <c r="F28" s="50" t="s">
        <v>826</v>
      </c>
      <c r="G28" s="7">
        <v>87</v>
      </c>
      <c r="H28" s="51">
        <v>81</v>
      </c>
      <c r="I28" s="7">
        <f t="shared" si="0"/>
        <v>84</v>
      </c>
      <c r="J28" s="7" t="str">
        <f t="shared" si="1"/>
        <v>TỐT</v>
      </c>
      <c r="K28" s="53"/>
      <c r="L28" s="93"/>
    </row>
    <row r="29" spans="1:12" ht="23.25" customHeight="1" x14ac:dyDescent="0.25">
      <c r="A29" s="87">
        <f t="shared" si="2"/>
        <v>19</v>
      </c>
      <c r="B29" s="47">
        <v>24208702549</v>
      </c>
      <c r="C29" s="48" t="s">
        <v>735</v>
      </c>
      <c r="D29" s="49" t="s">
        <v>18</v>
      </c>
      <c r="E29" s="50">
        <v>36802</v>
      </c>
      <c r="F29" s="50" t="s">
        <v>826</v>
      </c>
      <c r="G29" s="7">
        <v>87</v>
      </c>
      <c r="H29" s="51">
        <v>74</v>
      </c>
      <c r="I29" s="7">
        <f t="shared" si="0"/>
        <v>80.5</v>
      </c>
      <c r="J29" s="7" t="str">
        <f t="shared" si="1"/>
        <v>TỐT</v>
      </c>
      <c r="K29" s="53"/>
      <c r="L29" s="93"/>
    </row>
    <row r="30" spans="1:12" ht="23.25" customHeight="1" x14ac:dyDescent="0.25">
      <c r="A30" s="87">
        <f t="shared" si="2"/>
        <v>20</v>
      </c>
      <c r="B30" s="47">
        <v>24218711190</v>
      </c>
      <c r="C30" s="48" t="s">
        <v>827</v>
      </c>
      <c r="D30" s="49" t="s">
        <v>429</v>
      </c>
      <c r="E30" s="50">
        <v>36673</v>
      </c>
      <c r="F30" s="50" t="s">
        <v>826</v>
      </c>
      <c r="G30" s="7">
        <v>73</v>
      </c>
      <c r="H30" s="51">
        <v>72</v>
      </c>
      <c r="I30" s="7">
        <f t="shared" si="0"/>
        <v>72.5</v>
      </c>
      <c r="J30" s="7" t="str">
        <f t="shared" si="1"/>
        <v>KHÁ</v>
      </c>
      <c r="K30" s="53"/>
      <c r="L30" s="93"/>
    </row>
    <row r="31" spans="1:12" ht="23.25" customHeight="1" x14ac:dyDescent="0.25">
      <c r="A31" s="87">
        <f t="shared" si="2"/>
        <v>21</v>
      </c>
      <c r="B31" s="47">
        <v>24218706330</v>
      </c>
      <c r="C31" s="48" t="s">
        <v>656</v>
      </c>
      <c r="D31" s="49" t="s">
        <v>828</v>
      </c>
      <c r="E31" s="50">
        <v>36729</v>
      </c>
      <c r="F31" s="50" t="s">
        <v>826</v>
      </c>
      <c r="G31" s="7">
        <v>87</v>
      </c>
      <c r="H31" s="51">
        <v>83</v>
      </c>
      <c r="I31" s="7">
        <f t="shared" si="0"/>
        <v>85</v>
      </c>
      <c r="J31" s="7" t="str">
        <f t="shared" si="1"/>
        <v>TỐT</v>
      </c>
      <c r="K31" s="53"/>
      <c r="L31" s="93"/>
    </row>
    <row r="32" spans="1:12" ht="23.25" customHeight="1" x14ac:dyDescent="0.25">
      <c r="A32" s="87">
        <f t="shared" si="2"/>
        <v>22</v>
      </c>
      <c r="B32" s="47">
        <v>24218707117</v>
      </c>
      <c r="C32" s="48" t="s">
        <v>829</v>
      </c>
      <c r="D32" s="49" t="s">
        <v>135</v>
      </c>
      <c r="E32" s="50">
        <v>36728</v>
      </c>
      <c r="F32" s="50" t="s">
        <v>826</v>
      </c>
      <c r="G32" s="7">
        <v>80</v>
      </c>
      <c r="H32" s="51">
        <v>74</v>
      </c>
      <c r="I32" s="7">
        <f t="shared" si="0"/>
        <v>77</v>
      </c>
      <c r="J32" s="7" t="str">
        <f t="shared" si="1"/>
        <v>KHÁ</v>
      </c>
      <c r="K32" s="53"/>
      <c r="L32" s="93"/>
    </row>
    <row r="33" spans="1:12" ht="23.25" customHeight="1" x14ac:dyDescent="0.25">
      <c r="A33" s="87">
        <f t="shared" si="2"/>
        <v>23</v>
      </c>
      <c r="B33" s="47">
        <v>24218711527</v>
      </c>
      <c r="C33" s="48" t="s">
        <v>830</v>
      </c>
      <c r="D33" s="49" t="s">
        <v>346</v>
      </c>
      <c r="E33" s="50">
        <v>36575</v>
      </c>
      <c r="F33" s="50" t="s">
        <v>826</v>
      </c>
      <c r="G33" s="7">
        <v>87</v>
      </c>
      <c r="H33" s="51">
        <v>74</v>
      </c>
      <c r="I33" s="7">
        <f t="shared" si="0"/>
        <v>80.5</v>
      </c>
      <c r="J33" s="7" t="str">
        <f t="shared" si="1"/>
        <v>TỐT</v>
      </c>
      <c r="K33" s="53"/>
      <c r="L33" s="93"/>
    </row>
    <row r="34" spans="1:12" ht="23.25" customHeight="1" x14ac:dyDescent="0.25">
      <c r="A34" s="87">
        <f t="shared" si="2"/>
        <v>24</v>
      </c>
      <c r="B34" s="47">
        <v>24218702333</v>
      </c>
      <c r="C34" s="48" t="s">
        <v>831</v>
      </c>
      <c r="D34" s="49" t="s">
        <v>346</v>
      </c>
      <c r="E34" s="50">
        <v>36678</v>
      </c>
      <c r="F34" s="50" t="s">
        <v>826</v>
      </c>
      <c r="G34" s="7">
        <v>82</v>
      </c>
      <c r="H34" s="51">
        <v>76</v>
      </c>
      <c r="I34" s="7">
        <f t="shared" si="0"/>
        <v>79</v>
      </c>
      <c r="J34" s="7" t="str">
        <f t="shared" si="1"/>
        <v>KHÁ</v>
      </c>
      <c r="K34" s="53"/>
      <c r="L34" s="93"/>
    </row>
    <row r="35" spans="1:12" ht="23.25" customHeight="1" x14ac:dyDescent="0.25">
      <c r="A35" s="87">
        <f t="shared" si="2"/>
        <v>25</v>
      </c>
      <c r="B35" s="47">
        <v>24208711710</v>
      </c>
      <c r="C35" s="48" t="s">
        <v>735</v>
      </c>
      <c r="D35" s="49" t="s">
        <v>215</v>
      </c>
      <c r="E35" s="50">
        <v>36597</v>
      </c>
      <c r="F35" s="50" t="s">
        <v>826</v>
      </c>
      <c r="G35" s="7">
        <v>87</v>
      </c>
      <c r="H35" s="51">
        <v>81</v>
      </c>
      <c r="I35" s="7">
        <f t="shared" si="0"/>
        <v>84</v>
      </c>
      <c r="J35" s="7" t="str">
        <f t="shared" si="1"/>
        <v>TỐT</v>
      </c>
      <c r="K35" s="53"/>
      <c r="L35" s="93"/>
    </row>
    <row r="36" spans="1:12" ht="23.25" customHeight="1" x14ac:dyDescent="0.25">
      <c r="A36" s="87">
        <f t="shared" si="2"/>
        <v>26</v>
      </c>
      <c r="B36" s="47">
        <v>24208716806</v>
      </c>
      <c r="C36" s="48" t="s">
        <v>561</v>
      </c>
      <c r="D36" s="49" t="s">
        <v>215</v>
      </c>
      <c r="E36" s="50">
        <v>36690</v>
      </c>
      <c r="F36" s="50" t="s">
        <v>826</v>
      </c>
      <c r="G36" s="7">
        <v>69</v>
      </c>
      <c r="H36" s="51">
        <v>65</v>
      </c>
      <c r="I36" s="7">
        <f t="shared" si="0"/>
        <v>67</v>
      </c>
      <c r="J36" s="7" t="str">
        <f t="shared" si="1"/>
        <v>KHÁ</v>
      </c>
      <c r="K36" s="53"/>
      <c r="L36" s="93"/>
    </row>
    <row r="37" spans="1:12" ht="23.25" customHeight="1" x14ac:dyDescent="0.25">
      <c r="A37" s="87">
        <f t="shared" si="2"/>
        <v>27</v>
      </c>
      <c r="B37" s="47">
        <v>24218715404</v>
      </c>
      <c r="C37" s="48" t="s">
        <v>832</v>
      </c>
      <c r="D37" s="49" t="s">
        <v>833</v>
      </c>
      <c r="E37" s="50">
        <v>36762</v>
      </c>
      <c r="F37" s="50" t="s">
        <v>826</v>
      </c>
      <c r="G37" s="7">
        <v>85</v>
      </c>
      <c r="H37" s="51">
        <v>83</v>
      </c>
      <c r="I37" s="7">
        <f t="shared" si="0"/>
        <v>84</v>
      </c>
      <c r="J37" s="7" t="str">
        <f t="shared" si="1"/>
        <v>TỐT</v>
      </c>
      <c r="K37" s="53"/>
      <c r="L37" s="93"/>
    </row>
    <row r="38" spans="1:12" ht="23.25" customHeight="1" x14ac:dyDescent="0.25">
      <c r="A38" s="87">
        <f t="shared" si="2"/>
        <v>28</v>
      </c>
      <c r="B38" s="47">
        <v>24208704445</v>
      </c>
      <c r="C38" s="48" t="s">
        <v>834</v>
      </c>
      <c r="D38" s="49" t="s">
        <v>558</v>
      </c>
      <c r="E38" s="50">
        <v>36643</v>
      </c>
      <c r="F38" s="50" t="s">
        <v>826</v>
      </c>
      <c r="G38" s="7">
        <v>97</v>
      </c>
      <c r="H38" s="51">
        <v>90</v>
      </c>
      <c r="I38" s="7">
        <f t="shared" si="0"/>
        <v>93.5</v>
      </c>
      <c r="J38" s="7" t="str">
        <f t="shared" si="1"/>
        <v>X SẮC</v>
      </c>
      <c r="K38" s="53"/>
      <c r="L38" s="93"/>
    </row>
    <row r="39" spans="1:12" ht="23.25" customHeight="1" x14ac:dyDescent="0.25">
      <c r="A39" s="87">
        <f t="shared" si="2"/>
        <v>29</v>
      </c>
      <c r="B39" s="47">
        <v>24208708235</v>
      </c>
      <c r="C39" s="48" t="s">
        <v>835</v>
      </c>
      <c r="D39" s="49" t="s">
        <v>722</v>
      </c>
      <c r="E39" s="50">
        <v>36679</v>
      </c>
      <c r="F39" s="50" t="s">
        <v>826</v>
      </c>
      <c r="G39" s="7">
        <v>90</v>
      </c>
      <c r="H39" s="51">
        <v>90</v>
      </c>
      <c r="I39" s="7">
        <f t="shared" si="0"/>
        <v>90</v>
      </c>
      <c r="J39" s="7" t="str">
        <f t="shared" si="1"/>
        <v>X SẮC</v>
      </c>
      <c r="K39" s="53"/>
      <c r="L39" s="93"/>
    </row>
    <row r="40" spans="1:12" ht="23.25" customHeight="1" x14ac:dyDescent="0.25">
      <c r="A40" s="87">
        <f t="shared" si="2"/>
        <v>30</v>
      </c>
      <c r="B40" s="47">
        <v>24202107417</v>
      </c>
      <c r="C40" s="48" t="s">
        <v>836</v>
      </c>
      <c r="D40" s="49" t="s">
        <v>304</v>
      </c>
      <c r="E40" s="50">
        <v>36734</v>
      </c>
      <c r="F40" s="50" t="s">
        <v>826</v>
      </c>
      <c r="G40" s="7">
        <v>87</v>
      </c>
      <c r="H40" s="51">
        <v>74</v>
      </c>
      <c r="I40" s="7">
        <f t="shared" si="0"/>
        <v>80.5</v>
      </c>
      <c r="J40" s="7" t="str">
        <f t="shared" si="1"/>
        <v>TỐT</v>
      </c>
      <c r="K40" s="53"/>
      <c r="L40" s="93"/>
    </row>
    <row r="41" spans="1:12" ht="23.25" customHeight="1" x14ac:dyDescent="0.25">
      <c r="A41" s="87">
        <f t="shared" si="2"/>
        <v>31</v>
      </c>
      <c r="B41" s="47">
        <v>24218615111</v>
      </c>
      <c r="C41" s="48" t="s">
        <v>837</v>
      </c>
      <c r="D41" s="49" t="s">
        <v>372</v>
      </c>
      <c r="E41" s="50">
        <v>36306</v>
      </c>
      <c r="F41" s="50" t="s">
        <v>826</v>
      </c>
      <c r="G41" s="7">
        <v>91</v>
      </c>
      <c r="H41" s="51">
        <v>93</v>
      </c>
      <c r="I41" s="7">
        <f t="shared" si="0"/>
        <v>92</v>
      </c>
      <c r="J41" s="7" t="str">
        <f t="shared" si="1"/>
        <v>X SẮC</v>
      </c>
      <c r="K41" s="53"/>
      <c r="L41" s="93"/>
    </row>
    <row r="42" spans="1:12" ht="23.25" customHeight="1" x14ac:dyDescent="0.25">
      <c r="A42" s="87">
        <f t="shared" si="2"/>
        <v>32</v>
      </c>
      <c r="B42" s="47">
        <v>24208706667</v>
      </c>
      <c r="C42" s="48" t="s">
        <v>838</v>
      </c>
      <c r="D42" s="49" t="s">
        <v>306</v>
      </c>
      <c r="E42" s="50">
        <v>36697</v>
      </c>
      <c r="F42" s="50" t="s">
        <v>826</v>
      </c>
      <c r="G42" s="7">
        <v>87</v>
      </c>
      <c r="H42" s="51">
        <v>74</v>
      </c>
      <c r="I42" s="7">
        <f t="shared" si="0"/>
        <v>80.5</v>
      </c>
      <c r="J42" s="7" t="str">
        <f t="shared" si="1"/>
        <v>TỐT</v>
      </c>
      <c r="K42" s="53"/>
      <c r="L42" s="93"/>
    </row>
    <row r="43" spans="1:12" ht="23.25" customHeight="1" x14ac:dyDescent="0.25">
      <c r="A43" s="87">
        <f t="shared" si="2"/>
        <v>33</v>
      </c>
      <c r="B43" s="47">
        <v>24208702590</v>
      </c>
      <c r="C43" s="48" t="s">
        <v>839</v>
      </c>
      <c r="D43" s="49" t="s">
        <v>306</v>
      </c>
      <c r="E43" s="50">
        <v>36803</v>
      </c>
      <c r="F43" s="50" t="s">
        <v>826</v>
      </c>
      <c r="G43" s="7">
        <v>82</v>
      </c>
      <c r="H43" s="51">
        <v>74</v>
      </c>
      <c r="I43" s="7">
        <f t="shared" si="0"/>
        <v>78</v>
      </c>
      <c r="J43" s="7" t="str">
        <f t="shared" si="1"/>
        <v>KHÁ</v>
      </c>
      <c r="K43" s="53"/>
      <c r="L43" s="93"/>
    </row>
    <row r="44" spans="1:12" ht="23.25" customHeight="1" x14ac:dyDescent="0.25">
      <c r="A44" s="87">
        <f t="shared" si="2"/>
        <v>34</v>
      </c>
      <c r="B44" s="47">
        <v>24208716723</v>
      </c>
      <c r="C44" s="48" t="s">
        <v>840</v>
      </c>
      <c r="D44" s="49" t="s">
        <v>160</v>
      </c>
      <c r="E44" s="50">
        <v>36550</v>
      </c>
      <c r="F44" s="50" t="s">
        <v>826</v>
      </c>
      <c r="G44" s="7">
        <v>87</v>
      </c>
      <c r="H44" s="51">
        <v>74</v>
      </c>
      <c r="I44" s="7">
        <f t="shared" si="0"/>
        <v>80.5</v>
      </c>
      <c r="J44" s="7" t="str">
        <f t="shared" si="1"/>
        <v>TỐT</v>
      </c>
      <c r="K44" s="53"/>
      <c r="L44" s="93"/>
    </row>
    <row r="45" spans="1:12" ht="23.25" customHeight="1" x14ac:dyDescent="0.25">
      <c r="A45" s="87">
        <f t="shared" si="2"/>
        <v>35</v>
      </c>
      <c r="B45" s="47">
        <v>24208704289</v>
      </c>
      <c r="C45" s="48" t="s">
        <v>841</v>
      </c>
      <c r="D45" s="49" t="s">
        <v>317</v>
      </c>
      <c r="E45" s="50">
        <v>36582</v>
      </c>
      <c r="F45" s="50" t="s">
        <v>826</v>
      </c>
      <c r="G45" s="7">
        <v>81</v>
      </c>
      <c r="H45" s="51">
        <v>74</v>
      </c>
      <c r="I45" s="7">
        <f t="shared" si="0"/>
        <v>77.5</v>
      </c>
      <c r="J45" s="7" t="str">
        <f t="shared" si="1"/>
        <v>KHÁ</v>
      </c>
      <c r="K45" s="53"/>
      <c r="L45" s="93"/>
    </row>
    <row r="46" spans="1:12" ht="23.25" customHeight="1" x14ac:dyDescent="0.25">
      <c r="A46" s="87">
        <f t="shared" si="2"/>
        <v>36</v>
      </c>
      <c r="B46" s="47">
        <v>24218716882</v>
      </c>
      <c r="C46" s="48" t="s">
        <v>258</v>
      </c>
      <c r="D46" s="49" t="s">
        <v>773</v>
      </c>
      <c r="E46" s="50">
        <v>35625</v>
      </c>
      <c r="F46" s="50" t="s">
        <v>826</v>
      </c>
      <c r="G46" s="7">
        <v>87</v>
      </c>
      <c r="H46" s="51">
        <v>81</v>
      </c>
      <c r="I46" s="7">
        <f t="shared" si="0"/>
        <v>84</v>
      </c>
      <c r="J46" s="7" t="str">
        <f t="shared" si="1"/>
        <v>TỐT</v>
      </c>
      <c r="K46" s="53"/>
      <c r="L46" s="93"/>
    </row>
    <row r="48" spans="1:12" x14ac:dyDescent="0.25">
      <c r="A48" s="8"/>
      <c r="B48" s="9"/>
      <c r="C48" s="10"/>
      <c r="D48" s="11"/>
      <c r="E48" s="12"/>
      <c r="F48" s="132" t="s">
        <v>20</v>
      </c>
      <c r="G48" s="133"/>
      <c r="H48" s="133"/>
      <c r="I48" s="133"/>
      <c r="J48" s="134"/>
      <c r="K48" s="54"/>
    </row>
    <row r="49" spans="1:14" x14ac:dyDescent="0.25">
      <c r="A49" s="13"/>
      <c r="B49" s="9"/>
      <c r="C49" s="10"/>
      <c r="D49" s="11"/>
      <c r="E49" s="12"/>
      <c r="F49" s="14" t="s">
        <v>21</v>
      </c>
      <c r="G49" s="15"/>
      <c r="H49" s="16" t="s">
        <v>22</v>
      </c>
      <c r="I49" s="132" t="s">
        <v>23</v>
      </c>
      <c r="J49" s="134"/>
      <c r="K49" s="55"/>
    </row>
    <row r="50" spans="1:14" x14ac:dyDescent="0.25">
      <c r="A50" s="18"/>
      <c r="B50" s="9"/>
      <c r="C50" s="10"/>
      <c r="D50" s="11"/>
      <c r="E50" s="12"/>
      <c r="F50" s="19" t="s">
        <v>24</v>
      </c>
      <c r="G50" s="90"/>
      <c r="H50" s="21">
        <f>COUNTIF($J$11:$J$46,F50)</f>
        <v>5</v>
      </c>
      <c r="I50" s="135">
        <f t="shared" ref="I50:I55" si="3">H50/$H$56</f>
        <v>0.1388888888888889</v>
      </c>
      <c r="J50" s="136"/>
      <c r="K50" s="55"/>
    </row>
    <row r="51" spans="1:14" x14ac:dyDescent="0.25">
      <c r="A51" s="137" t="s">
        <v>66</v>
      </c>
      <c r="B51" s="137"/>
      <c r="C51" s="137"/>
      <c r="D51" s="11"/>
      <c r="E51" s="12"/>
      <c r="F51" s="22" t="s">
        <v>25</v>
      </c>
      <c r="G51" s="90"/>
      <c r="H51" s="21">
        <f t="shared" ref="H51:H55" si="4">COUNTIF($J$11:$J$46,F51)</f>
        <v>19</v>
      </c>
      <c r="I51" s="135">
        <f t="shared" si="3"/>
        <v>0.52777777777777779</v>
      </c>
      <c r="J51" s="136"/>
      <c r="K51" s="55"/>
    </row>
    <row r="52" spans="1:14" x14ac:dyDescent="0.25">
      <c r="A52" s="9"/>
      <c r="B52" s="9"/>
      <c r="C52" s="10"/>
      <c r="D52" s="11"/>
      <c r="E52" s="12"/>
      <c r="F52" s="22" t="s">
        <v>26</v>
      </c>
      <c r="G52" s="90"/>
      <c r="H52" s="21">
        <f t="shared" si="4"/>
        <v>12</v>
      </c>
      <c r="I52" s="135">
        <f t="shared" si="3"/>
        <v>0.33333333333333331</v>
      </c>
      <c r="J52" s="136"/>
      <c r="K52" s="55"/>
    </row>
    <row r="53" spans="1:14" x14ac:dyDescent="0.25">
      <c r="A53" s="9"/>
      <c r="B53" s="9"/>
      <c r="C53" s="10"/>
      <c r="D53" s="11"/>
      <c r="E53" s="12"/>
      <c r="F53" s="22" t="s">
        <v>27</v>
      </c>
      <c r="G53" s="90"/>
      <c r="H53" s="21">
        <f t="shared" si="4"/>
        <v>0</v>
      </c>
      <c r="I53" s="135">
        <f t="shared" si="3"/>
        <v>0</v>
      </c>
      <c r="J53" s="136"/>
      <c r="K53" s="55"/>
    </row>
    <row r="54" spans="1:14" x14ac:dyDescent="0.25">
      <c r="A54" s="9"/>
      <c r="B54" s="9"/>
      <c r="C54" s="10"/>
      <c r="D54" s="11"/>
      <c r="E54" s="12"/>
      <c r="F54" s="22" t="s">
        <v>28</v>
      </c>
      <c r="G54" s="90"/>
      <c r="H54" s="21">
        <f t="shared" si="4"/>
        <v>0</v>
      </c>
      <c r="I54" s="135">
        <f t="shared" si="3"/>
        <v>0</v>
      </c>
      <c r="J54" s="136"/>
      <c r="K54" s="55"/>
    </row>
    <row r="55" spans="1:14" x14ac:dyDescent="0.25">
      <c r="A55" s="9"/>
      <c r="B55" s="9"/>
      <c r="C55" s="10"/>
      <c r="D55" s="11"/>
      <c r="E55" s="12"/>
      <c r="F55" s="22" t="s">
        <v>29</v>
      </c>
      <c r="G55" s="90"/>
      <c r="H55" s="21">
        <f t="shared" si="4"/>
        <v>0</v>
      </c>
      <c r="I55" s="135">
        <f t="shared" si="3"/>
        <v>0</v>
      </c>
      <c r="J55" s="136"/>
      <c r="K55" s="55"/>
    </row>
    <row r="56" spans="1:14" x14ac:dyDescent="0.25">
      <c r="A56" s="137" t="s">
        <v>65</v>
      </c>
      <c r="B56" s="137"/>
      <c r="C56" s="137"/>
      <c r="D56" s="11"/>
      <c r="E56" s="12"/>
      <c r="F56" s="22" t="s">
        <v>30</v>
      </c>
      <c r="G56" s="90"/>
      <c r="H56" s="16">
        <f>SUM(H50:H55)</f>
        <v>36</v>
      </c>
      <c r="I56" s="142">
        <f>SUM(I50:I55)</f>
        <v>1</v>
      </c>
      <c r="J56" s="143"/>
      <c r="K56" s="56"/>
    </row>
    <row r="57" spans="1:14" s="94" customFormat="1" ht="45.75" customHeight="1" x14ac:dyDescent="0.25">
      <c r="A57" s="23"/>
      <c r="B57" s="23"/>
      <c r="C57" s="91"/>
      <c r="D57" s="91"/>
      <c r="E57" s="25"/>
      <c r="F57" s="138" t="s">
        <v>31</v>
      </c>
      <c r="G57" s="138"/>
      <c r="H57" s="138"/>
      <c r="I57" s="138"/>
      <c r="J57" s="138"/>
      <c r="K57" s="139"/>
      <c r="M57"/>
      <c r="N57"/>
    </row>
    <row r="58" spans="1:14" s="94" customFormat="1" ht="19.5" customHeight="1" x14ac:dyDescent="0.25">
      <c r="A58" s="140" t="s">
        <v>32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M58"/>
      <c r="N58"/>
    </row>
    <row r="59" spans="1:14" s="94" customFormat="1" x14ac:dyDescent="0.25">
      <c r="A59" s="17"/>
      <c r="B59" s="17"/>
      <c r="C59" s="26"/>
      <c r="D59" s="27"/>
      <c r="E59" s="28"/>
      <c r="F59" s="17"/>
      <c r="G59" s="29"/>
      <c r="H59" s="29"/>
      <c r="I59" s="29"/>
      <c r="J59" s="17"/>
      <c r="K59" s="55"/>
      <c r="M59"/>
      <c r="N59"/>
    </row>
    <row r="60" spans="1:14" s="94" customFormat="1" x14ac:dyDescent="0.25">
      <c r="A60" s="17"/>
      <c r="B60" s="17"/>
      <c r="C60" s="26"/>
      <c r="D60" s="27"/>
      <c r="E60" s="28"/>
      <c r="F60" s="17"/>
      <c r="G60" s="29"/>
      <c r="H60" s="29"/>
      <c r="I60" s="29"/>
      <c r="J60" s="17"/>
      <c r="K60" s="55"/>
      <c r="M60"/>
      <c r="N60"/>
    </row>
    <row r="61" spans="1:14" s="94" customFormat="1" x14ac:dyDescent="0.25">
      <c r="A61" s="17"/>
      <c r="B61" s="17"/>
      <c r="C61" s="26"/>
      <c r="D61" s="27"/>
      <c r="E61" s="28"/>
      <c r="F61" s="17"/>
      <c r="G61" s="29"/>
      <c r="H61" s="29"/>
      <c r="I61" s="29"/>
      <c r="J61" s="17"/>
      <c r="K61" s="55"/>
      <c r="M61"/>
      <c r="N61"/>
    </row>
    <row r="62" spans="1:14" s="94" customFormat="1" x14ac:dyDescent="0.25">
      <c r="A62" s="17"/>
      <c r="B62" s="17"/>
      <c r="C62" s="26"/>
      <c r="D62" s="27"/>
      <c r="E62" s="28"/>
      <c r="F62" s="17"/>
      <c r="G62" s="29"/>
      <c r="H62" s="29"/>
      <c r="I62" s="29"/>
      <c r="J62" s="17"/>
      <c r="K62" s="55"/>
      <c r="M62"/>
      <c r="N62"/>
    </row>
    <row r="63" spans="1:14" s="94" customFormat="1" x14ac:dyDescent="0.25">
      <c r="A63" s="141" t="s">
        <v>85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M63"/>
      <c r="N63"/>
    </row>
  </sheetData>
  <mergeCells count="31">
    <mergeCell ref="F57:K57"/>
    <mergeCell ref="A58:K58"/>
    <mergeCell ref="A63:K63"/>
    <mergeCell ref="I52:J52"/>
    <mergeCell ref="I53:J53"/>
    <mergeCell ref="I54:J54"/>
    <mergeCell ref="I55:J55"/>
    <mergeCell ref="A56:C56"/>
    <mergeCell ref="I56:J56"/>
    <mergeCell ref="L9:L10"/>
    <mergeCell ref="F48:J48"/>
    <mergeCell ref="I49:J49"/>
    <mergeCell ref="I50:J50"/>
    <mergeCell ref="A51:C51"/>
    <mergeCell ref="I51:J51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50"/>
  <sheetViews>
    <sheetView workbookViewId="0">
      <pane xSplit="4" ySplit="10" topLeftCell="E32" activePane="bottomRight" state="frozen"/>
      <selection pane="topRight" activeCell="E1" sqref="E1"/>
      <selection pane="bottomLeft" activeCell="A11" sqref="A11"/>
      <selection pane="bottomRight" activeCell="H32" sqref="H32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57"/>
    <col min="12" max="12" width="9.140625" style="94"/>
    <col min="13" max="13" width="13.42578125" customWidth="1"/>
  </cols>
  <sheetData>
    <row r="1" spans="1:12" ht="19.5" x14ac:dyDescent="0.3">
      <c r="A1" s="126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92"/>
    </row>
    <row r="2" spans="1:12" ht="16.5" x14ac:dyDescent="0.25">
      <c r="A2" s="127" t="s">
        <v>2</v>
      </c>
      <c r="B2" s="127"/>
      <c r="C2" s="127"/>
      <c r="D2" s="128" t="s">
        <v>3</v>
      </c>
      <c r="E2" s="128"/>
      <c r="F2" s="128"/>
      <c r="G2" s="128"/>
      <c r="H2" s="128"/>
      <c r="I2" s="128"/>
      <c r="J2" s="128"/>
      <c r="K2" s="128"/>
    </row>
    <row r="3" spans="1:12" ht="15.75" x14ac:dyDescent="0.25">
      <c r="A3" s="1"/>
      <c r="B3" s="1"/>
      <c r="C3" s="2"/>
      <c r="D3" s="3"/>
      <c r="E3" s="4"/>
      <c r="F3" s="1"/>
      <c r="G3" s="89"/>
      <c r="H3" s="89"/>
      <c r="I3" s="89"/>
      <c r="J3" s="1"/>
      <c r="K3" s="52"/>
    </row>
    <row r="4" spans="1:12" ht="16.5" x14ac:dyDescent="0.25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16.5" x14ac:dyDescent="0.25">
      <c r="A5" s="125" t="s">
        <v>862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2" ht="16.5" x14ac:dyDescent="0.25">
      <c r="A6" s="125" t="s">
        <v>893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2" ht="16.5" x14ac:dyDescent="0.25">
      <c r="A7" s="129" t="s">
        <v>894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2" ht="16.5" x14ac:dyDescent="0.25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2" x14ac:dyDescent="0.25">
      <c r="A9" s="103" t="s">
        <v>7</v>
      </c>
      <c r="B9" s="103" t="s">
        <v>8</v>
      </c>
      <c r="C9" s="104" t="s">
        <v>9</v>
      </c>
      <c r="D9" s="105"/>
      <c r="E9" s="108" t="s">
        <v>10</v>
      </c>
      <c r="F9" s="103" t="s">
        <v>11</v>
      </c>
      <c r="G9" s="99" t="s">
        <v>12</v>
      </c>
      <c r="H9" s="100"/>
      <c r="I9" s="100"/>
      <c r="J9" s="101"/>
      <c r="K9" s="102" t="s">
        <v>13</v>
      </c>
      <c r="L9" s="131" t="s">
        <v>892</v>
      </c>
    </row>
    <row r="10" spans="1:12" ht="36" x14ac:dyDescent="0.25">
      <c r="A10" s="103"/>
      <c r="B10" s="103"/>
      <c r="C10" s="106"/>
      <c r="D10" s="107"/>
      <c r="E10" s="108"/>
      <c r="F10" s="103"/>
      <c r="G10" s="46" t="s">
        <v>14</v>
      </c>
      <c r="H10" s="46" t="s">
        <v>15</v>
      </c>
      <c r="I10" s="46" t="s">
        <v>16</v>
      </c>
      <c r="J10" s="6" t="s">
        <v>17</v>
      </c>
      <c r="K10" s="102"/>
      <c r="L10" s="131"/>
    </row>
    <row r="11" spans="1:12" ht="23.25" customHeight="1" x14ac:dyDescent="0.25">
      <c r="A11" s="87">
        <v>1</v>
      </c>
      <c r="B11" s="47">
        <v>24208615192</v>
      </c>
      <c r="C11" s="48" t="s">
        <v>842</v>
      </c>
      <c r="D11" s="49" t="s">
        <v>100</v>
      </c>
      <c r="E11" s="50">
        <v>36717</v>
      </c>
      <c r="F11" s="50" t="s">
        <v>843</v>
      </c>
      <c r="G11" s="7">
        <v>97</v>
      </c>
      <c r="H11" s="51">
        <v>97</v>
      </c>
      <c r="I11" s="7">
        <f t="shared" ref="I11:I33" si="0">ROUND((G11+H11)/2,1)</f>
        <v>97</v>
      </c>
      <c r="J11" s="7" t="str">
        <f t="shared" ref="J11:J33" si="1">IF(I11&gt;=90,"X SẮC",IF(I11&gt;=80,"TỐT",IF(I11&gt;=65,"KHÁ",IF(I11&gt;=50,"T.BÌNH",IF(I11&gt;=35,"YẾU","KÉM")))))</f>
        <v>X SẮC</v>
      </c>
      <c r="K11" s="53"/>
      <c r="L11" s="93"/>
    </row>
    <row r="12" spans="1:12" ht="23.25" customHeight="1" x14ac:dyDescent="0.25">
      <c r="A12" s="87">
        <f t="shared" ref="A12:A27" si="2">A11+1</f>
        <v>2</v>
      </c>
      <c r="B12" s="47">
        <v>24218608848</v>
      </c>
      <c r="C12" s="48" t="s">
        <v>844</v>
      </c>
      <c r="D12" s="49" t="s">
        <v>653</v>
      </c>
      <c r="E12" s="50">
        <v>36648</v>
      </c>
      <c r="F12" s="50" t="s">
        <v>843</v>
      </c>
      <c r="G12" s="7">
        <v>85</v>
      </c>
      <c r="H12" s="51">
        <v>77</v>
      </c>
      <c r="I12" s="7">
        <f t="shared" si="0"/>
        <v>81</v>
      </c>
      <c r="J12" s="7" t="str">
        <f t="shared" si="1"/>
        <v>TỐT</v>
      </c>
      <c r="K12" s="53"/>
      <c r="L12" s="93"/>
    </row>
    <row r="13" spans="1:12" ht="23.25" customHeight="1" x14ac:dyDescent="0.25">
      <c r="A13" s="87">
        <f t="shared" si="2"/>
        <v>3</v>
      </c>
      <c r="B13" s="47">
        <v>24218616347</v>
      </c>
      <c r="C13" s="48" t="s">
        <v>688</v>
      </c>
      <c r="D13" s="49" t="s">
        <v>845</v>
      </c>
      <c r="E13" s="50">
        <v>36879</v>
      </c>
      <c r="F13" s="50" t="s">
        <v>843</v>
      </c>
      <c r="G13" s="7">
        <v>90</v>
      </c>
      <c r="H13" s="51">
        <v>67</v>
      </c>
      <c r="I13" s="7">
        <f t="shared" si="0"/>
        <v>78.5</v>
      </c>
      <c r="J13" s="7" t="str">
        <f t="shared" si="1"/>
        <v>KHÁ</v>
      </c>
      <c r="K13" s="53"/>
      <c r="L13" s="93"/>
    </row>
    <row r="14" spans="1:12" ht="23.25" customHeight="1" x14ac:dyDescent="0.25">
      <c r="A14" s="87">
        <f t="shared" si="2"/>
        <v>4</v>
      </c>
      <c r="B14" s="47">
        <v>24218610352</v>
      </c>
      <c r="C14" s="48" t="s">
        <v>549</v>
      </c>
      <c r="D14" s="49" t="s">
        <v>297</v>
      </c>
      <c r="E14" s="50">
        <v>36770</v>
      </c>
      <c r="F14" s="50" t="s">
        <v>843</v>
      </c>
      <c r="G14" s="7">
        <v>87</v>
      </c>
      <c r="H14" s="51">
        <v>82</v>
      </c>
      <c r="I14" s="7">
        <f t="shared" si="0"/>
        <v>84.5</v>
      </c>
      <c r="J14" s="7" t="str">
        <f t="shared" si="1"/>
        <v>TỐT</v>
      </c>
      <c r="K14" s="53"/>
      <c r="L14" s="93"/>
    </row>
    <row r="15" spans="1:12" ht="23.25" customHeight="1" x14ac:dyDescent="0.25">
      <c r="A15" s="87">
        <f t="shared" si="2"/>
        <v>5</v>
      </c>
      <c r="B15" s="47">
        <v>24218610361</v>
      </c>
      <c r="C15" s="48" t="s">
        <v>846</v>
      </c>
      <c r="D15" s="49" t="s">
        <v>297</v>
      </c>
      <c r="E15" s="50">
        <v>36560</v>
      </c>
      <c r="F15" s="50" t="s">
        <v>843</v>
      </c>
      <c r="G15" s="7">
        <v>77</v>
      </c>
      <c r="H15" s="51">
        <v>77</v>
      </c>
      <c r="I15" s="7">
        <f t="shared" si="0"/>
        <v>77</v>
      </c>
      <c r="J15" s="7" t="str">
        <f t="shared" si="1"/>
        <v>KHÁ</v>
      </c>
      <c r="K15" s="53"/>
      <c r="L15" s="93"/>
    </row>
    <row r="16" spans="1:12" ht="23.25" customHeight="1" x14ac:dyDescent="0.25">
      <c r="A16" s="87">
        <f t="shared" si="2"/>
        <v>6</v>
      </c>
      <c r="B16" s="47">
        <v>24218610410</v>
      </c>
      <c r="C16" s="48" t="s">
        <v>600</v>
      </c>
      <c r="D16" s="49" t="s">
        <v>297</v>
      </c>
      <c r="E16" s="50">
        <v>36793</v>
      </c>
      <c r="F16" s="50" t="s">
        <v>843</v>
      </c>
      <c r="G16" s="7">
        <v>97</v>
      </c>
      <c r="H16" s="51">
        <v>94</v>
      </c>
      <c r="I16" s="7">
        <f t="shared" si="0"/>
        <v>95.5</v>
      </c>
      <c r="J16" s="7" t="str">
        <f t="shared" si="1"/>
        <v>X SẮC</v>
      </c>
      <c r="K16" s="53"/>
      <c r="L16" s="93"/>
    </row>
    <row r="17" spans="1:12" ht="23.25" customHeight="1" x14ac:dyDescent="0.25">
      <c r="A17" s="87">
        <f t="shared" si="2"/>
        <v>7</v>
      </c>
      <c r="B17" s="47">
        <v>24218610651</v>
      </c>
      <c r="C17" s="48" t="s">
        <v>847</v>
      </c>
      <c r="D17" s="49" t="s">
        <v>848</v>
      </c>
      <c r="E17" s="50">
        <v>36819</v>
      </c>
      <c r="F17" s="50" t="s">
        <v>843</v>
      </c>
      <c r="G17" s="7">
        <v>97</v>
      </c>
      <c r="H17" s="51">
        <v>97</v>
      </c>
      <c r="I17" s="7">
        <f t="shared" si="0"/>
        <v>97</v>
      </c>
      <c r="J17" s="7" t="str">
        <f t="shared" si="1"/>
        <v>X SẮC</v>
      </c>
      <c r="K17" s="53"/>
      <c r="L17" s="93"/>
    </row>
    <row r="18" spans="1:12" ht="23.25" customHeight="1" x14ac:dyDescent="0.25">
      <c r="A18" s="87">
        <f t="shared" si="2"/>
        <v>8</v>
      </c>
      <c r="B18" s="47">
        <v>24218607835</v>
      </c>
      <c r="C18" s="48" t="s">
        <v>849</v>
      </c>
      <c r="D18" s="49" t="s">
        <v>427</v>
      </c>
      <c r="E18" s="50">
        <v>36244</v>
      </c>
      <c r="F18" s="50" t="s">
        <v>843</v>
      </c>
      <c r="G18" s="7">
        <v>87</v>
      </c>
      <c r="H18" s="51">
        <v>91</v>
      </c>
      <c r="I18" s="7">
        <f t="shared" si="0"/>
        <v>89</v>
      </c>
      <c r="J18" s="7" t="str">
        <f t="shared" si="1"/>
        <v>TỐT</v>
      </c>
      <c r="K18" s="53"/>
      <c r="L18" s="93"/>
    </row>
    <row r="19" spans="1:12" ht="23.25" customHeight="1" x14ac:dyDescent="0.25">
      <c r="A19" s="87">
        <f t="shared" si="2"/>
        <v>9</v>
      </c>
      <c r="B19" s="47">
        <v>24218610864</v>
      </c>
      <c r="C19" s="48" t="s">
        <v>850</v>
      </c>
      <c r="D19" s="49" t="s">
        <v>851</v>
      </c>
      <c r="E19" s="50">
        <v>36819</v>
      </c>
      <c r="F19" s="50" t="s">
        <v>843</v>
      </c>
      <c r="G19" s="7">
        <v>87</v>
      </c>
      <c r="H19" s="51">
        <v>82</v>
      </c>
      <c r="I19" s="7">
        <f t="shared" si="0"/>
        <v>84.5</v>
      </c>
      <c r="J19" s="7" t="str">
        <f t="shared" si="1"/>
        <v>TỐT</v>
      </c>
      <c r="K19" s="53"/>
      <c r="L19" s="93"/>
    </row>
    <row r="20" spans="1:12" ht="23.25" customHeight="1" x14ac:dyDescent="0.25">
      <c r="A20" s="87">
        <f t="shared" si="2"/>
        <v>10</v>
      </c>
      <c r="B20" s="47">
        <v>24218611405</v>
      </c>
      <c r="C20" s="48" t="s">
        <v>710</v>
      </c>
      <c r="D20" s="49" t="s">
        <v>135</v>
      </c>
      <c r="E20" s="50">
        <v>36526</v>
      </c>
      <c r="F20" s="50" t="s">
        <v>843</v>
      </c>
      <c r="G20" s="7">
        <v>80</v>
      </c>
      <c r="H20" s="51">
        <v>62</v>
      </c>
      <c r="I20" s="7">
        <f t="shared" si="0"/>
        <v>71</v>
      </c>
      <c r="J20" s="7" t="str">
        <f t="shared" si="1"/>
        <v>KHÁ</v>
      </c>
      <c r="K20" s="53"/>
      <c r="L20" s="93"/>
    </row>
    <row r="21" spans="1:12" ht="23.25" customHeight="1" x14ac:dyDescent="0.25">
      <c r="A21" s="87">
        <f t="shared" si="2"/>
        <v>11</v>
      </c>
      <c r="B21" s="47">
        <v>24208612250</v>
      </c>
      <c r="C21" s="48" t="s">
        <v>852</v>
      </c>
      <c r="D21" s="49" t="s">
        <v>145</v>
      </c>
      <c r="E21" s="50">
        <v>36543</v>
      </c>
      <c r="F21" s="50" t="s">
        <v>843</v>
      </c>
      <c r="G21" s="7">
        <v>88</v>
      </c>
      <c r="H21" s="51">
        <v>90</v>
      </c>
      <c r="I21" s="7">
        <f t="shared" si="0"/>
        <v>89</v>
      </c>
      <c r="J21" s="7" t="str">
        <f t="shared" si="1"/>
        <v>TỐT</v>
      </c>
      <c r="K21" s="53"/>
      <c r="L21" s="93"/>
    </row>
    <row r="22" spans="1:12" ht="23.25" customHeight="1" x14ac:dyDescent="0.25">
      <c r="A22" s="87">
        <f t="shared" si="2"/>
        <v>12</v>
      </c>
      <c r="B22" s="47">
        <v>24218612523</v>
      </c>
      <c r="C22" s="48" t="s">
        <v>853</v>
      </c>
      <c r="D22" s="49" t="s">
        <v>304</v>
      </c>
      <c r="E22" s="50">
        <v>36768</v>
      </c>
      <c r="F22" s="50" t="s">
        <v>843</v>
      </c>
      <c r="G22" s="7">
        <v>97</v>
      </c>
      <c r="H22" s="51">
        <v>97</v>
      </c>
      <c r="I22" s="7">
        <f t="shared" si="0"/>
        <v>97</v>
      </c>
      <c r="J22" s="7" t="str">
        <f t="shared" si="1"/>
        <v>X SẮC</v>
      </c>
      <c r="K22" s="53"/>
      <c r="L22" s="93"/>
    </row>
    <row r="23" spans="1:12" ht="23.25" customHeight="1" x14ac:dyDescent="0.25">
      <c r="A23" s="87">
        <f t="shared" si="2"/>
        <v>13</v>
      </c>
      <c r="B23" s="47">
        <v>24218606568</v>
      </c>
      <c r="C23" s="48" t="s">
        <v>573</v>
      </c>
      <c r="D23" s="49" t="s">
        <v>684</v>
      </c>
      <c r="E23" s="50">
        <v>36702</v>
      </c>
      <c r="F23" s="50" t="s">
        <v>843</v>
      </c>
      <c r="G23" s="7">
        <v>90</v>
      </c>
      <c r="H23" s="51">
        <v>93</v>
      </c>
      <c r="I23" s="7">
        <f t="shared" si="0"/>
        <v>91.5</v>
      </c>
      <c r="J23" s="7" t="str">
        <f t="shared" si="1"/>
        <v>X SẮC</v>
      </c>
      <c r="K23" s="53"/>
      <c r="L23" s="93"/>
    </row>
    <row r="24" spans="1:12" ht="23.25" customHeight="1" x14ac:dyDescent="0.25">
      <c r="A24" s="87">
        <f t="shared" si="2"/>
        <v>14</v>
      </c>
      <c r="B24" s="47">
        <v>24218612955</v>
      </c>
      <c r="C24" s="48" t="s">
        <v>854</v>
      </c>
      <c r="D24" s="49" t="s">
        <v>477</v>
      </c>
      <c r="E24" s="50">
        <v>34295</v>
      </c>
      <c r="F24" s="50" t="s">
        <v>843</v>
      </c>
      <c r="G24" s="7">
        <v>100</v>
      </c>
      <c r="H24" s="51">
        <v>100</v>
      </c>
      <c r="I24" s="7">
        <f t="shared" si="0"/>
        <v>100</v>
      </c>
      <c r="J24" s="7" t="str">
        <f t="shared" si="1"/>
        <v>X SẮC</v>
      </c>
      <c r="K24" s="53"/>
      <c r="L24" s="93"/>
    </row>
    <row r="25" spans="1:12" ht="23.25" customHeight="1" x14ac:dyDescent="0.25">
      <c r="A25" s="87">
        <f t="shared" si="2"/>
        <v>15</v>
      </c>
      <c r="B25" s="47">
        <v>24208613009</v>
      </c>
      <c r="C25" s="48" t="s">
        <v>626</v>
      </c>
      <c r="D25" s="49" t="s">
        <v>219</v>
      </c>
      <c r="E25" s="50">
        <v>36530</v>
      </c>
      <c r="F25" s="50" t="s">
        <v>843</v>
      </c>
      <c r="G25" s="7">
        <v>87</v>
      </c>
      <c r="H25" s="51">
        <v>90</v>
      </c>
      <c r="I25" s="7">
        <f t="shared" si="0"/>
        <v>88.5</v>
      </c>
      <c r="J25" s="7" t="str">
        <f t="shared" si="1"/>
        <v>TỐT</v>
      </c>
      <c r="K25" s="53"/>
      <c r="L25" s="93"/>
    </row>
    <row r="26" spans="1:12" ht="23.25" customHeight="1" x14ac:dyDescent="0.25">
      <c r="A26" s="87">
        <f t="shared" si="2"/>
        <v>16</v>
      </c>
      <c r="B26" s="47">
        <v>24208613602</v>
      </c>
      <c r="C26" s="48" t="s">
        <v>855</v>
      </c>
      <c r="D26" s="49" t="s">
        <v>158</v>
      </c>
      <c r="E26" s="50">
        <v>36721</v>
      </c>
      <c r="F26" s="50" t="s">
        <v>843</v>
      </c>
      <c r="G26" s="7">
        <v>87</v>
      </c>
      <c r="H26" s="51">
        <v>90</v>
      </c>
      <c r="I26" s="7">
        <f t="shared" si="0"/>
        <v>88.5</v>
      </c>
      <c r="J26" s="7" t="str">
        <f t="shared" si="1"/>
        <v>TỐT</v>
      </c>
      <c r="K26" s="53"/>
      <c r="L26" s="93"/>
    </row>
    <row r="27" spans="1:12" ht="23.25" customHeight="1" x14ac:dyDescent="0.25">
      <c r="A27" s="87">
        <f t="shared" si="2"/>
        <v>17</v>
      </c>
      <c r="B27" s="47">
        <v>24208613609</v>
      </c>
      <c r="C27" s="48" t="s">
        <v>856</v>
      </c>
      <c r="D27" s="49" t="s">
        <v>158</v>
      </c>
      <c r="E27" s="50">
        <v>36742</v>
      </c>
      <c r="F27" s="50" t="s">
        <v>843</v>
      </c>
      <c r="G27" s="7">
        <v>87</v>
      </c>
      <c r="H27" s="51">
        <v>87</v>
      </c>
      <c r="I27" s="7">
        <f t="shared" si="0"/>
        <v>87</v>
      </c>
      <c r="J27" s="7" t="str">
        <f t="shared" si="1"/>
        <v>TỐT</v>
      </c>
      <c r="K27" s="53"/>
      <c r="L27" s="93"/>
    </row>
    <row r="28" spans="1:12" ht="23.25" customHeight="1" x14ac:dyDescent="0.25">
      <c r="A28" s="87">
        <f t="shared" ref="A28:A33" si="3">A27+1</f>
        <v>18</v>
      </c>
      <c r="B28" s="47">
        <v>24208614014</v>
      </c>
      <c r="C28" s="48" t="s">
        <v>857</v>
      </c>
      <c r="D28" s="49" t="s">
        <v>273</v>
      </c>
      <c r="E28" s="50">
        <v>36876</v>
      </c>
      <c r="F28" s="50" t="s">
        <v>843</v>
      </c>
      <c r="G28" s="7">
        <v>87</v>
      </c>
      <c r="H28" s="51">
        <v>90</v>
      </c>
      <c r="I28" s="7">
        <f t="shared" si="0"/>
        <v>88.5</v>
      </c>
      <c r="J28" s="7" t="str">
        <f t="shared" si="1"/>
        <v>TỐT</v>
      </c>
      <c r="K28" s="53"/>
      <c r="L28" s="93"/>
    </row>
    <row r="29" spans="1:12" ht="23.25" customHeight="1" x14ac:dyDescent="0.25">
      <c r="A29" s="87">
        <f t="shared" si="3"/>
        <v>19</v>
      </c>
      <c r="B29" s="47">
        <v>24218714402</v>
      </c>
      <c r="C29" s="48" t="s">
        <v>858</v>
      </c>
      <c r="D29" s="49" t="s">
        <v>574</v>
      </c>
      <c r="E29" s="50">
        <v>36541</v>
      </c>
      <c r="F29" s="50" t="s">
        <v>843</v>
      </c>
      <c r="G29" s="7">
        <v>90</v>
      </c>
      <c r="H29" s="51">
        <v>93</v>
      </c>
      <c r="I29" s="7">
        <f t="shared" si="0"/>
        <v>91.5</v>
      </c>
      <c r="J29" s="7" t="str">
        <f t="shared" si="1"/>
        <v>X SẮC</v>
      </c>
      <c r="K29" s="53"/>
      <c r="L29" s="93"/>
    </row>
    <row r="30" spans="1:12" ht="23.25" customHeight="1" x14ac:dyDescent="0.25">
      <c r="A30" s="87">
        <f t="shared" si="3"/>
        <v>20</v>
      </c>
      <c r="B30" s="47">
        <v>24208614473</v>
      </c>
      <c r="C30" s="48" t="s">
        <v>859</v>
      </c>
      <c r="D30" s="49" t="s">
        <v>317</v>
      </c>
      <c r="E30" s="50">
        <v>36873</v>
      </c>
      <c r="F30" s="50" t="s">
        <v>843</v>
      </c>
      <c r="G30" s="7">
        <v>90</v>
      </c>
      <c r="H30" s="51">
        <v>93</v>
      </c>
      <c r="I30" s="7">
        <f t="shared" si="0"/>
        <v>91.5</v>
      </c>
      <c r="J30" s="7" t="str">
        <f t="shared" si="1"/>
        <v>X SẮC</v>
      </c>
      <c r="K30" s="53"/>
      <c r="L30" s="93"/>
    </row>
    <row r="31" spans="1:12" ht="23.25" customHeight="1" x14ac:dyDescent="0.25">
      <c r="A31" s="87">
        <f t="shared" si="3"/>
        <v>21</v>
      </c>
      <c r="B31" s="47">
        <v>24208607136</v>
      </c>
      <c r="C31" s="48" t="s">
        <v>860</v>
      </c>
      <c r="D31" s="49" t="s">
        <v>317</v>
      </c>
      <c r="E31" s="50">
        <v>36365</v>
      </c>
      <c r="F31" s="50" t="s">
        <v>843</v>
      </c>
      <c r="G31" s="7">
        <v>87</v>
      </c>
      <c r="H31" s="51">
        <v>87</v>
      </c>
      <c r="I31" s="7">
        <f t="shared" si="0"/>
        <v>87</v>
      </c>
      <c r="J31" s="7" t="str">
        <f t="shared" si="1"/>
        <v>TỐT</v>
      </c>
      <c r="K31" s="53"/>
      <c r="L31" s="93"/>
    </row>
    <row r="32" spans="1:12" ht="23.25" customHeight="1" x14ac:dyDescent="0.25">
      <c r="A32" s="87">
        <f t="shared" si="3"/>
        <v>22</v>
      </c>
      <c r="B32" s="47">
        <v>24208608400</v>
      </c>
      <c r="C32" s="48" t="s">
        <v>784</v>
      </c>
      <c r="D32" s="49" t="s">
        <v>172</v>
      </c>
      <c r="E32" s="50">
        <v>36733</v>
      </c>
      <c r="F32" s="50" t="s">
        <v>843</v>
      </c>
      <c r="G32" s="7">
        <v>97</v>
      </c>
      <c r="H32" s="51">
        <v>97</v>
      </c>
      <c r="I32" s="7">
        <f t="shared" si="0"/>
        <v>97</v>
      </c>
      <c r="J32" s="7" t="str">
        <f t="shared" si="1"/>
        <v>X SẮC</v>
      </c>
      <c r="K32" s="53"/>
      <c r="L32" s="93"/>
    </row>
    <row r="33" spans="1:14" ht="23.25" customHeight="1" x14ac:dyDescent="0.25">
      <c r="A33" s="87">
        <f t="shared" si="3"/>
        <v>23</v>
      </c>
      <c r="B33" s="47">
        <v>24218615679</v>
      </c>
      <c r="C33" s="48" t="s">
        <v>554</v>
      </c>
      <c r="D33" s="49" t="s">
        <v>861</v>
      </c>
      <c r="E33" s="50">
        <v>36526</v>
      </c>
      <c r="F33" s="50" t="s">
        <v>843</v>
      </c>
      <c r="G33" s="7">
        <v>97</v>
      </c>
      <c r="H33" s="51">
        <v>97</v>
      </c>
      <c r="I33" s="7">
        <f t="shared" si="0"/>
        <v>97</v>
      </c>
      <c r="J33" s="7" t="str">
        <f t="shared" si="1"/>
        <v>X SẮC</v>
      </c>
      <c r="K33" s="53"/>
      <c r="L33" s="93"/>
    </row>
    <row r="35" spans="1:14" x14ac:dyDescent="0.25">
      <c r="A35" s="8"/>
      <c r="B35" s="9"/>
      <c r="C35" s="10"/>
      <c r="D35" s="11"/>
      <c r="E35" s="12"/>
      <c r="F35" s="132" t="s">
        <v>20</v>
      </c>
      <c r="G35" s="133"/>
      <c r="H35" s="133"/>
      <c r="I35" s="133"/>
      <c r="J35" s="134"/>
      <c r="K35" s="54"/>
    </row>
    <row r="36" spans="1:14" x14ac:dyDescent="0.25">
      <c r="A36" s="13"/>
      <c r="B36" s="9"/>
      <c r="C36" s="10"/>
      <c r="D36" s="11"/>
      <c r="E36" s="12"/>
      <c r="F36" s="14" t="s">
        <v>21</v>
      </c>
      <c r="G36" s="15"/>
      <c r="H36" s="16" t="s">
        <v>22</v>
      </c>
      <c r="I36" s="132" t="s">
        <v>23</v>
      </c>
      <c r="J36" s="134"/>
      <c r="K36" s="55"/>
    </row>
    <row r="37" spans="1:14" x14ac:dyDescent="0.25">
      <c r="A37" s="18"/>
      <c r="B37" s="9"/>
      <c r="C37" s="10"/>
      <c r="D37" s="11"/>
      <c r="E37" s="12"/>
      <c r="F37" s="19" t="s">
        <v>24</v>
      </c>
      <c r="G37" s="90"/>
      <c r="H37" s="21">
        <f>COUNTIF(J11:J33,F37)</f>
        <v>10</v>
      </c>
      <c r="I37" s="135">
        <f t="shared" ref="I37:I42" si="4">H37/$H$43</f>
        <v>0.43478260869565216</v>
      </c>
      <c r="J37" s="136"/>
      <c r="K37" s="55"/>
    </row>
    <row r="38" spans="1:14" x14ac:dyDescent="0.25">
      <c r="A38" s="137" t="s">
        <v>66</v>
      </c>
      <c r="B38" s="137"/>
      <c r="C38" s="137"/>
      <c r="D38" s="11"/>
      <c r="E38" s="12"/>
      <c r="F38" s="22" t="s">
        <v>25</v>
      </c>
      <c r="G38" s="90"/>
      <c r="H38" s="21">
        <f t="shared" ref="H38:H42" si="5">COUNTIF(J12:J34,F38)</f>
        <v>10</v>
      </c>
      <c r="I38" s="135">
        <f t="shared" si="4"/>
        <v>0.43478260869565216</v>
      </c>
      <c r="J38" s="136"/>
      <c r="K38" s="55"/>
    </row>
    <row r="39" spans="1:14" x14ac:dyDescent="0.25">
      <c r="A39" s="9"/>
      <c r="B39" s="9"/>
      <c r="C39" s="10"/>
      <c r="D39" s="11"/>
      <c r="E39" s="12"/>
      <c r="F39" s="22" t="s">
        <v>26</v>
      </c>
      <c r="G39" s="90"/>
      <c r="H39" s="21">
        <f t="shared" si="5"/>
        <v>3</v>
      </c>
      <c r="I39" s="135">
        <f t="shared" si="4"/>
        <v>0.13043478260869565</v>
      </c>
      <c r="J39" s="136"/>
      <c r="K39" s="55"/>
    </row>
    <row r="40" spans="1:14" x14ac:dyDescent="0.25">
      <c r="A40" s="9"/>
      <c r="B40" s="9"/>
      <c r="C40" s="10"/>
      <c r="D40" s="11"/>
      <c r="E40" s="12"/>
      <c r="F40" s="22" t="s">
        <v>27</v>
      </c>
      <c r="G40" s="90"/>
      <c r="H40" s="21">
        <f t="shared" si="5"/>
        <v>0</v>
      </c>
      <c r="I40" s="135">
        <f t="shared" si="4"/>
        <v>0</v>
      </c>
      <c r="J40" s="136"/>
      <c r="K40" s="55"/>
    </row>
    <row r="41" spans="1:14" x14ac:dyDescent="0.25">
      <c r="A41" s="9"/>
      <c r="B41" s="9"/>
      <c r="C41" s="10"/>
      <c r="D41" s="11"/>
      <c r="E41" s="12"/>
      <c r="F41" s="22" t="s">
        <v>28</v>
      </c>
      <c r="G41" s="90"/>
      <c r="H41" s="21">
        <f t="shared" si="5"/>
        <v>0</v>
      </c>
      <c r="I41" s="135">
        <f t="shared" si="4"/>
        <v>0</v>
      </c>
      <c r="J41" s="136"/>
      <c r="K41" s="55"/>
    </row>
    <row r="42" spans="1:14" x14ac:dyDescent="0.25">
      <c r="A42" s="9"/>
      <c r="B42" s="9"/>
      <c r="C42" s="10"/>
      <c r="D42" s="11"/>
      <c r="E42" s="12"/>
      <c r="F42" s="22" t="s">
        <v>29</v>
      </c>
      <c r="G42" s="90"/>
      <c r="H42" s="21">
        <f t="shared" si="5"/>
        <v>0</v>
      </c>
      <c r="I42" s="135">
        <f t="shared" si="4"/>
        <v>0</v>
      </c>
      <c r="J42" s="136"/>
      <c r="K42" s="55"/>
    </row>
    <row r="43" spans="1:14" x14ac:dyDescent="0.25">
      <c r="A43" s="137" t="s">
        <v>65</v>
      </c>
      <c r="B43" s="137"/>
      <c r="C43" s="137"/>
      <c r="D43" s="11"/>
      <c r="E43" s="12"/>
      <c r="F43" s="22" t="s">
        <v>30</v>
      </c>
      <c r="G43" s="90"/>
      <c r="H43" s="21">
        <f>SUM(H37:H42)</f>
        <v>23</v>
      </c>
      <c r="I43" s="142">
        <f>SUM(I37:I42)</f>
        <v>1</v>
      </c>
      <c r="J43" s="143"/>
      <c r="K43" s="56"/>
    </row>
    <row r="44" spans="1:14" s="94" customFormat="1" ht="45.75" customHeight="1" x14ac:dyDescent="0.25">
      <c r="A44" s="23"/>
      <c r="B44" s="23"/>
      <c r="C44" s="91"/>
      <c r="D44" s="91"/>
      <c r="E44" s="25"/>
      <c r="F44" s="138" t="s">
        <v>31</v>
      </c>
      <c r="G44" s="138"/>
      <c r="H44" s="138"/>
      <c r="I44" s="138"/>
      <c r="J44" s="138"/>
      <c r="K44" s="139"/>
      <c r="M44"/>
      <c r="N44"/>
    </row>
    <row r="45" spans="1:14" s="94" customFormat="1" ht="19.5" customHeight="1" x14ac:dyDescent="0.25">
      <c r="A45" s="140" t="s">
        <v>32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M45"/>
      <c r="N45"/>
    </row>
    <row r="46" spans="1:14" s="94" customFormat="1" x14ac:dyDescent="0.25">
      <c r="A46" s="17"/>
      <c r="B46" s="17"/>
      <c r="C46" s="26"/>
      <c r="D46" s="27"/>
      <c r="E46" s="28"/>
      <c r="F46" s="17"/>
      <c r="G46" s="29"/>
      <c r="H46" s="29"/>
      <c r="I46" s="29"/>
      <c r="J46" s="17"/>
      <c r="K46" s="55"/>
      <c r="M46"/>
      <c r="N46"/>
    </row>
    <row r="47" spans="1:14" s="94" customFormat="1" x14ac:dyDescent="0.25">
      <c r="A47" s="17"/>
      <c r="B47" s="17"/>
      <c r="C47" s="26"/>
      <c r="D47" s="27"/>
      <c r="E47" s="28"/>
      <c r="F47" s="17"/>
      <c r="G47" s="29"/>
      <c r="H47" s="29"/>
      <c r="I47" s="29"/>
      <c r="J47" s="17"/>
      <c r="K47" s="55"/>
      <c r="M47"/>
      <c r="N47"/>
    </row>
    <row r="48" spans="1:14" s="94" customFormat="1" x14ac:dyDescent="0.25">
      <c r="A48" s="17"/>
      <c r="B48" s="17"/>
      <c r="C48" s="26"/>
      <c r="D48" s="27"/>
      <c r="E48" s="28"/>
      <c r="F48" s="17"/>
      <c r="G48" s="29"/>
      <c r="H48" s="29"/>
      <c r="I48" s="29"/>
      <c r="J48" s="17"/>
      <c r="K48" s="55"/>
      <c r="M48"/>
      <c r="N48"/>
    </row>
    <row r="49" spans="1:14" s="94" customFormat="1" x14ac:dyDescent="0.25">
      <c r="A49" s="17"/>
      <c r="B49" s="17"/>
      <c r="C49" s="26"/>
      <c r="D49" s="27"/>
      <c r="E49" s="28"/>
      <c r="F49" s="17"/>
      <c r="G49" s="29"/>
      <c r="H49" s="29"/>
      <c r="I49" s="29"/>
      <c r="J49" s="17"/>
      <c r="K49" s="55"/>
      <c r="M49"/>
      <c r="N49"/>
    </row>
    <row r="50" spans="1:14" s="94" customFormat="1" x14ac:dyDescent="0.25">
      <c r="A50" s="141" t="s">
        <v>85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M50"/>
      <c r="N50"/>
    </row>
  </sheetData>
  <mergeCells count="31">
    <mergeCell ref="F44:K44"/>
    <mergeCell ref="A45:K45"/>
    <mergeCell ref="A50:K50"/>
    <mergeCell ref="I39:J39"/>
    <mergeCell ref="I40:J40"/>
    <mergeCell ref="I41:J41"/>
    <mergeCell ref="I42:J42"/>
    <mergeCell ref="A43:C43"/>
    <mergeCell ref="I43:J43"/>
    <mergeCell ref="L9:L10"/>
    <mergeCell ref="F35:J35"/>
    <mergeCell ref="I36:J36"/>
    <mergeCell ref="I37:J37"/>
    <mergeCell ref="A38:C38"/>
    <mergeCell ref="I38:J38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N711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13" sqref="F13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57"/>
    <col min="12" max="12" width="9.140625" style="94"/>
    <col min="13" max="13" width="13.42578125" customWidth="1"/>
  </cols>
  <sheetData>
    <row r="1" spans="1:12" ht="19.5" x14ac:dyDescent="0.3">
      <c r="A1" s="126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92"/>
    </row>
    <row r="2" spans="1:12" ht="16.5" x14ac:dyDescent="0.25">
      <c r="A2" s="127" t="s">
        <v>2</v>
      </c>
      <c r="B2" s="127"/>
      <c r="C2" s="127"/>
      <c r="D2" s="128" t="s">
        <v>3</v>
      </c>
      <c r="E2" s="128"/>
      <c r="F2" s="128"/>
      <c r="G2" s="128"/>
      <c r="H2" s="128"/>
      <c r="I2" s="128"/>
      <c r="J2" s="128"/>
      <c r="K2" s="128"/>
    </row>
    <row r="3" spans="1:12" ht="15.75" x14ac:dyDescent="0.25">
      <c r="A3" s="1"/>
      <c r="B3" s="1"/>
      <c r="C3" s="2"/>
      <c r="D3" s="3"/>
      <c r="E3" s="4"/>
      <c r="F3" s="1"/>
      <c r="G3" s="5"/>
      <c r="H3" s="5"/>
      <c r="I3" s="5"/>
      <c r="J3" s="1"/>
      <c r="K3" s="52"/>
    </row>
    <row r="4" spans="1:12" ht="16.5" x14ac:dyDescent="0.25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16.5" x14ac:dyDescent="0.25">
      <c r="A5" s="125" t="s">
        <v>862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2" ht="16.5" x14ac:dyDescent="0.25">
      <c r="A6" s="125" t="s">
        <v>863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2" ht="16.5" x14ac:dyDescent="0.25">
      <c r="A7" s="129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2" ht="16.5" x14ac:dyDescent="0.25">
      <c r="A8" s="130" t="s">
        <v>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2" x14ac:dyDescent="0.25">
      <c r="A9" s="103" t="s">
        <v>7</v>
      </c>
      <c r="B9" s="103" t="s">
        <v>8</v>
      </c>
      <c r="C9" s="104" t="s">
        <v>9</v>
      </c>
      <c r="D9" s="105"/>
      <c r="E9" s="108" t="s">
        <v>10</v>
      </c>
      <c r="F9" s="103" t="s">
        <v>11</v>
      </c>
      <c r="G9" s="99" t="s">
        <v>12</v>
      </c>
      <c r="H9" s="100"/>
      <c r="I9" s="100"/>
      <c r="J9" s="101"/>
      <c r="K9" s="102" t="s">
        <v>13</v>
      </c>
      <c r="L9" s="131" t="s">
        <v>892</v>
      </c>
    </row>
    <row r="10" spans="1:12" ht="36" x14ac:dyDescent="0.25">
      <c r="A10" s="103"/>
      <c r="B10" s="103"/>
      <c r="C10" s="106"/>
      <c r="D10" s="107"/>
      <c r="E10" s="108"/>
      <c r="F10" s="103"/>
      <c r="G10" s="46" t="s">
        <v>14</v>
      </c>
      <c r="H10" s="46" t="s">
        <v>15</v>
      </c>
      <c r="I10" s="46" t="s">
        <v>16</v>
      </c>
      <c r="J10" s="6" t="s">
        <v>17</v>
      </c>
      <c r="K10" s="102"/>
      <c r="L10" s="131"/>
    </row>
    <row r="11" spans="1:12" ht="21" customHeight="1" x14ac:dyDescent="0.25">
      <c r="A11" s="87">
        <v>1</v>
      </c>
      <c r="B11" s="47">
        <v>2220863786</v>
      </c>
      <c r="C11" s="48" t="s">
        <v>99</v>
      </c>
      <c r="D11" s="49" t="s">
        <v>100</v>
      </c>
      <c r="E11" s="50">
        <v>36056</v>
      </c>
      <c r="F11" s="50" t="s">
        <v>46</v>
      </c>
      <c r="G11" s="7">
        <v>81</v>
      </c>
      <c r="H11" s="51">
        <v>84</v>
      </c>
      <c r="I11" s="7">
        <f>ROUND((G11+H11)/2,1)</f>
        <v>82.5</v>
      </c>
      <c r="J11" s="7" t="str">
        <f t="shared" ref="J11" si="0">IF(I11&gt;=90,"X SẮC",IF(I11&gt;=80,"TỐT",IF(I11&gt;=65,"KHÁ",IF(I11&gt;=50,"T.BÌNH",IF(I11&gt;=35,"YẾU","KÉM")))))</f>
        <v>TỐT</v>
      </c>
      <c r="K11" s="53"/>
      <c r="L11" s="93"/>
    </row>
    <row r="12" spans="1:12" ht="23.25" customHeight="1" x14ac:dyDescent="0.25">
      <c r="A12" s="87">
        <f t="shared" ref="A12:A75" si="1">A11+1</f>
        <v>2</v>
      </c>
      <c r="B12" s="47">
        <v>2220863838</v>
      </c>
      <c r="C12" s="48" t="s">
        <v>101</v>
      </c>
      <c r="D12" s="49" t="s">
        <v>102</v>
      </c>
      <c r="E12" s="50">
        <v>36078</v>
      </c>
      <c r="F12" s="50" t="s">
        <v>46</v>
      </c>
      <c r="G12" s="7">
        <v>85</v>
      </c>
      <c r="H12" s="51">
        <v>86</v>
      </c>
      <c r="I12" s="7">
        <f t="shared" ref="I12:I75" si="2">ROUND((G12+H12)/2,1)</f>
        <v>85.5</v>
      </c>
      <c r="J12" s="7" t="str">
        <f t="shared" ref="J12:J75" si="3">IF(I12&gt;=90,"X SẮC",IF(I12&gt;=80,"TỐT",IF(I12&gt;=65,"KHÁ",IF(I12&gt;=50,"T.BÌNH",IF(I12&gt;=35,"YẾU","KÉM")))))</f>
        <v>TỐT</v>
      </c>
      <c r="K12" s="53"/>
      <c r="L12" s="93"/>
    </row>
    <row r="13" spans="1:12" ht="23.25" customHeight="1" x14ac:dyDescent="0.25">
      <c r="A13" s="87">
        <f t="shared" si="1"/>
        <v>3</v>
      </c>
      <c r="B13" s="47">
        <v>2220863787</v>
      </c>
      <c r="C13" s="48" t="s">
        <v>103</v>
      </c>
      <c r="D13" s="49" t="s">
        <v>104</v>
      </c>
      <c r="E13" s="50">
        <v>35754</v>
      </c>
      <c r="F13" s="50" t="s">
        <v>46</v>
      </c>
      <c r="G13" s="7">
        <v>90</v>
      </c>
      <c r="H13" s="51">
        <v>90</v>
      </c>
      <c r="I13" s="7">
        <f t="shared" si="2"/>
        <v>90</v>
      </c>
      <c r="J13" s="7" t="str">
        <f t="shared" si="3"/>
        <v>X SẮC</v>
      </c>
      <c r="K13" s="53"/>
      <c r="L13" s="93"/>
    </row>
    <row r="14" spans="1:12" ht="23.25" customHeight="1" x14ac:dyDescent="0.25">
      <c r="A14" s="87">
        <f t="shared" si="1"/>
        <v>4</v>
      </c>
      <c r="B14" s="47">
        <v>2121617107</v>
      </c>
      <c r="C14" s="48" t="s">
        <v>105</v>
      </c>
      <c r="D14" s="49" t="s">
        <v>106</v>
      </c>
      <c r="E14" s="50">
        <v>35651</v>
      </c>
      <c r="F14" s="50" t="s">
        <v>46</v>
      </c>
      <c r="G14" s="7">
        <v>87</v>
      </c>
      <c r="H14" s="51">
        <v>82</v>
      </c>
      <c r="I14" s="7">
        <f t="shared" si="2"/>
        <v>84.5</v>
      </c>
      <c r="J14" s="7" t="str">
        <f t="shared" si="3"/>
        <v>TỐT</v>
      </c>
      <c r="K14" s="53"/>
      <c r="L14" s="93"/>
    </row>
    <row r="15" spans="1:12" ht="23.25" customHeight="1" x14ac:dyDescent="0.25">
      <c r="A15" s="87">
        <f t="shared" si="1"/>
        <v>5</v>
      </c>
      <c r="B15" s="47">
        <v>2220863759</v>
      </c>
      <c r="C15" s="48" t="s">
        <v>107</v>
      </c>
      <c r="D15" s="49" t="s">
        <v>108</v>
      </c>
      <c r="E15" s="50">
        <v>35995</v>
      </c>
      <c r="F15" s="50" t="s">
        <v>46</v>
      </c>
      <c r="G15" s="7">
        <v>83</v>
      </c>
      <c r="H15" s="51">
        <v>86</v>
      </c>
      <c r="I15" s="7">
        <f t="shared" si="2"/>
        <v>84.5</v>
      </c>
      <c r="J15" s="7" t="str">
        <f t="shared" si="3"/>
        <v>TỐT</v>
      </c>
      <c r="K15" s="53"/>
      <c r="L15" s="93"/>
    </row>
    <row r="16" spans="1:12" ht="23.25" customHeight="1" x14ac:dyDescent="0.25">
      <c r="A16" s="87">
        <f t="shared" si="1"/>
        <v>6</v>
      </c>
      <c r="B16" s="47">
        <v>2120869161</v>
      </c>
      <c r="C16" s="48" t="s">
        <v>109</v>
      </c>
      <c r="D16" s="49" t="s">
        <v>110</v>
      </c>
      <c r="E16" s="50">
        <v>35432</v>
      </c>
      <c r="F16" s="50" t="s">
        <v>46</v>
      </c>
      <c r="G16" s="7">
        <v>0</v>
      </c>
      <c r="H16" s="51">
        <v>84</v>
      </c>
      <c r="I16" s="7">
        <f t="shared" si="2"/>
        <v>42</v>
      </c>
      <c r="J16" s="7" t="str">
        <f t="shared" si="3"/>
        <v>YẾU</v>
      </c>
      <c r="K16" s="53"/>
      <c r="L16" s="93"/>
    </row>
    <row r="17" spans="1:12" ht="23.25" customHeight="1" x14ac:dyDescent="0.25">
      <c r="A17" s="87">
        <f t="shared" si="1"/>
        <v>7</v>
      </c>
      <c r="B17" s="47">
        <v>2221863803</v>
      </c>
      <c r="C17" s="48" t="s">
        <v>111</v>
      </c>
      <c r="D17" s="49" t="s">
        <v>112</v>
      </c>
      <c r="E17" s="50">
        <v>36003</v>
      </c>
      <c r="F17" s="50" t="s">
        <v>46</v>
      </c>
      <c r="G17" s="7">
        <v>92</v>
      </c>
      <c r="H17" s="51">
        <v>93</v>
      </c>
      <c r="I17" s="7">
        <f t="shared" si="2"/>
        <v>92.5</v>
      </c>
      <c r="J17" s="7" t="str">
        <f t="shared" si="3"/>
        <v>X SẮC</v>
      </c>
      <c r="K17" s="53"/>
      <c r="L17" s="93"/>
    </row>
    <row r="18" spans="1:12" ht="23.25" customHeight="1" x14ac:dyDescent="0.25">
      <c r="A18" s="87">
        <f t="shared" si="1"/>
        <v>8</v>
      </c>
      <c r="B18" s="47">
        <v>2220863764</v>
      </c>
      <c r="C18" s="48" t="s">
        <v>113</v>
      </c>
      <c r="D18" s="49" t="s">
        <v>114</v>
      </c>
      <c r="E18" s="50">
        <v>36061</v>
      </c>
      <c r="F18" s="50" t="s">
        <v>46</v>
      </c>
      <c r="G18" s="7">
        <v>88</v>
      </c>
      <c r="H18" s="51">
        <v>88</v>
      </c>
      <c r="I18" s="7">
        <f t="shared" si="2"/>
        <v>88</v>
      </c>
      <c r="J18" s="7" t="str">
        <f t="shared" si="3"/>
        <v>TỐT</v>
      </c>
      <c r="K18" s="53"/>
      <c r="L18" s="93"/>
    </row>
    <row r="19" spans="1:12" ht="23.25" customHeight="1" x14ac:dyDescent="0.25">
      <c r="A19" s="87">
        <f t="shared" si="1"/>
        <v>9</v>
      </c>
      <c r="B19" s="47">
        <v>2220863851</v>
      </c>
      <c r="C19" s="48" t="s">
        <v>115</v>
      </c>
      <c r="D19" s="49" t="s">
        <v>114</v>
      </c>
      <c r="E19" s="50">
        <v>36073</v>
      </c>
      <c r="F19" s="50" t="s">
        <v>46</v>
      </c>
      <c r="G19" s="7">
        <v>81</v>
      </c>
      <c r="H19" s="51">
        <v>75</v>
      </c>
      <c r="I19" s="7">
        <f t="shared" si="2"/>
        <v>78</v>
      </c>
      <c r="J19" s="7" t="str">
        <f t="shared" si="3"/>
        <v>KHÁ</v>
      </c>
      <c r="K19" s="53"/>
      <c r="L19" s="93"/>
    </row>
    <row r="20" spans="1:12" ht="23.25" customHeight="1" x14ac:dyDescent="0.25">
      <c r="A20" s="87">
        <f t="shared" si="1"/>
        <v>10</v>
      </c>
      <c r="B20" s="47">
        <v>2220863827</v>
      </c>
      <c r="C20" s="48" t="s">
        <v>116</v>
      </c>
      <c r="D20" s="49" t="s">
        <v>117</v>
      </c>
      <c r="E20" s="50">
        <v>35981</v>
      </c>
      <c r="F20" s="50" t="s">
        <v>46</v>
      </c>
      <c r="G20" s="7">
        <v>86</v>
      </c>
      <c r="H20" s="51">
        <v>80</v>
      </c>
      <c r="I20" s="7">
        <f t="shared" si="2"/>
        <v>83</v>
      </c>
      <c r="J20" s="7" t="str">
        <f t="shared" si="3"/>
        <v>TỐT</v>
      </c>
      <c r="K20" s="53"/>
      <c r="L20" s="93"/>
    </row>
    <row r="21" spans="1:12" ht="23.25" customHeight="1" x14ac:dyDescent="0.25">
      <c r="A21" s="87">
        <f t="shared" si="1"/>
        <v>11</v>
      </c>
      <c r="B21" s="47">
        <v>2220863813</v>
      </c>
      <c r="C21" s="48" t="s">
        <v>118</v>
      </c>
      <c r="D21" s="49" t="s">
        <v>117</v>
      </c>
      <c r="E21" s="50">
        <v>36087</v>
      </c>
      <c r="F21" s="50" t="s">
        <v>46</v>
      </c>
      <c r="G21" s="7">
        <v>74</v>
      </c>
      <c r="H21" s="51">
        <v>71</v>
      </c>
      <c r="I21" s="7">
        <f t="shared" si="2"/>
        <v>72.5</v>
      </c>
      <c r="J21" s="7" t="str">
        <f t="shared" si="3"/>
        <v>KHÁ</v>
      </c>
      <c r="K21" s="53"/>
      <c r="L21" s="93"/>
    </row>
    <row r="22" spans="1:12" ht="23.25" customHeight="1" x14ac:dyDescent="0.25">
      <c r="A22" s="87">
        <f t="shared" si="1"/>
        <v>12</v>
      </c>
      <c r="B22" s="47">
        <v>2220863797</v>
      </c>
      <c r="C22" s="48" t="s">
        <v>119</v>
      </c>
      <c r="D22" s="49" t="s">
        <v>120</v>
      </c>
      <c r="E22" s="50">
        <v>36124</v>
      </c>
      <c r="F22" s="50" t="s">
        <v>46</v>
      </c>
      <c r="G22" s="7">
        <v>84</v>
      </c>
      <c r="H22" s="51">
        <v>83</v>
      </c>
      <c r="I22" s="7">
        <f t="shared" si="2"/>
        <v>83.5</v>
      </c>
      <c r="J22" s="7" t="str">
        <f t="shared" si="3"/>
        <v>TỐT</v>
      </c>
      <c r="K22" s="53"/>
      <c r="L22" s="93"/>
    </row>
    <row r="23" spans="1:12" ht="23.25" customHeight="1" x14ac:dyDescent="0.25">
      <c r="A23" s="87">
        <f t="shared" si="1"/>
        <v>13</v>
      </c>
      <c r="B23" s="47">
        <v>2220863831</v>
      </c>
      <c r="C23" s="48" t="s">
        <v>121</v>
      </c>
      <c r="D23" s="49" t="s">
        <v>122</v>
      </c>
      <c r="E23" s="50">
        <v>36108</v>
      </c>
      <c r="F23" s="50" t="s">
        <v>46</v>
      </c>
      <c r="G23" s="7">
        <v>82</v>
      </c>
      <c r="H23" s="51">
        <v>82</v>
      </c>
      <c r="I23" s="7">
        <f t="shared" si="2"/>
        <v>82</v>
      </c>
      <c r="J23" s="7" t="str">
        <f t="shared" si="3"/>
        <v>TỐT</v>
      </c>
      <c r="K23" s="53"/>
      <c r="L23" s="93"/>
    </row>
    <row r="24" spans="1:12" ht="23.25" customHeight="1" x14ac:dyDescent="0.25">
      <c r="A24" s="87">
        <f t="shared" si="1"/>
        <v>14</v>
      </c>
      <c r="B24" s="47">
        <v>2220237906</v>
      </c>
      <c r="C24" s="48" t="s">
        <v>123</v>
      </c>
      <c r="D24" s="49" t="s">
        <v>122</v>
      </c>
      <c r="E24" s="50">
        <v>35813</v>
      </c>
      <c r="F24" s="50" t="s">
        <v>46</v>
      </c>
      <c r="G24" s="7">
        <v>78</v>
      </c>
      <c r="H24" s="51">
        <v>70</v>
      </c>
      <c r="I24" s="7">
        <f t="shared" si="2"/>
        <v>74</v>
      </c>
      <c r="J24" s="7" t="str">
        <f t="shared" si="3"/>
        <v>KHÁ</v>
      </c>
      <c r="K24" s="53"/>
      <c r="L24" s="93"/>
    </row>
    <row r="25" spans="1:12" ht="23.25" customHeight="1" x14ac:dyDescent="0.25">
      <c r="A25" s="87">
        <f t="shared" si="1"/>
        <v>15</v>
      </c>
      <c r="B25" s="47">
        <v>2220863800</v>
      </c>
      <c r="C25" s="48" t="s">
        <v>124</v>
      </c>
      <c r="D25" s="49" t="s">
        <v>125</v>
      </c>
      <c r="E25" s="50">
        <v>36143</v>
      </c>
      <c r="F25" s="50" t="s">
        <v>46</v>
      </c>
      <c r="G25" s="7">
        <v>79</v>
      </c>
      <c r="H25" s="51">
        <v>75</v>
      </c>
      <c r="I25" s="7">
        <f t="shared" si="2"/>
        <v>77</v>
      </c>
      <c r="J25" s="7" t="str">
        <f t="shared" si="3"/>
        <v>KHÁ</v>
      </c>
      <c r="K25" s="53"/>
      <c r="L25" s="93"/>
    </row>
    <row r="26" spans="1:12" ht="23.25" customHeight="1" x14ac:dyDescent="0.25">
      <c r="A26" s="87">
        <f t="shared" si="1"/>
        <v>16</v>
      </c>
      <c r="B26" s="47">
        <v>2221863844</v>
      </c>
      <c r="C26" s="48" t="s">
        <v>126</v>
      </c>
      <c r="D26" s="49" t="s">
        <v>127</v>
      </c>
      <c r="E26" s="50">
        <v>36114</v>
      </c>
      <c r="F26" s="50" t="s">
        <v>46</v>
      </c>
      <c r="G26" s="7">
        <v>86</v>
      </c>
      <c r="H26" s="51">
        <v>83</v>
      </c>
      <c r="I26" s="7">
        <f t="shared" si="2"/>
        <v>84.5</v>
      </c>
      <c r="J26" s="7" t="str">
        <f t="shared" si="3"/>
        <v>TỐT</v>
      </c>
      <c r="K26" s="53"/>
      <c r="L26" s="93"/>
    </row>
    <row r="27" spans="1:12" ht="23.25" customHeight="1" x14ac:dyDescent="0.25">
      <c r="A27" s="87">
        <f t="shared" si="1"/>
        <v>17</v>
      </c>
      <c r="B27" s="47">
        <v>2220863744</v>
      </c>
      <c r="C27" s="48" t="s">
        <v>128</v>
      </c>
      <c r="D27" s="49" t="s">
        <v>129</v>
      </c>
      <c r="E27" s="50">
        <v>36115</v>
      </c>
      <c r="F27" s="50" t="s">
        <v>46</v>
      </c>
      <c r="G27" s="7">
        <v>80</v>
      </c>
      <c r="H27" s="51">
        <v>75</v>
      </c>
      <c r="I27" s="7">
        <f t="shared" si="2"/>
        <v>77.5</v>
      </c>
      <c r="J27" s="7" t="str">
        <f t="shared" si="3"/>
        <v>KHÁ</v>
      </c>
      <c r="K27" s="53"/>
      <c r="L27" s="93"/>
    </row>
    <row r="28" spans="1:12" ht="23.25" customHeight="1" x14ac:dyDescent="0.25">
      <c r="A28" s="87">
        <f t="shared" si="1"/>
        <v>18</v>
      </c>
      <c r="B28" s="47">
        <v>2220863809</v>
      </c>
      <c r="C28" s="48" t="s">
        <v>130</v>
      </c>
      <c r="D28" s="49" t="s">
        <v>18</v>
      </c>
      <c r="E28" s="50">
        <v>36138</v>
      </c>
      <c r="F28" s="50" t="s">
        <v>46</v>
      </c>
      <c r="G28" s="7">
        <v>83</v>
      </c>
      <c r="H28" s="51">
        <v>80</v>
      </c>
      <c r="I28" s="7">
        <f t="shared" si="2"/>
        <v>81.5</v>
      </c>
      <c r="J28" s="7" t="str">
        <f t="shared" si="3"/>
        <v>TỐT</v>
      </c>
      <c r="K28" s="53"/>
      <c r="L28" s="93"/>
    </row>
    <row r="29" spans="1:12" ht="23.25" customHeight="1" x14ac:dyDescent="0.25">
      <c r="A29" s="87">
        <f t="shared" si="1"/>
        <v>19</v>
      </c>
      <c r="B29" s="47">
        <v>2221863866</v>
      </c>
      <c r="C29" s="48" t="s">
        <v>131</v>
      </c>
      <c r="D29" s="49" t="s">
        <v>18</v>
      </c>
      <c r="E29" s="50">
        <v>35839</v>
      </c>
      <c r="F29" s="50" t="s">
        <v>46</v>
      </c>
      <c r="G29" s="7">
        <v>90</v>
      </c>
      <c r="H29" s="51">
        <v>89</v>
      </c>
      <c r="I29" s="7">
        <f t="shared" si="2"/>
        <v>89.5</v>
      </c>
      <c r="J29" s="7" t="str">
        <f t="shared" si="3"/>
        <v>TỐT</v>
      </c>
      <c r="K29" s="53"/>
      <c r="L29" s="93"/>
    </row>
    <row r="30" spans="1:12" ht="23.25" customHeight="1" x14ac:dyDescent="0.25">
      <c r="A30" s="87">
        <f t="shared" si="1"/>
        <v>20</v>
      </c>
      <c r="B30" s="47">
        <v>2220863799</v>
      </c>
      <c r="C30" s="48" t="s">
        <v>132</v>
      </c>
      <c r="D30" s="49" t="s">
        <v>133</v>
      </c>
      <c r="E30" s="50">
        <v>35475</v>
      </c>
      <c r="F30" s="50" t="s">
        <v>46</v>
      </c>
      <c r="G30" s="7">
        <v>86</v>
      </c>
      <c r="H30" s="51">
        <v>84</v>
      </c>
      <c r="I30" s="7">
        <f t="shared" si="2"/>
        <v>85</v>
      </c>
      <c r="J30" s="7" t="str">
        <f t="shared" si="3"/>
        <v>TỐT</v>
      </c>
      <c r="K30" s="53"/>
      <c r="L30" s="93"/>
    </row>
    <row r="31" spans="1:12" ht="23.25" customHeight="1" x14ac:dyDescent="0.25">
      <c r="A31" s="87">
        <f t="shared" si="1"/>
        <v>21</v>
      </c>
      <c r="B31" s="47">
        <v>2221863821</v>
      </c>
      <c r="C31" s="48" t="s">
        <v>134</v>
      </c>
      <c r="D31" s="49" t="s">
        <v>135</v>
      </c>
      <c r="E31" s="50">
        <v>35870</v>
      </c>
      <c r="F31" s="50" t="s">
        <v>46</v>
      </c>
      <c r="G31" s="7">
        <v>81</v>
      </c>
      <c r="H31" s="51">
        <v>81</v>
      </c>
      <c r="I31" s="7">
        <f t="shared" si="2"/>
        <v>81</v>
      </c>
      <c r="J31" s="7" t="str">
        <f t="shared" si="3"/>
        <v>TỐT</v>
      </c>
      <c r="K31" s="53"/>
      <c r="L31" s="93"/>
    </row>
    <row r="32" spans="1:12" ht="23.25" customHeight="1" x14ac:dyDescent="0.25">
      <c r="A32" s="87">
        <f t="shared" si="1"/>
        <v>22</v>
      </c>
      <c r="B32" s="47">
        <v>2220868961</v>
      </c>
      <c r="C32" s="48" t="s">
        <v>136</v>
      </c>
      <c r="D32" s="49" t="s">
        <v>137</v>
      </c>
      <c r="E32" s="50">
        <v>35858</v>
      </c>
      <c r="F32" s="50" t="s">
        <v>46</v>
      </c>
      <c r="G32" s="7">
        <v>72</v>
      </c>
      <c r="H32" s="51">
        <v>76</v>
      </c>
      <c r="I32" s="7">
        <f t="shared" si="2"/>
        <v>74</v>
      </c>
      <c r="J32" s="7" t="str">
        <f t="shared" si="3"/>
        <v>KHÁ</v>
      </c>
      <c r="K32" s="53"/>
      <c r="L32" s="93"/>
    </row>
    <row r="33" spans="1:12" ht="23.25" customHeight="1" x14ac:dyDescent="0.25">
      <c r="A33" s="87">
        <f t="shared" si="1"/>
        <v>23</v>
      </c>
      <c r="B33" s="47">
        <v>2220863741</v>
      </c>
      <c r="C33" s="48" t="s">
        <v>138</v>
      </c>
      <c r="D33" s="49" t="s">
        <v>139</v>
      </c>
      <c r="E33" s="50">
        <v>36019</v>
      </c>
      <c r="F33" s="50" t="s">
        <v>46</v>
      </c>
      <c r="G33" s="7">
        <v>84</v>
      </c>
      <c r="H33" s="51">
        <v>86</v>
      </c>
      <c r="I33" s="7">
        <f t="shared" si="2"/>
        <v>85</v>
      </c>
      <c r="J33" s="7" t="str">
        <f t="shared" si="3"/>
        <v>TỐT</v>
      </c>
      <c r="K33" s="53"/>
      <c r="L33" s="93"/>
    </row>
    <row r="34" spans="1:12" ht="23.25" customHeight="1" x14ac:dyDescent="0.25">
      <c r="A34" s="87">
        <f t="shared" si="1"/>
        <v>24</v>
      </c>
      <c r="B34" s="47">
        <v>2220863856</v>
      </c>
      <c r="C34" s="48" t="s">
        <v>140</v>
      </c>
      <c r="D34" s="49" t="s">
        <v>139</v>
      </c>
      <c r="E34" s="50">
        <v>35797</v>
      </c>
      <c r="F34" s="50" t="s">
        <v>46</v>
      </c>
      <c r="G34" s="7">
        <v>85</v>
      </c>
      <c r="H34" s="51">
        <v>83</v>
      </c>
      <c r="I34" s="7">
        <f t="shared" si="2"/>
        <v>84</v>
      </c>
      <c r="J34" s="7" t="str">
        <f t="shared" si="3"/>
        <v>TỐT</v>
      </c>
      <c r="K34" s="53"/>
      <c r="L34" s="93"/>
    </row>
    <row r="35" spans="1:12" ht="23.25" customHeight="1" x14ac:dyDescent="0.25">
      <c r="A35" s="87">
        <f t="shared" si="1"/>
        <v>25</v>
      </c>
      <c r="B35" s="47">
        <v>2220863805</v>
      </c>
      <c r="C35" s="48" t="s">
        <v>141</v>
      </c>
      <c r="D35" s="49" t="s">
        <v>139</v>
      </c>
      <c r="E35" s="50">
        <v>35988</v>
      </c>
      <c r="F35" s="50" t="s">
        <v>46</v>
      </c>
      <c r="G35" s="7">
        <v>81</v>
      </c>
      <c r="H35" s="51">
        <v>84</v>
      </c>
      <c r="I35" s="7">
        <f t="shared" si="2"/>
        <v>82.5</v>
      </c>
      <c r="J35" s="7" t="str">
        <f t="shared" si="3"/>
        <v>TỐT</v>
      </c>
      <c r="K35" s="53"/>
      <c r="L35" s="93"/>
    </row>
    <row r="36" spans="1:12" ht="23.25" customHeight="1" x14ac:dyDescent="0.25">
      <c r="A36" s="87">
        <f t="shared" si="1"/>
        <v>26</v>
      </c>
      <c r="B36" s="47">
        <v>2120869266</v>
      </c>
      <c r="C36" s="48" t="s">
        <v>142</v>
      </c>
      <c r="D36" s="49" t="s">
        <v>143</v>
      </c>
      <c r="E36" s="50">
        <v>35652</v>
      </c>
      <c r="F36" s="50" t="s">
        <v>46</v>
      </c>
      <c r="G36" s="7">
        <v>69</v>
      </c>
      <c r="H36" s="51">
        <v>78</v>
      </c>
      <c r="I36" s="7">
        <f t="shared" si="2"/>
        <v>73.5</v>
      </c>
      <c r="J36" s="7" t="str">
        <f t="shared" si="3"/>
        <v>KHÁ</v>
      </c>
      <c r="K36" s="53"/>
      <c r="L36" s="93"/>
    </row>
    <row r="37" spans="1:12" ht="23.25" customHeight="1" x14ac:dyDescent="0.25">
      <c r="A37" s="87">
        <f t="shared" si="1"/>
        <v>27</v>
      </c>
      <c r="B37" s="47">
        <v>2220714091</v>
      </c>
      <c r="C37" s="48" t="s">
        <v>144</v>
      </c>
      <c r="D37" s="49" t="s">
        <v>145</v>
      </c>
      <c r="E37" s="50">
        <v>35560</v>
      </c>
      <c r="F37" s="50" t="s">
        <v>46</v>
      </c>
      <c r="G37" s="7">
        <v>100</v>
      </c>
      <c r="H37" s="51">
        <v>100</v>
      </c>
      <c r="I37" s="7">
        <f t="shared" si="2"/>
        <v>100</v>
      </c>
      <c r="J37" s="7" t="str">
        <f t="shared" si="3"/>
        <v>X SẮC</v>
      </c>
      <c r="K37" s="53"/>
      <c r="L37" s="93"/>
    </row>
    <row r="38" spans="1:12" ht="23.25" customHeight="1" x14ac:dyDescent="0.25">
      <c r="A38" s="87">
        <f t="shared" si="1"/>
        <v>28</v>
      </c>
      <c r="B38" s="47">
        <v>2221868503</v>
      </c>
      <c r="C38" s="48" t="s">
        <v>146</v>
      </c>
      <c r="D38" s="49" t="s">
        <v>147</v>
      </c>
      <c r="E38" s="50">
        <v>35255</v>
      </c>
      <c r="F38" s="50" t="s">
        <v>46</v>
      </c>
      <c r="G38" s="7">
        <v>76</v>
      </c>
      <c r="H38" s="51">
        <v>77</v>
      </c>
      <c r="I38" s="7">
        <f t="shared" si="2"/>
        <v>76.5</v>
      </c>
      <c r="J38" s="7" t="str">
        <f t="shared" si="3"/>
        <v>KHÁ</v>
      </c>
      <c r="K38" s="53"/>
      <c r="L38" s="93"/>
    </row>
    <row r="39" spans="1:12" ht="23.25" customHeight="1" x14ac:dyDescent="0.25">
      <c r="A39" s="87">
        <f t="shared" si="1"/>
        <v>29</v>
      </c>
      <c r="B39" s="47">
        <v>2121116361</v>
      </c>
      <c r="C39" s="48" t="s">
        <v>148</v>
      </c>
      <c r="D39" s="49" t="s">
        <v>149</v>
      </c>
      <c r="E39" s="50">
        <v>35716</v>
      </c>
      <c r="F39" s="50" t="s">
        <v>46</v>
      </c>
      <c r="G39" s="7">
        <v>65</v>
      </c>
      <c r="H39" s="51">
        <v>69</v>
      </c>
      <c r="I39" s="7">
        <f t="shared" si="2"/>
        <v>67</v>
      </c>
      <c r="J39" s="7" t="str">
        <f t="shared" si="3"/>
        <v>KHÁ</v>
      </c>
      <c r="K39" s="53"/>
      <c r="L39" s="93"/>
    </row>
    <row r="40" spans="1:12" ht="23.25" customHeight="1" x14ac:dyDescent="0.25">
      <c r="A40" s="87">
        <f t="shared" si="1"/>
        <v>30</v>
      </c>
      <c r="B40" s="47">
        <v>2220868368</v>
      </c>
      <c r="C40" s="48" t="s">
        <v>150</v>
      </c>
      <c r="D40" s="49" t="s">
        <v>151</v>
      </c>
      <c r="E40" s="50">
        <v>35898</v>
      </c>
      <c r="F40" s="50" t="s">
        <v>46</v>
      </c>
      <c r="G40" s="7">
        <v>82</v>
      </c>
      <c r="H40" s="51">
        <v>84</v>
      </c>
      <c r="I40" s="7">
        <f t="shared" si="2"/>
        <v>83</v>
      </c>
      <c r="J40" s="7" t="str">
        <f t="shared" si="3"/>
        <v>TỐT</v>
      </c>
      <c r="K40" s="53"/>
      <c r="L40" s="93"/>
    </row>
    <row r="41" spans="1:12" ht="23.25" customHeight="1" x14ac:dyDescent="0.25">
      <c r="A41" s="87">
        <f t="shared" si="1"/>
        <v>31</v>
      </c>
      <c r="B41" s="47">
        <v>2221863798</v>
      </c>
      <c r="C41" s="48" t="s">
        <v>152</v>
      </c>
      <c r="D41" s="49" t="s">
        <v>153</v>
      </c>
      <c r="E41" s="50">
        <v>36141</v>
      </c>
      <c r="F41" s="50" t="s">
        <v>46</v>
      </c>
      <c r="G41" s="7">
        <v>80</v>
      </c>
      <c r="H41" s="51">
        <v>88</v>
      </c>
      <c r="I41" s="7">
        <f t="shared" si="2"/>
        <v>84</v>
      </c>
      <c r="J41" s="7" t="str">
        <f t="shared" si="3"/>
        <v>TỐT</v>
      </c>
      <c r="K41" s="53"/>
      <c r="L41" s="93"/>
    </row>
    <row r="42" spans="1:12" ht="23.25" customHeight="1" x14ac:dyDescent="0.25">
      <c r="A42" s="87">
        <f t="shared" si="1"/>
        <v>32</v>
      </c>
      <c r="B42" s="47">
        <v>2220863857</v>
      </c>
      <c r="C42" s="48" t="s">
        <v>154</v>
      </c>
      <c r="D42" s="49" t="s">
        <v>155</v>
      </c>
      <c r="E42" s="50">
        <v>35317</v>
      </c>
      <c r="F42" s="50" t="s">
        <v>46</v>
      </c>
      <c r="G42" s="7">
        <v>87</v>
      </c>
      <c r="H42" s="51">
        <v>87</v>
      </c>
      <c r="I42" s="7">
        <f t="shared" si="2"/>
        <v>87</v>
      </c>
      <c r="J42" s="7" t="str">
        <f t="shared" si="3"/>
        <v>TỐT</v>
      </c>
      <c r="K42" s="53"/>
      <c r="L42" s="93"/>
    </row>
    <row r="43" spans="1:12" ht="23.25" customHeight="1" x14ac:dyDescent="0.25">
      <c r="A43" s="87">
        <f t="shared" si="1"/>
        <v>33</v>
      </c>
      <c r="B43" s="47">
        <v>2221863854</v>
      </c>
      <c r="C43" s="48" t="s">
        <v>156</v>
      </c>
      <c r="D43" s="49" t="s">
        <v>157</v>
      </c>
      <c r="E43" s="50">
        <v>35897</v>
      </c>
      <c r="F43" s="50" t="s">
        <v>46</v>
      </c>
      <c r="G43" s="7">
        <v>78</v>
      </c>
      <c r="H43" s="51">
        <v>74</v>
      </c>
      <c r="I43" s="7">
        <f t="shared" si="2"/>
        <v>76</v>
      </c>
      <c r="J43" s="7" t="str">
        <f t="shared" si="3"/>
        <v>KHÁ</v>
      </c>
      <c r="K43" s="53"/>
      <c r="L43" s="93"/>
    </row>
    <row r="44" spans="1:12" ht="23.25" customHeight="1" x14ac:dyDescent="0.25">
      <c r="A44" s="87">
        <f t="shared" si="1"/>
        <v>34</v>
      </c>
      <c r="B44" s="47">
        <v>2220863847</v>
      </c>
      <c r="C44" s="48" t="s">
        <v>119</v>
      </c>
      <c r="D44" s="49" t="s">
        <v>158</v>
      </c>
      <c r="E44" s="50">
        <v>35799</v>
      </c>
      <c r="F44" s="50" t="s">
        <v>46</v>
      </c>
      <c r="G44" s="7">
        <v>88</v>
      </c>
      <c r="H44" s="51">
        <v>90</v>
      </c>
      <c r="I44" s="7">
        <f t="shared" si="2"/>
        <v>89</v>
      </c>
      <c r="J44" s="7" t="str">
        <f t="shared" si="3"/>
        <v>TỐT</v>
      </c>
      <c r="K44" s="53"/>
      <c r="L44" s="93"/>
    </row>
    <row r="45" spans="1:12" ht="23.25" customHeight="1" x14ac:dyDescent="0.25">
      <c r="A45" s="87">
        <f t="shared" si="1"/>
        <v>35</v>
      </c>
      <c r="B45" s="47">
        <v>2220863781</v>
      </c>
      <c r="C45" s="48" t="s">
        <v>159</v>
      </c>
      <c r="D45" s="49" t="s">
        <v>160</v>
      </c>
      <c r="E45" s="50">
        <v>35827</v>
      </c>
      <c r="F45" s="50" t="s">
        <v>46</v>
      </c>
      <c r="G45" s="7">
        <v>87</v>
      </c>
      <c r="H45" s="51">
        <v>90</v>
      </c>
      <c r="I45" s="7">
        <f t="shared" si="2"/>
        <v>88.5</v>
      </c>
      <c r="J45" s="7" t="str">
        <f t="shared" si="3"/>
        <v>TỐT</v>
      </c>
      <c r="K45" s="53"/>
      <c r="L45" s="93"/>
    </row>
    <row r="46" spans="1:12" ht="23.25" customHeight="1" x14ac:dyDescent="0.25">
      <c r="A46" s="87">
        <f t="shared" si="1"/>
        <v>36</v>
      </c>
      <c r="B46" s="47">
        <v>2221863776</v>
      </c>
      <c r="C46" s="48" t="s">
        <v>161</v>
      </c>
      <c r="D46" s="49" t="s">
        <v>162</v>
      </c>
      <c r="E46" s="50">
        <v>35860</v>
      </c>
      <c r="F46" s="50" t="s">
        <v>46</v>
      </c>
      <c r="G46" s="7">
        <v>87</v>
      </c>
      <c r="H46" s="51">
        <v>86</v>
      </c>
      <c r="I46" s="7">
        <f t="shared" si="2"/>
        <v>86.5</v>
      </c>
      <c r="J46" s="7" t="str">
        <f t="shared" si="3"/>
        <v>TỐT</v>
      </c>
      <c r="K46" s="53"/>
      <c r="L46" s="93"/>
    </row>
    <row r="47" spans="1:12" ht="23.25" customHeight="1" x14ac:dyDescent="0.25">
      <c r="A47" s="87">
        <f t="shared" si="1"/>
        <v>37</v>
      </c>
      <c r="B47" s="47">
        <v>2220863801</v>
      </c>
      <c r="C47" s="48" t="s">
        <v>163</v>
      </c>
      <c r="D47" s="49" t="s">
        <v>164</v>
      </c>
      <c r="E47" s="50">
        <v>35751</v>
      </c>
      <c r="F47" s="50" t="s">
        <v>46</v>
      </c>
      <c r="G47" s="7">
        <v>92</v>
      </c>
      <c r="H47" s="51">
        <v>100</v>
      </c>
      <c r="I47" s="7">
        <f t="shared" si="2"/>
        <v>96</v>
      </c>
      <c r="J47" s="7" t="str">
        <f t="shared" si="3"/>
        <v>X SẮC</v>
      </c>
      <c r="K47" s="53"/>
      <c r="L47" s="93"/>
    </row>
    <row r="48" spans="1:12" ht="23.25" customHeight="1" x14ac:dyDescent="0.25">
      <c r="A48" s="87">
        <f t="shared" si="1"/>
        <v>38</v>
      </c>
      <c r="B48" s="47">
        <v>2220869683</v>
      </c>
      <c r="C48" s="48" t="s">
        <v>165</v>
      </c>
      <c r="D48" s="49" t="s">
        <v>164</v>
      </c>
      <c r="E48" s="50">
        <v>35904</v>
      </c>
      <c r="F48" s="50" t="s">
        <v>46</v>
      </c>
      <c r="G48" s="7">
        <v>82</v>
      </c>
      <c r="H48" s="51">
        <v>77</v>
      </c>
      <c r="I48" s="7">
        <f t="shared" si="2"/>
        <v>79.5</v>
      </c>
      <c r="J48" s="7" t="str">
        <f t="shared" si="3"/>
        <v>KHÁ</v>
      </c>
      <c r="K48" s="53"/>
      <c r="L48" s="93"/>
    </row>
    <row r="49" spans="1:12" ht="23.25" customHeight="1" x14ac:dyDescent="0.25">
      <c r="A49" s="87">
        <f t="shared" si="1"/>
        <v>39</v>
      </c>
      <c r="B49" s="47">
        <v>2220863738</v>
      </c>
      <c r="C49" s="48" t="s">
        <v>166</v>
      </c>
      <c r="D49" s="49" t="s">
        <v>167</v>
      </c>
      <c r="E49" s="50">
        <v>36052</v>
      </c>
      <c r="F49" s="50" t="s">
        <v>46</v>
      </c>
      <c r="G49" s="7">
        <v>86</v>
      </c>
      <c r="H49" s="51">
        <v>70</v>
      </c>
      <c r="I49" s="7">
        <f t="shared" si="2"/>
        <v>78</v>
      </c>
      <c r="J49" s="7" t="str">
        <f t="shared" si="3"/>
        <v>KHÁ</v>
      </c>
      <c r="K49" s="53"/>
      <c r="L49" s="93"/>
    </row>
    <row r="50" spans="1:12" ht="23.25" customHeight="1" x14ac:dyDescent="0.25">
      <c r="A50" s="87">
        <f t="shared" si="1"/>
        <v>40</v>
      </c>
      <c r="B50" s="47">
        <v>2120866256</v>
      </c>
      <c r="C50" s="48" t="s">
        <v>168</v>
      </c>
      <c r="D50" s="49" t="s">
        <v>167</v>
      </c>
      <c r="E50" s="50">
        <v>35708</v>
      </c>
      <c r="F50" s="50" t="s">
        <v>46</v>
      </c>
      <c r="G50" s="7">
        <v>65</v>
      </c>
      <c r="H50" s="51">
        <v>68</v>
      </c>
      <c r="I50" s="7">
        <f t="shared" si="2"/>
        <v>66.5</v>
      </c>
      <c r="J50" s="7" t="str">
        <f t="shared" si="3"/>
        <v>KHÁ</v>
      </c>
      <c r="K50" s="53"/>
      <c r="L50" s="93"/>
    </row>
    <row r="51" spans="1:12" ht="23.25" customHeight="1" x14ac:dyDescent="0.25">
      <c r="A51" s="87">
        <f t="shared" si="1"/>
        <v>41</v>
      </c>
      <c r="B51" s="47">
        <v>2221863791</v>
      </c>
      <c r="C51" s="48" t="s">
        <v>169</v>
      </c>
      <c r="D51" s="49" t="s">
        <v>170</v>
      </c>
      <c r="E51" s="50">
        <v>35823</v>
      </c>
      <c r="F51" s="50" t="s">
        <v>46</v>
      </c>
      <c r="G51" s="7">
        <v>86</v>
      </c>
      <c r="H51" s="51">
        <v>84</v>
      </c>
      <c r="I51" s="7">
        <f t="shared" si="2"/>
        <v>85</v>
      </c>
      <c r="J51" s="7" t="str">
        <f t="shared" si="3"/>
        <v>TỐT</v>
      </c>
      <c r="K51" s="53"/>
      <c r="L51" s="93"/>
    </row>
    <row r="52" spans="1:12" ht="23.25" customHeight="1" x14ac:dyDescent="0.25">
      <c r="A52" s="87">
        <f t="shared" si="1"/>
        <v>42</v>
      </c>
      <c r="B52" s="47">
        <v>2120867800</v>
      </c>
      <c r="C52" s="48" t="s">
        <v>171</v>
      </c>
      <c r="D52" s="49" t="s">
        <v>172</v>
      </c>
      <c r="E52" s="50">
        <v>35587</v>
      </c>
      <c r="F52" s="50" t="s">
        <v>46</v>
      </c>
      <c r="G52" s="7">
        <v>79</v>
      </c>
      <c r="H52" s="51">
        <v>75</v>
      </c>
      <c r="I52" s="7">
        <f t="shared" si="2"/>
        <v>77</v>
      </c>
      <c r="J52" s="7" t="str">
        <f t="shared" si="3"/>
        <v>KHÁ</v>
      </c>
      <c r="K52" s="53"/>
      <c r="L52" s="93"/>
    </row>
    <row r="53" spans="1:12" ht="23.25" customHeight="1" x14ac:dyDescent="0.25">
      <c r="A53" s="87">
        <f t="shared" si="1"/>
        <v>43</v>
      </c>
      <c r="B53" s="47">
        <v>2220863771</v>
      </c>
      <c r="C53" s="48" t="s">
        <v>173</v>
      </c>
      <c r="D53" s="49" t="s">
        <v>172</v>
      </c>
      <c r="E53" s="50">
        <v>35756</v>
      </c>
      <c r="F53" s="50" t="s">
        <v>46</v>
      </c>
      <c r="G53" s="7">
        <v>81</v>
      </c>
      <c r="H53" s="51">
        <v>83</v>
      </c>
      <c r="I53" s="7">
        <f t="shared" si="2"/>
        <v>82</v>
      </c>
      <c r="J53" s="7" t="str">
        <f t="shared" si="3"/>
        <v>TỐT</v>
      </c>
      <c r="K53" s="53"/>
      <c r="L53" s="93"/>
    </row>
    <row r="54" spans="1:12" ht="23.25" customHeight="1" x14ac:dyDescent="0.25">
      <c r="A54" s="87">
        <f t="shared" si="1"/>
        <v>44</v>
      </c>
      <c r="B54" s="47">
        <v>2221863849</v>
      </c>
      <c r="C54" s="48" t="s">
        <v>174</v>
      </c>
      <c r="D54" s="49" t="s">
        <v>175</v>
      </c>
      <c r="E54" s="50">
        <v>36083</v>
      </c>
      <c r="F54" s="50" t="s">
        <v>46</v>
      </c>
      <c r="G54" s="7">
        <v>87</v>
      </c>
      <c r="H54" s="51">
        <v>82</v>
      </c>
      <c r="I54" s="7">
        <f t="shared" si="2"/>
        <v>84.5</v>
      </c>
      <c r="J54" s="7" t="str">
        <f t="shared" si="3"/>
        <v>TỐT</v>
      </c>
      <c r="K54" s="53"/>
      <c r="L54" s="93"/>
    </row>
    <row r="55" spans="1:12" ht="23.25" customHeight="1" x14ac:dyDescent="0.25">
      <c r="A55" s="87">
        <f t="shared" si="1"/>
        <v>45</v>
      </c>
      <c r="B55" s="47">
        <v>2220253324</v>
      </c>
      <c r="C55" s="48" t="s">
        <v>176</v>
      </c>
      <c r="D55" s="49" t="s">
        <v>100</v>
      </c>
      <c r="E55" s="50">
        <v>36028</v>
      </c>
      <c r="F55" s="50" t="s">
        <v>47</v>
      </c>
      <c r="G55" s="7">
        <v>79</v>
      </c>
      <c r="H55" s="51">
        <v>70</v>
      </c>
      <c r="I55" s="7">
        <f t="shared" si="2"/>
        <v>74.5</v>
      </c>
      <c r="J55" s="7" t="str">
        <f t="shared" si="3"/>
        <v>KHÁ</v>
      </c>
      <c r="K55" s="53"/>
      <c r="L55" s="93"/>
    </row>
    <row r="56" spans="1:12" ht="23.25" customHeight="1" x14ac:dyDescent="0.25">
      <c r="A56" s="87">
        <f t="shared" si="1"/>
        <v>46</v>
      </c>
      <c r="B56" s="47">
        <v>2220863733</v>
      </c>
      <c r="C56" s="48" t="s">
        <v>177</v>
      </c>
      <c r="D56" s="49" t="s">
        <v>100</v>
      </c>
      <c r="E56" s="50">
        <v>36004</v>
      </c>
      <c r="F56" s="50" t="s">
        <v>47</v>
      </c>
      <c r="G56" s="7">
        <v>87</v>
      </c>
      <c r="H56" s="51">
        <v>87</v>
      </c>
      <c r="I56" s="7">
        <f t="shared" si="2"/>
        <v>87</v>
      </c>
      <c r="J56" s="7" t="str">
        <f t="shared" si="3"/>
        <v>TỐT</v>
      </c>
      <c r="K56" s="53"/>
      <c r="L56" s="93"/>
    </row>
    <row r="57" spans="1:12" ht="23.25" customHeight="1" x14ac:dyDescent="0.25">
      <c r="A57" s="87">
        <f t="shared" si="1"/>
        <v>47</v>
      </c>
      <c r="B57" s="47">
        <v>2220863777</v>
      </c>
      <c r="C57" s="48" t="s">
        <v>178</v>
      </c>
      <c r="D57" s="49" t="s">
        <v>100</v>
      </c>
      <c r="E57" s="50">
        <v>36066</v>
      </c>
      <c r="F57" s="50" t="s">
        <v>47</v>
      </c>
      <c r="G57" s="7">
        <v>85</v>
      </c>
      <c r="H57" s="51">
        <v>86</v>
      </c>
      <c r="I57" s="7">
        <f t="shared" si="2"/>
        <v>85.5</v>
      </c>
      <c r="J57" s="7" t="str">
        <f t="shared" si="3"/>
        <v>TỐT</v>
      </c>
      <c r="K57" s="53"/>
      <c r="L57" s="93"/>
    </row>
    <row r="58" spans="1:12" ht="23.25" customHeight="1" x14ac:dyDescent="0.25">
      <c r="A58" s="87">
        <f t="shared" si="1"/>
        <v>48</v>
      </c>
      <c r="B58" s="47">
        <v>2220863734</v>
      </c>
      <c r="C58" s="48" t="s">
        <v>179</v>
      </c>
      <c r="D58" s="49" t="s">
        <v>102</v>
      </c>
      <c r="E58" s="50">
        <v>36018</v>
      </c>
      <c r="F58" s="50" t="s">
        <v>47</v>
      </c>
      <c r="G58" s="7">
        <v>81</v>
      </c>
      <c r="H58" s="51">
        <v>79</v>
      </c>
      <c r="I58" s="7">
        <f t="shared" si="2"/>
        <v>80</v>
      </c>
      <c r="J58" s="7" t="str">
        <f t="shared" si="3"/>
        <v>TỐT</v>
      </c>
      <c r="K58" s="53"/>
      <c r="L58" s="93"/>
    </row>
    <row r="59" spans="1:12" ht="23.25" customHeight="1" x14ac:dyDescent="0.25">
      <c r="A59" s="87">
        <f t="shared" si="1"/>
        <v>49</v>
      </c>
      <c r="B59" s="47">
        <v>2220869213</v>
      </c>
      <c r="C59" s="48" t="s">
        <v>180</v>
      </c>
      <c r="D59" s="49" t="s">
        <v>102</v>
      </c>
      <c r="E59" s="50">
        <v>35155</v>
      </c>
      <c r="F59" s="50" t="s">
        <v>47</v>
      </c>
      <c r="G59" s="7">
        <v>85</v>
      </c>
      <c r="H59" s="51">
        <v>96</v>
      </c>
      <c r="I59" s="7">
        <f t="shared" si="2"/>
        <v>90.5</v>
      </c>
      <c r="J59" s="7" t="str">
        <f t="shared" si="3"/>
        <v>X SẮC</v>
      </c>
      <c r="K59" s="53"/>
      <c r="L59" s="93"/>
    </row>
    <row r="60" spans="1:12" ht="23.25" customHeight="1" x14ac:dyDescent="0.25">
      <c r="A60" s="87">
        <f t="shared" si="1"/>
        <v>50</v>
      </c>
      <c r="B60" s="47">
        <v>2221863779</v>
      </c>
      <c r="C60" s="48" t="s">
        <v>181</v>
      </c>
      <c r="D60" s="49" t="s">
        <v>182</v>
      </c>
      <c r="E60" s="50">
        <v>36064</v>
      </c>
      <c r="F60" s="50" t="s">
        <v>47</v>
      </c>
      <c r="G60" s="7">
        <v>100</v>
      </c>
      <c r="H60" s="51">
        <v>95</v>
      </c>
      <c r="I60" s="7">
        <f t="shared" si="2"/>
        <v>97.5</v>
      </c>
      <c r="J60" s="7" t="str">
        <f t="shared" si="3"/>
        <v>X SẮC</v>
      </c>
      <c r="K60" s="53"/>
      <c r="L60" s="93"/>
    </row>
    <row r="61" spans="1:12" ht="23.25" customHeight="1" x14ac:dyDescent="0.25">
      <c r="A61" s="87">
        <f t="shared" si="1"/>
        <v>51</v>
      </c>
      <c r="B61" s="47">
        <v>2220863874</v>
      </c>
      <c r="C61" s="48" t="s">
        <v>183</v>
      </c>
      <c r="D61" s="49" t="s">
        <v>184</v>
      </c>
      <c r="E61" s="50">
        <v>35842</v>
      </c>
      <c r="F61" s="50" t="s">
        <v>47</v>
      </c>
      <c r="G61" s="7">
        <v>80</v>
      </c>
      <c r="H61" s="51">
        <v>75</v>
      </c>
      <c r="I61" s="7">
        <f t="shared" si="2"/>
        <v>77.5</v>
      </c>
      <c r="J61" s="7" t="str">
        <f t="shared" si="3"/>
        <v>KHÁ</v>
      </c>
      <c r="K61" s="53"/>
      <c r="L61" s="93"/>
    </row>
    <row r="62" spans="1:12" ht="23.25" customHeight="1" x14ac:dyDescent="0.25">
      <c r="A62" s="87">
        <f t="shared" si="1"/>
        <v>52</v>
      </c>
      <c r="B62" s="47">
        <v>2220863752</v>
      </c>
      <c r="C62" s="48" t="s">
        <v>185</v>
      </c>
      <c r="D62" s="49" t="s">
        <v>186</v>
      </c>
      <c r="E62" s="50">
        <v>36142</v>
      </c>
      <c r="F62" s="50" t="s">
        <v>47</v>
      </c>
      <c r="G62" s="7">
        <v>85</v>
      </c>
      <c r="H62" s="51">
        <v>90</v>
      </c>
      <c r="I62" s="7">
        <f t="shared" si="2"/>
        <v>87.5</v>
      </c>
      <c r="J62" s="7" t="str">
        <f t="shared" si="3"/>
        <v>TỐT</v>
      </c>
      <c r="K62" s="53"/>
      <c r="L62" s="93"/>
    </row>
    <row r="63" spans="1:12" ht="23.25" customHeight="1" x14ac:dyDescent="0.25">
      <c r="A63" s="87">
        <f t="shared" si="1"/>
        <v>53</v>
      </c>
      <c r="B63" s="47">
        <v>2220863811</v>
      </c>
      <c r="C63" s="48" t="s">
        <v>187</v>
      </c>
      <c r="D63" s="49" t="s">
        <v>188</v>
      </c>
      <c r="E63" s="50">
        <v>35878</v>
      </c>
      <c r="F63" s="50" t="s">
        <v>47</v>
      </c>
      <c r="G63" s="7">
        <v>82</v>
      </c>
      <c r="H63" s="51">
        <v>88</v>
      </c>
      <c r="I63" s="7">
        <f t="shared" si="2"/>
        <v>85</v>
      </c>
      <c r="J63" s="7" t="str">
        <f t="shared" si="3"/>
        <v>TỐT</v>
      </c>
      <c r="K63" s="53"/>
      <c r="L63" s="93"/>
    </row>
    <row r="64" spans="1:12" ht="23.25" customHeight="1" x14ac:dyDescent="0.25">
      <c r="A64" s="87">
        <f t="shared" si="1"/>
        <v>54</v>
      </c>
      <c r="B64" s="47">
        <v>2221863873</v>
      </c>
      <c r="C64" s="48" t="s">
        <v>189</v>
      </c>
      <c r="D64" s="49" t="s">
        <v>190</v>
      </c>
      <c r="E64" s="50">
        <v>35133</v>
      </c>
      <c r="F64" s="50" t="s">
        <v>47</v>
      </c>
      <c r="G64" s="7">
        <v>87</v>
      </c>
      <c r="H64" s="51">
        <v>86</v>
      </c>
      <c r="I64" s="7">
        <f t="shared" si="2"/>
        <v>86.5</v>
      </c>
      <c r="J64" s="7" t="str">
        <f t="shared" si="3"/>
        <v>TỐT</v>
      </c>
      <c r="K64" s="53"/>
      <c r="L64" s="93"/>
    </row>
    <row r="65" spans="1:12" ht="23.25" customHeight="1" x14ac:dyDescent="0.25">
      <c r="A65" s="87">
        <f t="shared" si="1"/>
        <v>55</v>
      </c>
      <c r="B65" s="47">
        <v>2221863871</v>
      </c>
      <c r="C65" s="48" t="s">
        <v>191</v>
      </c>
      <c r="D65" s="49" t="s">
        <v>192</v>
      </c>
      <c r="E65" s="50">
        <v>35519</v>
      </c>
      <c r="F65" s="50" t="s">
        <v>47</v>
      </c>
      <c r="G65" s="7">
        <v>80</v>
      </c>
      <c r="H65" s="51">
        <v>80</v>
      </c>
      <c r="I65" s="7">
        <f t="shared" si="2"/>
        <v>80</v>
      </c>
      <c r="J65" s="7" t="str">
        <f t="shared" si="3"/>
        <v>TỐT</v>
      </c>
      <c r="K65" s="53"/>
      <c r="L65" s="93"/>
    </row>
    <row r="66" spans="1:12" ht="23.25" customHeight="1" x14ac:dyDescent="0.25">
      <c r="A66" s="87">
        <f t="shared" si="1"/>
        <v>56</v>
      </c>
      <c r="B66" s="47">
        <v>2220863818</v>
      </c>
      <c r="C66" s="48" t="s">
        <v>193</v>
      </c>
      <c r="D66" s="49" t="s">
        <v>194</v>
      </c>
      <c r="E66" s="50">
        <v>36123</v>
      </c>
      <c r="F66" s="50" t="s">
        <v>47</v>
      </c>
      <c r="G66" s="7">
        <v>84</v>
      </c>
      <c r="H66" s="51">
        <v>90</v>
      </c>
      <c r="I66" s="7">
        <f t="shared" si="2"/>
        <v>87</v>
      </c>
      <c r="J66" s="7" t="str">
        <f t="shared" si="3"/>
        <v>TỐT</v>
      </c>
      <c r="K66" s="53"/>
      <c r="L66" s="93"/>
    </row>
    <row r="67" spans="1:12" ht="23.25" customHeight="1" x14ac:dyDescent="0.25">
      <c r="A67" s="87">
        <f t="shared" si="1"/>
        <v>57</v>
      </c>
      <c r="B67" s="47">
        <v>2220868624</v>
      </c>
      <c r="C67" s="48" t="s">
        <v>195</v>
      </c>
      <c r="D67" s="49" t="s">
        <v>196</v>
      </c>
      <c r="E67" s="50">
        <v>35920</v>
      </c>
      <c r="F67" s="50" t="s">
        <v>47</v>
      </c>
      <c r="G67" s="7">
        <v>78</v>
      </c>
      <c r="H67" s="51">
        <v>90</v>
      </c>
      <c r="I67" s="7">
        <f t="shared" si="2"/>
        <v>84</v>
      </c>
      <c r="J67" s="7" t="str">
        <f t="shared" si="3"/>
        <v>TỐT</v>
      </c>
      <c r="K67" s="53"/>
      <c r="L67" s="93"/>
    </row>
    <row r="68" spans="1:12" ht="23.25" customHeight="1" x14ac:dyDescent="0.25">
      <c r="A68" s="87">
        <f t="shared" si="1"/>
        <v>58</v>
      </c>
      <c r="B68" s="47">
        <v>2221863877</v>
      </c>
      <c r="C68" s="48" t="s">
        <v>197</v>
      </c>
      <c r="D68" s="49" t="s">
        <v>198</v>
      </c>
      <c r="E68" s="50">
        <v>35838</v>
      </c>
      <c r="F68" s="50" t="s">
        <v>47</v>
      </c>
      <c r="G68" s="7">
        <v>80</v>
      </c>
      <c r="H68" s="51">
        <v>90</v>
      </c>
      <c r="I68" s="7">
        <f t="shared" si="2"/>
        <v>85</v>
      </c>
      <c r="J68" s="7" t="str">
        <f t="shared" si="3"/>
        <v>TỐT</v>
      </c>
      <c r="K68" s="53"/>
      <c r="L68" s="93"/>
    </row>
    <row r="69" spans="1:12" ht="23.25" customHeight="1" x14ac:dyDescent="0.25">
      <c r="A69" s="87">
        <f t="shared" si="1"/>
        <v>59</v>
      </c>
      <c r="B69" s="47">
        <v>2220863765</v>
      </c>
      <c r="C69" s="48" t="s">
        <v>199</v>
      </c>
      <c r="D69" s="49" t="s">
        <v>200</v>
      </c>
      <c r="E69" s="50">
        <v>36086</v>
      </c>
      <c r="F69" s="50" t="s">
        <v>47</v>
      </c>
      <c r="G69" s="7">
        <v>81</v>
      </c>
      <c r="H69" s="51">
        <v>88</v>
      </c>
      <c r="I69" s="7">
        <f t="shared" si="2"/>
        <v>84.5</v>
      </c>
      <c r="J69" s="7" t="str">
        <f t="shared" si="3"/>
        <v>TỐT</v>
      </c>
      <c r="K69" s="53"/>
      <c r="L69" s="93"/>
    </row>
    <row r="70" spans="1:12" ht="23.25" customHeight="1" x14ac:dyDescent="0.25">
      <c r="A70" s="87">
        <f t="shared" si="1"/>
        <v>60</v>
      </c>
      <c r="B70" s="47">
        <v>2220214379</v>
      </c>
      <c r="C70" s="48" t="s">
        <v>201</v>
      </c>
      <c r="D70" s="49" t="s">
        <v>127</v>
      </c>
      <c r="E70" s="50">
        <v>35805</v>
      </c>
      <c r="F70" s="50" t="s">
        <v>47</v>
      </c>
      <c r="G70" s="7">
        <v>90</v>
      </c>
      <c r="H70" s="51">
        <v>90</v>
      </c>
      <c r="I70" s="7">
        <f t="shared" si="2"/>
        <v>90</v>
      </c>
      <c r="J70" s="7" t="str">
        <f t="shared" si="3"/>
        <v>X SẮC</v>
      </c>
      <c r="K70" s="53"/>
      <c r="L70" s="93"/>
    </row>
    <row r="71" spans="1:12" ht="23.25" customHeight="1" x14ac:dyDescent="0.25">
      <c r="A71" s="87">
        <f t="shared" si="1"/>
        <v>61</v>
      </c>
      <c r="B71" s="47">
        <v>2221863862</v>
      </c>
      <c r="C71" s="48" t="s">
        <v>202</v>
      </c>
      <c r="D71" s="49" t="s">
        <v>203</v>
      </c>
      <c r="E71" s="50">
        <v>34709</v>
      </c>
      <c r="F71" s="50" t="s">
        <v>47</v>
      </c>
      <c r="G71" s="7">
        <v>97</v>
      </c>
      <c r="H71" s="51">
        <v>97</v>
      </c>
      <c r="I71" s="7">
        <f t="shared" si="2"/>
        <v>97</v>
      </c>
      <c r="J71" s="7" t="str">
        <f t="shared" si="3"/>
        <v>X SẮC</v>
      </c>
      <c r="K71" s="53"/>
      <c r="L71" s="93"/>
    </row>
    <row r="72" spans="1:12" ht="23.25" customHeight="1" x14ac:dyDescent="0.25">
      <c r="A72" s="87">
        <f t="shared" si="1"/>
        <v>62</v>
      </c>
      <c r="B72" s="47">
        <v>2221863865</v>
      </c>
      <c r="C72" s="48" t="s">
        <v>204</v>
      </c>
      <c r="D72" s="49" t="s">
        <v>205</v>
      </c>
      <c r="E72" s="50">
        <v>36083</v>
      </c>
      <c r="F72" s="50" t="s">
        <v>47</v>
      </c>
      <c r="G72" s="7">
        <v>87</v>
      </c>
      <c r="H72" s="51">
        <v>90</v>
      </c>
      <c r="I72" s="7">
        <f t="shared" si="2"/>
        <v>88.5</v>
      </c>
      <c r="J72" s="7" t="str">
        <f t="shared" si="3"/>
        <v>TỐT</v>
      </c>
      <c r="K72" s="53"/>
      <c r="L72" s="93"/>
    </row>
    <row r="73" spans="1:12" ht="23.25" customHeight="1" x14ac:dyDescent="0.25">
      <c r="A73" s="87">
        <f t="shared" si="1"/>
        <v>63</v>
      </c>
      <c r="B73" s="47">
        <v>2221868947</v>
      </c>
      <c r="C73" s="48" t="s">
        <v>206</v>
      </c>
      <c r="D73" s="49" t="s">
        <v>207</v>
      </c>
      <c r="E73" s="50">
        <v>35962</v>
      </c>
      <c r="F73" s="50" t="s">
        <v>47</v>
      </c>
      <c r="G73" s="7">
        <v>85</v>
      </c>
      <c r="H73" s="51">
        <v>75</v>
      </c>
      <c r="I73" s="7">
        <f t="shared" si="2"/>
        <v>80</v>
      </c>
      <c r="J73" s="7" t="str">
        <f t="shared" si="3"/>
        <v>TỐT</v>
      </c>
      <c r="K73" s="53"/>
      <c r="L73" s="93"/>
    </row>
    <row r="74" spans="1:12" ht="23.25" customHeight="1" x14ac:dyDescent="0.25">
      <c r="A74" s="87">
        <f t="shared" si="1"/>
        <v>64</v>
      </c>
      <c r="B74" s="47">
        <v>2221869281</v>
      </c>
      <c r="C74" s="48" t="s">
        <v>208</v>
      </c>
      <c r="D74" s="49" t="s">
        <v>207</v>
      </c>
      <c r="E74" s="50">
        <v>35425</v>
      </c>
      <c r="F74" s="50" t="s">
        <v>47</v>
      </c>
      <c r="G74" s="7">
        <v>90</v>
      </c>
      <c r="H74" s="51">
        <v>87</v>
      </c>
      <c r="I74" s="7">
        <f t="shared" si="2"/>
        <v>88.5</v>
      </c>
      <c r="J74" s="7" t="str">
        <f t="shared" si="3"/>
        <v>TỐT</v>
      </c>
      <c r="K74" s="53"/>
      <c r="L74" s="93"/>
    </row>
    <row r="75" spans="1:12" ht="23.25" customHeight="1" x14ac:dyDescent="0.25">
      <c r="A75" s="87">
        <f t="shared" si="1"/>
        <v>65</v>
      </c>
      <c r="B75" s="47">
        <v>2220313917</v>
      </c>
      <c r="C75" s="48" t="s">
        <v>209</v>
      </c>
      <c r="D75" s="49" t="s">
        <v>18</v>
      </c>
      <c r="E75" s="50">
        <v>35846</v>
      </c>
      <c r="F75" s="50" t="s">
        <v>47</v>
      </c>
      <c r="G75" s="7">
        <v>80</v>
      </c>
      <c r="H75" s="51">
        <v>90</v>
      </c>
      <c r="I75" s="7">
        <f t="shared" si="2"/>
        <v>85</v>
      </c>
      <c r="J75" s="7" t="str">
        <f t="shared" si="3"/>
        <v>TỐT</v>
      </c>
      <c r="K75" s="53"/>
      <c r="L75" s="93"/>
    </row>
    <row r="76" spans="1:12" ht="23.25" customHeight="1" x14ac:dyDescent="0.25">
      <c r="A76" s="87">
        <f t="shared" ref="A76:A139" si="4">A75+1</f>
        <v>66</v>
      </c>
      <c r="B76" s="47">
        <v>2220863761</v>
      </c>
      <c r="C76" s="48" t="s">
        <v>210</v>
      </c>
      <c r="D76" s="49" t="s">
        <v>211</v>
      </c>
      <c r="E76" s="50">
        <v>35834</v>
      </c>
      <c r="F76" s="50" t="s">
        <v>47</v>
      </c>
      <c r="G76" s="7">
        <v>87</v>
      </c>
      <c r="H76" s="51">
        <v>87</v>
      </c>
      <c r="I76" s="7">
        <f t="shared" ref="I76:I139" si="5">ROUND((G76+H76)/2,1)</f>
        <v>87</v>
      </c>
      <c r="J76" s="7" t="str">
        <f t="shared" ref="J76:J139" si="6">IF(I76&gt;=90,"X SẮC",IF(I76&gt;=80,"TỐT",IF(I76&gt;=65,"KHÁ",IF(I76&gt;=50,"T.BÌNH",IF(I76&gt;=35,"YẾU","KÉM")))))</f>
        <v>TỐT</v>
      </c>
      <c r="K76" s="53"/>
      <c r="L76" s="93"/>
    </row>
    <row r="77" spans="1:12" ht="23.25" customHeight="1" x14ac:dyDescent="0.25">
      <c r="A77" s="87">
        <f t="shared" si="4"/>
        <v>67</v>
      </c>
      <c r="B77" s="47">
        <v>2221863872</v>
      </c>
      <c r="C77" s="48" t="s">
        <v>209</v>
      </c>
      <c r="D77" s="49" t="s">
        <v>135</v>
      </c>
      <c r="E77" s="50">
        <v>35675</v>
      </c>
      <c r="F77" s="50" t="s">
        <v>47</v>
      </c>
      <c r="G77" s="7">
        <v>87</v>
      </c>
      <c r="H77" s="51">
        <v>87</v>
      </c>
      <c r="I77" s="7">
        <f t="shared" si="5"/>
        <v>87</v>
      </c>
      <c r="J77" s="7" t="str">
        <f t="shared" si="6"/>
        <v>TỐT</v>
      </c>
      <c r="K77" s="53"/>
      <c r="L77" s="93"/>
    </row>
    <row r="78" spans="1:12" ht="23.25" customHeight="1" x14ac:dyDescent="0.25">
      <c r="A78" s="87">
        <f t="shared" si="4"/>
        <v>68</v>
      </c>
      <c r="B78" s="47">
        <v>2220863812</v>
      </c>
      <c r="C78" s="48" t="s">
        <v>212</v>
      </c>
      <c r="D78" s="49" t="s">
        <v>213</v>
      </c>
      <c r="E78" s="50">
        <v>35715</v>
      </c>
      <c r="F78" s="50" t="s">
        <v>47</v>
      </c>
      <c r="G78" s="7">
        <v>81</v>
      </c>
      <c r="H78" s="51">
        <v>90</v>
      </c>
      <c r="I78" s="7">
        <f t="shared" si="5"/>
        <v>85.5</v>
      </c>
      <c r="J78" s="7" t="str">
        <f t="shared" si="6"/>
        <v>TỐT</v>
      </c>
      <c r="K78" s="53"/>
      <c r="L78" s="93"/>
    </row>
    <row r="79" spans="1:12" ht="23.25" customHeight="1" x14ac:dyDescent="0.25">
      <c r="A79" s="87">
        <f t="shared" si="4"/>
        <v>69</v>
      </c>
      <c r="B79" s="47">
        <v>2220863748</v>
      </c>
      <c r="C79" s="48" t="s">
        <v>214</v>
      </c>
      <c r="D79" s="49" t="s">
        <v>215</v>
      </c>
      <c r="E79" s="50">
        <v>35967</v>
      </c>
      <c r="F79" s="50" t="s">
        <v>47</v>
      </c>
      <c r="G79" s="7">
        <v>84</v>
      </c>
      <c r="H79" s="51">
        <v>87</v>
      </c>
      <c r="I79" s="7">
        <f t="shared" si="5"/>
        <v>85.5</v>
      </c>
      <c r="J79" s="7" t="str">
        <f t="shared" si="6"/>
        <v>TỐT</v>
      </c>
      <c r="K79" s="53"/>
      <c r="L79" s="93"/>
    </row>
    <row r="80" spans="1:12" ht="23.25" customHeight="1" x14ac:dyDescent="0.25">
      <c r="A80" s="87">
        <f t="shared" si="4"/>
        <v>70</v>
      </c>
      <c r="B80" s="47">
        <v>2220863755</v>
      </c>
      <c r="C80" s="48" t="s">
        <v>216</v>
      </c>
      <c r="D80" s="49" t="s">
        <v>215</v>
      </c>
      <c r="E80" s="50">
        <v>35879</v>
      </c>
      <c r="F80" s="50" t="s">
        <v>47</v>
      </c>
      <c r="G80" s="7">
        <v>84</v>
      </c>
      <c r="H80" s="51">
        <v>88</v>
      </c>
      <c r="I80" s="7">
        <f t="shared" si="5"/>
        <v>86</v>
      </c>
      <c r="J80" s="7" t="str">
        <f t="shared" si="6"/>
        <v>TỐT</v>
      </c>
      <c r="K80" s="53"/>
      <c r="L80" s="93"/>
    </row>
    <row r="81" spans="1:12" ht="23.25" customHeight="1" x14ac:dyDescent="0.25">
      <c r="A81" s="87">
        <f t="shared" si="4"/>
        <v>71</v>
      </c>
      <c r="B81" s="47">
        <v>2220868685</v>
      </c>
      <c r="C81" s="48" t="s">
        <v>217</v>
      </c>
      <c r="D81" s="49" t="s">
        <v>143</v>
      </c>
      <c r="E81" s="50">
        <v>35767</v>
      </c>
      <c r="F81" s="50" t="s">
        <v>47</v>
      </c>
      <c r="G81" s="7">
        <v>85</v>
      </c>
      <c r="H81" s="51">
        <v>95</v>
      </c>
      <c r="I81" s="7">
        <f t="shared" si="5"/>
        <v>90</v>
      </c>
      <c r="J81" s="7" t="str">
        <f t="shared" si="6"/>
        <v>X SẮC</v>
      </c>
      <c r="K81" s="53"/>
      <c r="L81" s="93"/>
    </row>
    <row r="82" spans="1:12" ht="23.25" customHeight="1" x14ac:dyDescent="0.25">
      <c r="A82" s="87">
        <f t="shared" si="4"/>
        <v>72</v>
      </c>
      <c r="B82" s="47">
        <v>2220863834</v>
      </c>
      <c r="C82" s="48" t="s">
        <v>218</v>
      </c>
      <c r="D82" s="49" t="s">
        <v>219</v>
      </c>
      <c r="E82" s="50">
        <v>35769</v>
      </c>
      <c r="F82" s="50" t="s">
        <v>47</v>
      </c>
      <c r="G82" s="7">
        <v>82</v>
      </c>
      <c r="H82" s="51">
        <v>90</v>
      </c>
      <c r="I82" s="7">
        <f t="shared" si="5"/>
        <v>86</v>
      </c>
      <c r="J82" s="7" t="str">
        <f t="shared" si="6"/>
        <v>TỐT</v>
      </c>
      <c r="K82" s="53"/>
      <c r="L82" s="93"/>
    </row>
    <row r="83" spans="1:12" ht="23.25" customHeight="1" x14ac:dyDescent="0.25">
      <c r="A83" s="87">
        <f t="shared" si="4"/>
        <v>73</v>
      </c>
      <c r="B83" s="47">
        <v>2220863830</v>
      </c>
      <c r="C83" s="48" t="s">
        <v>187</v>
      </c>
      <c r="D83" s="49" t="s">
        <v>220</v>
      </c>
      <c r="E83" s="50">
        <v>36013</v>
      </c>
      <c r="F83" s="50" t="s">
        <v>47</v>
      </c>
      <c r="G83" s="7">
        <v>80</v>
      </c>
      <c r="H83" s="51">
        <v>87</v>
      </c>
      <c r="I83" s="7">
        <f t="shared" si="5"/>
        <v>83.5</v>
      </c>
      <c r="J83" s="7" t="str">
        <f t="shared" si="6"/>
        <v>TỐT</v>
      </c>
      <c r="K83" s="53"/>
      <c r="L83" s="93"/>
    </row>
    <row r="84" spans="1:12" ht="23.25" customHeight="1" x14ac:dyDescent="0.25">
      <c r="A84" s="87">
        <f t="shared" si="4"/>
        <v>74</v>
      </c>
      <c r="B84" s="47">
        <v>2221863774</v>
      </c>
      <c r="C84" s="48" t="s">
        <v>221</v>
      </c>
      <c r="D84" s="49" t="s">
        <v>162</v>
      </c>
      <c r="E84" s="50">
        <v>36081</v>
      </c>
      <c r="F84" s="50" t="s">
        <v>47</v>
      </c>
      <c r="G84" s="7">
        <v>80</v>
      </c>
      <c r="H84" s="51">
        <v>80</v>
      </c>
      <c r="I84" s="7">
        <f t="shared" si="5"/>
        <v>80</v>
      </c>
      <c r="J84" s="7" t="str">
        <f t="shared" si="6"/>
        <v>TỐT</v>
      </c>
      <c r="K84" s="53"/>
      <c r="L84" s="93"/>
    </row>
    <row r="85" spans="1:12" ht="23.25" customHeight="1" x14ac:dyDescent="0.25">
      <c r="A85" s="87">
        <f t="shared" si="4"/>
        <v>75</v>
      </c>
      <c r="B85" s="47">
        <v>2221863796</v>
      </c>
      <c r="C85" s="48" t="s">
        <v>222</v>
      </c>
      <c r="D85" s="49" t="s">
        <v>223</v>
      </c>
      <c r="E85" s="50">
        <v>35900</v>
      </c>
      <c r="F85" s="50" t="s">
        <v>47</v>
      </c>
      <c r="G85" s="7">
        <v>75</v>
      </c>
      <c r="H85" s="51">
        <v>65</v>
      </c>
      <c r="I85" s="7">
        <f t="shared" si="5"/>
        <v>70</v>
      </c>
      <c r="J85" s="7" t="str">
        <f t="shared" si="6"/>
        <v>KHÁ</v>
      </c>
      <c r="K85" s="53"/>
      <c r="L85" s="93"/>
    </row>
    <row r="86" spans="1:12" ht="23.25" customHeight="1" x14ac:dyDescent="0.25">
      <c r="A86" s="87">
        <f t="shared" si="4"/>
        <v>76</v>
      </c>
      <c r="B86" s="47">
        <v>2220863835</v>
      </c>
      <c r="C86" s="48" t="s">
        <v>224</v>
      </c>
      <c r="D86" s="49" t="s">
        <v>225</v>
      </c>
      <c r="E86" s="50">
        <v>35794</v>
      </c>
      <c r="F86" s="50" t="s">
        <v>47</v>
      </c>
      <c r="G86" s="7">
        <v>85</v>
      </c>
      <c r="H86" s="51">
        <v>88</v>
      </c>
      <c r="I86" s="7">
        <f t="shared" si="5"/>
        <v>86.5</v>
      </c>
      <c r="J86" s="7" t="str">
        <f t="shared" si="6"/>
        <v>TỐT</v>
      </c>
      <c r="K86" s="53"/>
      <c r="L86" s="93"/>
    </row>
    <row r="87" spans="1:12" ht="23.25" customHeight="1" x14ac:dyDescent="0.25">
      <c r="A87" s="87">
        <f t="shared" si="4"/>
        <v>77</v>
      </c>
      <c r="B87" s="47">
        <v>2220863833</v>
      </c>
      <c r="C87" s="48" t="s">
        <v>226</v>
      </c>
      <c r="D87" s="49" t="s">
        <v>227</v>
      </c>
      <c r="E87" s="50">
        <v>35957</v>
      </c>
      <c r="F87" s="50" t="s">
        <v>47</v>
      </c>
      <c r="G87" s="7">
        <v>85</v>
      </c>
      <c r="H87" s="51">
        <v>87</v>
      </c>
      <c r="I87" s="7">
        <f t="shared" si="5"/>
        <v>86</v>
      </c>
      <c r="J87" s="7" t="str">
        <f t="shared" si="6"/>
        <v>TỐT</v>
      </c>
      <c r="K87" s="53"/>
      <c r="L87" s="93"/>
    </row>
    <row r="88" spans="1:12" ht="23.25" customHeight="1" x14ac:dyDescent="0.25">
      <c r="A88" s="87">
        <f t="shared" si="4"/>
        <v>78</v>
      </c>
      <c r="B88" s="47">
        <v>2221863832</v>
      </c>
      <c r="C88" s="48" t="s">
        <v>228</v>
      </c>
      <c r="D88" s="49" t="s">
        <v>229</v>
      </c>
      <c r="E88" s="50">
        <v>35796</v>
      </c>
      <c r="F88" s="50" t="s">
        <v>47</v>
      </c>
      <c r="G88" s="7">
        <v>80</v>
      </c>
      <c r="H88" s="51">
        <v>65</v>
      </c>
      <c r="I88" s="7">
        <f t="shared" si="5"/>
        <v>72.5</v>
      </c>
      <c r="J88" s="7" t="str">
        <f t="shared" si="6"/>
        <v>KHÁ</v>
      </c>
      <c r="K88" s="53"/>
      <c r="L88" s="93"/>
    </row>
    <row r="89" spans="1:12" ht="23.25" customHeight="1" x14ac:dyDescent="0.25">
      <c r="A89" s="87">
        <f t="shared" si="4"/>
        <v>79</v>
      </c>
      <c r="B89" s="47">
        <v>2220337976</v>
      </c>
      <c r="C89" s="48" t="s">
        <v>230</v>
      </c>
      <c r="D89" s="49" t="s">
        <v>104</v>
      </c>
      <c r="E89" s="50">
        <v>35889</v>
      </c>
      <c r="F89" s="50" t="s">
        <v>48</v>
      </c>
      <c r="G89" s="7">
        <v>85</v>
      </c>
      <c r="H89" s="51">
        <v>72</v>
      </c>
      <c r="I89" s="7">
        <f t="shared" si="5"/>
        <v>78.5</v>
      </c>
      <c r="J89" s="7" t="str">
        <f t="shared" si="6"/>
        <v>KHÁ</v>
      </c>
      <c r="K89" s="53"/>
      <c r="L89" s="93"/>
    </row>
    <row r="90" spans="1:12" ht="23.25" customHeight="1" x14ac:dyDescent="0.25">
      <c r="A90" s="87">
        <f t="shared" si="4"/>
        <v>80</v>
      </c>
      <c r="B90" s="47">
        <v>2220865870</v>
      </c>
      <c r="C90" s="48" t="s">
        <v>231</v>
      </c>
      <c r="D90" s="49" t="s">
        <v>232</v>
      </c>
      <c r="E90" s="50">
        <v>35988</v>
      </c>
      <c r="F90" s="50" t="s">
        <v>48</v>
      </c>
      <c r="G90" s="7">
        <v>90</v>
      </c>
      <c r="H90" s="51">
        <v>90</v>
      </c>
      <c r="I90" s="7">
        <f t="shared" si="5"/>
        <v>90</v>
      </c>
      <c r="J90" s="7" t="str">
        <f t="shared" si="6"/>
        <v>X SẮC</v>
      </c>
      <c r="K90" s="53"/>
      <c r="L90" s="93"/>
    </row>
    <row r="91" spans="1:12" ht="23.25" customHeight="1" x14ac:dyDescent="0.25">
      <c r="A91" s="87">
        <f t="shared" si="4"/>
        <v>81</v>
      </c>
      <c r="B91" s="47">
        <v>2220865880</v>
      </c>
      <c r="C91" s="48" t="s">
        <v>233</v>
      </c>
      <c r="D91" s="49" t="s">
        <v>110</v>
      </c>
      <c r="E91" s="50">
        <v>36053</v>
      </c>
      <c r="F91" s="50" t="s">
        <v>48</v>
      </c>
      <c r="G91" s="7">
        <v>74</v>
      </c>
      <c r="H91" s="51">
        <v>82</v>
      </c>
      <c r="I91" s="7">
        <f t="shared" si="5"/>
        <v>78</v>
      </c>
      <c r="J91" s="7" t="str">
        <f t="shared" si="6"/>
        <v>KHÁ</v>
      </c>
      <c r="K91" s="53"/>
      <c r="L91" s="93"/>
    </row>
    <row r="92" spans="1:12" ht="23.25" customHeight="1" x14ac:dyDescent="0.25">
      <c r="A92" s="87">
        <f t="shared" si="4"/>
        <v>82</v>
      </c>
      <c r="B92" s="47">
        <v>2220868090</v>
      </c>
      <c r="C92" s="48" t="s">
        <v>234</v>
      </c>
      <c r="D92" s="49" t="s">
        <v>194</v>
      </c>
      <c r="E92" s="50">
        <v>35884</v>
      </c>
      <c r="F92" s="50" t="s">
        <v>48</v>
      </c>
      <c r="G92" s="7">
        <v>75</v>
      </c>
      <c r="H92" s="51">
        <v>88</v>
      </c>
      <c r="I92" s="7">
        <f t="shared" si="5"/>
        <v>81.5</v>
      </c>
      <c r="J92" s="7" t="str">
        <f t="shared" si="6"/>
        <v>TỐT</v>
      </c>
      <c r="K92" s="53"/>
      <c r="L92" s="93"/>
    </row>
    <row r="93" spans="1:12" ht="23.25" customHeight="1" x14ac:dyDescent="0.25">
      <c r="A93" s="87">
        <f t="shared" si="4"/>
        <v>83</v>
      </c>
      <c r="B93" s="47">
        <v>2221865921</v>
      </c>
      <c r="C93" s="48" t="s">
        <v>235</v>
      </c>
      <c r="D93" s="49" t="s">
        <v>196</v>
      </c>
      <c r="E93" s="50">
        <v>36127</v>
      </c>
      <c r="F93" s="50" t="s">
        <v>48</v>
      </c>
      <c r="G93" s="7">
        <v>90</v>
      </c>
      <c r="H93" s="51">
        <v>90</v>
      </c>
      <c r="I93" s="7">
        <f t="shared" si="5"/>
        <v>90</v>
      </c>
      <c r="J93" s="7" t="str">
        <f t="shared" si="6"/>
        <v>X SẮC</v>
      </c>
      <c r="K93" s="53"/>
      <c r="L93" s="93"/>
    </row>
    <row r="94" spans="1:12" ht="23.25" customHeight="1" x14ac:dyDescent="0.25">
      <c r="A94" s="87">
        <f t="shared" si="4"/>
        <v>84</v>
      </c>
      <c r="B94" s="47">
        <v>2221865928</v>
      </c>
      <c r="C94" s="48" t="s">
        <v>236</v>
      </c>
      <c r="D94" s="49" t="s">
        <v>198</v>
      </c>
      <c r="E94" s="50">
        <v>36135</v>
      </c>
      <c r="F94" s="50" t="s">
        <v>48</v>
      </c>
      <c r="G94" s="7">
        <v>86</v>
      </c>
      <c r="H94" s="51">
        <v>90</v>
      </c>
      <c r="I94" s="7">
        <f t="shared" si="5"/>
        <v>88</v>
      </c>
      <c r="J94" s="7" t="str">
        <f t="shared" si="6"/>
        <v>TỐT</v>
      </c>
      <c r="K94" s="53"/>
      <c r="L94" s="93"/>
    </row>
    <row r="95" spans="1:12" ht="23.25" customHeight="1" x14ac:dyDescent="0.25">
      <c r="A95" s="87">
        <f t="shared" si="4"/>
        <v>85</v>
      </c>
      <c r="B95" s="47">
        <v>2221865952</v>
      </c>
      <c r="C95" s="48" t="s">
        <v>237</v>
      </c>
      <c r="D95" s="49" t="s">
        <v>127</v>
      </c>
      <c r="E95" s="50">
        <v>35592</v>
      </c>
      <c r="F95" s="50" t="s">
        <v>48</v>
      </c>
      <c r="G95" s="7">
        <v>78</v>
      </c>
      <c r="H95" s="51">
        <v>82</v>
      </c>
      <c r="I95" s="7">
        <f t="shared" si="5"/>
        <v>80</v>
      </c>
      <c r="J95" s="7" t="str">
        <f t="shared" si="6"/>
        <v>TỐT</v>
      </c>
      <c r="K95" s="53"/>
      <c r="L95" s="93"/>
    </row>
    <row r="96" spans="1:12" ht="23.25" customHeight="1" x14ac:dyDescent="0.25">
      <c r="A96" s="87">
        <f t="shared" si="4"/>
        <v>86</v>
      </c>
      <c r="B96" s="47">
        <v>2220865961</v>
      </c>
      <c r="C96" s="48" t="s">
        <v>238</v>
      </c>
      <c r="D96" s="49" t="s">
        <v>239</v>
      </c>
      <c r="E96" s="50">
        <v>35909</v>
      </c>
      <c r="F96" s="50" t="s">
        <v>48</v>
      </c>
      <c r="G96" s="7">
        <v>65</v>
      </c>
      <c r="H96" s="51">
        <v>80</v>
      </c>
      <c r="I96" s="7">
        <f t="shared" si="5"/>
        <v>72.5</v>
      </c>
      <c r="J96" s="7" t="str">
        <f t="shared" si="6"/>
        <v>KHÁ</v>
      </c>
      <c r="K96" s="53"/>
      <c r="L96" s="93"/>
    </row>
    <row r="97" spans="1:12" ht="23.25" customHeight="1" x14ac:dyDescent="0.25">
      <c r="A97" s="87">
        <f t="shared" si="4"/>
        <v>87</v>
      </c>
      <c r="B97" s="47">
        <v>2220865968</v>
      </c>
      <c r="C97" s="48" t="s">
        <v>240</v>
      </c>
      <c r="D97" s="49" t="s">
        <v>18</v>
      </c>
      <c r="E97" s="50">
        <v>35615</v>
      </c>
      <c r="F97" s="50" t="s">
        <v>48</v>
      </c>
      <c r="G97" s="7">
        <v>90</v>
      </c>
      <c r="H97" s="51">
        <v>90</v>
      </c>
      <c r="I97" s="7">
        <f t="shared" si="5"/>
        <v>90</v>
      </c>
      <c r="J97" s="7" t="str">
        <f t="shared" si="6"/>
        <v>X SẮC</v>
      </c>
      <c r="K97" s="53"/>
      <c r="L97" s="93"/>
    </row>
    <row r="98" spans="1:12" ht="23.25" customHeight="1" x14ac:dyDescent="0.25">
      <c r="A98" s="87">
        <f t="shared" si="4"/>
        <v>88</v>
      </c>
      <c r="B98" s="47">
        <v>2221865976</v>
      </c>
      <c r="C98" s="48" t="s">
        <v>241</v>
      </c>
      <c r="D98" s="49" t="s">
        <v>242</v>
      </c>
      <c r="E98" s="50">
        <v>36141</v>
      </c>
      <c r="F98" s="50" t="s">
        <v>48</v>
      </c>
      <c r="G98" s="7">
        <v>100</v>
      </c>
      <c r="H98" s="51">
        <v>100</v>
      </c>
      <c r="I98" s="7">
        <f t="shared" si="5"/>
        <v>100</v>
      </c>
      <c r="J98" s="7" t="str">
        <f t="shared" si="6"/>
        <v>X SẮC</v>
      </c>
      <c r="K98" s="53"/>
      <c r="L98" s="93"/>
    </row>
    <row r="99" spans="1:12" ht="23.25" customHeight="1" x14ac:dyDescent="0.25">
      <c r="A99" s="87">
        <f t="shared" si="4"/>
        <v>89</v>
      </c>
      <c r="B99" s="47">
        <v>2220865978</v>
      </c>
      <c r="C99" s="48" t="s">
        <v>243</v>
      </c>
      <c r="D99" s="49" t="s">
        <v>133</v>
      </c>
      <c r="E99" s="50">
        <v>36044</v>
      </c>
      <c r="F99" s="50" t="s">
        <v>48</v>
      </c>
      <c r="G99" s="7">
        <v>90</v>
      </c>
      <c r="H99" s="51">
        <v>90</v>
      </c>
      <c r="I99" s="7">
        <f t="shared" si="5"/>
        <v>90</v>
      </c>
      <c r="J99" s="7" t="str">
        <f t="shared" si="6"/>
        <v>X SẮC</v>
      </c>
      <c r="K99" s="53"/>
      <c r="L99" s="93"/>
    </row>
    <row r="100" spans="1:12" ht="23.25" customHeight="1" x14ac:dyDescent="0.25">
      <c r="A100" s="87">
        <f t="shared" si="4"/>
        <v>90</v>
      </c>
      <c r="B100" s="47">
        <v>2220865982</v>
      </c>
      <c r="C100" s="48" t="s">
        <v>244</v>
      </c>
      <c r="D100" s="49" t="s">
        <v>245</v>
      </c>
      <c r="E100" s="50">
        <v>36090</v>
      </c>
      <c r="F100" s="50" t="s">
        <v>48</v>
      </c>
      <c r="G100" s="7">
        <v>98</v>
      </c>
      <c r="H100" s="51">
        <v>98</v>
      </c>
      <c r="I100" s="7">
        <f t="shared" si="5"/>
        <v>98</v>
      </c>
      <c r="J100" s="7" t="str">
        <f t="shared" si="6"/>
        <v>X SẮC</v>
      </c>
      <c r="K100" s="53"/>
      <c r="L100" s="93"/>
    </row>
    <row r="101" spans="1:12" ht="23.25" customHeight="1" x14ac:dyDescent="0.25">
      <c r="A101" s="87">
        <f t="shared" si="4"/>
        <v>91</v>
      </c>
      <c r="B101" s="47">
        <v>2221869197</v>
      </c>
      <c r="C101" s="48" t="s">
        <v>246</v>
      </c>
      <c r="D101" s="49" t="s">
        <v>247</v>
      </c>
      <c r="E101" s="50">
        <v>35683</v>
      </c>
      <c r="F101" s="50" t="s">
        <v>48</v>
      </c>
      <c r="G101" s="7">
        <v>80</v>
      </c>
      <c r="H101" s="51">
        <v>90</v>
      </c>
      <c r="I101" s="7">
        <f t="shared" si="5"/>
        <v>85</v>
      </c>
      <c r="J101" s="7" t="str">
        <f t="shared" si="6"/>
        <v>TỐT</v>
      </c>
      <c r="K101" s="53"/>
      <c r="L101" s="93"/>
    </row>
    <row r="102" spans="1:12" ht="23.25" customHeight="1" x14ac:dyDescent="0.25">
      <c r="A102" s="87">
        <f t="shared" si="4"/>
        <v>92</v>
      </c>
      <c r="B102" s="47">
        <v>2220868850</v>
      </c>
      <c r="C102" s="48" t="s">
        <v>187</v>
      </c>
      <c r="D102" s="49" t="s">
        <v>248</v>
      </c>
      <c r="E102" s="50">
        <v>36102</v>
      </c>
      <c r="F102" s="50" t="s">
        <v>48</v>
      </c>
      <c r="G102" s="7">
        <v>90</v>
      </c>
      <c r="H102" s="51">
        <v>80</v>
      </c>
      <c r="I102" s="7">
        <f t="shared" si="5"/>
        <v>85</v>
      </c>
      <c r="J102" s="7" t="str">
        <f t="shared" si="6"/>
        <v>TỐT</v>
      </c>
      <c r="K102" s="53"/>
      <c r="L102" s="93"/>
    </row>
    <row r="103" spans="1:12" ht="23.25" customHeight="1" x14ac:dyDescent="0.25">
      <c r="A103" s="87">
        <f t="shared" si="4"/>
        <v>93</v>
      </c>
      <c r="B103" s="47">
        <v>2220865992</v>
      </c>
      <c r="C103" s="48" t="s">
        <v>249</v>
      </c>
      <c r="D103" s="49" t="s">
        <v>250</v>
      </c>
      <c r="E103" s="50">
        <v>35796</v>
      </c>
      <c r="F103" s="50" t="s">
        <v>48</v>
      </c>
      <c r="G103" s="7">
        <v>75</v>
      </c>
      <c r="H103" s="51">
        <v>80</v>
      </c>
      <c r="I103" s="7">
        <f t="shared" si="5"/>
        <v>77.5</v>
      </c>
      <c r="J103" s="7" t="str">
        <f t="shared" si="6"/>
        <v>KHÁ</v>
      </c>
      <c r="K103" s="53"/>
      <c r="L103" s="93"/>
    </row>
    <row r="104" spans="1:12" ht="23.25" customHeight="1" x14ac:dyDescent="0.25">
      <c r="A104" s="87">
        <f t="shared" si="4"/>
        <v>94</v>
      </c>
      <c r="B104" s="47">
        <v>2220866002</v>
      </c>
      <c r="C104" s="48" t="s">
        <v>251</v>
      </c>
      <c r="D104" s="49" t="s">
        <v>137</v>
      </c>
      <c r="E104" s="50">
        <v>35763</v>
      </c>
      <c r="F104" s="50" t="s">
        <v>48</v>
      </c>
      <c r="G104" s="7">
        <v>90</v>
      </c>
      <c r="H104" s="51">
        <v>90</v>
      </c>
      <c r="I104" s="7">
        <f t="shared" si="5"/>
        <v>90</v>
      </c>
      <c r="J104" s="7" t="str">
        <f t="shared" si="6"/>
        <v>X SẮC</v>
      </c>
      <c r="K104" s="53"/>
      <c r="L104" s="93"/>
    </row>
    <row r="105" spans="1:12" ht="23.25" customHeight="1" x14ac:dyDescent="0.25">
      <c r="A105" s="87">
        <f t="shared" si="4"/>
        <v>95</v>
      </c>
      <c r="B105" s="47">
        <v>2220866014</v>
      </c>
      <c r="C105" s="48" t="s">
        <v>252</v>
      </c>
      <c r="D105" s="49" t="s">
        <v>253</v>
      </c>
      <c r="E105" s="50">
        <v>35840</v>
      </c>
      <c r="F105" s="50" t="s">
        <v>48</v>
      </c>
      <c r="G105" s="7">
        <v>90</v>
      </c>
      <c r="H105" s="51">
        <v>90</v>
      </c>
      <c r="I105" s="7">
        <f t="shared" si="5"/>
        <v>90</v>
      </c>
      <c r="J105" s="7" t="str">
        <f t="shared" si="6"/>
        <v>X SẮC</v>
      </c>
      <c r="K105" s="53"/>
      <c r="L105" s="93"/>
    </row>
    <row r="106" spans="1:12" ht="23.25" customHeight="1" x14ac:dyDescent="0.25">
      <c r="A106" s="87">
        <f t="shared" si="4"/>
        <v>96</v>
      </c>
      <c r="B106" s="47">
        <v>2220866021</v>
      </c>
      <c r="C106" s="48" t="s">
        <v>254</v>
      </c>
      <c r="D106" s="49" t="s">
        <v>255</v>
      </c>
      <c r="E106" s="50">
        <v>36027</v>
      </c>
      <c r="F106" s="50" t="s">
        <v>48</v>
      </c>
      <c r="G106" s="7">
        <v>65</v>
      </c>
      <c r="H106" s="51">
        <v>65</v>
      </c>
      <c r="I106" s="7">
        <f t="shared" si="5"/>
        <v>65</v>
      </c>
      <c r="J106" s="7" t="str">
        <f t="shared" si="6"/>
        <v>KHÁ</v>
      </c>
      <c r="K106" s="53"/>
      <c r="L106" s="93"/>
    </row>
    <row r="107" spans="1:12" ht="23.25" customHeight="1" x14ac:dyDescent="0.25">
      <c r="A107" s="87">
        <f t="shared" si="4"/>
        <v>97</v>
      </c>
      <c r="B107" s="47">
        <v>2221115553</v>
      </c>
      <c r="C107" s="48" t="s">
        <v>256</v>
      </c>
      <c r="D107" s="49" t="s">
        <v>257</v>
      </c>
      <c r="E107" s="50">
        <v>35761</v>
      </c>
      <c r="F107" s="50" t="s">
        <v>48</v>
      </c>
      <c r="G107" s="7">
        <v>77</v>
      </c>
      <c r="H107" s="51">
        <v>87</v>
      </c>
      <c r="I107" s="7">
        <f t="shared" si="5"/>
        <v>82</v>
      </c>
      <c r="J107" s="7" t="str">
        <f t="shared" si="6"/>
        <v>TỐT</v>
      </c>
      <c r="K107" s="53"/>
      <c r="L107" s="93"/>
    </row>
    <row r="108" spans="1:12" ht="23.25" customHeight="1" x14ac:dyDescent="0.25">
      <c r="A108" s="87">
        <f t="shared" si="4"/>
        <v>98</v>
      </c>
      <c r="B108" s="47">
        <v>2220866052</v>
      </c>
      <c r="C108" s="48" t="s">
        <v>258</v>
      </c>
      <c r="D108" s="49" t="s">
        <v>259</v>
      </c>
      <c r="E108" s="50">
        <v>35973</v>
      </c>
      <c r="F108" s="50" t="s">
        <v>48</v>
      </c>
      <c r="G108" s="7">
        <v>93</v>
      </c>
      <c r="H108" s="51">
        <v>97</v>
      </c>
      <c r="I108" s="7">
        <f t="shared" si="5"/>
        <v>95</v>
      </c>
      <c r="J108" s="7" t="str">
        <f t="shared" si="6"/>
        <v>X SẮC</v>
      </c>
      <c r="K108" s="53"/>
      <c r="L108" s="93"/>
    </row>
    <row r="109" spans="1:12" ht="23.25" customHeight="1" x14ac:dyDescent="0.25">
      <c r="A109" s="87">
        <f t="shared" si="4"/>
        <v>99</v>
      </c>
      <c r="B109" s="47">
        <v>2220866053</v>
      </c>
      <c r="C109" s="48" t="s">
        <v>260</v>
      </c>
      <c r="D109" s="49" t="s">
        <v>259</v>
      </c>
      <c r="E109" s="50">
        <v>35811</v>
      </c>
      <c r="F109" s="50" t="s">
        <v>48</v>
      </c>
      <c r="G109" s="7">
        <v>90</v>
      </c>
      <c r="H109" s="51">
        <v>90</v>
      </c>
      <c r="I109" s="7">
        <f t="shared" si="5"/>
        <v>90</v>
      </c>
      <c r="J109" s="7" t="str">
        <f t="shared" si="6"/>
        <v>X SẮC</v>
      </c>
      <c r="K109" s="53"/>
      <c r="L109" s="93"/>
    </row>
    <row r="110" spans="1:12" ht="23.25" customHeight="1" x14ac:dyDescent="0.25">
      <c r="A110" s="87">
        <f t="shared" si="4"/>
        <v>100</v>
      </c>
      <c r="B110" s="47">
        <v>2221866059</v>
      </c>
      <c r="C110" s="48" t="s">
        <v>261</v>
      </c>
      <c r="D110" s="49" t="s">
        <v>262</v>
      </c>
      <c r="E110" s="50">
        <v>35594</v>
      </c>
      <c r="F110" s="50" t="s">
        <v>48</v>
      </c>
      <c r="G110" s="7">
        <v>100</v>
      </c>
      <c r="H110" s="51">
        <v>100</v>
      </c>
      <c r="I110" s="7">
        <f t="shared" si="5"/>
        <v>100</v>
      </c>
      <c r="J110" s="7" t="str">
        <f t="shared" si="6"/>
        <v>X SẮC</v>
      </c>
      <c r="K110" s="53"/>
      <c r="L110" s="93"/>
    </row>
    <row r="111" spans="1:12" ht="23.25" customHeight="1" x14ac:dyDescent="0.25">
      <c r="A111" s="87">
        <f t="shared" si="4"/>
        <v>101</v>
      </c>
      <c r="B111" s="47">
        <v>2220866064</v>
      </c>
      <c r="C111" s="48" t="s">
        <v>263</v>
      </c>
      <c r="D111" s="49" t="s">
        <v>264</v>
      </c>
      <c r="E111" s="50">
        <v>35493</v>
      </c>
      <c r="F111" s="50" t="s">
        <v>48</v>
      </c>
      <c r="G111" s="7">
        <v>95</v>
      </c>
      <c r="H111" s="51">
        <v>98</v>
      </c>
      <c r="I111" s="7">
        <f t="shared" si="5"/>
        <v>96.5</v>
      </c>
      <c r="J111" s="7" t="str">
        <f t="shared" si="6"/>
        <v>X SẮC</v>
      </c>
      <c r="K111" s="53"/>
      <c r="L111" s="93"/>
    </row>
    <row r="112" spans="1:12" ht="23.25" customHeight="1" x14ac:dyDescent="0.25">
      <c r="A112" s="87">
        <f t="shared" si="4"/>
        <v>102</v>
      </c>
      <c r="B112" s="47">
        <v>2221866072</v>
      </c>
      <c r="C112" s="48" t="s">
        <v>265</v>
      </c>
      <c r="D112" s="49" t="s">
        <v>153</v>
      </c>
      <c r="E112" s="50">
        <v>33671</v>
      </c>
      <c r="F112" s="50" t="s">
        <v>48</v>
      </c>
      <c r="G112" s="7">
        <v>97</v>
      </c>
      <c r="H112" s="51">
        <v>100</v>
      </c>
      <c r="I112" s="7">
        <f t="shared" si="5"/>
        <v>98.5</v>
      </c>
      <c r="J112" s="7" t="str">
        <f t="shared" si="6"/>
        <v>X SẮC</v>
      </c>
      <c r="K112" s="53"/>
      <c r="L112" s="93"/>
    </row>
    <row r="113" spans="1:12" ht="23.25" customHeight="1" x14ac:dyDescent="0.25">
      <c r="A113" s="87">
        <f t="shared" si="4"/>
        <v>103</v>
      </c>
      <c r="B113" s="47">
        <v>2221866080</v>
      </c>
      <c r="C113" s="48" t="s">
        <v>266</v>
      </c>
      <c r="D113" s="49" t="s">
        <v>267</v>
      </c>
      <c r="E113" s="50">
        <v>35590</v>
      </c>
      <c r="F113" s="50" t="s">
        <v>48</v>
      </c>
      <c r="G113" s="7">
        <v>100</v>
      </c>
      <c r="H113" s="51">
        <v>100</v>
      </c>
      <c r="I113" s="7">
        <f t="shared" si="5"/>
        <v>100</v>
      </c>
      <c r="J113" s="7" t="str">
        <f t="shared" si="6"/>
        <v>X SẮC</v>
      </c>
      <c r="K113" s="53"/>
      <c r="L113" s="93"/>
    </row>
    <row r="114" spans="1:12" ht="23.25" customHeight="1" x14ac:dyDescent="0.25">
      <c r="A114" s="87">
        <f t="shared" si="4"/>
        <v>104</v>
      </c>
      <c r="B114" s="47">
        <v>2220866097</v>
      </c>
      <c r="C114" s="48" t="s">
        <v>268</v>
      </c>
      <c r="D114" s="49" t="s">
        <v>158</v>
      </c>
      <c r="E114" s="50">
        <v>35978</v>
      </c>
      <c r="F114" s="50" t="s">
        <v>48</v>
      </c>
      <c r="G114" s="7">
        <v>74</v>
      </c>
      <c r="H114" s="51">
        <v>80</v>
      </c>
      <c r="I114" s="7">
        <f t="shared" si="5"/>
        <v>77</v>
      </c>
      <c r="J114" s="7" t="str">
        <f t="shared" si="6"/>
        <v>KHÁ</v>
      </c>
      <c r="K114" s="53"/>
      <c r="L114" s="93"/>
    </row>
    <row r="115" spans="1:12" ht="23.25" customHeight="1" x14ac:dyDescent="0.25">
      <c r="A115" s="87">
        <f t="shared" si="4"/>
        <v>105</v>
      </c>
      <c r="B115" s="47">
        <v>2220869130</v>
      </c>
      <c r="C115" s="48" t="s">
        <v>269</v>
      </c>
      <c r="D115" s="49" t="s">
        <v>160</v>
      </c>
      <c r="E115" s="50">
        <v>35876</v>
      </c>
      <c r="F115" s="50" t="s">
        <v>48</v>
      </c>
      <c r="G115" s="7">
        <v>85</v>
      </c>
      <c r="H115" s="51">
        <v>88</v>
      </c>
      <c r="I115" s="7">
        <f t="shared" si="5"/>
        <v>86.5</v>
      </c>
      <c r="J115" s="7" t="str">
        <f t="shared" si="6"/>
        <v>TỐT</v>
      </c>
      <c r="K115" s="53"/>
      <c r="L115" s="93"/>
    </row>
    <row r="116" spans="1:12" ht="23.25" customHeight="1" x14ac:dyDescent="0.25">
      <c r="A116" s="87">
        <f t="shared" si="4"/>
        <v>106</v>
      </c>
      <c r="B116" s="47">
        <v>2220866108</v>
      </c>
      <c r="C116" s="48" t="s">
        <v>270</v>
      </c>
      <c r="D116" s="49" t="s">
        <v>271</v>
      </c>
      <c r="E116" s="50">
        <v>36033</v>
      </c>
      <c r="F116" s="50" t="s">
        <v>48</v>
      </c>
      <c r="G116" s="7">
        <v>85</v>
      </c>
      <c r="H116" s="51">
        <v>68</v>
      </c>
      <c r="I116" s="7">
        <f t="shared" si="5"/>
        <v>76.5</v>
      </c>
      <c r="J116" s="7" t="str">
        <f t="shared" si="6"/>
        <v>KHÁ</v>
      </c>
      <c r="K116" s="53"/>
      <c r="L116" s="93"/>
    </row>
    <row r="117" spans="1:12" ht="23.25" customHeight="1" x14ac:dyDescent="0.25">
      <c r="A117" s="87">
        <f t="shared" si="4"/>
        <v>107</v>
      </c>
      <c r="B117" s="47">
        <v>2220866110</v>
      </c>
      <c r="C117" s="48" t="s">
        <v>272</v>
      </c>
      <c r="D117" s="49" t="s">
        <v>273</v>
      </c>
      <c r="E117" s="50">
        <v>35556</v>
      </c>
      <c r="F117" s="50" t="s">
        <v>48</v>
      </c>
      <c r="G117" s="7">
        <v>90</v>
      </c>
      <c r="H117" s="51">
        <v>90</v>
      </c>
      <c r="I117" s="7">
        <f t="shared" si="5"/>
        <v>90</v>
      </c>
      <c r="J117" s="7" t="str">
        <f t="shared" si="6"/>
        <v>X SẮC</v>
      </c>
      <c r="K117" s="53"/>
      <c r="L117" s="93"/>
    </row>
    <row r="118" spans="1:12" ht="23.25" customHeight="1" x14ac:dyDescent="0.25">
      <c r="A118" s="87">
        <f t="shared" si="4"/>
        <v>108</v>
      </c>
      <c r="B118" s="47">
        <v>2220866117</v>
      </c>
      <c r="C118" s="48" t="s">
        <v>274</v>
      </c>
      <c r="D118" s="49" t="s">
        <v>275</v>
      </c>
      <c r="E118" s="50">
        <v>35979</v>
      </c>
      <c r="F118" s="50" t="s">
        <v>48</v>
      </c>
      <c r="G118" s="7">
        <v>82</v>
      </c>
      <c r="H118" s="51">
        <v>87</v>
      </c>
      <c r="I118" s="7">
        <f t="shared" si="5"/>
        <v>84.5</v>
      </c>
      <c r="J118" s="7" t="str">
        <f t="shared" si="6"/>
        <v>TỐT</v>
      </c>
      <c r="K118" s="53"/>
      <c r="L118" s="93"/>
    </row>
    <row r="119" spans="1:12" ht="23.25" customHeight="1" x14ac:dyDescent="0.25">
      <c r="A119" s="87">
        <f t="shared" si="4"/>
        <v>109</v>
      </c>
      <c r="B119" s="47">
        <v>2120863961</v>
      </c>
      <c r="C119" s="48" t="s">
        <v>276</v>
      </c>
      <c r="D119" s="49" t="s">
        <v>277</v>
      </c>
      <c r="E119" s="50">
        <v>35471</v>
      </c>
      <c r="F119" s="50" t="s">
        <v>48</v>
      </c>
      <c r="G119" s="7">
        <v>0</v>
      </c>
      <c r="H119" s="51">
        <v>80</v>
      </c>
      <c r="I119" s="7">
        <f t="shared" si="5"/>
        <v>40</v>
      </c>
      <c r="J119" s="7" t="str">
        <f t="shared" si="6"/>
        <v>YẾU</v>
      </c>
      <c r="K119" s="53"/>
      <c r="L119" s="93"/>
    </row>
    <row r="120" spans="1:12" ht="23.25" customHeight="1" x14ac:dyDescent="0.25">
      <c r="A120" s="87">
        <f t="shared" si="4"/>
        <v>110</v>
      </c>
      <c r="B120" s="47">
        <v>2220866148</v>
      </c>
      <c r="C120" s="48" t="s">
        <v>278</v>
      </c>
      <c r="D120" s="49" t="s">
        <v>172</v>
      </c>
      <c r="E120" s="50">
        <v>35996</v>
      </c>
      <c r="F120" s="50" t="s">
        <v>48</v>
      </c>
      <c r="G120" s="7">
        <v>65</v>
      </c>
      <c r="H120" s="51">
        <v>80</v>
      </c>
      <c r="I120" s="7">
        <f t="shared" si="5"/>
        <v>72.5</v>
      </c>
      <c r="J120" s="7" t="str">
        <f t="shared" si="6"/>
        <v>KHÁ</v>
      </c>
      <c r="K120" s="53"/>
      <c r="L120" s="93"/>
    </row>
    <row r="121" spans="1:12" ht="23.25" customHeight="1" x14ac:dyDescent="0.25">
      <c r="A121" s="87">
        <f t="shared" si="4"/>
        <v>111</v>
      </c>
      <c r="B121" s="47">
        <v>2220866158</v>
      </c>
      <c r="C121" s="48" t="s">
        <v>279</v>
      </c>
      <c r="D121" s="49" t="s">
        <v>280</v>
      </c>
      <c r="E121" s="50">
        <v>36135</v>
      </c>
      <c r="F121" s="50" t="s">
        <v>48</v>
      </c>
      <c r="G121" s="7">
        <v>80</v>
      </c>
      <c r="H121" s="51">
        <v>90</v>
      </c>
      <c r="I121" s="7">
        <f t="shared" si="5"/>
        <v>85</v>
      </c>
      <c r="J121" s="7" t="str">
        <f t="shared" si="6"/>
        <v>TỐT</v>
      </c>
      <c r="K121" s="53"/>
      <c r="L121" s="93"/>
    </row>
    <row r="122" spans="1:12" ht="23.25" customHeight="1" x14ac:dyDescent="0.25">
      <c r="A122" s="87">
        <f t="shared" si="4"/>
        <v>112</v>
      </c>
      <c r="B122" s="47">
        <v>2220868311</v>
      </c>
      <c r="C122" s="48" t="s">
        <v>281</v>
      </c>
      <c r="D122" s="49" t="s">
        <v>102</v>
      </c>
      <c r="E122" s="50">
        <v>35690</v>
      </c>
      <c r="F122" s="50" t="s">
        <v>282</v>
      </c>
      <c r="G122" s="7">
        <v>87</v>
      </c>
      <c r="H122" s="51">
        <v>84</v>
      </c>
      <c r="I122" s="7">
        <f t="shared" si="5"/>
        <v>85.5</v>
      </c>
      <c r="J122" s="7" t="str">
        <f t="shared" si="6"/>
        <v>TỐT</v>
      </c>
      <c r="K122" s="53"/>
      <c r="L122" s="93"/>
    </row>
    <row r="123" spans="1:12" ht="23.25" customHeight="1" x14ac:dyDescent="0.25">
      <c r="A123" s="87">
        <f t="shared" si="4"/>
        <v>113</v>
      </c>
      <c r="B123" s="47">
        <v>2220865864</v>
      </c>
      <c r="C123" s="48" t="s">
        <v>283</v>
      </c>
      <c r="D123" s="49" t="s">
        <v>104</v>
      </c>
      <c r="E123" s="50">
        <v>36133</v>
      </c>
      <c r="F123" s="50" t="s">
        <v>282</v>
      </c>
      <c r="G123" s="7">
        <v>87</v>
      </c>
      <c r="H123" s="51">
        <v>87</v>
      </c>
      <c r="I123" s="7">
        <f t="shared" si="5"/>
        <v>87</v>
      </c>
      <c r="J123" s="7" t="str">
        <f t="shared" si="6"/>
        <v>TỐT</v>
      </c>
      <c r="K123" s="53"/>
      <c r="L123" s="93"/>
    </row>
    <row r="124" spans="1:12" ht="23.25" customHeight="1" x14ac:dyDescent="0.25">
      <c r="A124" s="87">
        <f t="shared" si="4"/>
        <v>114</v>
      </c>
      <c r="B124" s="47">
        <v>2120867598</v>
      </c>
      <c r="C124" s="48" t="s">
        <v>284</v>
      </c>
      <c r="D124" s="49" t="s">
        <v>285</v>
      </c>
      <c r="E124" s="50">
        <v>35662</v>
      </c>
      <c r="F124" s="50" t="s">
        <v>282</v>
      </c>
      <c r="G124" s="7">
        <v>0</v>
      </c>
      <c r="H124" s="51">
        <v>0</v>
      </c>
      <c r="I124" s="7">
        <f t="shared" si="5"/>
        <v>0</v>
      </c>
      <c r="J124" s="7" t="str">
        <f t="shared" si="6"/>
        <v>KÉM</v>
      </c>
      <c r="K124" s="53"/>
      <c r="L124" s="93" t="s">
        <v>883</v>
      </c>
    </row>
    <row r="125" spans="1:12" ht="23.25" customHeight="1" x14ac:dyDescent="0.25">
      <c r="A125" s="87">
        <f t="shared" si="4"/>
        <v>115</v>
      </c>
      <c r="B125" s="47">
        <v>2220865884</v>
      </c>
      <c r="C125" s="48" t="s">
        <v>176</v>
      </c>
      <c r="D125" s="49" t="s">
        <v>110</v>
      </c>
      <c r="E125" s="50">
        <v>35941</v>
      </c>
      <c r="F125" s="50" t="s">
        <v>282</v>
      </c>
      <c r="G125" s="7">
        <v>79</v>
      </c>
      <c r="H125" s="51">
        <v>77</v>
      </c>
      <c r="I125" s="7">
        <f t="shared" si="5"/>
        <v>78</v>
      </c>
      <c r="J125" s="7" t="str">
        <f t="shared" si="6"/>
        <v>KHÁ</v>
      </c>
      <c r="K125" s="53"/>
      <c r="L125" s="93"/>
    </row>
    <row r="126" spans="1:12" ht="23.25" customHeight="1" x14ac:dyDescent="0.25">
      <c r="A126" s="87">
        <f t="shared" si="4"/>
        <v>116</v>
      </c>
      <c r="B126" s="47">
        <v>2220865904</v>
      </c>
      <c r="C126" s="48" t="s">
        <v>286</v>
      </c>
      <c r="D126" s="49" t="s">
        <v>287</v>
      </c>
      <c r="E126" s="50">
        <v>35947</v>
      </c>
      <c r="F126" s="50" t="s">
        <v>282</v>
      </c>
      <c r="G126" s="7">
        <v>87</v>
      </c>
      <c r="H126" s="51">
        <v>90</v>
      </c>
      <c r="I126" s="7">
        <f t="shared" si="5"/>
        <v>88.5</v>
      </c>
      <c r="J126" s="7" t="str">
        <f t="shared" si="6"/>
        <v>TỐT</v>
      </c>
      <c r="K126" s="53"/>
      <c r="L126" s="93"/>
    </row>
    <row r="127" spans="1:12" ht="23.25" customHeight="1" x14ac:dyDescent="0.25">
      <c r="A127" s="87">
        <f t="shared" si="4"/>
        <v>117</v>
      </c>
      <c r="B127" s="47">
        <v>2220865907</v>
      </c>
      <c r="C127" s="48" t="s">
        <v>288</v>
      </c>
      <c r="D127" s="49" t="s">
        <v>194</v>
      </c>
      <c r="E127" s="50">
        <v>35796</v>
      </c>
      <c r="F127" s="50" t="s">
        <v>282</v>
      </c>
      <c r="G127" s="7">
        <v>87</v>
      </c>
      <c r="H127" s="51">
        <v>87</v>
      </c>
      <c r="I127" s="7">
        <f t="shared" si="5"/>
        <v>87</v>
      </c>
      <c r="J127" s="7" t="str">
        <f t="shared" si="6"/>
        <v>TỐT</v>
      </c>
      <c r="K127" s="53"/>
      <c r="L127" s="93"/>
    </row>
    <row r="128" spans="1:12" ht="23.25" customHeight="1" x14ac:dyDescent="0.25">
      <c r="A128" s="87">
        <f t="shared" si="4"/>
        <v>118</v>
      </c>
      <c r="B128" s="47">
        <v>2221865922</v>
      </c>
      <c r="C128" s="48" t="s">
        <v>289</v>
      </c>
      <c r="D128" s="49" t="s">
        <v>196</v>
      </c>
      <c r="E128" s="50">
        <v>36022</v>
      </c>
      <c r="F128" s="50" t="s">
        <v>282</v>
      </c>
      <c r="G128" s="7">
        <v>85</v>
      </c>
      <c r="H128" s="51">
        <v>85</v>
      </c>
      <c r="I128" s="7">
        <f t="shared" si="5"/>
        <v>85</v>
      </c>
      <c r="J128" s="7" t="str">
        <f t="shared" si="6"/>
        <v>TỐT</v>
      </c>
      <c r="K128" s="53"/>
      <c r="L128" s="93"/>
    </row>
    <row r="129" spans="1:12" ht="23.25" customHeight="1" x14ac:dyDescent="0.25">
      <c r="A129" s="87">
        <f t="shared" si="4"/>
        <v>119</v>
      </c>
      <c r="B129" s="47">
        <v>2221727304</v>
      </c>
      <c r="C129" s="48" t="s">
        <v>290</v>
      </c>
      <c r="D129" s="49" t="s">
        <v>196</v>
      </c>
      <c r="E129" s="50">
        <v>35348</v>
      </c>
      <c r="F129" s="50" t="s">
        <v>282</v>
      </c>
      <c r="G129" s="7">
        <v>97</v>
      </c>
      <c r="H129" s="51">
        <v>95</v>
      </c>
      <c r="I129" s="7">
        <f t="shared" si="5"/>
        <v>96</v>
      </c>
      <c r="J129" s="7" t="str">
        <f t="shared" si="6"/>
        <v>X SẮC</v>
      </c>
      <c r="K129" s="53"/>
      <c r="L129" s="93"/>
    </row>
    <row r="130" spans="1:12" ht="23.25" customHeight="1" x14ac:dyDescent="0.25">
      <c r="A130" s="87">
        <f t="shared" si="4"/>
        <v>120</v>
      </c>
      <c r="B130" s="47">
        <v>2221863860</v>
      </c>
      <c r="C130" s="48" t="s">
        <v>291</v>
      </c>
      <c r="D130" s="49" t="s">
        <v>198</v>
      </c>
      <c r="E130" s="50">
        <v>36159</v>
      </c>
      <c r="F130" s="50" t="s">
        <v>282</v>
      </c>
      <c r="G130" s="7">
        <v>82</v>
      </c>
      <c r="H130" s="51">
        <v>87</v>
      </c>
      <c r="I130" s="7">
        <f t="shared" si="5"/>
        <v>84.5</v>
      </c>
      <c r="J130" s="7" t="str">
        <f t="shared" si="6"/>
        <v>TỐT</v>
      </c>
      <c r="K130" s="53"/>
      <c r="L130" s="93"/>
    </row>
    <row r="131" spans="1:12" ht="23.25" customHeight="1" x14ac:dyDescent="0.25">
      <c r="A131" s="87">
        <f t="shared" si="4"/>
        <v>121</v>
      </c>
      <c r="B131" s="47">
        <v>2220865929</v>
      </c>
      <c r="C131" s="48" t="s">
        <v>292</v>
      </c>
      <c r="D131" s="49" t="s">
        <v>293</v>
      </c>
      <c r="E131" s="50">
        <v>36137</v>
      </c>
      <c r="F131" s="50" t="s">
        <v>282</v>
      </c>
      <c r="G131" s="7">
        <v>90</v>
      </c>
      <c r="H131" s="51">
        <v>90</v>
      </c>
      <c r="I131" s="7">
        <f t="shared" si="5"/>
        <v>90</v>
      </c>
      <c r="J131" s="7" t="str">
        <f t="shared" si="6"/>
        <v>X SẮC</v>
      </c>
      <c r="K131" s="53"/>
      <c r="L131" s="93"/>
    </row>
    <row r="132" spans="1:12" ht="23.25" customHeight="1" x14ac:dyDescent="0.25">
      <c r="A132" s="87">
        <f t="shared" si="4"/>
        <v>122</v>
      </c>
      <c r="B132" s="47">
        <v>2221868137</v>
      </c>
      <c r="C132" s="48" t="s">
        <v>294</v>
      </c>
      <c r="D132" s="49" t="s">
        <v>295</v>
      </c>
      <c r="E132" s="50">
        <v>36107</v>
      </c>
      <c r="F132" s="50" t="s">
        <v>282</v>
      </c>
      <c r="G132" s="7">
        <v>97</v>
      </c>
      <c r="H132" s="51">
        <v>100</v>
      </c>
      <c r="I132" s="7">
        <f t="shared" si="5"/>
        <v>98.5</v>
      </c>
      <c r="J132" s="7" t="str">
        <f t="shared" si="6"/>
        <v>X SẮC</v>
      </c>
      <c r="K132" s="53"/>
      <c r="L132" s="93"/>
    </row>
    <row r="133" spans="1:12" ht="23.25" customHeight="1" x14ac:dyDescent="0.25">
      <c r="A133" s="87">
        <f t="shared" si="4"/>
        <v>123</v>
      </c>
      <c r="B133" s="47">
        <v>2221865940</v>
      </c>
      <c r="C133" s="48" t="s">
        <v>296</v>
      </c>
      <c r="D133" s="49" t="s">
        <v>297</v>
      </c>
      <c r="E133" s="50">
        <v>36094</v>
      </c>
      <c r="F133" s="50" t="s">
        <v>282</v>
      </c>
      <c r="G133" s="7">
        <v>71</v>
      </c>
      <c r="H133" s="51">
        <v>77</v>
      </c>
      <c r="I133" s="7">
        <f t="shared" si="5"/>
        <v>74</v>
      </c>
      <c r="J133" s="7" t="str">
        <f t="shared" si="6"/>
        <v>KHÁ</v>
      </c>
      <c r="K133" s="53"/>
      <c r="L133" s="93"/>
    </row>
    <row r="134" spans="1:12" ht="23.25" customHeight="1" x14ac:dyDescent="0.25">
      <c r="A134" s="87">
        <f t="shared" si="4"/>
        <v>124</v>
      </c>
      <c r="B134" s="47">
        <v>2220716807</v>
      </c>
      <c r="C134" s="48" t="s">
        <v>176</v>
      </c>
      <c r="D134" s="49" t="s">
        <v>18</v>
      </c>
      <c r="E134" s="50">
        <v>35848</v>
      </c>
      <c r="F134" s="50" t="s">
        <v>282</v>
      </c>
      <c r="G134" s="7">
        <v>100</v>
      </c>
      <c r="H134" s="51">
        <v>90</v>
      </c>
      <c r="I134" s="7">
        <f t="shared" si="5"/>
        <v>95</v>
      </c>
      <c r="J134" s="7" t="str">
        <f t="shared" si="6"/>
        <v>X SẮC</v>
      </c>
      <c r="K134" s="53"/>
      <c r="L134" s="93"/>
    </row>
    <row r="135" spans="1:12" ht="23.25" customHeight="1" x14ac:dyDescent="0.25">
      <c r="A135" s="87">
        <f t="shared" si="4"/>
        <v>125</v>
      </c>
      <c r="B135" s="47">
        <v>2220865980</v>
      </c>
      <c r="C135" s="48" t="s">
        <v>298</v>
      </c>
      <c r="D135" s="49" t="s">
        <v>133</v>
      </c>
      <c r="E135" s="50">
        <v>35751</v>
      </c>
      <c r="F135" s="50" t="s">
        <v>282</v>
      </c>
      <c r="G135" s="7">
        <v>87</v>
      </c>
      <c r="H135" s="51">
        <v>87</v>
      </c>
      <c r="I135" s="7">
        <f t="shared" si="5"/>
        <v>87</v>
      </c>
      <c r="J135" s="7" t="str">
        <f t="shared" si="6"/>
        <v>TỐT</v>
      </c>
      <c r="K135" s="53"/>
      <c r="L135" s="93"/>
    </row>
    <row r="136" spans="1:12" ht="23.25" customHeight="1" x14ac:dyDescent="0.25">
      <c r="A136" s="87">
        <f t="shared" si="4"/>
        <v>126</v>
      </c>
      <c r="B136" s="47">
        <v>2220868492</v>
      </c>
      <c r="C136" s="48" t="s">
        <v>201</v>
      </c>
      <c r="D136" s="49" t="s">
        <v>299</v>
      </c>
      <c r="E136" s="50">
        <v>36157</v>
      </c>
      <c r="F136" s="50" t="s">
        <v>282</v>
      </c>
      <c r="G136" s="7">
        <v>87</v>
      </c>
      <c r="H136" s="51">
        <v>90</v>
      </c>
      <c r="I136" s="7">
        <f t="shared" si="5"/>
        <v>88.5</v>
      </c>
      <c r="J136" s="7" t="str">
        <f t="shared" si="6"/>
        <v>TỐT</v>
      </c>
      <c r="K136" s="53"/>
      <c r="L136" s="93"/>
    </row>
    <row r="137" spans="1:12" ht="23.25" customHeight="1" x14ac:dyDescent="0.25">
      <c r="A137" s="87">
        <f t="shared" si="4"/>
        <v>127</v>
      </c>
      <c r="B137" s="47">
        <v>2221868186</v>
      </c>
      <c r="C137" s="48" t="s">
        <v>300</v>
      </c>
      <c r="D137" s="49" t="s">
        <v>301</v>
      </c>
      <c r="E137" s="50">
        <v>35713</v>
      </c>
      <c r="F137" s="50" t="s">
        <v>282</v>
      </c>
      <c r="G137" s="7">
        <v>86</v>
      </c>
      <c r="H137" s="51">
        <v>87</v>
      </c>
      <c r="I137" s="7">
        <f t="shared" si="5"/>
        <v>86.5</v>
      </c>
      <c r="J137" s="7" t="str">
        <f t="shared" si="6"/>
        <v>TỐT</v>
      </c>
      <c r="K137" s="53"/>
      <c r="L137" s="93"/>
    </row>
    <row r="138" spans="1:12" ht="23.25" customHeight="1" x14ac:dyDescent="0.25">
      <c r="A138" s="87">
        <f t="shared" si="4"/>
        <v>128</v>
      </c>
      <c r="B138" s="47">
        <v>2221869189</v>
      </c>
      <c r="C138" s="48" t="s">
        <v>148</v>
      </c>
      <c r="D138" s="49" t="s">
        <v>302</v>
      </c>
      <c r="E138" s="50">
        <v>35903</v>
      </c>
      <c r="F138" s="50" t="s">
        <v>282</v>
      </c>
      <c r="G138" s="7">
        <v>87</v>
      </c>
      <c r="H138" s="51">
        <v>87</v>
      </c>
      <c r="I138" s="7">
        <f t="shared" si="5"/>
        <v>87</v>
      </c>
      <c r="J138" s="7" t="str">
        <f t="shared" si="6"/>
        <v>TỐT</v>
      </c>
      <c r="K138" s="53"/>
      <c r="L138" s="93"/>
    </row>
    <row r="139" spans="1:12" ht="23.25" customHeight="1" x14ac:dyDescent="0.25">
      <c r="A139" s="87">
        <f t="shared" si="4"/>
        <v>129</v>
      </c>
      <c r="B139" s="47">
        <v>2220866044</v>
      </c>
      <c r="C139" s="48" t="s">
        <v>303</v>
      </c>
      <c r="D139" s="49" t="s">
        <v>304</v>
      </c>
      <c r="E139" s="50">
        <v>36052</v>
      </c>
      <c r="F139" s="50" t="s">
        <v>282</v>
      </c>
      <c r="G139" s="7">
        <v>86</v>
      </c>
      <c r="H139" s="51">
        <v>87</v>
      </c>
      <c r="I139" s="7">
        <f t="shared" si="5"/>
        <v>86.5</v>
      </c>
      <c r="J139" s="7" t="str">
        <f t="shared" si="6"/>
        <v>TỐT</v>
      </c>
      <c r="K139" s="53"/>
      <c r="L139" s="93"/>
    </row>
    <row r="140" spans="1:12" ht="23.25" customHeight="1" x14ac:dyDescent="0.25">
      <c r="A140" s="87">
        <f t="shared" ref="A140:A203" si="7">A139+1</f>
        <v>130</v>
      </c>
      <c r="B140" s="47">
        <v>2220866088</v>
      </c>
      <c r="C140" s="48" t="s">
        <v>305</v>
      </c>
      <c r="D140" s="49" t="s">
        <v>306</v>
      </c>
      <c r="E140" s="50">
        <v>36125</v>
      </c>
      <c r="F140" s="50" t="s">
        <v>282</v>
      </c>
      <c r="G140" s="7">
        <v>87</v>
      </c>
      <c r="H140" s="51">
        <v>87</v>
      </c>
      <c r="I140" s="7">
        <f t="shared" ref="I140:I203" si="8">ROUND((G140+H140)/2,1)</f>
        <v>87</v>
      </c>
      <c r="J140" s="7" t="str">
        <f t="shared" ref="J140:J203" si="9">IF(I140&gt;=90,"X SẮC",IF(I140&gt;=80,"TỐT",IF(I140&gt;=65,"KHÁ",IF(I140&gt;=50,"T.BÌNH",IF(I140&gt;=35,"YẾU","KÉM")))))</f>
        <v>TỐT</v>
      </c>
      <c r="K140" s="53"/>
      <c r="L140" s="93"/>
    </row>
    <row r="141" spans="1:12" ht="23.25" customHeight="1" x14ac:dyDescent="0.25">
      <c r="A141" s="87">
        <f t="shared" si="7"/>
        <v>131</v>
      </c>
      <c r="B141" s="47">
        <v>2220866090</v>
      </c>
      <c r="C141" s="48" t="s">
        <v>307</v>
      </c>
      <c r="D141" s="49" t="s">
        <v>306</v>
      </c>
      <c r="E141" s="50">
        <v>36109</v>
      </c>
      <c r="F141" s="50" t="s">
        <v>282</v>
      </c>
      <c r="G141" s="7">
        <v>84</v>
      </c>
      <c r="H141" s="51">
        <v>87</v>
      </c>
      <c r="I141" s="7">
        <f t="shared" si="8"/>
        <v>85.5</v>
      </c>
      <c r="J141" s="7" t="str">
        <f t="shared" si="9"/>
        <v>TỐT</v>
      </c>
      <c r="K141" s="53"/>
      <c r="L141" s="93"/>
    </row>
    <row r="142" spans="1:12" ht="23.25" customHeight="1" x14ac:dyDescent="0.25">
      <c r="A142" s="87">
        <f t="shared" si="7"/>
        <v>132</v>
      </c>
      <c r="B142" s="47">
        <v>2220866096</v>
      </c>
      <c r="C142" s="48" t="s">
        <v>308</v>
      </c>
      <c r="D142" s="49" t="s">
        <v>158</v>
      </c>
      <c r="E142" s="50">
        <v>35647</v>
      </c>
      <c r="F142" s="50" t="s">
        <v>282</v>
      </c>
      <c r="G142" s="7">
        <v>77</v>
      </c>
      <c r="H142" s="51">
        <v>77</v>
      </c>
      <c r="I142" s="7">
        <f t="shared" si="8"/>
        <v>77</v>
      </c>
      <c r="J142" s="7" t="str">
        <f t="shared" si="9"/>
        <v>KHÁ</v>
      </c>
      <c r="K142" s="53"/>
      <c r="L142" s="93"/>
    </row>
    <row r="143" spans="1:12" ht="23.25" customHeight="1" x14ac:dyDescent="0.25">
      <c r="A143" s="87">
        <f t="shared" si="7"/>
        <v>133</v>
      </c>
      <c r="B143" s="47">
        <v>2220866099</v>
      </c>
      <c r="C143" s="48" t="s">
        <v>309</v>
      </c>
      <c r="D143" s="49" t="s">
        <v>310</v>
      </c>
      <c r="E143" s="50">
        <v>36017</v>
      </c>
      <c r="F143" s="50" t="s">
        <v>282</v>
      </c>
      <c r="G143" s="7">
        <v>90</v>
      </c>
      <c r="H143" s="51">
        <v>100</v>
      </c>
      <c r="I143" s="7">
        <f t="shared" si="8"/>
        <v>95</v>
      </c>
      <c r="J143" s="7" t="str">
        <f t="shared" si="9"/>
        <v>X SẮC</v>
      </c>
      <c r="K143" s="53"/>
      <c r="L143" s="93"/>
    </row>
    <row r="144" spans="1:12" ht="23.25" customHeight="1" x14ac:dyDescent="0.25">
      <c r="A144" s="87">
        <f t="shared" si="7"/>
        <v>134</v>
      </c>
      <c r="B144" s="47">
        <v>2220866104</v>
      </c>
      <c r="C144" s="48" t="s">
        <v>309</v>
      </c>
      <c r="D144" s="49" t="s">
        <v>220</v>
      </c>
      <c r="E144" s="50">
        <v>35774</v>
      </c>
      <c r="F144" s="50" t="s">
        <v>282</v>
      </c>
      <c r="G144" s="7">
        <v>100</v>
      </c>
      <c r="H144" s="51">
        <v>100</v>
      </c>
      <c r="I144" s="7">
        <f t="shared" si="8"/>
        <v>100</v>
      </c>
      <c r="J144" s="7" t="str">
        <f t="shared" si="9"/>
        <v>X SẮC</v>
      </c>
      <c r="K144" s="53"/>
      <c r="L144" s="93"/>
    </row>
    <row r="145" spans="1:12" ht="23.25" customHeight="1" x14ac:dyDescent="0.25">
      <c r="A145" s="87">
        <f t="shared" si="7"/>
        <v>135</v>
      </c>
      <c r="B145" s="47">
        <v>2220866111</v>
      </c>
      <c r="C145" s="48" t="s">
        <v>311</v>
      </c>
      <c r="D145" s="49" t="s">
        <v>273</v>
      </c>
      <c r="E145" s="50">
        <v>35810</v>
      </c>
      <c r="F145" s="50" t="s">
        <v>282</v>
      </c>
      <c r="G145" s="7">
        <v>87</v>
      </c>
      <c r="H145" s="51">
        <v>87</v>
      </c>
      <c r="I145" s="7">
        <f t="shared" si="8"/>
        <v>87</v>
      </c>
      <c r="J145" s="7" t="str">
        <f t="shared" si="9"/>
        <v>TỐT</v>
      </c>
      <c r="K145" s="53"/>
      <c r="L145" s="93"/>
    </row>
    <row r="146" spans="1:12" ht="23.25" customHeight="1" x14ac:dyDescent="0.25">
      <c r="A146" s="87">
        <f t="shared" si="7"/>
        <v>136</v>
      </c>
      <c r="B146" s="47">
        <v>2220866116</v>
      </c>
      <c r="C146" s="48" t="s">
        <v>312</v>
      </c>
      <c r="D146" s="49" t="s">
        <v>275</v>
      </c>
      <c r="E146" s="50">
        <v>36124</v>
      </c>
      <c r="F146" s="50" t="s">
        <v>282</v>
      </c>
      <c r="G146" s="7">
        <v>87</v>
      </c>
      <c r="H146" s="51">
        <v>90</v>
      </c>
      <c r="I146" s="7">
        <f t="shared" si="8"/>
        <v>88.5</v>
      </c>
      <c r="J146" s="7" t="str">
        <f t="shared" si="9"/>
        <v>TỐT</v>
      </c>
      <c r="K146" s="53"/>
      <c r="L146" s="93"/>
    </row>
    <row r="147" spans="1:12" ht="23.25" customHeight="1" x14ac:dyDescent="0.25">
      <c r="A147" s="87">
        <f t="shared" si="7"/>
        <v>137</v>
      </c>
      <c r="B147" s="47">
        <v>2221866131</v>
      </c>
      <c r="C147" s="48" t="s">
        <v>313</v>
      </c>
      <c r="D147" s="49" t="s">
        <v>314</v>
      </c>
      <c r="E147" s="50">
        <v>36123</v>
      </c>
      <c r="F147" s="50" t="s">
        <v>282</v>
      </c>
      <c r="G147" s="7">
        <v>84</v>
      </c>
      <c r="H147" s="51">
        <v>90</v>
      </c>
      <c r="I147" s="7">
        <f t="shared" si="8"/>
        <v>87</v>
      </c>
      <c r="J147" s="7" t="str">
        <f t="shared" si="9"/>
        <v>TỐT</v>
      </c>
      <c r="K147" s="53"/>
      <c r="L147" s="93"/>
    </row>
    <row r="148" spans="1:12" ht="23.25" customHeight="1" x14ac:dyDescent="0.25">
      <c r="A148" s="87">
        <f t="shared" si="7"/>
        <v>138</v>
      </c>
      <c r="B148" s="47">
        <v>2221866132</v>
      </c>
      <c r="C148" s="48" t="s">
        <v>315</v>
      </c>
      <c r="D148" s="49" t="s">
        <v>223</v>
      </c>
      <c r="E148" s="50">
        <v>35814</v>
      </c>
      <c r="F148" s="50" t="s">
        <v>282</v>
      </c>
      <c r="G148" s="7">
        <v>87</v>
      </c>
      <c r="H148" s="51">
        <v>85</v>
      </c>
      <c r="I148" s="7">
        <f t="shared" si="8"/>
        <v>86</v>
      </c>
      <c r="J148" s="7" t="str">
        <f t="shared" si="9"/>
        <v>TỐT</v>
      </c>
      <c r="K148" s="53"/>
      <c r="L148" s="93"/>
    </row>
    <row r="149" spans="1:12" ht="23.25" customHeight="1" x14ac:dyDescent="0.25">
      <c r="A149" s="87">
        <f t="shared" si="7"/>
        <v>139</v>
      </c>
      <c r="B149" s="47">
        <v>2220338003</v>
      </c>
      <c r="C149" s="48" t="s">
        <v>316</v>
      </c>
      <c r="D149" s="49" t="s">
        <v>317</v>
      </c>
      <c r="E149" s="50">
        <v>35950</v>
      </c>
      <c r="F149" s="50" t="s">
        <v>282</v>
      </c>
      <c r="G149" s="7">
        <v>87</v>
      </c>
      <c r="H149" s="51">
        <v>87</v>
      </c>
      <c r="I149" s="7">
        <f t="shared" si="8"/>
        <v>87</v>
      </c>
      <c r="J149" s="7" t="str">
        <f t="shared" si="9"/>
        <v>TỐT</v>
      </c>
      <c r="K149" s="53"/>
      <c r="L149" s="93"/>
    </row>
    <row r="150" spans="1:12" ht="23.25" customHeight="1" x14ac:dyDescent="0.25">
      <c r="A150" s="87">
        <f t="shared" si="7"/>
        <v>140</v>
      </c>
      <c r="B150" s="47">
        <v>2220868165</v>
      </c>
      <c r="C150" s="48" t="s">
        <v>318</v>
      </c>
      <c r="D150" s="49" t="s">
        <v>167</v>
      </c>
      <c r="E150" s="50">
        <v>35796</v>
      </c>
      <c r="F150" s="50" t="s">
        <v>282</v>
      </c>
      <c r="G150" s="7">
        <v>74</v>
      </c>
      <c r="H150" s="51">
        <v>77</v>
      </c>
      <c r="I150" s="7">
        <f t="shared" si="8"/>
        <v>75.5</v>
      </c>
      <c r="J150" s="7" t="str">
        <f t="shared" si="9"/>
        <v>KHÁ</v>
      </c>
      <c r="K150" s="53"/>
      <c r="L150" s="93"/>
    </row>
    <row r="151" spans="1:12" ht="23.25" customHeight="1" x14ac:dyDescent="0.25">
      <c r="A151" s="87">
        <f t="shared" si="7"/>
        <v>141</v>
      </c>
      <c r="B151" s="47">
        <v>2220866146</v>
      </c>
      <c r="C151" s="48" t="s">
        <v>278</v>
      </c>
      <c r="D151" s="49" t="s">
        <v>172</v>
      </c>
      <c r="E151" s="50">
        <v>35537</v>
      </c>
      <c r="F151" s="50" t="s">
        <v>282</v>
      </c>
      <c r="G151" s="7">
        <v>83</v>
      </c>
      <c r="H151" s="51">
        <v>80</v>
      </c>
      <c r="I151" s="7">
        <f t="shared" si="8"/>
        <v>81.5</v>
      </c>
      <c r="J151" s="7" t="str">
        <f t="shared" si="9"/>
        <v>TỐT</v>
      </c>
      <c r="K151" s="53"/>
      <c r="L151" s="93"/>
    </row>
    <row r="152" spans="1:12" ht="23.25" customHeight="1" x14ac:dyDescent="0.25">
      <c r="A152" s="87">
        <f t="shared" si="7"/>
        <v>142</v>
      </c>
      <c r="B152" s="47">
        <v>2220866159</v>
      </c>
      <c r="C152" s="48" t="s">
        <v>319</v>
      </c>
      <c r="D152" s="49" t="s">
        <v>280</v>
      </c>
      <c r="E152" s="50">
        <v>35923</v>
      </c>
      <c r="F152" s="50" t="s">
        <v>282</v>
      </c>
      <c r="G152" s="7">
        <v>87</v>
      </c>
      <c r="H152" s="51">
        <v>87</v>
      </c>
      <c r="I152" s="7">
        <f t="shared" si="8"/>
        <v>87</v>
      </c>
      <c r="J152" s="7" t="str">
        <f t="shared" si="9"/>
        <v>TỐT</v>
      </c>
      <c r="K152" s="53"/>
      <c r="L152" s="93"/>
    </row>
    <row r="153" spans="1:12" ht="23.25" customHeight="1" x14ac:dyDescent="0.25">
      <c r="A153" s="87">
        <f t="shared" si="7"/>
        <v>143</v>
      </c>
      <c r="B153" s="47">
        <v>2221865856</v>
      </c>
      <c r="C153" s="48" t="s">
        <v>320</v>
      </c>
      <c r="D153" s="49" t="s">
        <v>100</v>
      </c>
      <c r="E153" s="50">
        <v>36017</v>
      </c>
      <c r="F153" s="50" t="s">
        <v>50</v>
      </c>
      <c r="G153" s="7">
        <v>97</v>
      </c>
      <c r="H153" s="51">
        <v>87</v>
      </c>
      <c r="I153" s="7">
        <f t="shared" si="8"/>
        <v>92</v>
      </c>
      <c r="J153" s="7" t="str">
        <f t="shared" si="9"/>
        <v>X SẮC</v>
      </c>
      <c r="K153" s="53"/>
      <c r="L153" s="93"/>
    </row>
    <row r="154" spans="1:12" ht="23.25" customHeight="1" x14ac:dyDescent="0.25">
      <c r="A154" s="87">
        <f t="shared" si="7"/>
        <v>144</v>
      </c>
      <c r="B154" s="47">
        <v>2220865854</v>
      </c>
      <c r="C154" s="48" t="s">
        <v>321</v>
      </c>
      <c r="D154" s="49" t="s">
        <v>100</v>
      </c>
      <c r="E154" s="50">
        <v>35681</v>
      </c>
      <c r="F154" s="50" t="s">
        <v>50</v>
      </c>
      <c r="G154" s="7">
        <v>75</v>
      </c>
      <c r="H154" s="51">
        <v>82</v>
      </c>
      <c r="I154" s="7">
        <f t="shared" si="8"/>
        <v>78.5</v>
      </c>
      <c r="J154" s="7" t="str">
        <f t="shared" si="9"/>
        <v>KHÁ</v>
      </c>
      <c r="K154" s="53"/>
      <c r="L154" s="93"/>
    </row>
    <row r="155" spans="1:12" ht="23.25" customHeight="1" x14ac:dyDescent="0.25">
      <c r="A155" s="87">
        <f t="shared" si="7"/>
        <v>145</v>
      </c>
      <c r="B155" s="47">
        <v>2221865861</v>
      </c>
      <c r="C155" s="48" t="s">
        <v>322</v>
      </c>
      <c r="D155" s="49" t="s">
        <v>323</v>
      </c>
      <c r="E155" s="50">
        <v>35432</v>
      </c>
      <c r="F155" s="50" t="s">
        <v>50</v>
      </c>
      <c r="G155" s="7">
        <v>91</v>
      </c>
      <c r="H155" s="51">
        <v>97</v>
      </c>
      <c r="I155" s="7">
        <f t="shared" si="8"/>
        <v>94</v>
      </c>
      <c r="J155" s="7" t="str">
        <f t="shared" si="9"/>
        <v>X SẮC</v>
      </c>
      <c r="K155" s="53"/>
      <c r="L155" s="93"/>
    </row>
    <row r="156" spans="1:12" ht="23.25" customHeight="1" x14ac:dyDescent="0.25">
      <c r="A156" s="87">
        <f t="shared" si="7"/>
        <v>146</v>
      </c>
      <c r="B156" s="47">
        <v>2220865863</v>
      </c>
      <c r="C156" s="48" t="s">
        <v>324</v>
      </c>
      <c r="D156" s="49" t="s">
        <v>104</v>
      </c>
      <c r="E156" s="50">
        <v>36141</v>
      </c>
      <c r="F156" s="50" t="s">
        <v>50</v>
      </c>
      <c r="G156" s="7">
        <v>97</v>
      </c>
      <c r="H156" s="51">
        <v>97</v>
      </c>
      <c r="I156" s="7">
        <f t="shared" si="8"/>
        <v>97</v>
      </c>
      <c r="J156" s="7" t="str">
        <f t="shared" si="9"/>
        <v>X SẮC</v>
      </c>
      <c r="K156" s="53"/>
      <c r="L156" s="93"/>
    </row>
    <row r="157" spans="1:12" ht="23.25" customHeight="1" x14ac:dyDescent="0.25">
      <c r="A157" s="87">
        <f t="shared" si="7"/>
        <v>147</v>
      </c>
      <c r="B157" s="47">
        <v>2220865874</v>
      </c>
      <c r="C157" s="48" t="s">
        <v>325</v>
      </c>
      <c r="D157" s="49" t="s">
        <v>326</v>
      </c>
      <c r="E157" s="50">
        <v>35846</v>
      </c>
      <c r="F157" s="50" t="s">
        <v>50</v>
      </c>
      <c r="G157" s="7">
        <v>77</v>
      </c>
      <c r="H157" s="51">
        <v>82</v>
      </c>
      <c r="I157" s="7">
        <f t="shared" si="8"/>
        <v>79.5</v>
      </c>
      <c r="J157" s="7" t="str">
        <f t="shared" si="9"/>
        <v>KHÁ</v>
      </c>
      <c r="K157" s="53"/>
      <c r="L157" s="93"/>
    </row>
    <row r="158" spans="1:12" ht="23.25" customHeight="1" x14ac:dyDescent="0.25">
      <c r="A158" s="87">
        <f t="shared" si="7"/>
        <v>148</v>
      </c>
      <c r="B158" s="47">
        <v>2221865878</v>
      </c>
      <c r="C158" s="48" t="s">
        <v>327</v>
      </c>
      <c r="D158" s="49" t="s">
        <v>328</v>
      </c>
      <c r="E158" s="50">
        <v>35822</v>
      </c>
      <c r="F158" s="50" t="s">
        <v>50</v>
      </c>
      <c r="G158" s="7">
        <v>85</v>
      </c>
      <c r="H158" s="51">
        <v>87</v>
      </c>
      <c r="I158" s="7">
        <f t="shared" si="8"/>
        <v>86</v>
      </c>
      <c r="J158" s="7" t="str">
        <f t="shared" si="9"/>
        <v>TỐT</v>
      </c>
      <c r="K158" s="53"/>
      <c r="L158" s="93"/>
    </row>
    <row r="159" spans="1:12" ht="23.25" customHeight="1" x14ac:dyDescent="0.25">
      <c r="A159" s="87">
        <f t="shared" si="7"/>
        <v>149</v>
      </c>
      <c r="B159" s="47">
        <v>2221217488</v>
      </c>
      <c r="C159" s="48" t="s">
        <v>329</v>
      </c>
      <c r="D159" s="49" t="s">
        <v>330</v>
      </c>
      <c r="E159" s="50">
        <v>35965</v>
      </c>
      <c r="F159" s="50" t="s">
        <v>50</v>
      </c>
      <c r="G159" s="7">
        <v>82</v>
      </c>
      <c r="H159" s="51">
        <v>87</v>
      </c>
      <c r="I159" s="7">
        <f t="shared" si="8"/>
        <v>84.5</v>
      </c>
      <c r="J159" s="7" t="str">
        <f t="shared" si="9"/>
        <v>TỐT</v>
      </c>
      <c r="K159" s="53"/>
      <c r="L159" s="93"/>
    </row>
    <row r="160" spans="1:12" ht="23.25" customHeight="1" x14ac:dyDescent="0.25">
      <c r="A160" s="87">
        <f t="shared" si="7"/>
        <v>150</v>
      </c>
      <c r="B160" s="47">
        <v>2221865889</v>
      </c>
      <c r="C160" s="48" t="s">
        <v>331</v>
      </c>
      <c r="D160" s="49" t="s">
        <v>112</v>
      </c>
      <c r="E160" s="50">
        <v>35815</v>
      </c>
      <c r="F160" s="50" t="s">
        <v>50</v>
      </c>
      <c r="G160" s="7">
        <v>85</v>
      </c>
      <c r="H160" s="51">
        <v>72</v>
      </c>
      <c r="I160" s="7">
        <f t="shared" si="8"/>
        <v>78.5</v>
      </c>
      <c r="J160" s="7" t="str">
        <f t="shared" si="9"/>
        <v>KHÁ</v>
      </c>
      <c r="K160" s="53"/>
      <c r="L160" s="93"/>
    </row>
    <row r="161" spans="1:12" ht="23.25" customHeight="1" x14ac:dyDescent="0.25">
      <c r="A161" s="87">
        <f t="shared" si="7"/>
        <v>151</v>
      </c>
      <c r="B161" s="47">
        <v>2220865909</v>
      </c>
      <c r="C161" s="48" t="s">
        <v>311</v>
      </c>
      <c r="D161" s="49" t="s">
        <v>332</v>
      </c>
      <c r="E161" s="50">
        <v>35977</v>
      </c>
      <c r="F161" s="50" t="s">
        <v>50</v>
      </c>
      <c r="G161" s="7">
        <v>85</v>
      </c>
      <c r="H161" s="51">
        <v>82</v>
      </c>
      <c r="I161" s="7">
        <f t="shared" si="8"/>
        <v>83.5</v>
      </c>
      <c r="J161" s="7" t="str">
        <f t="shared" si="9"/>
        <v>TỐT</v>
      </c>
      <c r="K161" s="53"/>
      <c r="L161" s="93"/>
    </row>
    <row r="162" spans="1:12" ht="23.25" customHeight="1" x14ac:dyDescent="0.25">
      <c r="A162" s="87">
        <f t="shared" si="7"/>
        <v>152</v>
      </c>
      <c r="B162" s="47">
        <v>2220865913</v>
      </c>
      <c r="C162" s="48" t="s">
        <v>333</v>
      </c>
      <c r="D162" s="49" t="s">
        <v>334</v>
      </c>
      <c r="E162" s="50">
        <v>35943</v>
      </c>
      <c r="F162" s="50" t="s">
        <v>50</v>
      </c>
      <c r="G162" s="7">
        <v>75</v>
      </c>
      <c r="H162" s="51">
        <v>82</v>
      </c>
      <c r="I162" s="7">
        <f t="shared" si="8"/>
        <v>78.5</v>
      </c>
      <c r="J162" s="7" t="str">
        <f t="shared" si="9"/>
        <v>KHÁ</v>
      </c>
      <c r="K162" s="53"/>
      <c r="L162" s="93"/>
    </row>
    <row r="163" spans="1:12" ht="23.25" customHeight="1" x14ac:dyDescent="0.25">
      <c r="A163" s="87">
        <f t="shared" si="7"/>
        <v>153</v>
      </c>
      <c r="B163" s="47">
        <v>2221869619</v>
      </c>
      <c r="C163" s="48" t="s">
        <v>335</v>
      </c>
      <c r="D163" s="49" t="s">
        <v>336</v>
      </c>
      <c r="E163" s="50">
        <v>35907</v>
      </c>
      <c r="F163" s="50" t="s">
        <v>50</v>
      </c>
      <c r="G163" s="7">
        <v>75</v>
      </c>
      <c r="H163" s="51">
        <v>77</v>
      </c>
      <c r="I163" s="7">
        <f t="shared" si="8"/>
        <v>76</v>
      </c>
      <c r="J163" s="7" t="str">
        <f t="shared" si="9"/>
        <v>KHÁ</v>
      </c>
      <c r="K163" s="53"/>
      <c r="L163" s="93"/>
    </row>
    <row r="164" spans="1:12" ht="23.25" customHeight="1" x14ac:dyDescent="0.25">
      <c r="A164" s="87">
        <f t="shared" si="7"/>
        <v>154</v>
      </c>
      <c r="B164" s="47">
        <v>2221865939</v>
      </c>
      <c r="C164" s="48" t="s">
        <v>337</v>
      </c>
      <c r="D164" s="49" t="s">
        <v>297</v>
      </c>
      <c r="E164" s="50">
        <v>35818</v>
      </c>
      <c r="F164" s="50" t="s">
        <v>50</v>
      </c>
      <c r="G164" s="7">
        <v>85</v>
      </c>
      <c r="H164" s="51">
        <v>87</v>
      </c>
      <c r="I164" s="7">
        <f t="shared" si="8"/>
        <v>86</v>
      </c>
      <c r="J164" s="7" t="str">
        <f t="shared" si="9"/>
        <v>TỐT</v>
      </c>
      <c r="K164" s="53"/>
      <c r="L164" s="93"/>
    </row>
    <row r="165" spans="1:12" ht="23.25" customHeight="1" x14ac:dyDescent="0.25">
      <c r="A165" s="87">
        <f t="shared" si="7"/>
        <v>155</v>
      </c>
      <c r="B165" s="47">
        <v>2221865941</v>
      </c>
      <c r="C165" s="48" t="s">
        <v>338</v>
      </c>
      <c r="D165" s="49" t="s">
        <v>297</v>
      </c>
      <c r="E165" s="50">
        <v>35983</v>
      </c>
      <c r="F165" s="50" t="s">
        <v>50</v>
      </c>
      <c r="G165" s="7">
        <v>82</v>
      </c>
      <c r="H165" s="51">
        <v>87</v>
      </c>
      <c r="I165" s="7">
        <f t="shared" si="8"/>
        <v>84.5</v>
      </c>
      <c r="J165" s="7" t="str">
        <f t="shared" si="9"/>
        <v>TỐT</v>
      </c>
      <c r="K165" s="53"/>
      <c r="L165" s="93"/>
    </row>
    <row r="166" spans="1:12" ht="23.25" customHeight="1" x14ac:dyDescent="0.25">
      <c r="A166" s="87">
        <f t="shared" si="7"/>
        <v>156</v>
      </c>
      <c r="B166" s="47">
        <v>2121867793</v>
      </c>
      <c r="C166" s="48" t="s">
        <v>339</v>
      </c>
      <c r="D166" s="49" t="s">
        <v>297</v>
      </c>
      <c r="E166" s="50">
        <v>35718</v>
      </c>
      <c r="F166" s="50" t="s">
        <v>50</v>
      </c>
      <c r="G166" s="7">
        <v>0</v>
      </c>
      <c r="H166" s="51">
        <v>65</v>
      </c>
      <c r="I166" s="7">
        <f t="shared" si="8"/>
        <v>32.5</v>
      </c>
      <c r="J166" s="7" t="str">
        <f t="shared" si="9"/>
        <v>KÉM</v>
      </c>
      <c r="K166" s="53" t="s">
        <v>864</v>
      </c>
      <c r="L166" s="93"/>
    </row>
    <row r="167" spans="1:12" ht="23.25" customHeight="1" x14ac:dyDescent="0.25">
      <c r="A167" s="87">
        <f t="shared" si="7"/>
        <v>157</v>
      </c>
      <c r="B167" s="47">
        <v>2220865960</v>
      </c>
      <c r="C167" s="48" t="s">
        <v>311</v>
      </c>
      <c r="D167" s="49" t="s">
        <v>239</v>
      </c>
      <c r="E167" s="50">
        <v>35956</v>
      </c>
      <c r="F167" s="50" t="s">
        <v>50</v>
      </c>
      <c r="G167" s="7">
        <v>87</v>
      </c>
      <c r="H167" s="51">
        <v>82</v>
      </c>
      <c r="I167" s="7">
        <f t="shared" si="8"/>
        <v>84.5</v>
      </c>
      <c r="J167" s="7" t="str">
        <f t="shared" si="9"/>
        <v>TỐT</v>
      </c>
      <c r="K167" s="53"/>
      <c r="L167" s="93"/>
    </row>
    <row r="168" spans="1:12" ht="23.25" customHeight="1" x14ac:dyDescent="0.25">
      <c r="A168" s="87">
        <f t="shared" si="7"/>
        <v>158</v>
      </c>
      <c r="B168" s="47">
        <v>2220868118</v>
      </c>
      <c r="C168" s="48" t="s">
        <v>340</v>
      </c>
      <c r="D168" s="49" t="s">
        <v>341</v>
      </c>
      <c r="E168" s="50">
        <v>35806</v>
      </c>
      <c r="F168" s="50" t="s">
        <v>50</v>
      </c>
      <c r="G168" s="7">
        <v>82</v>
      </c>
      <c r="H168" s="51">
        <v>82</v>
      </c>
      <c r="I168" s="7">
        <f t="shared" si="8"/>
        <v>82</v>
      </c>
      <c r="J168" s="7" t="str">
        <f t="shared" si="9"/>
        <v>TỐT</v>
      </c>
      <c r="K168" s="53"/>
      <c r="L168" s="93"/>
    </row>
    <row r="169" spans="1:12" ht="23.25" customHeight="1" x14ac:dyDescent="0.25">
      <c r="A169" s="87">
        <f t="shared" si="7"/>
        <v>159</v>
      </c>
      <c r="B169" s="47">
        <v>2220865967</v>
      </c>
      <c r="C169" s="48" t="s">
        <v>342</v>
      </c>
      <c r="D169" s="49" t="s">
        <v>18</v>
      </c>
      <c r="E169" s="50">
        <v>35212</v>
      </c>
      <c r="F169" s="50" t="s">
        <v>50</v>
      </c>
      <c r="G169" s="7">
        <v>80</v>
      </c>
      <c r="H169" s="51">
        <v>82</v>
      </c>
      <c r="I169" s="7">
        <f t="shared" si="8"/>
        <v>81</v>
      </c>
      <c r="J169" s="7" t="str">
        <f t="shared" si="9"/>
        <v>TỐT</v>
      </c>
      <c r="K169" s="53"/>
      <c r="L169" s="93"/>
    </row>
    <row r="170" spans="1:12" ht="23.25" customHeight="1" x14ac:dyDescent="0.25">
      <c r="A170" s="87">
        <f t="shared" si="7"/>
        <v>160</v>
      </c>
      <c r="B170" s="47">
        <v>2221865975</v>
      </c>
      <c r="C170" s="48" t="s">
        <v>343</v>
      </c>
      <c r="D170" s="49" t="s">
        <v>344</v>
      </c>
      <c r="E170" s="50">
        <v>36029</v>
      </c>
      <c r="F170" s="50" t="s">
        <v>50</v>
      </c>
      <c r="G170" s="7">
        <v>95</v>
      </c>
      <c r="H170" s="51">
        <v>87</v>
      </c>
      <c r="I170" s="7">
        <f t="shared" si="8"/>
        <v>91</v>
      </c>
      <c r="J170" s="7" t="str">
        <f t="shared" si="9"/>
        <v>X SẮC</v>
      </c>
      <c r="K170" s="53"/>
      <c r="L170" s="93"/>
    </row>
    <row r="171" spans="1:12" ht="23.25" customHeight="1" x14ac:dyDescent="0.25">
      <c r="A171" s="87">
        <f t="shared" si="7"/>
        <v>161</v>
      </c>
      <c r="B171" s="47">
        <v>2220865979</v>
      </c>
      <c r="C171" s="48" t="s">
        <v>268</v>
      </c>
      <c r="D171" s="49" t="s">
        <v>133</v>
      </c>
      <c r="E171" s="50">
        <v>35977</v>
      </c>
      <c r="F171" s="50" t="s">
        <v>50</v>
      </c>
      <c r="G171" s="7">
        <v>80</v>
      </c>
      <c r="H171" s="51">
        <v>82</v>
      </c>
      <c r="I171" s="7">
        <f t="shared" si="8"/>
        <v>81</v>
      </c>
      <c r="J171" s="7" t="str">
        <f t="shared" si="9"/>
        <v>TỐT</v>
      </c>
      <c r="K171" s="53"/>
      <c r="L171" s="93"/>
    </row>
    <row r="172" spans="1:12" ht="23.25" customHeight="1" x14ac:dyDescent="0.25">
      <c r="A172" s="87">
        <f t="shared" si="7"/>
        <v>162</v>
      </c>
      <c r="B172" s="47">
        <v>2220865996</v>
      </c>
      <c r="C172" s="48" t="s">
        <v>268</v>
      </c>
      <c r="D172" s="49" t="s">
        <v>213</v>
      </c>
      <c r="E172" s="50">
        <v>36089</v>
      </c>
      <c r="F172" s="50" t="s">
        <v>50</v>
      </c>
      <c r="G172" s="7">
        <v>77</v>
      </c>
      <c r="H172" s="51">
        <v>82</v>
      </c>
      <c r="I172" s="7">
        <f t="shared" si="8"/>
        <v>79.5</v>
      </c>
      <c r="J172" s="7" t="str">
        <f t="shared" si="9"/>
        <v>KHÁ</v>
      </c>
      <c r="K172" s="53"/>
      <c r="L172" s="93"/>
    </row>
    <row r="173" spans="1:12" ht="23.25" customHeight="1" x14ac:dyDescent="0.25">
      <c r="A173" s="87">
        <f t="shared" si="7"/>
        <v>163</v>
      </c>
      <c r="B173" s="47">
        <v>2221865998</v>
      </c>
      <c r="C173" s="48" t="s">
        <v>345</v>
      </c>
      <c r="D173" s="49" t="s">
        <v>346</v>
      </c>
      <c r="E173" s="50">
        <v>35920</v>
      </c>
      <c r="F173" s="50" t="s">
        <v>50</v>
      </c>
      <c r="G173" s="7">
        <v>85</v>
      </c>
      <c r="H173" s="51">
        <v>77</v>
      </c>
      <c r="I173" s="7">
        <f t="shared" si="8"/>
        <v>81</v>
      </c>
      <c r="J173" s="7" t="str">
        <f t="shared" si="9"/>
        <v>TỐT</v>
      </c>
      <c r="K173" s="53"/>
      <c r="L173" s="93"/>
    </row>
    <row r="174" spans="1:12" ht="23.25" customHeight="1" x14ac:dyDescent="0.25">
      <c r="A174" s="87">
        <f t="shared" si="7"/>
        <v>164</v>
      </c>
      <c r="B174" s="47">
        <v>2220866004</v>
      </c>
      <c r="C174" s="48" t="s">
        <v>347</v>
      </c>
      <c r="D174" s="49" t="s">
        <v>137</v>
      </c>
      <c r="E174" s="50">
        <v>36077</v>
      </c>
      <c r="F174" s="50" t="s">
        <v>50</v>
      </c>
      <c r="G174" s="7">
        <v>82</v>
      </c>
      <c r="H174" s="51">
        <v>87</v>
      </c>
      <c r="I174" s="7">
        <f t="shared" si="8"/>
        <v>84.5</v>
      </c>
      <c r="J174" s="7" t="str">
        <f t="shared" si="9"/>
        <v>TỐT</v>
      </c>
      <c r="K174" s="53"/>
      <c r="L174" s="93"/>
    </row>
    <row r="175" spans="1:12" ht="23.25" customHeight="1" x14ac:dyDescent="0.25">
      <c r="A175" s="87">
        <f t="shared" si="7"/>
        <v>165</v>
      </c>
      <c r="B175" s="47">
        <v>2220866025</v>
      </c>
      <c r="C175" s="48" t="s">
        <v>348</v>
      </c>
      <c r="D175" s="49" t="s">
        <v>349</v>
      </c>
      <c r="E175" s="50">
        <v>35828</v>
      </c>
      <c r="F175" s="50" t="s">
        <v>50</v>
      </c>
      <c r="G175" s="7">
        <v>87</v>
      </c>
      <c r="H175" s="51">
        <v>87</v>
      </c>
      <c r="I175" s="7">
        <f t="shared" si="8"/>
        <v>87</v>
      </c>
      <c r="J175" s="7" t="str">
        <f t="shared" si="9"/>
        <v>TỐT</v>
      </c>
      <c r="K175" s="53"/>
      <c r="L175" s="93"/>
    </row>
    <row r="176" spans="1:12" ht="23.25" customHeight="1" x14ac:dyDescent="0.25">
      <c r="A176" s="87">
        <f t="shared" si="7"/>
        <v>166</v>
      </c>
      <c r="B176" s="47">
        <v>2221866041</v>
      </c>
      <c r="C176" s="48" t="s">
        <v>189</v>
      </c>
      <c r="D176" s="49" t="s">
        <v>147</v>
      </c>
      <c r="E176" s="50">
        <v>35462</v>
      </c>
      <c r="F176" s="50" t="s">
        <v>50</v>
      </c>
      <c r="G176" s="7">
        <v>80</v>
      </c>
      <c r="H176" s="51">
        <v>65</v>
      </c>
      <c r="I176" s="7">
        <f t="shared" si="8"/>
        <v>72.5</v>
      </c>
      <c r="J176" s="7" t="str">
        <f t="shared" si="9"/>
        <v>KHÁ</v>
      </c>
      <c r="K176" s="53"/>
      <c r="L176" s="93"/>
    </row>
    <row r="177" spans="1:12" ht="23.25" customHeight="1" x14ac:dyDescent="0.25">
      <c r="A177" s="87">
        <f t="shared" si="7"/>
        <v>167</v>
      </c>
      <c r="B177" s="47">
        <v>2220868700</v>
      </c>
      <c r="C177" s="48" t="s">
        <v>350</v>
      </c>
      <c r="D177" s="49" t="s">
        <v>304</v>
      </c>
      <c r="E177" s="50">
        <v>35837</v>
      </c>
      <c r="F177" s="50" t="s">
        <v>50</v>
      </c>
      <c r="G177" s="7">
        <v>81</v>
      </c>
      <c r="H177" s="51">
        <v>82</v>
      </c>
      <c r="I177" s="7">
        <f t="shared" si="8"/>
        <v>81.5</v>
      </c>
      <c r="J177" s="7" t="str">
        <f t="shared" si="9"/>
        <v>TỐT</v>
      </c>
      <c r="K177" s="53"/>
      <c r="L177" s="93"/>
    </row>
    <row r="178" spans="1:12" ht="23.25" customHeight="1" x14ac:dyDescent="0.25">
      <c r="A178" s="87">
        <f t="shared" si="7"/>
        <v>168</v>
      </c>
      <c r="B178" s="47">
        <v>2220866046</v>
      </c>
      <c r="C178" s="48" t="s">
        <v>351</v>
      </c>
      <c r="D178" s="49" t="s">
        <v>304</v>
      </c>
      <c r="E178" s="50">
        <v>35902</v>
      </c>
      <c r="F178" s="50" t="s">
        <v>50</v>
      </c>
      <c r="G178" s="7">
        <v>84</v>
      </c>
      <c r="H178" s="51">
        <v>77</v>
      </c>
      <c r="I178" s="7">
        <f t="shared" si="8"/>
        <v>80.5</v>
      </c>
      <c r="J178" s="7" t="str">
        <f t="shared" si="9"/>
        <v>TỐT</v>
      </c>
      <c r="K178" s="53"/>
      <c r="L178" s="93"/>
    </row>
    <row r="179" spans="1:12" ht="23.25" customHeight="1" x14ac:dyDescent="0.25">
      <c r="A179" s="87">
        <f t="shared" si="7"/>
        <v>169</v>
      </c>
      <c r="B179" s="47">
        <v>2221866062</v>
      </c>
      <c r="C179" s="48" t="s">
        <v>146</v>
      </c>
      <c r="D179" s="49" t="s">
        <v>352</v>
      </c>
      <c r="E179" s="50">
        <v>35936</v>
      </c>
      <c r="F179" s="50" t="s">
        <v>50</v>
      </c>
      <c r="G179" s="7">
        <v>85</v>
      </c>
      <c r="H179" s="51">
        <v>87</v>
      </c>
      <c r="I179" s="7">
        <f t="shared" si="8"/>
        <v>86</v>
      </c>
      <c r="J179" s="7" t="str">
        <f t="shared" si="9"/>
        <v>TỐT</v>
      </c>
      <c r="K179" s="53"/>
      <c r="L179" s="93"/>
    </row>
    <row r="180" spans="1:12" ht="23.25" customHeight="1" x14ac:dyDescent="0.25">
      <c r="A180" s="87">
        <f t="shared" si="7"/>
        <v>170</v>
      </c>
      <c r="B180" s="47">
        <v>2220866100</v>
      </c>
      <c r="C180" s="48" t="s">
        <v>353</v>
      </c>
      <c r="D180" s="49" t="s">
        <v>310</v>
      </c>
      <c r="E180" s="50">
        <v>35787</v>
      </c>
      <c r="F180" s="50" t="s">
        <v>50</v>
      </c>
      <c r="G180" s="7">
        <v>87</v>
      </c>
      <c r="H180" s="51">
        <v>82</v>
      </c>
      <c r="I180" s="7">
        <f t="shared" si="8"/>
        <v>84.5</v>
      </c>
      <c r="J180" s="7" t="str">
        <f t="shared" si="9"/>
        <v>TỐT</v>
      </c>
      <c r="K180" s="53"/>
      <c r="L180" s="93"/>
    </row>
    <row r="181" spans="1:12" ht="23.25" customHeight="1" x14ac:dyDescent="0.25">
      <c r="A181" s="87">
        <f t="shared" si="7"/>
        <v>171</v>
      </c>
      <c r="B181" s="47">
        <v>2220866119</v>
      </c>
      <c r="C181" s="48" t="s">
        <v>119</v>
      </c>
      <c r="D181" s="49" t="s">
        <v>275</v>
      </c>
      <c r="E181" s="50">
        <v>35637</v>
      </c>
      <c r="F181" s="50" t="s">
        <v>50</v>
      </c>
      <c r="G181" s="7">
        <v>97</v>
      </c>
      <c r="H181" s="51">
        <v>97</v>
      </c>
      <c r="I181" s="7">
        <f t="shared" si="8"/>
        <v>97</v>
      </c>
      <c r="J181" s="7" t="str">
        <f t="shared" si="9"/>
        <v>X SẮC</v>
      </c>
      <c r="K181" s="53"/>
      <c r="L181" s="93"/>
    </row>
    <row r="182" spans="1:12" ht="23.25" customHeight="1" x14ac:dyDescent="0.25">
      <c r="A182" s="87">
        <f t="shared" si="7"/>
        <v>172</v>
      </c>
      <c r="B182" s="47">
        <v>2220717183</v>
      </c>
      <c r="C182" s="48" t="s">
        <v>354</v>
      </c>
      <c r="D182" s="49" t="s">
        <v>19</v>
      </c>
      <c r="E182" s="50">
        <v>36015</v>
      </c>
      <c r="F182" s="50" t="s">
        <v>50</v>
      </c>
      <c r="G182" s="7">
        <v>87</v>
      </c>
      <c r="H182" s="51">
        <v>82</v>
      </c>
      <c r="I182" s="7">
        <f t="shared" si="8"/>
        <v>84.5</v>
      </c>
      <c r="J182" s="7" t="str">
        <f t="shared" si="9"/>
        <v>TỐT</v>
      </c>
      <c r="K182" s="53"/>
      <c r="L182" s="93"/>
    </row>
    <row r="183" spans="1:12" ht="23.25" customHeight="1" x14ac:dyDescent="0.25">
      <c r="A183" s="87">
        <f t="shared" si="7"/>
        <v>173</v>
      </c>
      <c r="B183" s="47">
        <v>2220869573</v>
      </c>
      <c r="C183" s="48" t="s">
        <v>268</v>
      </c>
      <c r="D183" s="49" t="s">
        <v>280</v>
      </c>
      <c r="E183" s="50">
        <v>35518</v>
      </c>
      <c r="F183" s="50" t="s">
        <v>50</v>
      </c>
      <c r="G183" s="7">
        <v>80</v>
      </c>
      <c r="H183" s="51">
        <v>87</v>
      </c>
      <c r="I183" s="7">
        <f t="shared" si="8"/>
        <v>83.5</v>
      </c>
      <c r="J183" s="7" t="str">
        <f t="shared" si="9"/>
        <v>TỐT</v>
      </c>
      <c r="K183" s="53"/>
      <c r="L183" s="93"/>
    </row>
    <row r="184" spans="1:12" ht="23.25" customHeight="1" x14ac:dyDescent="0.25">
      <c r="A184" s="87">
        <f t="shared" si="7"/>
        <v>174</v>
      </c>
      <c r="B184" s="47">
        <v>2221865851</v>
      </c>
      <c r="C184" s="48" t="s">
        <v>355</v>
      </c>
      <c r="D184" s="49" t="s">
        <v>356</v>
      </c>
      <c r="E184" s="50">
        <v>36071</v>
      </c>
      <c r="F184" s="50" t="s">
        <v>51</v>
      </c>
      <c r="G184" s="7">
        <v>85</v>
      </c>
      <c r="H184" s="51">
        <v>85</v>
      </c>
      <c r="I184" s="7">
        <f t="shared" si="8"/>
        <v>85</v>
      </c>
      <c r="J184" s="7" t="str">
        <f t="shared" si="9"/>
        <v>TỐT</v>
      </c>
      <c r="K184" s="53"/>
      <c r="L184" s="93"/>
    </row>
    <row r="185" spans="1:12" ht="23.25" customHeight="1" x14ac:dyDescent="0.25">
      <c r="A185" s="87">
        <f t="shared" si="7"/>
        <v>175</v>
      </c>
      <c r="B185" s="47">
        <v>2221868732</v>
      </c>
      <c r="C185" s="48" t="s">
        <v>357</v>
      </c>
      <c r="D185" s="49" t="s">
        <v>100</v>
      </c>
      <c r="E185" s="50">
        <v>35987</v>
      </c>
      <c r="F185" s="50" t="s">
        <v>51</v>
      </c>
      <c r="G185" s="7">
        <v>97</v>
      </c>
      <c r="H185" s="51">
        <v>97</v>
      </c>
      <c r="I185" s="7">
        <f t="shared" si="8"/>
        <v>97</v>
      </c>
      <c r="J185" s="7" t="str">
        <f t="shared" si="9"/>
        <v>X SẮC</v>
      </c>
      <c r="K185" s="53"/>
      <c r="L185" s="93"/>
    </row>
    <row r="186" spans="1:12" ht="23.25" customHeight="1" x14ac:dyDescent="0.25">
      <c r="A186" s="87">
        <f t="shared" si="7"/>
        <v>176</v>
      </c>
      <c r="B186" s="47">
        <v>2220865894</v>
      </c>
      <c r="C186" s="48" t="s">
        <v>358</v>
      </c>
      <c r="D186" s="49" t="s">
        <v>114</v>
      </c>
      <c r="E186" s="50">
        <v>36057</v>
      </c>
      <c r="F186" s="50" t="s">
        <v>51</v>
      </c>
      <c r="G186" s="7">
        <v>81</v>
      </c>
      <c r="H186" s="51">
        <v>87</v>
      </c>
      <c r="I186" s="7">
        <f t="shared" si="8"/>
        <v>84</v>
      </c>
      <c r="J186" s="7" t="str">
        <f t="shared" si="9"/>
        <v>TỐT</v>
      </c>
      <c r="K186" s="53"/>
      <c r="L186" s="93"/>
    </row>
    <row r="187" spans="1:12" ht="23.25" customHeight="1" x14ac:dyDescent="0.25">
      <c r="A187" s="87">
        <f t="shared" si="7"/>
        <v>177</v>
      </c>
      <c r="B187" s="47">
        <v>2220865903</v>
      </c>
      <c r="C187" s="48" t="s">
        <v>359</v>
      </c>
      <c r="D187" s="49" t="s">
        <v>287</v>
      </c>
      <c r="E187" s="50">
        <v>35964</v>
      </c>
      <c r="F187" s="50" t="s">
        <v>51</v>
      </c>
      <c r="G187" s="7">
        <v>85</v>
      </c>
      <c r="H187" s="51">
        <v>87</v>
      </c>
      <c r="I187" s="7">
        <f t="shared" si="8"/>
        <v>86</v>
      </c>
      <c r="J187" s="7" t="str">
        <f t="shared" si="9"/>
        <v>TỐT</v>
      </c>
      <c r="K187" s="53"/>
      <c r="L187" s="93"/>
    </row>
    <row r="188" spans="1:12" ht="23.25" customHeight="1" x14ac:dyDescent="0.25">
      <c r="A188" s="87">
        <f t="shared" si="7"/>
        <v>178</v>
      </c>
      <c r="B188" s="47">
        <v>2220865915</v>
      </c>
      <c r="C188" s="48" t="s">
        <v>360</v>
      </c>
      <c r="D188" s="49" t="s">
        <v>361</v>
      </c>
      <c r="E188" s="50">
        <v>36151</v>
      </c>
      <c r="F188" s="50" t="s">
        <v>51</v>
      </c>
      <c r="G188" s="7">
        <v>90</v>
      </c>
      <c r="H188" s="51">
        <v>90</v>
      </c>
      <c r="I188" s="7">
        <f t="shared" si="8"/>
        <v>90</v>
      </c>
      <c r="J188" s="7" t="str">
        <f t="shared" si="9"/>
        <v>X SẮC</v>
      </c>
      <c r="K188" s="53"/>
      <c r="L188" s="93"/>
    </row>
    <row r="189" spans="1:12" ht="23.25" customHeight="1" x14ac:dyDescent="0.25">
      <c r="A189" s="87">
        <f t="shared" si="7"/>
        <v>179</v>
      </c>
      <c r="B189" s="47">
        <v>2220865918</v>
      </c>
      <c r="C189" s="48" t="s">
        <v>362</v>
      </c>
      <c r="D189" s="49" t="s">
        <v>361</v>
      </c>
      <c r="E189" s="50">
        <v>36024</v>
      </c>
      <c r="F189" s="50" t="s">
        <v>51</v>
      </c>
      <c r="G189" s="7">
        <v>87</v>
      </c>
      <c r="H189" s="51">
        <v>87</v>
      </c>
      <c r="I189" s="7">
        <f t="shared" si="8"/>
        <v>87</v>
      </c>
      <c r="J189" s="7" t="str">
        <f t="shared" si="9"/>
        <v>TỐT</v>
      </c>
      <c r="K189" s="53"/>
      <c r="L189" s="93"/>
    </row>
    <row r="190" spans="1:12" ht="23.25" customHeight="1" x14ac:dyDescent="0.25">
      <c r="A190" s="87">
        <f t="shared" si="7"/>
        <v>180</v>
      </c>
      <c r="B190" s="47">
        <v>2221865934</v>
      </c>
      <c r="C190" s="48" t="s">
        <v>363</v>
      </c>
      <c r="D190" s="49" t="s">
        <v>364</v>
      </c>
      <c r="E190" s="50">
        <v>35243</v>
      </c>
      <c r="F190" s="50" t="s">
        <v>51</v>
      </c>
      <c r="G190" s="7">
        <v>0</v>
      </c>
      <c r="H190" s="51">
        <v>0</v>
      </c>
      <c r="I190" s="7">
        <f t="shared" si="8"/>
        <v>0</v>
      </c>
      <c r="J190" s="7" t="str">
        <f t="shared" si="9"/>
        <v>KÉM</v>
      </c>
      <c r="K190" s="53"/>
      <c r="L190" s="93" t="s">
        <v>884</v>
      </c>
    </row>
    <row r="191" spans="1:12" ht="23.25" customHeight="1" x14ac:dyDescent="0.25">
      <c r="A191" s="87">
        <f t="shared" si="7"/>
        <v>181</v>
      </c>
      <c r="B191" s="47">
        <v>2221865943</v>
      </c>
      <c r="C191" s="48" t="s">
        <v>365</v>
      </c>
      <c r="D191" s="49" t="s">
        <v>297</v>
      </c>
      <c r="E191" s="50">
        <v>35806</v>
      </c>
      <c r="F191" s="50" t="s">
        <v>51</v>
      </c>
      <c r="G191" s="7">
        <v>97</v>
      </c>
      <c r="H191" s="51">
        <v>87</v>
      </c>
      <c r="I191" s="7">
        <f t="shared" si="8"/>
        <v>92</v>
      </c>
      <c r="J191" s="7" t="str">
        <f t="shared" si="9"/>
        <v>X SẮC</v>
      </c>
      <c r="K191" s="53"/>
      <c r="L191" s="93"/>
    </row>
    <row r="192" spans="1:12" ht="23.25" customHeight="1" x14ac:dyDescent="0.25">
      <c r="A192" s="87">
        <f t="shared" si="7"/>
        <v>182</v>
      </c>
      <c r="B192" s="47">
        <v>2220865950</v>
      </c>
      <c r="C192" s="48" t="s">
        <v>366</v>
      </c>
      <c r="D192" s="49" t="s">
        <v>367</v>
      </c>
      <c r="E192" s="50">
        <v>35849</v>
      </c>
      <c r="F192" s="50" t="s">
        <v>51</v>
      </c>
      <c r="G192" s="7">
        <v>87</v>
      </c>
      <c r="H192" s="51">
        <v>87</v>
      </c>
      <c r="I192" s="7">
        <f t="shared" si="8"/>
        <v>87</v>
      </c>
      <c r="J192" s="7" t="str">
        <f t="shared" si="9"/>
        <v>TỐT</v>
      </c>
      <c r="K192" s="53"/>
      <c r="L192" s="93"/>
    </row>
    <row r="193" spans="1:13" ht="23.25" customHeight="1" x14ac:dyDescent="0.25">
      <c r="A193" s="87">
        <f t="shared" si="7"/>
        <v>183</v>
      </c>
      <c r="B193" s="47">
        <v>2221865985</v>
      </c>
      <c r="C193" s="48" t="s">
        <v>368</v>
      </c>
      <c r="D193" s="49" t="s">
        <v>135</v>
      </c>
      <c r="E193" s="50">
        <v>35529</v>
      </c>
      <c r="F193" s="50" t="s">
        <v>51</v>
      </c>
      <c r="G193" s="7">
        <v>87</v>
      </c>
      <c r="H193" s="51">
        <v>87</v>
      </c>
      <c r="I193" s="7">
        <f t="shared" si="8"/>
        <v>87</v>
      </c>
      <c r="J193" s="7" t="str">
        <f t="shared" si="9"/>
        <v>TỐT</v>
      </c>
      <c r="K193" s="53"/>
      <c r="L193" s="93"/>
    </row>
    <row r="194" spans="1:13" ht="23.25" customHeight="1" x14ac:dyDescent="0.25">
      <c r="A194" s="87">
        <f t="shared" si="7"/>
        <v>184</v>
      </c>
      <c r="B194" s="47">
        <v>2220866000</v>
      </c>
      <c r="C194" s="48" t="s">
        <v>369</v>
      </c>
      <c r="D194" s="49" t="s">
        <v>137</v>
      </c>
      <c r="E194" s="50">
        <v>35795</v>
      </c>
      <c r="F194" s="50" t="s">
        <v>51</v>
      </c>
      <c r="G194" s="7">
        <v>97</v>
      </c>
      <c r="H194" s="51">
        <v>87</v>
      </c>
      <c r="I194" s="7">
        <f t="shared" si="8"/>
        <v>92</v>
      </c>
      <c r="J194" s="7" t="str">
        <f t="shared" si="9"/>
        <v>X SẮC</v>
      </c>
      <c r="K194" s="53"/>
      <c r="L194" s="93"/>
    </row>
    <row r="195" spans="1:13" ht="23.25" customHeight="1" x14ac:dyDescent="0.25">
      <c r="A195" s="87">
        <f t="shared" si="7"/>
        <v>185</v>
      </c>
      <c r="B195" s="47">
        <v>2220866005</v>
      </c>
      <c r="C195" s="48" t="s">
        <v>268</v>
      </c>
      <c r="D195" s="49" t="s">
        <v>137</v>
      </c>
      <c r="E195" s="50">
        <v>36078</v>
      </c>
      <c r="F195" s="50" t="s">
        <v>51</v>
      </c>
      <c r="G195" s="7">
        <v>87</v>
      </c>
      <c r="H195" s="51">
        <v>87</v>
      </c>
      <c r="I195" s="7">
        <f t="shared" si="8"/>
        <v>87</v>
      </c>
      <c r="J195" s="7" t="str">
        <f t="shared" si="9"/>
        <v>TỐT</v>
      </c>
      <c r="K195" s="53"/>
      <c r="L195" s="93"/>
    </row>
    <row r="196" spans="1:13" ht="23.25" customHeight="1" x14ac:dyDescent="0.25">
      <c r="A196" s="87">
        <f t="shared" si="7"/>
        <v>186</v>
      </c>
      <c r="B196" s="47">
        <v>2220866016</v>
      </c>
      <c r="C196" s="48" t="s">
        <v>268</v>
      </c>
      <c r="D196" s="49" t="s">
        <v>370</v>
      </c>
      <c r="E196" s="50">
        <v>35807</v>
      </c>
      <c r="F196" s="50" t="s">
        <v>51</v>
      </c>
      <c r="G196" s="7">
        <v>87</v>
      </c>
      <c r="H196" s="51">
        <v>87</v>
      </c>
      <c r="I196" s="7">
        <f t="shared" si="8"/>
        <v>87</v>
      </c>
      <c r="J196" s="7" t="str">
        <f t="shared" si="9"/>
        <v>TỐT</v>
      </c>
      <c r="K196" s="53"/>
      <c r="L196" s="93"/>
    </row>
    <row r="197" spans="1:13" ht="23.25" customHeight="1" x14ac:dyDescent="0.25">
      <c r="A197" s="87">
        <f t="shared" si="7"/>
        <v>187</v>
      </c>
      <c r="B197" s="47">
        <v>2221866050</v>
      </c>
      <c r="C197" s="48" t="s">
        <v>371</v>
      </c>
      <c r="D197" s="49" t="s">
        <v>372</v>
      </c>
      <c r="E197" s="50">
        <v>35733</v>
      </c>
      <c r="F197" s="50" t="s">
        <v>51</v>
      </c>
      <c r="G197" s="7">
        <v>0</v>
      </c>
      <c r="H197" s="51">
        <v>52</v>
      </c>
      <c r="I197" s="7">
        <f t="shared" si="8"/>
        <v>26</v>
      </c>
      <c r="J197" s="7" t="str">
        <f t="shared" si="9"/>
        <v>KÉM</v>
      </c>
      <c r="K197" s="53"/>
      <c r="L197" s="93"/>
      <c r="M197" t="s">
        <v>865</v>
      </c>
    </row>
    <row r="198" spans="1:13" ht="23.25" customHeight="1" x14ac:dyDescent="0.25">
      <c r="A198" s="87">
        <f t="shared" si="7"/>
        <v>188</v>
      </c>
      <c r="B198" s="47">
        <v>2220868788</v>
      </c>
      <c r="C198" s="48" t="s">
        <v>373</v>
      </c>
      <c r="D198" s="49" t="s">
        <v>264</v>
      </c>
      <c r="E198" s="50">
        <v>35957</v>
      </c>
      <c r="F198" s="50" t="s">
        <v>51</v>
      </c>
      <c r="G198" s="7">
        <v>97</v>
      </c>
      <c r="H198" s="51">
        <v>97</v>
      </c>
      <c r="I198" s="7">
        <f t="shared" si="8"/>
        <v>97</v>
      </c>
      <c r="J198" s="7" t="str">
        <f t="shared" si="9"/>
        <v>X SẮC</v>
      </c>
      <c r="K198" s="53"/>
      <c r="L198" s="93"/>
    </row>
    <row r="199" spans="1:13" ht="23.25" customHeight="1" x14ac:dyDescent="0.25">
      <c r="A199" s="87">
        <f t="shared" si="7"/>
        <v>189</v>
      </c>
      <c r="B199" s="47">
        <v>2220866115</v>
      </c>
      <c r="C199" s="48" t="s">
        <v>374</v>
      </c>
      <c r="D199" s="49" t="s">
        <v>273</v>
      </c>
      <c r="E199" s="50">
        <v>35947</v>
      </c>
      <c r="F199" s="50" t="s">
        <v>51</v>
      </c>
      <c r="G199" s="7">
        <v>87</v>
      </c>
      <c r="H199" s="51">
        <v>87</v>
      </c>
      <c r="I199" s="7">
        <f t="shared" si="8"/>
        <v>87</v>
      </c>
      <c r="J199" s="7" t="str">
        <f t="shared" si="9"/>
        <v>TỐT</v>
      </c>
      <c r="K199" s="53"/>
      <c r="L199" s="93"/>
    </row>
    <row r="200" spans="1:13" ht="23.25" customHeight="1" x14ac:dyDescent="0.25">
      <c r="A200" s="87">
        <f t="shared" si="7"/>
        <v>190</v>
      </c>
      <c r="B200" s="47">
        <v>2221866130</v>
      </c>
      <c r="C200" s="48" t="s">
        <v>375</v>
      </c>
      <c r="D200" s="49" t="s">
        <v>376</v>
      </c>
      <c r="E200" s="50">
        <v>36117</v>
      </c>
      <c r="F200" s="50" t="s">
        <v>51</v>
      </c>
      <c r="G200" s="7">
        <v>97</v>
      </c>
      <c r="H200" s="51">
        <v>97</v>
      </c>
      <c r="I200" s="7">
        <f t="shared" si="8"/>
        <v>97</v>
      </c>
      <c r="J200" s="7" t="str">
        <f t="shared" si="9"/>
        <v>X SẮC</v>
      </c>
      <c r="K200" s="53"/>
      <c r="L200" s="93"/>
    </row>
    <row r="201" spans="1:13" ht="23.25" customHeight="1" x14ac:dyDescent="0.25">
      <c r="A201" s="87">
        <f t="shared" si="7"/>
        <v>191</v>
      </c>
      <c r="B201" s="47">
        <v>2221869178</v>
      </c>
      <c r="C201" s="48" t="s">
        <v>377</v>
      </c>
      <c r="D201" s="49" t="s">
        <v>376</v>
      </c>
      <c r="E201" s="50">
        <v>34057</v>
      </c>
      <c r="F201" s="50" t="s">
        <v>51</v>
      </c>
      <c r="G201" s="7">
        <v>0</v>
      </c>
      <c r="H201" s="51">
        <v>0</v>
      </c>
      <c r="I201" s="7">
        <f t="shared" si="8"/>
        <v>0</v>
      </c>
      <c r="J201" s="7" t="str">
        <f t="shared" si="9"/>
        <v>KÉM</v>
      </c>
      <c r="K201" s="53"/>
      <c r="L201" s="93" t="s">
        <v>884</v>
      </c>
    </row>
    <row r="202" spans="1:13" ht="23.25" customHeight="1" x14ac:dyDescent="0.25">
      <c r="A202" s="87">
        <f t="shared" si="7"/>
        <v>192</v>
      </c>
      <c r="B202" s="47">
        <v>2220866133</v>
      </c>
      <c r="C202" s="48" t="s">
        <v>378</v>
      </c>
      <c r="D202" s="49" t="s">
        <v>223</v>
      </c>
      <c r="E202" s="50">
        <v>35796</v>
      </c>
      <c r="F202" s="50" t="s">
        <v>51</v>
      </c>
      <c r="G202" s="7">
        <v>87</v>
      </c>
      <c r="H202" s="51">
        <v>87</v>
      </c>
      <c r="I202" s="7">
        <f t="shared" si="8"/>
        <v>87</v>
      </c>
      <c r="J202" s="7" t="str">
        <f t="shared" si="9"/>
        <v>TỐT</v>
      </c>
      <c r="K202" s="53"/>
      <c r="L202" s="93"/>
    </row>
    <row r="203" spans="1:13" ht="23.25" customHeight="1" x14ac:dyDescent="0.25">
      <c r="A203" s="87">
        <f t="shared" si="7"/>
        <v>193</v>
      </c>
      <c r="B203" s="47">
        <v>2220717129</v>
      </c>
      <c r="C203" s="48" t="s">
        <v>379</v>
      </c>
      <c r="D203" s="49" t="s">
        <v>225</v>
      </c>
      <c r="E203" s="50">
        <v>35980</v>
      </c>
      <c r="F203" s="50" t="s">
        <v>51</v>
      </c>
      <c r="G203" s="7">
        <v>90</v>
      </c>
      <c r="H203" s="51">
        <v>90</v>
      </c>
      <c r="I203" s="7">
        <f t="shared" si="8"/>
        <v>90</v>
      </c>
      <c r="J203" s="7" t="str">
        <f t="shared" si="9"/>
        <v>X SẮC</v>
      </c>
      <c r="K203" s="53"/>
      <c r="L203" s="93"/>
    </row>
    <row r="204" spans="1:13" ht="23.25" customHeight="1" x14ac:dyDescent="0.25">
      <c r="A204" s="87">
        <f t="shared" ref="A204:A267" si="10">A203+1</f>
        <v>194</v>
      </c>
      <c r="B204" s="47">
        <v>2220866137</v>
      </c>
      <c r="C204" s="48" t="s">
        <v>380</v>
      </c>
      <c r="D204" s="49" t="s">
        <v>317</v>
      </c>
      <c r="E204" s="50">
        <v>35826</v>
      </c>
      <c r="F204" s="50" t="s">
        <v>51</v>
      </c>
      <c r="G204" s="7">
        <v>87</v>
      </c>
      <c r="H204" s="51">
        <v>87</v>
      </c>
      <c r="I204" s="7">
        <f t="shared" ref="I204:I267" si="11">ROUND((G204+H204)/2,1)</f>
        <v>87</v>
      </c>
      <c r="J204" s="7" t="str">
        <f t="shared" ref="J204:J267" si="12">IF(I204&gt;=90,"X SẮC",IF(I204&gt;=80,"TỐT",IF(I204&gt;=65,"KHÁ",IF(I204&gt;=50,"T.BÌNH",IF(I204&gt;=35,"YẾU","KÉM")))))</f>
        <v>TỐT</v>
      </c>
      <c r="K204" s="53"/>
      <c r="L204" s="93"/>
    </row>
    <row r="205" spans="1:13" ht="23.25" customHeight="1" x14ac:dyDescent="0.25">
      <c r="A205" s="87">
        <f t="shared" si="10"/>
        <v>195</v>
      </c>
      <c r="B205" s="47">
        <v>2220866153</v>
      </c>
      <c r="C205" s="48" t="s">
        <v>381</v>
      </c>
      <c r="D205" s="49" t="s">
        <v>19</v>
      </c>
      <c r="E205" s="50">
        <v>35886</v>
      </c>
      <c r="F205" s="50" t="s">
        <v>51</v>
      </c>
      <c r="G205" s="7">
        <v>87</v>
      </c>
      <c r="H205" s="51">
        <v>87</v>
      </c>
      <c r="I205" s="7">
        <f t="shared" si="11"/>
        <v>87</v>
      </c>
      <c r="J205" s="7" t="str">
        <f t="shared" si="12"/>
        <v>TỐT</v>
      </c>
      <c r="K205" s="53"/>
      <c r="L205" s="93"/>
    </row>
    <row r="206" spans="1:13" ht="23.25" customHeight="1" x14ac:dyDescent="0.25">
      <c r="A206" s="87">
        <f t="shared" si="10"/>
        <v>196</v>
      </c>
      <c r="B206" s="47">
        <v>2220866155</v>
      </c>
      <c r="C206" s="48" t="s">
        <v>382</v>
      </c>
      <c r="D206" s="49" t="s">
        <v>383</v>
      </c>
      <c r="E206" s="50">
        <v>35353</v>
      </c>
      <c r="F206" s="50" t="s">
        <v>51</v>
      </c>
      <c r="G206" s="7">
        <v>97</v>
      </c>
      <c r="H206" s="51">
        <v>97</v>
      </c>
      <c r="I206" s="7">
        <f t="shared" si="11"/>
        <v>97</v>
      </c>
      <c r="J206" s="7" t="str">
        <f t="shared" si="12"/>
        <v>X SẮC</v>
      </c>
      <c r="K206" s="53"/>
      <c r="L206" s="93"/>
    </row>
    <row r="207" spans="1:13" ht="23.25" customHeight="1" x14ac:dyDescent="0.25">
      <c r="A207" s="87">
        <f t="shared" si="10"/>
        <v>197</v>
      </c>
      <c r="B207" s="47">
        <v>2220863754</v>
      </c>
      <c r="C207" s="48" t="s">
        <v>384</v>
      </c>
      <c r="D207" s="49" t="s">
        <v>306</v>
      </c>
      <c r="E207" s="50">
        <v>35855</v>
      </c>
      <c r="F207" s="50" t="s">
        <v>51</v>
      </c>
      <c r="G207" s="7">
        <v>87</v>
      </c>
      <c r="H207" s="51">
        <v>90</v>
      </c>
      <c r="I207" s="7">
        <f t="shared" si="11"/>
        <v>88.5</v>
      </c>
      <c r="J207" s="7" t="str">
        <f t="shared" si="12"/>
        <v>TỐT</v>
      </c>
      <c r="K207" s="53"/>
      <c r="L207" s="93"/>
    </row>
    <row r="208" spans="1:13" ht="23.25" customHeight="1" x14ac:dyDescent="0.25">
      <c r="A208" s="87">
        <f t="shared" si="10"/>
        <v>198</v>
      </c>
      <c r="B208" s="47">
        <v>2221863839</v>
      </c>
      <c r="C208" s="48" t="s">
        <v>385</v>
      </c>
      <c r="D208" s="49" t="s">
        <v>386</v>
      </c>
      <c r="E208" s="50">
        <v>35807</v>
      </c>
      <c r="F208" s="50" t="s">
        <v>51</v>
      </c>
      <c r="G208" s="7">
        <v>84</v>
      </c>
      <c r="H208" s="51">
        <v>87</v>
      </c>
      <c r="I208" s="7">
        <f t="shared" si="11"/>
        <v>85.5</v>
      </c>
      <c r="J208" s="7" t="str">
        <f t="shared" si="12"/>
        <v>TỐT</v>
      </c>
      <c r="K208" s="53"/>
      <c r="L208" s="93"/>
    </row>
    <row r="209" spans="1:12" ht="23.25" customHeight="1" x14ac:dyDescent="0.25">
      <c r="A209" s="87">
        <f t="shared" si="10"/>
        <v>199</v>
      </c>
      <c r="B209" s="47">
        <v>2220866001</v>
      </c>
      <c r="C209" s="48" t="s">
        <v>387</v>
      </c>
      <c r="D209" s="49" t="s">
        <v>137</v>
      </c>
      <c r="E209" s="50">
        <v>36007</v>
      </c>
      <c r="F209" s="50" t="s">
        <v>51</v>
      </c>
      <c r="G209" s="7">
        <v>87</v>
      </c>
      <c r="H209" s="51">
        <v>87</v>
      </c>
      <c r="I209" s="7">
        <f t="shared" si="11"/>
        <v>87</v>
      </c>
      <c r="J209" s="7" t="str">
        <f t="shared" si="12"/>
        <v>TỐT</v>
      </c>
      <c r="K209" s="53"/>
      <c r="L209" s="93"/>
    </row>
    <row r="210" spans="1:12" ht="23.25" customHeight="1" x14ac:dyDescent="0.25">
      <c r="A210" s="87">
        <f t="shared" si="10"/>
        <v>200</v>
      </c>
      <c r="B210" s="47">
        <v>2220865925</v>
      </c>
      <c r="C210" s="48" t="s">
        <v>388</v>
      </c>
      <c r="D210" s="49" t="s">
        <v>389</v>
      </c>
      <c r="E210" s="50">
        <v>35843</v>
      </c>
      <c r="F210" s="50" t="s">
        <v>51</v>
      </c>
      <c r="G210" s="7">
        <v>90</v>
      </c>
      <c r="H210" s="51">
        <v>87</v>
      </c>
      <c r="I210" s="7">
        <f t="shared" si="11"/>
        <v>88.5</v>
      </c>
      <c r="J210" s="7" t="str">
        <f t="shared" si="12"/>
        <v>TỐT</v>
      </c>
      <c r="K210" s="53"/>
      <c r="L210" s="93"/>
    </row>
    <row r="211" spans="1:12" ht="23.25" customHeight="1" x14ac:dyDescent="0.25">
      <c r="A211" s="87">
        <f t="shared" si="10"/>
        <v>201</v>
      </c>
      <c r="B211" s="47">
        <v>2220217464</v>
      </c>
      <c r="C211" s="48" t="s">
        <v>390</v>
      </c>
      <c r="D211" s="49" t="s">
        <v>391</v>
      </c>
      <c r="E211" s="50">
        <v>35958</v>
      </c>
      <c r="F211" s="50" t="s">
        <v>51</v>
      </c>
      <c r="G211" s="7">
        <v>87</v>
      </c>
      <c r="H211" s="51">
        <v>87</v>
      </c>
      <c r="I211" s="7">
        <f t="shared" si="11"/>
        <v>87</v>
      </c>
      <c r="J211" s="7" t="str">
        <f t="shared" si="12"/>
        <v>TỐT</v>
      </c>
      <c r="K211" s="53"/>
      <c r="L211" s="93"/>
    </row>
    <row r="212" spans="1:12" ht="23.25" customHeight="1" x14ac:dyDescent="0.25">
      <c r="A212" s="87">
        <f t="shared" si="10"/>
        <v>202</v>
      </c>
      <c r="B212" s="47">
        <v>2221865852</v>
      </c>
      <c r="C212" s="48" t="s">
        <v>392</v>
      </c>
      <c r="D212" s="49" t="s">
        <v>393</v>
      </c>
      <c r="E212" s="50">
        <v>35355</v>
      </c>
      <c r="F212" s="50" t="s">
        <v>52</v>
      </c>
      <c r="G212" s="7">
        <v>0</v>
      </c>
      <c r="H212" s="51">
        <v>0</v>
      </c>
      <c r="I212" s="7">
        <f t="shared" si="11"/>
        <v>0</v>
      </c>
      <c r="J212" s="7" t="str">
        <f t="shared" si="12"/>
        <v>KÉM</v>
      </c>
      <c r="K212" s="53"/>
      <c r="L212" s="93" t="s">
        <v>884</v>
      </c>
    </row>
    <row r="213" spans="1:12" ht="23.25" customHeight="1" x14ac:dyDescent="0.25">
      <c r="A213" s="87">
        <f t="shared" si="10"/>
        <v>203</v>
      </c>
      <c r="B213" s="47">
        <v>2220865858</v>
      </c>
      <c r="C213" s="48" t="s">
        <v>394</v>
      </c>
      <c r="D213" s="49" t="s">
        <v>102</v>
      </c>
      <c r="E213" s="50">
        <v>36072</v>
      </c>
      <c r="F213" s="50" t="s">
        <v>52</v>
      </c>
      <c r="G213" s="7">
        <v>80</v>
      </c>
      <c r="H213" s="51">
        <v>77</v>
      </c>
      <c r="I213" s="7">
        <f t="shared" si="11"/>
        <v>78.5</v>
      </c>
      <c r="J213" s="7" t="str">
        <f t="shared" si="12"/>
        <v>KHÁ</v>
      </c>
      <c r="K213" s="53"/>
      <c r="L213" s="93"/>
    </row>
    <row r="214" spans="1:12" ht="23.25" customHeight="1" x14ac:dyDescent="0.25">
      <c r="A214" s="87">
        <f t="shared" si="10"/>
        <v>204</v>
      </c>
      <c r="B214" s="47">
        <v>2220865862</v>
      </c>
      <c r="C214" s="48" t="s">
        <v>187</v>
      </c>
      <c r="D214" s="49" t="s">
        <v>104</v>
      </c>
      <c r="E214" s="50">
        <v>35889</v>
      </c>
      <c r="F214" s="50" t="s">
        <v>52</v>
      </c>
      <c r="G214" s="7">
        <v>98</v>
      </c>
      <c r="H214" s="51">
        <v>97</v>
      </c>
      <c r="I214" s="7">
        <f t="shared" si="11"/>
        <v>97.5</v>
      </c>
      <c r="J214" s="7" t="str">
        <f t="shared" si="12"/>
        <v>X SẮC</v>
      </c>
      <c r="K214" s="53"/>
      <c r="L214" s="93"/>
    </row>
    <row r="215" spans="1:12" ht="23.25" customHeight="1" x14ac:dyDescent="0.25">
      <c r="A215" s="87">
        <f t="shared" si="10"/>
        <v>205</v>
      </c>
      <c r="B215" s="47">
        <v>2220865882</v>
      </c>
      <c r="C215" s="48" t="s">
        <v>395</v>
      </c>
      <c r="D215" s="49" t="s">
        <v>110</v>
      </c>
      <c r="E215" s="50">
        <v>35925</v>
      </c>
      <c r="F215" s="50" t="s">
        <v>52</v>
      </c>
      <c r="G215" s="7">
        <v>82</v>
      </c>
      <c r="H215" s="51">
        <v>87</v>
      </c>
      <c r="I215" s="7">
        <f t="shared" si="11"/>
        <v>84.5</v>
      </c>
      <c r="J215" s="7" t="str">
        <f t="shared" si="12"/>
        <v>TỐT</v>
      </c>
      <c r="K215" s="53"/>
      <c r="L215" s="93"/>
    </row>
    <row r="216" spans="1:12" ht="23.25" customHeight="1" x14ac:dyDescent="0.25">
      <c r="A216" s="87">
        <f t="shared" si="10"/>
        <v>206</v>
      </c>
      <c r="B216" s="47">
        <v>2221865888</v>
      </c>
      <c r="C216" s="48" t="s">
        <v>396</v>
      </c>
      <c r="D216" s="49" t="s">
        <v>112</v>
      </c>
      <c r="E216" s="50">
        <v>35802</v>
      </c>
      <c r="F216" s="50" t="s">
        <v>52</v>
      </c>
      <c r="G216" s="7">
        <v>90</v>
      </c>
      <c r="H216" s="51">
        <v>90</v>
      </c>
      <c r="I216" s="7">
        <f t="shared" si="11"/>
        <v>90</v>
      </c>
      <c r="J216" s="7" t="str">
        <f t="shared" si="12"/>
        <v>X SẮC</v>
      </c>
      <c r="K216" s="53"/>
      <c r="L216" s="93"/>
    </row>
    <row r="217" spans="1:12" ht="23.25" customHeight="1" x14ac:dyDescent="0.25">
      <c r="A217" s="87">
        <f t="shared" si="10"/>
        <v>207</v>
      </c>
      <c r="B217" s="47">
        <v>2220865898</v>
      </c>
      <c r="C217" s="48" t="s">
        <v>397</v>
      </c>
      <c r="D217" s="49" t="s">
        <v>117</v>
      </c>
      <c r="E217" s="50">
        <v>35875</v>
      </c>
      <c r="F217" s="50" t="s">
        <v>52</v>
      </c>
      <c r="G217" s="7">
        <v>98</v>
      </c>
      <c r="H217" s="51">
        <v>100</v>
      </c>
      <c r="I217" s="7">
        <f t="shared" si="11"/>
        <v>99</v>
      </c>
      <c r="J217" s="7" t="str">
        <f t="shared" si="12"/>
        <v>X SẮC</v>
      </c>
      <c r="K217" s="53"/>
      <c r="L217" s="93"/>
    </row>
    <row r="218" spans="1:12" ht="23.25" customHeight="1" x14ac:dyDescent="0.25">
      <c r="A218" s="87">
        <f t="shared" si="10"/>
        <v>208</v>
      </c>
      <c r="B218" s="47">
        <v>2220865899</v>
      </c>
      <c r="C218" s="48" t="s">
        <v>398</v>
      </c>
      <c r="D218" s="49" t="s">
        <v>117</v>
      </c>
      <c r="E218" s="50">
        <v>35884</v>
      </c>
      <c r="F218" s="50" t="s">
        <v>52</v>
      </c>
      <c r="G218" s="7">
        <v>87</v>
      </c>
      <c r="H218" s="51">
        <v>87</v>
      </c>
      <c r="I218" s="7">
        <f t="shared" si="11"/>
        <v>87</v>
      </c>
      <c r="J218" s="7" t="str">
        <f t="shared" si="12"/>
        <v>TỐT</v>
      </c>
      <c r="K218" s="53"/>
      <c r="L218" s="93"/>
    </row>
    <row r="219" spans="1:12" ht="23.25" customHeight="1" x14ac:dyDescent="0.25">
      <c r="A219" s="87">
        <f t="shared" si="10"/>
        <v>209</v>
      </c>
      <c r="B219" s="47">
        <v>2220865919</v>
      </c>
      <c r="C219" s="48" t="s">
        <v>399</v>
      </c>
      <c r="D219" s="49" t="s">
        <v>400</v>
      </c>
      <c r="E219" s="50">
        <v>35810</v>
      </c>
      <c r="F219" s="50" t="s">
        <v>52</v>
      </c>
      <c r="G219" s="7">
        <v>0</v>
      </c>
      <c r="H219" s="51">
        <v>0</v>
      </c>
      <c r="I219" s="7">
        <f t="shared" si="11"/>
        <v>0</v>
      </c>
      <c r="J219" s="7" t="str">
        <f t="shared" si="12"/>
        <v>KÉM</v>
      </c>
      <c r="K219" s="53"/>
      <c r="L219" s="93" t="s">
        <v>885</v>
      </c>
    </row>
    <row r="220" spans="1:12" ht="23.25" customHeight="1" x14ac:dyDescent="0.25">
      <c r="A220" s="87">
        <f t="shared" si="10"/>
        <v>210</v>
      </c>
      <c r="B220" s="47">
        <v>2220865938</v>
      </c>
      <c r="C220" s="48" t="s">
        <v>401</v>
      </c>
      <c r="D220" s="49" t="s">
        <v>200</v>
      </c>
      <c r="E220" s="50">
        <v>35687</v>
      </c>
      <c r="F220" s="50" t="s">
        <v>52</v>
      </c>
      <c r="G220" s="7">
        <v>87</v>
      </c>
      <c r="H220" s="51">
        <v>87</v>
      </c>
      <c r="I220" s="7">
        <f t="shared" si="11"/>
        <v>87</v>
      </c>
      <c r="J220" s="7" t="str">
        <f t="shared" si="12"/>
        <v>TỐT</v>
      </c>
      <c r="K220" s="53"/>
      <c r="L220" s="93"/>
    </row>
    <row r="221" spans="1:12" ht="23.25" customHeight="1" x14ac:dyDescent="0.25">
      <c r="A221" s="87">
        <f t="shared" si="10"/>
        <v>211</v>
      </c>
      <c r="B221" s="47">
        <v>2220865994</v>
      </c>
      <c r="C221" s="48" t="s">
        <v>402</v>
      </c>
      <c r="D221" s="49" t="s">
        <v>250</v>
      </c>
      <c r="E221" s="50">
        <v>35882</v>
      </c>
      <c r="F221" s="50" t="s">
        <v>52</v>
      </c>
      <c r="G221" s="7">
        <v>82</v>
      </c>
      <c r="H221" s="51">
        <v>82</v>
      </c>
      <c r="I221" s="7">
        <f t="shared" si="11"/>
        <v>82</v>
      </c>
      <c r="J221" s="7" t="str">
        <f t="shared" si="12"/>
        <v>TỐT</v>
      </c>
      <c r="K221" s="53"/>
      <c r="L221" s="93"/>
    </row>
    <row r="222" spans="1:12" ht="23.25" customHeight="1" x14ac:dyDescent="0.25">
      <c r="A222" s="87">
        <f t="shared" si="10"/>
        <v>212</v>
      </c>
      <c r="B222" s="47">
        <v>2221869396</v>
      </c>
      <c r="C222" s="48" t="s">
        <v>403</v>
      </c>
      <c r="D222" s="49" t="s">
        <v>346</v>
      </c>
      <c r="E222" s="50">
        <v>35704</v>
      </c>
      <c r="F222" s="50" t="s">
        <v>52</v>
      </c>
      <c r="G222" s="7">
        <v>87</v>
      </c>
      <c r="H222" s="51">
        <v>87</v>
      </c>
      <c r="I222" s="7">
        <f t="shared" si="11"/>
        <v>87</v>
      </c>
      <c r="J222" s="7" t="str">
        <f t="shared" si="12"/>
        <v>TỐT</v>
      </c>
      <c r="K222" s="53"/>
      <c r="L222" s="93"/>
    </row>
    <row r="223" spans="1:12" ht="23.25" customHeight="1" x14ac:dyDescent="0.25">
      <c r="A223" s="87">
        <f t="shared" si="10"/>
        <v>213</v>
      </c>
      <c r="B223" s="47">
        <v>2221217601</v>
      </c>
      <c r="C223" s="48" t="s">
        <v>131</v>
      </c>
      <c r="D223" s="49" t="s">
        <v>404</v>
      </c>
      <c r="E223" s="50">
        <v>35861</v>
      </c>
      <c r="F223" s="50" t="s">
        <v>52</v>
      </c>
      <c r="G223" s="7">
        <v>87</v>
      </c>
      <c r="H223" s="51">
        <v>87</v>
      </c>
      <c r="I223" s="7">
        <f t="shared" si="11"/>
        <v>87</v>
      </c>
      <c r="J223" s="7" t="str">
        <f t="shared" si="12"/>
        <v>TỐT</v>
      </c>
      <c r="K223" s="53"/>
      <c r="L223" s="93"/>
    </row>
    <row r="224" spans="1:12" ht="23.25" customHeight="1" x14ac:dyDescent="0.25">
      <c r="A224" s="87">
        <f t="shared" si="10"/>
        <v>214</v>
      </c>
      <c r="B224" s="47">
        <v>2220866030</v>
      </c>
      <c r="C224" s="48" t="s">
        <v>268</v>
      </c>
      <c r="D224" s="49" t="s">
        <v>405</v>
      </c>
      <c r="E224" s="50">
        <v>36024</v>
      </c>
      <c r="F224" s="50" t="s">
        <v>52</v>
      </c>
      <c r="G224" s="7">
        <v>85</v>
      </c>
      <c r="H224" s="51">
        <v>87</v>
      </c>
      <c r="I224" s="7">
        <f t="shared" si="11"/>
        <v>86</v>
      </c>
      <c r="J224" s="7" t="str">
        <f t="shared" si="12"/>
        <v>TỐT</v>
      </c>
      <c r="K224" s="53"/>
      <c r="L224" s="93"/>
    </row>
    <row r="225" spans="1:12" ht="23.25" customHeight="1" x14ac:dyDescent="0.25">
      <c r="A225" s="87">
        <f t="shared" si="10"/>
        <v>215</v>
      </c>
      <c r="B225" s="47">
        <v>2220866032</v>
      </c>
      <c r="C225" s="48" t="s">
        <v>406</v>
      </c>
      <c r="D225" s="49" t="s">
        <v>145</v>
      </c>
      <c r="E225" s="50">
        <v>35803</v>
      </c>
      <c r="F225" s="50" t="s">
        <v>52</v>
      </c>
      <c r="G225" s="7">
        <v>87</v>
      </c>
      <c r="H225" s="51">
        <v>87</v>
      </c>
      <c r="I225" s="7">
        <f t="shared" si="11"/>
        <v>87</v>
      </c>
      <c r="J225" s="7" t="str">
        <f t="shared" si="12"/>
        <v>TỐT</v>
      </c>
      <c r="K225" s="53"/>
      <c r="L225" s="93"/>
    </row>
    <row r="226" spans="1:12" ht="23.25" customHeight="1" x14ac:dyDescent="0.25">
      <c r="A226" s="87">
        <f t="shared" si="10"/>
        <v>216</v>
      </c>
      <c r="B226" s="47">
        <v>2220869540</v>
      </c>
      <c r="C226" s="48" t="s">
        <v>407</v>
      </c>
      <c r="D226" s="49" t="s">
        <v>145</v>
      </c>
      <c r="E226" s="50">
        <v>35905</v>
      </c>
      <c r="F226" s="50" t="s">
        <v>52</v>
      </c>
      <c r="G226" s="7">
        <v>87</v>
      </c>
      <c r="H226" s="51">
        <v>87</v>
      </c>
      <c r="I226" s="7">
        <f t="shared" si="11"/>
        <v>87</v>
      </c>
      <c r="J226" s="7" t="str">
        <f t="shared" si="12"/>
        <v>TỐT</v>
      </c>
      <c r="K226" s="53"/>
      <c r="L226" s="93"/>
    </row>
    <row r="227" spans="1:12" ht="23.25" customHeight="1" x14ac:dyDescent="0.25">
      <c r="A227" s="87">
        <f t="shared" si="10"/>
        <v>217</v>
      </c>
      <c r="B227" s="47">
        <v>2221866035</v>
      </c>
      <c r="C227" s="48" t="s">
        <v>111</v>
      </c>
      <c r="D227" s="49" t="s">
        <v>302</v>
      </c>
      <c r="E227" s="50">
        <v>35810</v>
      </c>
      <c r="F227" s="50" t="s">
        <v>52</v>
      </c>
      <c r="G227" s="7">
        <v>87</v>
      </c>
      <c r="H227" s="51">
        <v>87</v>
      </c>
      <c r="I227" s="7">
        <f t="shared" si="11"/>
        <v>87</v>
      </c>
      <c r="J227" s="7" t="str">
        <f t="shared" si="12"/>
        <v>TỐT</v>
      </c>
      <c r="K227" s="53"/>
      <c r="L227" s="93"/>
    </row>
    <row r="228" spans="1:12" ht="23.25" customHeight="1" x14ac:dyDescent="0.25">
      <c r="A228" s="87">
        <f t="shared" si="10"/>
        <v>218</v>
      </c>
      <c r="B228" s="47">
        <v>2221869650</v>
      </c>
      <c r="C228" s="48" t="s">
        <v>408</v>
      </c>
      <c r="D228" s="49" t="s">
        <v>386</v>
      </c>
      <c r="E228" s="50">
        <v>35001</v>
      </c>
      <c r="F228" s="50" t="s">
        <v>52</v>
      </c>
      <c r="G228" s="7">
        <v>87</v>
      </c>
      <c r="H228" s="51">
        <v>97</v>
      </c>
      <c r="I228" s="7">
        <f t="shared" si="11"/>
        <v>92</v>
      </c>
      <c r="J228" s="7" t="str">
        <f t="shared" si="12"/>
        <v>X SẮC</v>
      </c>
      <c r="K228" s="53"/>
      <c r="L228" s="93"/>
    </row>
    <row r="229" spans="1:12" ht="23.25" customHeight="1" x14ac:dyDescent="0.25">
      <c r="A229" s="87">
        <f t="shared" si="10"/>
        <v>219</v>
      </c>
      <c r="B229" s="47">
        <v>2220866039</v>
      </c>
      <c r="C229" s="48" t="s">
        <v>409</v>
      </c>
      <c r="D229" s="49" t="s">
        <v>386</v>
      </c>
      <c r="E229" s="50">
        <v>36131</v>
      </c>
      <c r="F229" s="50" t="s">
        <v>52</v>
      </c>
      <c r="G229" s="7">
        <v>87</v>
      </c>
      <c r="H229" s="51">
        <v>87</v>
      </c>
      <c r="I229" s="7">
        <f t="shared" si="11"/>
        <v>87</v>
      </c>
      <c r="J229" s="7" t="str">
        <f t="shared" si="12"/>
        <v>TỐT</v>
      </c>
      <c r="K229" s="53"/>
      <c r="L229" s="93"/>
    </row>
    <row r="230" spans="1:12" ht="23.25" customHeight="1" x14ac:dyDescent="0.25">
      <c r="A230" s="87">
        <f t="shared" si="10"/>
        <v>220</v>
      </c>
      <c r="B230" s="47">
        <v>2220866076</v>
      </c>
      <c r="C230" s="48" t="s">
        <v>410</v>
      </c>
      <c r="D230" s="49" t="s">
        <v>155</v>
      </c>
      <c r="E230" s="50">
        <v>35796</v>
      </c>
      <c r="F230" s="50" t="s">
        <v>52</v>
      </c>
      <c r="G230" s="7">
        <v>84</v>
      </c>
      <c r="H230" s="51">
        <v>87</v>
      </c>
      <c r="I230" s="7">
        <f t="shared" si="11"/>
        <v>85.5</v>
      </c>
      <c r="J230" s="7" t="str">
        <f t="shared" si="12"/>
        <v>TỐT</v>
      </c>
      <c r="K230" s="53"/>
      <c r="L230" s="93"/>
    </row>
    <row r="231" spans="1:12" ht="23.25" customHeight="1" x14ac:dyDescent="0.25">
      <c r="A231" s="87">
        <f t="shared" si="10"/>
        <v>221</v>
      </c>
      <c r="B231" s="47">
        <v>2220866075</v>
      </c>
      <c r="C231" s="48" t="s">
        <v>411</v>
      </c>
      <c r="D231" s="49" t="s">
        <v>155</v>
      </c>
      <c r="E231" s="50">
        <v>35968</v>
      </c>
      <c r="F231" s="50" t="s">
        <v>52</v>
      </c>
      <c r="G231" s="7">
        <v>87</v>
      </c>
      <c r="H231" s="51">
        <v>87</v>
      </c>
      <c r="I231" s="7">
        <f t="shared" si="11"/>
        <v>87</v>
      </c>
      <c r="J231" s="7" t="str">
        <f t="shared" si="12"/>
        <v>TỐT</v>
      </c>
      <c r="K231" s="53"/>
      <c r="L231" s="93"/>
    </row>
    <row r="232" spans="1:12" ht="23.25" customHeight="1" x14ac:dyDescent="0.25">
      <c r="A232" s="87">
        <f t="shared" si="10"/>
        <v>222</v>
      </c>
      <c r="B232" s="47">
        <v>2220866114</v>
      </c>
      <c r="C232" s="48" t="s">
        <v>340</v>
      </c>
      <c r="D232" s="49" t="s">
        <v>273</v>
      </c>
      <c r="E232" s="50">
        <v>35820</v>
      </c>
      <c r="F232" s="50" t="s">
        <v>52</v>
      </c>
      <c r="G232" s="7">
        <v>82</v>
      </c>
      <c r="H232" s="51">
        <v>87</v>
      </c>
      <c r="I232" s="7">
        <f t="shared" si="11"/>
        <v>84.5</v>
      </c>
      <c r="J232" s="7" t="str">
        <f t="shared" si="12"/>
        <v>TỐT</v>
      </c>
      <c r="K232" s="53"/>
      <c r="L232" s="93"/>
    </row>
    <row r="233" spans="1:12" ht="23.25" customHeight="1" x14ac:dyDescent="0.25">
      <c r="A233" s="87">
        <f t="shared" si="10"/>
        <v>223</v>
      </c>
      <c r="B233" s="47">
        <v>2220866138</v>
      </c>
      <c r="C233" s="48" t="s">
        <v>412</v>
      </c>
      <c r="D233" s="49" t="s">
        <v>317</v>
      </c>
      <c r="E233" s="50">
        <v>35872</v>
      </c>
      <c r="F233" s="50" t="s">
        <v>52</v>
      </c>
      <c r="G233" s="7">
        <v>82</v>
      </c>
      <c r="H233" s="51">
        <v>87</v>
      </c>
      <c r="I233" s="7">
        <f t="shared" si="11"/>
        <v>84.5</v>
      </c>
      <c r="J233" s="7" t="str">
        <f t="shared" si="12"/>
        <v>TỐT</v>
      </c>
      <c r="K233" s="53"/>
      <c r="L233" s="93"/>
    </row>
    <row r="234" spans="1:12" ht="23.25" customHeight="1" x14ac:dyDescent="0.25">
      <c r="A234" s="87">
        <f t="shared" si="10"/>
        <v>224</v>
      </c>
      <c r="B234" s="47">
        <v>2221866142</v>
      </c>
      <c r="C234" s="48" t="s">
        <v>413</v>
      </c>
      <c r="D234" s="49" t="s">
        <v>170</v>
      </c>
      <c r="E234" s="50">
        <v>35748</v>
      </c>
      <c r="F234" s="50" t="s">
        <v>52</v>
      </c>
      <c r="G234" s="7">
        <v>82</v>
      </c>
      <c r="H234" s="51">
        <v>77</v>
      </c>
      <c r="I234" s="7">
        <f t="shared" si="11"/>
        <v>79.5</v>
      </c>
      <c r="J234" s="7" t="str">
        <f t="shared" si="12"/>
        <v>KHÁ</v>
      </c>
      <c r="K234" s="53"/>
      <c r="L234" s="93"/>
    </row>
    <row r="235" spans="1:12" ht="23.25" customHeight="1" x14ac:dyDescent="0.25">
      <c r="A235" s="87">
        <f t="shared" si="10"/>
        <v>225</v>
      </c>
      <c r="B235" s="47">
        <v>2221866144</v>
      </c>
      <c r="C235" s="48" t="s">
        <v>414</v>
      </c>
      <c r="D235" s="49" t="s">
        <v>229</v>
      </c>
      <c r="E235" s="50">
        <v>36088</v>
      </c>
      <c r="F235" s="50" t="s">
        <v>52</v>
      </c>
      <c r="G235" s="7">
        <v>87</v>
      </c>
      <c r="H235" s="51">
        <v>87</v>
      </c>
      <c r="I235" s="7">
        <f t="shared" si="11"/>
        <v>87</v>
      </c>
      <c r="J235" s="7" t="str">
        <f t="shared" si="12"/>
        <v>TỐT</v>
      </c>
      <c r="K235" s="53"/>
      <c r="L235" s="93"/>
    </row>
    <row r="236" spans="1:12" ht="23.25" customHeight="1" x14ac:dyDescent="0.25">
      <c r="A236" s="87">
        <f t="shared" si="10"/>
        <v>226</v>
      </c>
      <c r="B236" s="47">
        <v>2220866160</v>
      </c>
      <c r="C236" s="48" t="s">
        <v>415</v>
      </c>
      <c r="D236" s="49" t="s">
        <v>280</v>
      </c>
      <c r="E236" s="50">
        <v>35517</v>
      </c>
      <c r="F236" s="50" t="s">
        <v>52</v>
      </c>
      <c r="G236" s="7">
        <v>87</v>
      </c>
      <c r="H236" s="51">
        <v>87</v>
      </c>
      <c r="I236" s="7">
        <f t="shared" si="11"/>
        <v>87</v>
      </c>
      <c r="J236" s="7" t="str">
        <f t="shared" si="12"/>
        <v>TỐT</v>
      </c>
      <c r="K236" s="53"/>
      <c r="L236" s="93"/>
    </row>
    <row r="237" spans="1:12" ht="23.25" customHeight="1" x14ac:dyDescent="0.25">
      <c r="A237" s="87">
        <f t="shared" si="10"/>
        <v>227</v>
      </c>
      <c r="B237" s="47">
        <v>2220863804</v>
      </c>
      <c r="C237" s="48" t="s">
        <v>416</v>
      </c>
      <c r="D237" s="49" t="s">
        <v>194</v>
      </c>
      <c r="E237" s="50">
        <v>36140</v>
      </c>
      <c r="F237" s="50" t="s">
        <v>52</v>
      </c>
      <c r="G237" s="7">
        <v>0</v>
      </c>
      <c r="H237" s="51">
        <v>87</v>
      </c>
      <c r="I237" s="7">
        <f t="shared" si="11"/>
        <v>43.5</v>
      </c>
      <c r="J237" s="7" t="str">
        <f t="shared" si="12"/>
        <v>YẾU</v>
      </c>
      <c r="K237" s="53"/>
      <c r="L237" s="93"/>
    </row>
    <row r="238" spans="1:12" ht="23.25" customHeight="1" x14ac:dyDescent="0.25">
      <c r="A238" s="87">
        <f t="shared" si="10"/>
        <v>228</v>
      </c>
      <c r="B238" s="47">
        <v>2120868614</v>
      </c>
      <c r="C238" s="48" t="s">
        <v>417</v>
      </c>
      <c r="D238" s="49" t="s">
        <v>211</v>
      </c>
      <c r="E238" s="50">
        <v>35420</v>
      </c>
      <c r="F238" s="50" t="s">
        <v>52</v>
      </c>
      <c r="G238" s="7">
        <v>0</v>
      </c>
      <c r="H238" s="51">
        <v>78</v>
      </c>
      <c r="I238" s="7">
        <f t="shared" si="11"/>
        <v>39</v>
      </c>
      <c r="J238" s="7" t="str">
        <f t="shared" si="12"/>
        <v>YẾU</v>
      </c>
      <c r="K238" s="53"/>
      <c r="L238" s="93"/>
    </row>
    <row r="239" spans="1:12" ht="23.25" customHeight="1" x14ac:dyDescent="0.25">
      <c r="A239" s="87">
        <f t="shared" si="10"/>
        <v>229</v>
      </c>
      <c r="B239" s="47">
        <v>2120867342</v>
      </c>
      <c r="C239" s="48" t="s">
        <v>418</v>
      </c>
      <c r="D239" s="49" t="s">
        <v>250</v>
      </c>
      <c r="E239" s="50">
        <v>35078</v>
      </c>
      <c r="F239" s="50" t="s">
        <v>52</v>
      </c>
      <c r="G239" s="7">
        <v>87</v>
      </c>
      <c r="H239" s="51">
        <v>84</v>
      </c>
      <c r="I239" s="7">
        <f t="shared" si="11"/>
        <v>85.5</v>
      </c>
      <c r="J239" s="7" t="str">
        <f t="shared" si="12"/>
        <v>TỐT</v>
      </c>
      <c r="K239" s="53"/>
      <c r="L239" s="93"/>
    </row>
    <row r="240" spans="1:12" ht="23.25" customHeight="1" x14ac:dyDescent="0.25">
      <c r="A240" s="87">
        <f t="shared" si="10"/>
        <v>230</v>
      </c>
      <c r="B240" s="47">
        <v>2220865867</v>
      </c>
      <c r="C240" s="48" t="s">
        <v>419</v>
      </c>
      <c r="D240" s="49" t="s">
        <v>420</v>
      </c>
      <c r="E240" s="50">
        <v>35965</v>
      </c>
      <c r="F240" s="50" t="s">
        <v>53</v>
      </c>
      <c r="G240" s="7">
        <v>80</v>
      </c>
      <c r="H240" s="51">
        <v>80</v>
      </c>
      <c r="I240" s="7">
        <f t="shared" si="11"/>
        <v>80</v>
      </c>
      <c r="J240" s="7" t="str">
        <f t="shared" si="12"/>
        <v>TỐT</v>
      </c>
      <c r="K240" s="53"/>
      <c r="L240" s="93"/>
    </row>
    <row r="241" spans="1:12" ht="23.25" customHeight="1" x14ac:dyDescent="0.25">
      <c r="A241" s="87">
        <f t="shared" si="10"/>
        <v>231</v>
      </c>
      <c r="B241" s="47">
        <v>2221865879</v>
      </c>
      <c r="C241" s="48" t="s">
        <v>421</v>
      </c>
      <c r="D241" s="49" t="s">
        <v>328</v>
      </c>
      <c r="E241" s="50">
        <v>35967</v>
      </c>
      <c r="F241" s="50" t="s">
        <v>53</v>
      </c>
      <c r="G241" s="7">
        <v>80</v>
      </c>
      <c r="H241" s="51">
        <v>82</v>
      </c>
      <c r="I241" s="7">
        <f t="shared" si="11"/>
        <v>81</v>
      </c>
      <c r="J241" s="7" t="str">
        <f t="shared" si="12"/>
        <v>TỐT</v>
      </c>
      <c r="K241" s="53"/>
      <c r="L241" s="93"/>
    </row>
    <row r="242" spans="1:12" ht="23.25" customHeight="1" x14ac:dyDescent="0.25">
      <c r="A242" s="87">
        <f t="shared" si="10"/>
        <v>232</v>
      </c>
      <c r="B242" s="47">
        <v>2221868734</v>
      </c>
      <c r="C242" s="48" t="s">
        <v>422</v>
      </c>
      <c r="D242" s="49" t="s">
        <v>328</v>
      </c>
      <c r="E242" s="50">
        <v>35843</v>
      </c>
      <c r="F242" s="50" t="s">
        <v>53</v>
      </c>
      <c r="G242" s="7">
        <v>85</v>
      </c>
      <c r="H242" s="51">
        <v>85</v>
      </c>
      <c r="I242" s="7">
        <f t="shared" si="11"/>
        <v>85</v>
      </c>
      <c r="J242" s="7" t="str">
        <f t="shared" si="12"/>
        <v>TỐT</v>
      </c>
      <c r="K242" s="53"/>
      <c r="L242" s="93"/>
    </row>
    <row r="243" spans="1:12" ht="23.25" customHeight="1" x14ac:dyDescent="0.25">
      <c r="A243" s="87">
        <f t="shared" si="10"/>
        <v>233</v>
      </c>
      <c r="B243" s="47">
        <v>2221863869</v>
      </c>
      <c r="C243" s="48" t="s">
        <v>209</v>
      </c>
      <c r="D243" s="49" t="s">
        <v>330</v>
      </c>
      <c r="E243" s="50">
        <v>35891</v>
      </c>
      <c r="F243" s="50" t="s">
        <v>53</v>
      </c>
      <c r="G243" s="7">
        <v>100</v>
      </c>
      <c r="H243" s="51">
        <v>100</v>
      </c>
      <c r="I243" s="7">
        <f t="shared" si="11"/>
        <v>100</v>
      </c>
      <c r="J243" s="7" t="str">
        <f t="shared" si="12"/>
        <v>X SẮC</v>
      </c>
      <c r="K243" s="53"/>
      <c r="L243" s="93"/>
    </row>
    <row r="244" spans="1:12" ht="23.25" customHeight="1" x14ac:dyDescent="0.25">
      <c r="A244" s="87">
        <f t="shared" si="10"/>
        <v>234</v>
      </c>
      <c r="B244" s="47">
        <v>2221868853</v>
      </c>
      <c r="C244" s="48" t="s">
        <v>423</v>
      </c>
      <c r="D244" s="49" t="s">
        <v>330</v>
      </c>
      <c r="E244" s="50">
        <v>36019</v>
      </c>
      <c r="F244" s="50" t="s">
        <v>53</v>
      </c>
      <c r="G244" s="7">
        <v>80</v>
      </c>
      <c r="H244" s="51">
        <v>87</v>
      </c>
      <c r="I244" s="7">
        <f t="shared" si="11"/>
        <v>83.5</v>
      </c>
      <c r="J244" s="7" t="str">
        <f t="shared" si="12"/>
        <v>TỐT</v>
      </c>
      <c r="K244" s="53"/>
      <c r="L244" s="93"/>
    </row>
    <row r="245" spans="1:12" ht="23.25" customHeight="1" x14ac:dyDescent="0.25">
      <c r="A245" s="87">
        <f t="shared" si="10"/>
        <v>235</v>
      </c>
      <c r="B245" s="47">
        <v>2220865890</v>
      </c>
      <c r="C245" s="48" t="s">
        <v>340</v>
      </c>
      <c r="D245" s="49" t="s">
        <v>114</v>
      </c>
      <c r="E245" s="50">
        <v>35940</v>
      </c>
      <c r="F245" s="50" t="s">
        <v>53</v>
      </c>
      <c r="G245" s="7">
        <v>85</v>
      </c>
      <c r="H245" s="51">
        <v>87</v>
      </c>
      <c r="I245" s="7">
        <f t="shared" si="11"/>
        <v>86</v>
      </c>
      <c r="J245" s="7" t="str">
        <f t="shared" si="12"/>
        <v>TỐT</v>
      </c>
      <c r="K245" s="53"/>
      <c r="L245" s="93"/>
    </row>
    <row r="246" spans="1:12" ht="23.25" customHeight="1" x14ac:dyDescent="0.25">
      <c r="A246" s="87">
        <f t="shared" si="10"/>
        <v>236</v>
      </c>
      <c r="B246" s="47">
        <v>2220865891</v>
      </c>
      <c r="C246" s="48" t="s">
        <v>424</v>
      </c>
      <c r="D246" s="49" t="s">
        <v>114</v>
      </c>
      <c r="E246" s="50">
        <v>35923</v>
      </c>
      <c r="F246" s="50" t="s">
        <v>53</v>
      </c>
      <c r="G246" s="7">
        <v>77</v>
      </c>
      <c r="H246" s="51">
        <v>85</v>
      </c>
      <c r="I246" s="7">
        <f t="shared" si="11"/>
        <v>81</v>
      </c>
      <c r="J246" s="7" t="str">
        <f t="shared" si="12"/>
        <v>TỐT</v>
      </c>
      <c r="K246" s="53"/>
      <c r="L246" s="93"/>
    </row>
    <row r="247" spans="1:12" ht="23.25" customHeight="1" x14ac:dyDescent="0.25">
      <c r="A247" s="87">
        <f t="shared" si="10"/>
        <v>237</v>
      </c>
      <c r="B247" s="47">
        <v>2220865905</v>
      </c>
      <c r="C247" s="48" t="s">
        <v>425</v>
      </c>
      <c r="D247" s="49" t="s">
        <v>192</v>
      </c>
      <c r="E247" s="50">
        <v>36094</v>
      </c>
      <c r="F247" s="50" t="s">
        <v>53</v>
      </c>
      <c r="G247" s="7">
        <v>87</v>
      </c>
      <c r="H247" s="51">
        <v>80</v>
      </c>
      <c r="I247" s="7">
        <f t="shared" si="11"/>
        <v>83.5</v>
      </c>
      <c r="J247" s="7" t="str">
        <f t="shared" si="12"/>
        <v>TỐT</v>
      </c>
      <c r="K247" s="53"/>
      <c r="L247" s="93"/>
    </row>
    <row r="248" spans="1:12" ht="23.25" customHeight="1" x14ac:dyDescent="0.25">
      <c r="A248" s="87">
        <f t="shared" si="10"/>
        <v>238</v>
      </c>
      <c r="B248" s="47">
        <v>2221865923</v>
      </c>
      <c r="C248" s="48" t="s">
        <v>289</v>
      </c>
      <c r="D248" s="49" t="s">
        <v>196</v>
      </c>
      <c r="E248" s="50">
        <v>35446</v>
      </c>
      <c r="F248" s="50" t="s">
        <v>53</v>
      </c>
      <c r="G248" s="7">
        <v>85</v>
      </c>
      <c r="H248" s="51">
        <v>80</v>
      </c>
      <c r="I248" s="7">
        <f t="shared" si="11"/>
        <v>82.5</v>
      </c>
      <c r="J248" s="7" t="str">
        <f t="shared" si="12"/>
        <v>TỐT</v>
      </c>
      <c r="K248" s="53"/>
      <c r="L248" s="93"/>
    </row>
    <row r="249" spans="1:12" ht="23.25" customHeight="1" x14ac:dyDescent="0.25">
      <c r="A249" s="87">
        <f t="shared" si="10"/>
        <v>239</v>
      </c>
      <c r="B249" s="47">
        <v>2220865924</v>
      </c>
      <c r="C249" s="48" t="s">
        <v>268</v>
      </c>
      <c r="D249" s="49" t="s">
        <v>389</v>
      </c>
      <c r="E249" s="50">
        <v>35882</v>
      </c>
      <c r="F249" s="50" t="s">
        <v>53</v>
      </c>
      <c r="G249" s="7">
        <v>87</v>
      </c>
      <c r="H249" s="51">
        <v>80</v>
      </c>
      <c r="I249" s="7">
        <f t="shared" si="11"/>
        <v>83.5</v>
      </c>
      <c r="J249" s="7" t="str">
        <f t="shared" si="12"/>
        <v>TỐT</v>
      </c>
      <c r="K249" s="53"/>
      <c r="L249" s="93"/>
    </row>
    <row r="250" spans="1:12" ht="23.25" customHeight="1" x14ac:dyDescent="0.25">
      <c r="A250" s="87">
        <f t="shared" si="10"/>
        <v>240</v>
      </c>
      <c r="B250" s="47">
        <v>2221865935</v>
      </c>
      <c r="C250" s="48" t="s">
        <v>111</v>
      </c>
      <c r="D250" s="49" t="s">
        <v>364</v>
      </c>
      <c r="E250" s="50">
        <v>36088</v>
      </c>
      <c r="F250" s="50" t="s">
        <v>53</v>
      </c>
      <c r="G250" s="7">
        <v>87</v>
      </c>
      <c r="H250" s="51">
        <v>85</v>
      </c>
      <c r="I250" s="7">
        <f t="shared" si="11"/>
        <v>86</v>
      </c>
      <c r="J250" s="7" t="str">
        <f t="shared" si="12"/>
        <v>TỐT</v>
      </c>
      <c r="K250" s="53"/>
      <c r="L250" s="93"/>
    </row>
    <row r="251" spans="1:12" ht="23.25" customHeight="1" x14ac:dyDescent="0.25">
      <c r="A251" s="87">
        <f t="shared" si="10"/>
        <v>241</v>
      </c>
      <c r="B251" s="47">
        <v>2221865955</v>
      </c>
      <c r="C251" s="48" t="s">
        <v>426</v>
      </c>
      <c r="D251" s="49" t="s">
        <v>427</v>
      </c>
      <c r="E251" s="50">
        <v>35688</v>
      </c>
      <c r="F251" s="50" t="s">
        <v>53</v>
      </c>
      <c r="G251" s="7">
        <v>97</v>
      </c>
      <c r="H251" s="51">
        <v>90</v>
      </c>
      <c r="I251" s="7">
        <f t="shared" si="11"/>
        <v>93.5</v>
      </c>
      <c r="J251" s="7" t="str">
        <f t="shared" si="12"/>
        <v>X SẮC</v>
      </c>
      <c r="K251" s="53"/>
      <c r="L251" s="93"/>
    </row>
    <row r="252" spans="1:12" ht="23.25" customHeight="1" x14ac:dyDescent="0.25">
      <c r="A252" s="87">
        <f t="shared" si="10"/>
        <v>242</v>
      </c>
      <c r="B252" s="47">
        <v>2221348013</v>
      </c>
      <c r="C252" s="48" t="s">
        <v>428</v>
      </c>
      <c r="D252" s="49" t="s">
        <v>429</v>
      </c>
      <c r="E252" s="50">
        <v>35958</v>
      </c>
      <c r="F252" s="50" t="s">
        <v>53</v>
      </c>
      <c r="G252" s="7">
        <v>80</v>
      </c>
      <c r="H252" s="51">
        <v>87</v>
      </c>
      <c r="I252" s="7">
        <f t="shared" si="11"/>
        <v>83.5</v>
      </c>
      <c r="J252" s="7" t="str">
        <f t="shared" si="12"/>
        <v>TỐT</v>
      </c>
      <c r="K252" s="53"/>
      <c r="L252" s="93"/>
    </row>
    <row r="253" spans="1:12" ht="23.25" customHeight="1" x14ac:dyDescent="0.25">
      <c r="A253" s="87">
        <f t="shared" si="10"/>
        <v>243</v>
      </c>
      <c r="B253" s="47">
        <v>2220865989</v>
      </c>
      <c r="C253" s="48" t="s">
        <v>430</v>
      </c>
      <c r="D253" s="49" t="s">
        <v>250</v>
      </c>
      <c r="E253" s="50">
        <v>36030</v>
      </c>
      <c r="F253" s="50" t="s">
        <v>53</v>
      </c>
      <c r="G253" s="7">
        <v>80</v>
      </c>
      <c r="H253" s="51">
        <v>80</v>
      </c>
      <c r="I253" s="7">
        <f t="shared" si="11"/>
        <v>80</v>
      </c>
      <c r="J253" s="7" t="str">
        <f t="shared" si="12"/>
        <v>TỐT</v>
      </c>
      <c r="K253" s="53"/>
      <c r="L253" s="93"/>
    </row>
    <row r="254" spans="1:12" ht="23.25" customHeight="1" x14ac:dyDescent="0.25">
      <c r="A254" s="87">
        <f t="shared" si="10"/>
        <v>244</v>
      </c>
      <c r="B254" s="47">
        <v>2220868484</v>
      </c>
      <c r="C254" s="48" t="s">
        <v>431</v>
      </c>
      <c r="D254" s="49" t="s">
        <v>215</v>
      </c>
      <c r="E254" s="50">
        <v>35878</v>
      </c>
      <c r="F254" s="50" t="s">
        <v>53</v>
      </c>
      <c r="G254" s="7">
        <v>87</v>
      </c>
      <c r="H254" s="51">
        <v>80</v>
      </c>
      <c r="I254" s="7">
        <f t="shared" si="11"/>
        <v>83.5</v>
      </c>
      <c r="J254" s="7" t="str">
        <f t="shared" si="12"/>
        <v>TỐT</v>
      </c>
      <c r="K254" s="53"/>
      <c r="L254" s="93"/>
    </row>
    <row r="255" spans="1:12" ht="23.25" customHeight="1" x14ac:dyDescent="0.25">
      <c r="A255" s="87">
        <f t="shared" si="10"/>
        <v>245</v>
      </c>
      <c r="B255" s="47">
        <v>2220866010</v>
      </c>
      <c r="C255" s="48" t="s">
        <v>432</v>
      </c>
      <c r="D255" s="49" t="s">
        <v>143</v>
      </c>
      <c r="E255" s="50">
        <v>35935</v>
      </c>
      <c r="F255" s="50" t="s">
        <v>53</v>
      </c>
      <c r="G255" s="7">
        <v>80</v>
      </c>
      <c r="H255" s="51">
        <v>80</v>
      </c>
      <c r="I255" s="7">
        <f t="shared" si="11"/>
        <v>80</v>
      </c>
      <c r="J255" s="7" t="str">
        <f t="shared" si="12"/>
        <v>TỐT</v>
      </c>
      <c r="K255" s="53"/>
      <c r="L255" s="93"/>
    </row>
    <row r="256" spans="1:12" ht="23.25" customHeight="1" x14ac:dyDescent="0.25">
      <c r="A256" s="87">
        <f t="shared" si="10"/>
        <v>246</v>
      </c>
      <c r="B256" s="47">
        <v>2221868144</v>
      </c>
      <c r="C256" s="48" t="s">
        <v>433</v>
      </c>
      <c r="D256" s="49" t="s">
        <v>434</v>
      </c>
      <c r="E256" s="50">
        <v>35907</v>
      </c>
      <c r="F256" s="50" t="s">
        <v>53</v>
      </c>
      <c r="G256" s="7">
        <v>87</v>
      </c>
      <c r="H256" s="51">
        <v>87</v>
      </c>
      <c r="I256" s="7">
        <f t="shared" si="11"/>
        <v>87</v>
      </c>
      <c r="J256" s="7" t="str">
        <f t="shared" si="12"/>
        <v>TỐT</v>
      </c>
      <c r="K256" s="53"/>
      <c r="L256" s="93"/>
    </row>
    <row r="257" spans="1:12" ht="23.25" customHeight="1" x14ac:dyDescent="0.25">
      <c r="A257" s="87">
        <f t="shared" si="10"/>
        <v>247</v>
      </c>
      <c r="B257" s="47">
        <v>2221866040</v>
      </c>
      <c r="C257" s="48" t="s">
        <v>435</v>
      </c>
      <c r="D257" s="49" t="s">
        <v>386</v>
      </c>
      <c r="E257" s="50">
        <v>35842</v>
      </c>
      <c r="F257" s="50" t="s">
        <v>53</v>
      </c>
      <c r="G257" s="7">
        <v>85</v>
      </c>
      <c r="H257" s="51">
        <v>89</v>
      </c>
      <c r="I257" s="7">
        <f t="shared" si="11"/>
        <v>87</v>
      </c>
      <c r="J257" s="7" t="str">
        <f t="shared" si="12"/>
        <v>TỐT</v>
      </c>
      <c r="K257" s="53"/>
      <c r="L257" s="93"/>
    </row>
    <row r="258" spans="1:12" ht="23.25" customHeight="1" x14ac:dyDescent="0.25">
      <c r="A258" s="87">
        <f t="shared" si="10"/>
        <v>248</v>
      </c>
      <c r="B258" s="47">
        <v>2221128742</v>
      </c>
      <c r="C258" s="48" t="s">
        <v>436</v>
      </c>
      <c r="D258" s="49" t="s">
        <v>352</v>
      </c>
      <c r="E258" s="50">
        <v>36101</v>
      </c>
      <c r="F258" s="50" t="s">
        <v>53</v>
      </c>
      <c r="G258" s="7">
        <v>80</v>
      </c>
      <c r="H258" s="51">
        <v>90</v>
      </c>
      <c r="I258" s="7">
        <f t="shared" si="11"/>
        <v>85</v>
      </c>
      <c r="J258" s="7" t="str">
        <f t="shared" si="12"/>
        <v>TỐT</v>
      </c>
      <c r="K258" s="53"/>
      <c r="L258" s="93"/>
    </row>
    <row r="259" spans="1:12" ht="23.25" customHeight="1" x14ac:dyDescent="0.25">
      <c r="A259" s="87">
        <f t="shared" si="10"/>
        <v>249</v>
      </c>
      <c r="B259" s="47">
        <v>2221868367</v>
      </c>
      <c r="C259" s="48" t="s">
        <v>437</v>
      </c>
      <c r="D259" s="49" t="s">
        <v>438</v>
      </c>
      <c r="E259" s="50">
        <v>35274</v>
      </c>
      <c r="F259" s="50" t="s">
        <v>53</v>
      </c>
      <c r="G259" s="7">
        <v>75</v>
      </c>
      <c r="H259" s="51">
        <v>80</v>
      </c>
      <c r="I259" s="7">
        <f t="shared" si="11"/>
        <v>77.5</v>
      </c>
      <c r="J259" s="7" t="str">
        <f t="shared" si="12"/>
        <v>KHÁ</v>
      </c>
      <c r="K259" s="53"/>
      <c r="L259" s="93"/>
    </row>
    <row r="260" spans="1:12" ht="23.25" customHeight="1" x14ac:dyDescent="0.25">
      <c r="A260" s="87">
        <f t="shared" si="10"/>
        <v>250</v>
      </c>
      <c r="B260" s="47">
        <v>2221868847</v>
      </c>
      <c r="C260" s="48" t="s">
        <v>337</v>
      </c>
      <c r="D260" s="49" t="s">
        <v>438</v>
      </c>
      <c r="E260" s="50">
        <v>35944</v>
      </c>
      <c r="F260" s="50" t="s">
        <v>53</v>
      </c>
      <c r="G260" s="7">
        <v>87</v>
      </c>
      <c r="H260" s="51">
        <v>85</v>
      </c>
      <c r="I260" s="7">
        <f t="shared" si="11"/>
        <v>86</v>
      </c>
      <c r="J260" s="7" t="str">
        <f t="shared" si="12"/>
        <v>TỐT</v>
      </c>
      <c r="K260" s="53"/>
      <c r="L260" s="93"/>
    </row>
    <row r="261" spans="1:12" ht="23.25" customHeight="1" x14ac:dyDescent="0.25">
      <c r="A261" s="87">
        <f t="shared" si="10"/>
        <v>251</v>
      </c>
      <c r="B261" s="47">
        <v>2220866074</v>
      </c>
      <c r="C261" s="48" t="s">
        <v>439</v>
      </c>
      <c r="D261" s="49" t="s">
        <v>155</v>
      </c>
      <c r="E261" s="50">
        <v>35481</v>
      </c>
      <c r="F261" s="50" t="s">
        <v>53</v>
      </c>
      <c r="G261" s="7">
        <v>80</v>
      </c>
      <c r="H261" s="51">
        <v>80</v>
      </c>
      <c r="I261" s="7">
        <f t="shared" si="11"/>
        <v>80</v>
      </c>
      <c r="J261" s="7" t="str">
        <f t="shared" si="12"/>
        <v>TỐT</v>
      </c>
      <c r="K261" s="53"/>
      <c r="L261" s="93"/>
    </row>
    <row r="262" spans="1:12" ht="23.25" customHeight="1" x14ac:dyDescent="0.25">
      <c r="A262" s="87">
        <f t="shared" si="10"/>
        <v>252</v>
      </c>
      <c r="B262" s="47">
        <v>2221866092</v>
      </c>
      <c r="C262" s="48" t="s">
        <v>440</v>
      </c>
      <c r="D262" s="49" t="s">
        <v>441</v>
      </c>
      <c r="E262" s="50">
        <v>35947</v>
      </c>
      <c r="F262" s="50" t="s">
        <v>53</v>
      </c>
      <c r="G262" s="7">
        <v>80</v>
      </c>
      <c r="H262" s="51">
        <v>90</v>
      </c>
      <c r="I262" s="7">
        <f t="shared" si="11"/>
        <v>85</v>
      </c>
      <c r="J262" s="7" t="str">
        <f t="shared" si="12"/>
        <v>TỐT</v>
      </c>
      <c r="K262" s="53"/>
      <c r="L262" s="93"/>
    </row>
    <row r="263" spans="1:12" ht="23.25" customHeight="1" x14ac:dyDescent="0.25">
      <c r="A263" s="87">
        <f t="shared" si="10"/>
        <v>253</v>
      </c>
      <c r="B263" s="47">
        <v>2220868814</v>
      </c>
      <c r="C263" s="48" t="s">
        <v>442</v>
      </c>
      <c r="D263" s="49" t="s">
        <v>275</v>
      </c>
      <c r="E263" s="50">
        <v>35797</v>
      </c>
      <c r="F263" s="50" t="s">
        <v>53</v>
      </c>
      <c r="G263" s="7">
        <v>80</v>
      </c>
      <c r="H263" s="51">
        <v>87</v>
      </c>
      <c r="I263" s="7">
        <f t="shared" si="11"/>
        <v>83.5</v>
      </c>
      <c r="J263" s="7" t="str">
        <f t="shared" si="12"/>
        <v>TỐT</v>
      </c>
      <c r="K263" s="53"/>
      <c r="L263" s="93"/>
    </row>
    <row r="264" spans="1:12" ht="23.25" customHeight="1" x14ac:dyDescent="0.25">
      <c r="A264" s="87">
        <f t="shared" si="10"/>
        <v>254</v>
      </c>
      <c r="B264" s="47">
        <v>2220869342</v>
      </c>
      <c r="C264" s="48" t="s">
        <v>443</v>
      </c>
      <c r="D264" s="49" t="s">
        <v>164</v>
      </c>
      <c r="E264" s="50">
        <v>35965</v>
      </c>
      <c r="F264" s="50" t="s">
        <v>53</v>
      </c>
      <c r="G264" s="7">
        <v>87</v>
      </c>
      <c r="H264" s="51">
        <v>80</v>
      </c>
      <c r="I264" s="7">
        <f t="shared" si="11"/>
        <v>83.5</v>
      </c>
      <c r="J264" s="7" t="str">
        <f t="shared" si="12"/>
        <v>TỐT</v>
      </c>
      <c r="K264" s="53"/>
      <c r="L264" s="93"/>
    </row>
    <row r="265" spans="1:12" ht="23.25" customHeight="1" x14ac:dyDescent="0.25">
      <c r="A265" s="87">
        <f t="shared" si="10"/>
        <v>255</v>
      </c>
      <c r="B265" s="47">
        <v>2220866136</v>
      </c>
      <c r="C265" s="48" t="s">
        <v>444</v>
      </c>
      <c r="D265" s="49" t="s">
        <v>317</v>
      </c>
      <c r="E265" s="50">
        <v>35810</v>
      </c>
      <c r="F265" s="50" t="s">
        <v>53</v>
      </c>
      <c r="G265" s="7">
        <v>78</v>
      </c>
      <c r="H265" s="51">
        <v>80</v>
      </c>
      <c r="I265" s="7">
        <f t="shared" si="11"/>
        <v>79</v>
      </c>
      <c r="J265" s="7" t="str">
        <f t="shared" si="12"/>
        <v>KHÁ</v>
      </c>
      <c r="K265" s="53"/>
      <c r="L265" s="93"/>
    </row>
    <row r="266" spans="1:12" ht="23.25" customHeight="1" x14ac:dyDescent="0.25">
      <c r="A266" s="87">
        <f t="shared" si="10"/>
        <v>256</v>
      </c>
      <c r="B266" s="47">
        <v>2220863792</v>
      </c>
      <c r="C266" s="48" t="s">
        <v>445</v>
      </c>
      <c r="D266" s="49" t="s">
        <v>167</v>
      </c>
      <c r="E266" s="50">
        <v>36045</v>
      </c>
      <c r="F266" s="50" t="s">
        <v>53</v>
      </c>
      <c r="G266" s="7">
        <v>85</v>
      </c>
      <c r="H266" s="51">
        <v>80</v>
      </c>
      <c r="I266" s="7">
        <f t="shared" si="11"/>
        <v>82.5</v>
      </c>
      <c r="J266" s="7" t="str">
        <f t="shared" si="12"/>
        <v>TỐT</v>
      </c>
      <c r="K266" s="53"/>
      <c r="L266" s="93"/>
    </row>
    <row r="267" spans="1:12" ht="23.25" customHeight="1" x14ac:dyDescent="0.25">
      <c r="A267" s="87">
        <f t="shared" si="10"/>
        <v>257</v>
      </c>
      <c r="B267" s="47">
        <v>2220866152</v>
      </c>
      <c r="C267" s="48" t="s">
        <v>446</v>
      </c>
      <c r="D267" s="49" t="s">
        <v>447</v>
      </c>
      <c r="E267" s="50">
        <v>36145</v>
      </c>
      <c r="F267" s="50" t="s">
        <v>53</v>
      </c>
      <c r="G267" s="7">
        <v>85</v>
      </c>
      <c r="H267" s="51">
        <v>87</v>
      </c>
      <c r="I267" s="7">
        <f t="shared" si="11"/>
        <v>86</v>
      </c>
      <c r="J267" s="7" t="str">
        <f t="shared" si="12"/>
        <v>TỐT</v>
      </c>
      <c r="K267" s="53"/>
      <c r="L267" s="93"/>
    </row>
    <row r="268" spans="1:12" ht="23.25" customHeight="1" x14ac:dyDescent="0.25">
      <c r="A268" s="87">
        <f t="shared" ref="A268:A331" si="13">A267+1</f>
        <v>258</v>
      </c>
      <c r="B268" s="47"/>
      <c r="C268" s="48"/>
      <c r="D268" s="49"/>
      <c r="E268" s="50"/>
      <c r="F268" s="50"/>
      <c r="G268" s="7"/>
      <c r="H268" s="51"/>
      <c r="I268" s="7"/>
      <c r="J268" s="7"/>
      <c r="K268" s="53"/>
      <c r="L268" s="93"/>
    </row>
    <row r="269" spans="1:12" ht="23.25" customHeight="1" x14ac:dyDescent="0.25">
      <c r="A269" s="87">
        <f t="shared" si="13"/>
        <v>259</v>
      </c>
      <c r="B269" s="47">
        <v>2321377863</v>
      </c>
      <c r="C269" s="48" t="s">
        <v>448</v>
      </c>
      <c r="D269" s="49" t="s">
        <v>376</v>
      </c>
      <c r="E269" s="50">
        <v>36455</v>
      </c>
      <c r="F269" s="50" t="s">
        <v>59</v>
      </c>
      <c r="G269" s="7">
        <v>71</v>
      </c>
      <c r="H269" s="51">
        <v>0</v>
      </c>
      <c r="I269" s="7">
        <f t="shared" ref="I269:I331" si="14">ROUND((G269+H269)/2,1)</f>
        <v>35.5</v>
      </c>
      <c r="J269" s="7" t="str">
        <f t="shared" ref="J269:J331" si="15">IF(I269&gt;=90,"X SẮC",IF(I269&gt;=80,"TỐT",IF(I269&gt;=65,"KHÁ",IF(I269&gt;=50,"T.BÌNH",IF(I269&gt;=35,"YẾU","KÉM")))))</f>
        <v>YẾU</v>
      </c>
      <c r="K269" s="53"/>
      <c r="L269" s="93" t="s">
        <v>886</v>
      </c>
    </row>
    <row r="270" spans="1:12" ht="23.25" customHeight="1" x14ac:dyDescent="0.25">
      <c r="A270" s="87">
        <f t="shared" si="13"/>
        <v>260</v>
      </c>
      <c r="B270" s="47">
        <v>2320377874</v>
      </c>
      <c r="C270" s="48" t="s">
        <v>449</v>
      </c>
      <c r="D270" s="49" t="s">
        <v>100</v>
      </c>
      <c r="E270" s="50">
        <v>36458</v>
      </c>
      <c r="F270" s="50" t="s">
        <v>59</v>
      </c>
      <c r="G270" s="7">
        <v>72</v>
      </c>
      <c r="H270" s="51">
        <v>88</v>
      </c>
      <c r="I270" s="7">
        <f t="shared" si="14"/>
        <v>80</v>
      </c>
      <c r="J270" s="7" t="str">
        <f t="shared" si="15"/>
        <v>TỐT</v>
      </c>
      <c r="K270" s="53"/>
      <c r="L270" s="93"/>
    </row>
    <row r="271" spans="1:12" ht="23.25" customHeight="1" x14ac:dyDescent="0.25">
      <c r="A271" s="87">
        <f t="shared" si="13"/>
        <v>261</v>
      </c>
      <c r="B271" s="47">
        <v>2320860343</v>
      </c>
      <c r="C271" s="48" t="s">
        <v>450</v>
      </c>
      <c r="D271" s="49" t="s">
        <v>102</v>
      </c>
      <c r="E271" s="50">
        <v>36471</v>
      </c>
      <c r="F271" s="50" t="s">
        <v>59</v>
      </c>
      <c r="G271" s="7">
        <v>72</v>
      </c>
      <c r="H271" s="51">
        <v>77</v>
      </c>
      <c r="I271" s="7">
        <f t="shared" si="14"/>
        <v>74.5</v>
      </c>
      <c r="J271" s="7" t="str">
        <f t="shared" si="15"/>
        <v>KHÁ</v>
      </c>
      <c r="K271" s="53"/>
      <c r="L271" s="93"/>
    </row>
    <row r="272" spans="1:12" ht="23.25" customHeight="1" x14ac:dyDescent="0.25">
      <c r="A272" s="87">
        <f t="shared" si="13"/>
        <v>262</v>
      </c>
      <c r="B272" s="47">
        <v>2321864892</v>
      </c>
      <c r="C272" s="48" t="s">
        <v>451</v>
      </c>
      <c r="D272" s="49" t="s">
        <v>184</v>
      </c>
      <c r="E272" s="50">
        <v>36169</v>
      </c>
      <c r="F272" s="50" t="s">
        <v>59</v>
      </c>
      <c r="G272" s="7">
        <v>87</v>
      </c>
      <c r="H272" s="51">
        <v>89</v>
      </c>
      <c r="I272" s="7">
        <f t="shared" si="14"/>
        <v>88</v>
      </c>
      <c r="J272" s="7" t="str">
        <f t="shared" si="15"/>
        <v>TỐT</v>
      </c>
      <c r="K272" s="53"/>
      <c r="L272" s="93"/>
    </row>
    <row r="273" spans="1:12" ht="23.25" customHeight="1" x14ac:dyDescent="0.25">
      <c r="A273" s="87">
        <f t="shared" si="13"/>
        <v>263</v>
      </c>
      <c r="B273" s="47">
        <v>2320864712</v>
      </c>
      <c r="C273" s="48" t="s">
        <v>452</v>
      </c>
      <c r="D273" s="49" t="s">
        <v>104</v>
      </c>
      <c r="E273" s="50">
        <v>36358</v>
      </c>
      <c r="F273" s="50" t="s">
        <v>59</v>
      </c>
      <c r="G273" s="7">
        <v>85</v>
      </c>
      <c r="H273" s="51">
        <v>85</v>
      </c>
      <c r="I273" s="7">
        <f t="shared" si="14"/>
        <v>85</v>
      </c>
      <c r="J273" s="7" t="str">
        <f t="shared" si="15"/>
        <v>TỐT</v>
      </c>
      <c r="K273" s="53"/>
      <c r="L273" s="93"/>
    </row>
    <row r="274" spans="1:12" ht="23.25" customHeight="1" x14ac:dyDescent="0.25">
      <c r="A274" s="87">
        <f t="shared" si="13"/>
        <v>264</v>
      </c>
      <c r="B274" s="47">
        <v>2320377823</v>
      </c>
      <c r="C274" s="48" t="s">
        <v>453</v>
      </c>
      <c r="D274" s="49" t="s">
        <v>114</v>
      </c>
      <c r="E274" s="50">
        <v>36227</v>
      </c>
      <c r="F274" s="50" t="s">
        <v>59</v>
      </c>
      <c r="G274" s="7">
        <v>87</v>
      </c>
      <c r="H274" s="51">
        <v>88</v>
      </c>
      <c r="I274" s="7">
        <f t="shared" si="14"/>
        <v>87.5</v>
      </c>
      <c r="J274" s="7" t="str">
        <f t="shared" si="15"/>
        <v>TỐT</v>
      </c>
      <c r="K274" s="53"/>
      <c r="L274" s="93"/>
    </row>
    <row r="275" spans="1:12" ht="23.25" customHeight="1" x14ac:dyDescent="0.25">
      <c r="A275" s="87">
        <f t="shared" si="13"/>
        <v>265</v>
      </c>
      <c r="B275" s="47">
        <v>2320377750</v>
      </c>
      <c r="C275" s="48" t="s">
        <v>454</v>
      </c>
      <c r="D275" s="49" t="s">
        <v>455</v>
      </c>
      <c r="E275" s="50">
        <v>36237</v>
      </c>
      <c r="F275" s="50" t="s">
        <v>59</v>
      </c>
      <c r="G275" s="7">
        <v>89</v>
      </c>
      <c r="H275" s="51">
        <v>86</v>
      </c>
      <c r="I275" s="7">
        <f t="shared" si="14"/>
        <v>87.5</v>
      </c>
      <c r="J275" s="7" t="str">
        <f t="shared" si="15"/>
        <v>TỐT</v>
      </c>
      <c r="K275" s="53"/>
      <c r="L275" s="93"/>
    </row>
    <row r="276" spans="1:12" ht="23.25" customHeight="1" x14ac:dyDescent="0.25">
      <c r="A276" s="87">
        <f t="shared" si="13"/>
        <v>266</v>
      </c>
      <c r="B276" s="47">
        <v>2320862931</v>
      </c>
      <c r="C276" s="48" t="s">
        <v>456</v>
      </c>
      <c r="D276" s="49" t="s">
        <v>389</v>
      </c>
      <c r="E276" s="50">
        <v>36454</v>
      </c>
      <c r="F276" s="50" t="s">
        <v>59</v>
      </c>
      <c r="G276" s="7">
        <v>71</v>
      </c>
      <c r="H276" s="51">
        <v>77</v>
      </c>
      <c r="I276" s="7">
        <f t="shared" si="14"/>
        <v>74</v>
      </c>
      <c r="J276" s="7" t="str">
        <f t="shared" si="15"/>
        <v>KHÁ</v>
      </c>
      <c r="K276" s="53"/>
      <c r="L276" s="93"/>
    </row>
    <row r="277" spans="1:12" ht="23.25" customHeight="1" x14ac:dyDescent="0.25">
      <c r="A277" s="87">
        <f t="shared" si="13"/>
        <v>267</v>
      </c>
      <c r="B277" s="47">
        <v>2320716872</v>
      </c>
      <c r="C277" s="48" t="s">
        <v>457</v>
      </c>
      <c r="D277" s="49" t="s">
        <v>293</v>
      </c>
      <c r="E277" s="50">
        <v>36175</v>
      </c>
      <c r="F277" s="50" t="s">
        <v>59</v>
      </c>
      <c r="G277" s="7">
        <v>82</v>
      </c>
      <c r="H277" s="51">
        <v>87</v>
      </c>
      <c r="I277" s="7">
        <f t="shared" si="14"/>
        <v>84.5</v>
      </c>
      <c r="J277" s="7" t="str">
        <f t="shared" si="15"/>
        <v>TỐT</v>
      </c>
      <c r="K277" s="53"/>
      <c r="L277" s="93"/>
    </row>
    <row r="278" spans="1:12" ht="23.25" customHeight="1" x14ac:dyDescent="0.25">
      <c r="A278" s="87">
        <f t="shared" si="13"/>
        <v>268</v>
      </c>
      <c r="B278" s="47">
        <v>2320860762</v>
      </c>
      <c r="C278" s="48" t="s">
        <v>458</v>
      </c>
      <c r="D278" s="49" t="s">
        <v>122</v>
      </c>
      <c r="E278" s="50">
        <v>36256</v>
      </c>
      <c r="F278" s="50" t="s">
        <v>59</v>
      </c>
      <c r="G278" s="7">
        <v>84</v>
      </c>
      <c r="H278" s="51">
        <v>84</v>
      </c>
      <c r="I278" s="7">
        <f t="shared" si="14"/>
        <v>84</v>
      </c>
      <c r="J278" s="7" t="str">
        <f t="shared" si="15"/>
        <v>TỐT</v>
      </c>
      <c r="K278" s="53"/>
      <c r="L278" s="93"/>
    </row>
    <row r="279" spans="1:12" ht="23.25" customHeight="1" x14ac:dyDescent="0.25">
      <c r="A279" s="87">
        <f t="shared" si="13"/>
        <v>269</v>
      </c>
      <c r="B279" s="47">
        <v>2320865032</v>
      </c>
      <c r="C279" s="48" t="s">
        <v>459</v>
      </c>
      <c r="D279" s="49" t="s">
        <v>122</v>
      </c>
      <c r="E279" s="50">
        <v>36239</v>
      </c>
      <c r="F279" s="50" t="s">
        <v>59</v>
      </c>
      <c r="G279" s="7">
        <v>88</v>
      </c>
      <c r="H279" s="51">
        <v>88</v>
      </c>
      <c r="I279" s="7">
        <f t="shared" si="14"/>
        <v>88</v>
      </c>
      <c r="J279" s="7" t="str">
        <f t="shared" si="15"/>
        <v>TỐT</v>
      </c>
      <c r="K279" s="53"/>
      <c r="L279" s="93"/>
    </row>
    <row r="280" spans="1:12" ht="23.25" customHeight="1" x14ac:dyDescent="0.25">
      <c r="A280" s="87">
        <f t="shared" si="13"/>
        <v>270</v>
      </c>
      <c r="B280" s="47">
        <v>2320377756</v>
      </c>
      <c r="C280" s="48" t="s">
        <v>460</v>
      </c>
      <c r="D280" s="49" t="s">
        <v>461</v>
      </c>
      <c r="E280" s="50">
        <v>36452</v>
      </c>
      <c r="F280" s="50" t="s">
        <v>59</v>
      </c>
      <c r="G280" s="7">
        <v>80</v>
      </c>
      <c r="H280" s="51">
        <v>81</v>
      </c>
      <c r="I280" s="7">
        <f t="shared" si="14"/>
        <v>80.5</v>
      </c>
      <c r="J280" s="7" t="str">
        <f t="shared" si="15"/>
        <v>TỐT</v>
      </c>
      <c r="K280" s="53"/>
      <c r="L280" s="93"/>
    </row>
    <row r="281" spans="1:12" ht="23.25" customHeight="1" x14ac:dyDescent="0.25">
      <c r="A281" s="87">
        <f t="shared" si="13"/>
        <v>271</v>
      </c>
      <c r="B281" s="47">
        <v>2321862934</v>
      </c>
      <c r="C281" s="48" t="s">
        <v>462</v>
      </c>
      <c r="D281" s="49" t="s">
        <v>203</v>
      </c>
      <c r="E281" s="50">
        <v>36510</v>
      </c>
      <c r="F281" s="50" t="s">
        <v>59</v>
      </c>
      <c r="G281" s="7">
        <v>87</v>
      </c>
      <c r="H281" s="51">
        <v>86</v>
      </c>
      <c r="I281" s="7">
        <f t="shared" si="14"/>
        <v>86.5</v>
      </c>
      <c r="J281" s="7" t="str">
        <f t="shared" si="15"/>
        <v>TỐT</v>
      </c>
      <c r="K281" s="53"/>
      <c r="L281" s="93"/>
    </row>
    <row r="282" spans="1:12" ht="23.25" customHeight="1" x14ac:dyDescent="0.25">
      <c r="A282" s="87">
        <f t="shared" si="13"/>
        <v>272</v>
      </c>
      <c r="B282" s="47">
        <v>2321242201</v>
      </c>
      <c r="C282" s="48" t="s">
        <v>463</v>
      </c>
      <c r="D282" s="49" t="s">
        <v>207</v>
      </c>
      <c r="E282" s="50">
        <v>36165</v>
      </c>
      <c r="F282" s="50" t="s">
        <v>59</v>
      </c>
      <c r="G282" s="7">
        <v>68</v>
      </c>
      <c r="H282" s="51">
        <v>77</v>
      </c>
      <c r="I282" s="7">
        <f t="shared" si="14"/>
        <v>72.5</v>
      </c>
      <c r="J282" s="7" t="str">
        <f t="shared" si="15"/>
        <v>KHÁ</v>
      </c>
      <c r="K282" s="53"/>
      <c r="L282" s="93"/>
    </row>
    <row r="283" spans="1:12" ht="23.25" customHeight="1" x14ac:dyDescent="0.25">
      <c r="A283" s="87">
        <f t="shared" si="13"/>
        <v>273</v>
      </c>
      <c r="B283" s="47">
        <v>23208610008</v>
      </c>
      <c r="C283" s="48" t="s">
        <v>464</v>
      </c>
      <c r="D283" s="49" t="s">
        <v>129</v>
      </c>
      <c r="E283" s="50">
        <v>36443</v>
      </c>
      <c r="F283" s="50" t="s">
        <v>59</v>
      </c>
      <c r="G283" s="7">
        <v>85</v>
      </c>
      <c r="H283" s="51">
        <v>85</v>
      </c>
      <c r="I283" s="7">
        <f t="shared" si="14"/>
        <v>85</v>
      </c>
      <c r="J283" s="7" t="str">
        <f t="shared" si="15"/>
        <v>TỐT</v>
      </c>
      <c r="K283" s="53"/>
      <c r="L283" s="93"/>
    </row>
    <row r="284" spans="1:12" ht="23.25" customHeight="1" x14ac:dyDescent="0.25">
      <c r="A284" s="87">
        <f t="shared" si="13"/>
        <v>274</v>
      </c>
      <c r="B284" s="47">
        <v>2320377834</v>
      </c>
      <c r="C284" s="48" t="s">
        <v>465</v>
      </c>
      <c r="D284" s="49" t="s">
        <v>466</v>
      </c>
      <c r="E284" s="50">
        <v>36315</v>
      </c>
      <c r="F284" s="50" t="s">
        <v>59</v>
      </c>
      <c r="G284" s="7">
        <v>85</v>
      </c>
      <c r="H284" s="51">
        <v>87</v>
      </c>
      <c r="I284" s="7">
        <f t="shared" si="14"/>
        <v>86</v>
      </c>
      <c r="J284" s="7" t="str">
        <f t="shared" si="15"/>
        <v>TỐT</v>
      </c>
      <c r="K284" s="53"/>
      <c r="L284" s="93"/>
    </row>
    <row r="285" spans="1:12" ht="23.25" customHeight="1" x14ac:dyDescent="0.25">
      <c r="A285" s="87">
        <f t="shared" si="13"/>
        <v>275</v>
      </c>
      <c r="B285" s="47">
        <v>2320377683</v>
      </c>
      <c r="C285" s="48" t="s">
        <v>467</v>
      </c>
      <c r="D285" s="49" t="s">
        <v>250</v>
      </c>
      <c r="E285" s="50">
        <v>36293</v>
      </c>
      <c r="F285" s="50" t="s">
        <v>59</v>
      </c>
      <c r="G285" s="7">
        <v>90</v>
      </c>
      <c r="H285" s="51">
        <v>89</v>
      </c>
      <c r="I285" s="7">
        <f t="shared" si="14"/>
        <v>89.5</v>
      </c>
      <c r="J285" s="7" t="str">
        <f t="shared" si="15"/>
        <v>TỐT</v>
      </c>
      <c r="K285" s="53"/>
      <c r="L285" s="93"/>
    </row>
    <row r="286" spans="1:12" ht="23.25" customHeight="1" x14ac:dyDescent="0.25">
      <c r="A286" s="87">
        <f t="shared" si="13"/>
        <v>276</v>
      </c>
      <c r="B286" s="47">
        <v>2321377651</v>
      </c>
      <c r="C286" s="48" t="s">
        <v>468</v>
      </c>
      <c r="D286" s="49" t="s">
        <v>346</v>
      </c>
      <c r="E286" s="50">
        <v>36210</v>
      </c>
      <c r="F286" s="50" t="s">
        <v>59</v>
      </c>
      <c r="G286" s="7">
        <v>87</v>
      </c>
      <c r="H286" s="51">
        <v>88</v>
      </c>
      <c r="I286" s="7">
        <f t="shared" si="14"/>
        <v>87.5</v>
      </c>
      <c r="J286" s="7" t="str">
        <f t="shared" si="15"/>
        <v>TỐT</v>
      </c>
      <c r="K286" s="53"/>
      <c r="L286" s="93"/>
    </row>
    <row r="287" spans="1:12" ht="23.25" customHeight="1" x14ac:dyDescent="0.25">
      <c r="A287" s="87">
        <f t="shared" si="13"/>
        <v>277</v>
      </c>
      <c r="B287" s="47">
        <v>2320377643</v>
      </c>
      <c r="C287" s="48" t="s">
        <v>469</v>
      </c>
      <c r="D287" s="49" t="s">
        <v>139</v>
      </c>
      <c r="E287" s="50">
        <v>36303</v>
      </c>
      <c r="F287" s="50" t="s">
        <v>59</v>
      </c>
      <c r="G287" s="7">
        <v>85</v>
      </c>
      <c r="H287" s="51">
        <v>90</v>
      </c>
      <c r="I287" s="7">
        <f t="shared" si="14"/>
        <v>87.5</v>
      </c>
      <c r="J287" s="7" t="str">
        <f t="shared" si="15"/>
        <v>TỐT</v>
      </c>
      <c r="K287" s="53"/>
      <c r="L287" s="93"/>
    </row>
    <row r="288" spans="1:12" ht="23.25" customHeight="1" x14ac:dyDescent="0.25">
      <c r="A288" s="87">
        <f t="shared" si="13"/>
        <v>278</v>
      </c>
      <c r="B288" s="47">
        <v>2320864895</v>
      </c>
      <c r="C288" s="48" t="s">
        <v>470</v>
      </c>
      <c r="D288" s="49" t="s">
        <v>215</v>
      </c>
      <c r="E288" s="50">
        <v>36479</v>
      </c>
      <c r="F288" s="50" t="s">
        <v>59</v>
      </c>
      <c r="G288" s="7">
        <v>98</v>
      </c>
      <c r="H288" s="51">
        <v>95</v>
      </c>
      <c r="I288" s="7">
        <f t="shared" si="14"/>
        <v>96.5</v>
      </c>
      <c r="J288" s="7" t="str">
        <f t="shared" si="15"/>
        <v>X SẮC</v>
      </c>
      <c r="K288" s="53"/>
      <c r="L288" s="93"/>
    </row>
    <row r="289" spans="1:12" ht="23.25" customHeight="1" x14ac:dyDescent="0.25">
      <c r="A289" s="87">
        <f t="shared" si="13"/>
        <v>279</v>
      </c>
      <c r="B289" s="47">
        <v>2320377877</v>
      </c>
      <c r="C289" s="48" t="s">
        <v>471</v>
      </c>
      <c r="D289" s="49" t="s">
        <v>253</v>
      </c>
      <c r="E289" s="50">
        <v>36373</v>
      </c>
      <c r="F289" s="50" t="s">
        <v>59</v>
      </c>
      <c r="G289" s="7">
        <v>85</v>
      </c>
      <c r="H289" s="51">
        <v>83</v>
      </c>
      <c r="I289" s="7">
        <f t="shared" si="14"/>
        <v>84</v>
      </c>
      <c r="J289" s="7" t="str">
        <f t="shared" si="15"/>
        <v>TỐT</v>
      </c>
      <c r="K289" s="53"/>
      <c r="L289" s="93"/>
    </row>
    <row r="290" spans="1:12" ht="23.25" customHeight="1" x14ac:dyDescent="0.25">
      <c r="A290" s="87">
        <f t="shared" si="13"/>
        <v>280</v>
      </c>
      <c r="B290" s="47">
        <v>2320377883</v>
      </c>
      <c r="C290" s="48" t="s">
        <v>472</v>
      </c>
      <c r="D290" s="49" t="s">
        <v>145</v>
      </c>
      <c r="E290" s="50">
        <v>36293</v>
      </c>
      <c r="F290" s="50" t="s">
        <v>59</v>
      </c>
      <c r="G290" s="7">
        <v>72</v>
      </c>
      <c r="H290" s="51">
        <v>80</v>
      </c>
      <c r="I290" s="7">
        <f t="shared" si="14"/>
        <v>76</v>
      </c>
      <c r="J290" s="7" t="str">
        <f t="shared" si="15"/>
        <v>KHÁ</v>
      </c>
      <c r="K290" s="53"/>
      <c r="L290" s="93"/>
    </row>
    <row r="291" spans="1:12" ht="23.25" customHeight="1" x14ac:dyDescent="0.25">
      <c r="A291" s="87">
        <f t="shared" si="13"/>
        <v>281</v>
      </c>
      <c r="B291" s="47">
        <v>2321864795</v>
      </c>
      <c r="C291" s="48" t="s">
        <v>473</v>
      </c>
      <c r="D291" s="49" t="s">
        <v>149</v>
      </c>
      <c r="E291" s="50">
        <v>36306</v>
      </c>
      <c r="F291" s="50" t="s">
        <v>59</v>
      </c>
      <c r="G291" s="7">
        <v>85</v>
      </c>
      <c r="H291" s="51">
        <v>84</v>
      </c>
      <c r="I291" s="7">
        <f t="shared" si="14"/>
        <v>84.5</v>
      </c>
      <c r="J291" s="7" t="str">
        <f t="shared" si="15"/>
        <v>TỐT</v>
      </c>
      <c r="K291" s="53"/>
      <c r="L291" s="93"/>
    </row>
    <row r="292" spans="1:12" ht="23.25" customHeight="1" x14ac:dyDescent="0.25">
      <c r="A292" s="87">
        <f t="shared" si="13"/>
        <v>282</v>
      </c>
      <c r="B292" s="47">
        <v>2320377814</v>
      </c>
      <c r="C292" s="48" t="s">
        <v>474</v>
      </c>
      <c r="D292" s="49" t="s">
        <v>304</v>
      </c>
      <c r="E292" s="50">
        <v>36428</v>
      </c>
      <c r="F292" s="50" t="s">
        <v>59</v>
      </c>
      <c r="G292" s="7">
        <v>87</v>
      </c>
      <c r="H292" s="51">
        <v>87</v>
      </c>
      <c r="I292" s="7">
        <f t="shared" si="14"/>
        <v>87</v>
      </c>
      <c r="J292" s="7" t="str">
        <f t="shared" si="15"/>
        <v>TỐT</v>
      </c>
      <c r="K292" s="53"/>
      <c r="L292" s="93"/>
    </row>
    <row r="293" spans="1:12" ht="23.25" customHeight="1" x14ac:dyDescent="0.25">
      <c r="A293" s="87">
        <f t="shared" si="13"/>
        <v>283</v>
      </c>
      <c r="B293" s="47">
        <v>2320377849</v>
      </c>
      <c r="C293" s="48" t="s">
        <v>475</v>
      </c>
      <c r="D293" s="49" t="s">
        <v>259</v>
      </c>
      <c r="E293" s="50">
        <v>36298</v>
      </c>
      <c r="F293" s="50" t="s">
        <v>59</v>
      </c>
      <c r="G293" s="7">
        <v>85</v>
      </c>
      <c r="H293" s="51">
        <v>86</v>
      </c>
      <c r="I293" s="7">
        <f t="shared" si="14"/>
        <v>85.5</v>
      </c>
      <c r="J293" s="7" t="str">
        <f t="shared" si="15"/>
        <v>TỐT</v>
      </c>
      <c r="K293" s="53"/>
      <c r="L293" s="93"/>
    </row>
    <row r="294" spans="1:12" ht="23.25" customHeight="1" x14ac:dyDescent="0.25">
      <c r="A294" s="87">
        <f t="shared" si="13"/>
        <v>284</v>
      </c>
      <c r="B294" s="47">
        <v>2321377878</v>
      </c>
      <c r="C294" s="48" t="s">
        <v>476</v>
      </c>
      <c r="D294" s="49" t="s">
        <v>477</v>
      </c>
      <c r="E294" s="50">
        <v>36361</v>
      </c>
      <c r="F294" s="50" t="s">
        <v>59</v>
      </c>
      <c r="G294" s="7">
        <v>81</v>
      </c>
      <c r="H294" s="51">
        <v>83</v>
      </c>
      <c r="I294" s="7">
        <f t="shared" si="14"/>
        <v>82</v>
      </c>
      <c r="J294" s="7" t="str">
        <f t="shared" si="15"/>
        <v>TỐT</v>
      </c>
      <c r="K294" s="53"/>
      <c r="L294" s="93"/>
    </row>
    <row r="295" spans="1:12" ht="23.25" customHeight="1" x14ac:dyDescent="0.25">
      <c r="A295" s="87">
        <f t="shared" si="13"/>
        <v>285</v>
      </c>
      <c r="B295" s="47">
        <v>2320862405</v>
      </c>
      <c r="C295" s="48" t="s">
        <v>478</v>
      </c>
      <c r="D295" s="49" t="s">
        <v>219</v>
      </c>
      <c r="E295" s="50">
        <v>36205</v>
      </c>
      <c r="F295" s="50" t="s">
        <v>59</v>
      </c>
      <c r="G295" s="7">
        <v>84</v>
      </c>
      <c r="H295" s="51">
        <v>85</v>
      </c>
      <c r="I295" s="7">
        <f t="shared" si="14"/>
        <v>84.5</v>
      </c>
      <c r="J295" s="7" t="str">
        <f t="shared" si="15"/>
        <v>TỐT</v>
      </c>
      <c r="K295" s="53"/>
      <c r="L295" s="93"/>
    </row>
    <row r="296" spans="1:12" ht="23.25" customHeight="1" x14ac:dyDescent="0.25">
      <c r="A296" s="87">
        <f t="shared" si="13"/>
        <v>286</v>
      </c>
      <c r="B296" s="47">
        <v>23208612189</v>
      </c>
      <c r="C296" s="48" t="s">
        <v>479</v>
      </c>
      <c r="D296" s="49" t="s">
        <v>155</v>
      </c>
      <c r="E296" s="50">
        <v>36438</v>
      </c>
      <c r="F296" s="50" t="s">
        <v>59</v>
      </c>
      <c r="G296" s="7">
        <v>77</v>
      </c>
      <c r="H296" s="51">
        <v>81</v>
      </c>
      <c r="I296" s="7">
        <f t="shared" si="14"/>
        <v>79</v>
      </c>
      <c r="J296" s="7" t="str">
        <f t="shared" si="15"/>
        <v>KHÁ</v>
      </c>
      <c r="K296" s="53"/>
      <c r="L296" s="93"/>
    </row>
    <row r="297" spans="1:12" ht="23.25" customHeight="1" x14ac:dyDescent="0.25">
      <c r="A297" s="87">
        <f t="shared" si="13"/>
        <v>287</v>
      </c>
      <c r="B297" s="47">
        <v>2320377770</v>
      </c>
      <c r="C297" s="48" t="s">
        <v>480</v>
      </c>
      <c r="D297" s="49" t="s">
        <v>306</v>
      </c>
      <c r="E297" s="50">
        <v>36161</v>
      </c>
      <c r="F297" s="50" t="s">
        <v>59</v>
      </c>
      <c r="G297" s="7">
        <v>95</v>
      </c>
      <c r="H297" s="51">
        <v>95</v>
      </c>
      <c r="I297" s="7">
        <f t="shared" si="14"/>
        <v>95</v>
      </c>
      <c r="J297" s="7" t="str">
        <f t="shared" si="15"/>
        <v>X SẮC</v>
      </c>
      <c r="K297" s="53"/>
      <c r="L297" s="93"/>
    </row>
    <row r="298" spans="1:12" ht="23.25" customHeight="1" x14ac:dyDescent="0.25">
      <c r="A298" s="87">
        <f t="shared" si="13"/>
        <v>288</v>
      </c>
      <c r="B298" s="47">
        <v>2320864054</v>
      </c>
      <c r="C298" s="48" t="s">
        <v>481</v>
      </c>
      <c r="D298" s="49" t="s">
        <v>158</v>
      </c>
      <c r="E298" s="50">
        <v>36251</v>
      </c>
      <c r="F298" s="50" t="s">
        <v>59</v>
      </c>
      <c r="G298" s="7">
        <v>98</v>
      </c>
      <c r="H298" s="51">
        <v>98</v>
      </c>
      <c r="I298" s="7">
        <f t="shared" si="14"/>
        <v>98</v>
      </c>
      <c r="J298" s="7" t="str">
        <f t="shared" si="15"/>
        <v>X SẮC</v>
      </c>
      <c r="K298" s="53"/>
      <c r="L298" s="93"/>
    </row>
    <row r="299" spans="1:12" ht="23.25" customHeight="1" x14ac:dyDescent="0.25">
      <c r="A299" s="87">
        <f t="shared" si="13"/>
        <v>289</v>
      </c>
      <c r="B299" s="47">
        <v>2320377742</v>
      </c>
      <c r="C299" s="48" t="s">
        <v>482</v>
      </c>
      <c r="D299" s="49" t="s">
        <v>310</v>
      </c>
      <c r="E299" s="50">
        <v>36466</v>
      </c>
      <c r="F299" s="50" t="s">
        <v>59</v>
      </c>
      <c r="G299" s="7">
        <v>73</v>
      </c>
      <c r="H299" s="51">
        <v>77</v>
      </c>
      <c r="I299" s="7">
        <f t="shared" si="14"/>
        <v>75</v>
      </c>
      <c r="J299" s="7" t="str">
        <f t="shared" si="15"/>
        <v>KHÁ</v>
      </c>
      <c r="K299" s="53"/>
      <c r="L299" s="93"/>
    </row>
    <row r="300" spans="1:12" ht="23.25" customHeight="1" x14ac:dyDescent="0.25">
      <c r="A300" s="87">
        <f t="shared" si="13"/>
        <v>290</v>
      </c>
      <c r="B300" s="47">
        <v>23208611664</v>
      </c>
      <c r="C300" s="48" t="s">
        <v>483</v>
      </c>
      <c r="D300" s="49" t="s">
        <v>160</v>
      </c>
      <c r="E300" s="50">
        <v>36161</v>
      </c>
      <c r="F300" s="50" t="s">
        <v>59</v>
      </c>
      <c r="G300" s="7">
        <v>81</v>
      </c>
      <c r="H300" s="51">
        <v>83</v>
      </c>
      <c r="I300" s="7">
        <f t="shared" si="14"/>
        <v>82</v>
      </c>
      <c r="J300" s="7" t="str">
        <f t="shared" si="15"/>
        <v>TỐT</v>
      </c>
      <c r="K300" s="53"/>
      <c r="L300" s="93"/>
    </row>
    <row r="301" spans="1:12" ht="23.25" customHeight="1" x14ac:dyDescent="0.25">
      <c r="A301" s="87">
        <f t="shared" si="13"/>
        <v>291</v>
      </c>
      <c r="B301" s="47">
        <v>23218612053</v>
      </c>
      <c r="C301" s="48" t="s">
        <v>484</v>
      </c>
      <c r="D301" s="49" t="s">
        <v>485</v>
      </c>
      <c r="E301" s="50">
        <v>36288</v>
      </c>
      <c r="F301" s="50" t="s">
        <v>59</v>
      </c>
      <c r="G301" s="7">
        <v>87</v>
      </c>
      <c r="H301" s="51">
        <v>87</v>
      </c>
      <c r="I301" s="7">
        <f t="shared" si="14"/>
        <v>87</v>
      </c>
      <c r="J301" s="7" t="str">
        <f t="shared" si="15"/>
        <v>TỐT</v>
      </c>
      <c r="K301" s="53"/>
      <c r="L301" s="93"/>
    </row>
    <row r="302" spans="1:12" ht="23.25" customHeight="1" x14ac:dyDescent="0.25">
      <c r="A302" s="87">
        <f t="shared" si="13"/>
        <v>292</v>
      </c>
      <c r="B302" s="47">
        <v>2321869651</v>
      </c>
      <c r="C302" s="48" t="s">
        <v>486</v>
      </c>
      <c r="D302" s="49" t="s">
        <v>487</v>
      </c>
      <c r="E302" s="50">
        <v>35983</v>
      </c>
      <c r="F302" s="50" t="s">
        <v>59</v>
      </c>
      <c r="G302" s="7">
        <v>64</v>
      </c>
      <c r="H302" s="51">
        <v>64</v>
      </c>
      <c r="I302" s="7">
        <f t="shared" si="14"/>
        <v>64</v>
      </c>
      <c r="J302" s="7" t="str">
        <f t="shared" si="15"/>
        <v>T.BÌNH</v>
      </c>
      <c r="K302" s="53"/>
      <c r="L302" s="93"/>
    </row>
    <row r="303" spans="1:12" ht="23.25" customHeight="1" x14ac:dyDescent="0.25">
      <c r="A303" s="87">
        <f t="shared" si="13"/>
        <v>293</v>
      </c>
      <c r="B303" s="47">
        <v>2320371492</v>
      </c>
      <c r="C303" s="48" t="s">
        <v>488</v>
      </c>
      <c r="D303" s="49" t="s">
        <v>273</v>
      </c>
      <c r="E303" s="50">
        <v>36325</v>
      </c>
      <c r="F303" s="50" t="s">
        <v>59</v>
      </c>
      <c r="G303" s="7">
        <v>84</v>
      </c>
      <c r="H303" s="51">
        <v>73</v>
      </c>
      <c r="I303" s="7">
        <f t="shared" si="14"/>
        <v>78.5</v>
      </c>
      <c r="J303" s="7" t="str">
        <f t="shared" si="15"/>
        <v>KHÁ</v>
      </c>
      <c r="K303" s="53"/>
      <c r="L303" s="93"/>
    </row>
    <row r="304" spans="1:12" ht="23.25" customHeight="1" x14ac:dyDescent="0.25">
      <c r="A304" s="87">
        <f t="shared" si="13"/>
        <v>294</v>
      </c>
      <c r="B304" s="47">
        <v>2320377806</v>
      </c>
      <c r="C304" s="48" t="s">
        <v>489</v>
      </c>
      <c r="D304" s="49" t="s">
        <v>275</v>
      </c>
      <c r="E304" s="50">
        <v>36401</v>
      </c>
      <c r="F304" s="50" t="s">
        <v>59</v>
      </c>
      <c r="G304" s="7">
        <v>84</v>
      </c>
      <c r="H304" s="51">
        <v>86</v>
      </c>
      <c r="I304" s="7">
        <f t="shared" si="14"/>
        <v>85</v>
      </c>
      <c r="J304" s="7" t="str">
        <f t="shared" si="15"/>
        <v>TỐT</v>
      </c>
      <c r="K304" s="53"/>
      <c r="L304" s="93"/>
    </row>
    <row r="305" spans="1:12" ht="23.25" customHeight="1" x14ac:dyDescent="0.25">
      <c r="A305" s="87">
        <f t="shared" si="13"/>
        <v>295</v>
      </c>
      <c r="B305" s="47">
        <v>2320377707</v>
      </c>
      <c r="C305" s="48" t="s">
        <v>490</v>
      </c>
      <c r="D305" s="49" t="s">
        <v>317</v>
      </c>
      <c r="E305" s="50">
        <v>36176</v>
      </c>
      <c r="F305" s="50" t="s">
        <v>59</v>
      </c>
      <c r="G305" s="7">
        <v>98</v>
      </c>
      <c r="H305" s="51">
        <v>96</v>
      </c>
      <c r="I305" s="7">
        <f t="shared" si="14"/>
        <v>97</v>
      </c>
      <c r="J305" s="7" t="str">
        <f t="shared" si="15"/>
        <v>X SẮC</v>
      </c>
      <c r="K305" s="53"/>
      <c r="L305" s="93"/>
    </row>
    <row r="306" spans="1:12" ht="23.25" customHeight="1" x14ac:dyDescent="0.25">
      <c r="A306" s="87">
        <f t="shared" si="13"/>
        <v>296</v>
      </c>
      <c r="B306" s="47">
        <v>2320716847</v>
      </c>
      <c r="C306" s="48" t="s">
        <v>491</v>
      </c>
      <c r="D306" s="49" t="s">
        <v>167</v>
      </c>
      <c r="E306" s="50">
        <v>36409</v>
      </c>
      <c r="F306" s="50" t="s">
        <v>59</v>
      </c>
      <c r="G306" s="7">
        <v>88</v>
      </c>
      <c r="H306" s="51">
        <v>89</v>
      </c>
      <c r="I306" s="7">
        <f t="shared" si="14"/>
        <v>88.5</v>
      </c>
      <c r="J306" s="7" t="str">
        <f t="shared" si="15"/>
        <v>TỐT</v>
      </c>
      <c r="K306" s="53"/>
      <c r="L306" s="93"/>
    </row>
    <row r="307" spans="1:12" ht="23.25" customHeight="1" x14ac:dyDescent="0.25">
      <c r="A307" s="87">
        <f t="shared" si="13"/>
        <v>297</v>
      </c>
      <c r="B307" s="47">
        <v>2220863737</v>
      </c>
      <c r="C307" s="48" t="s">
        <v>492</v>
      </c>
      <c r="D307" s="49" t="s">
        <v>273</v>
      </c>
      <c r="E307" s="50">
        <v>35896</v>
      </c>
      <c r="F307" s="50" t="s">
        <v>59</v>
      </c>
      <c r="G307" s="7">
        <v>0</v>
      </c>
      <c r="H307" s="51">
        <v>0</v>
      </c>
      <c r="I307" s="7">
        <f t="shared" si="14"/>
        <v>0</v>
      </c>
      <c r="J307" s="7" t="str">
        <f t="shared" si="15"/>
        <v>KÉM</v>
      </c>
      <c r="K307" s="53"/>
      <c r="L307" s="93" t="s">
        <v>886</v>
      </c>
    </row>
    <row r="308" spans="1:12" ht="23.25" customHeight="1" x14ac:dyDescent="0.25">
      <c r="A308" s="87">
        <f t="shared" si="13"/>
        <v>298</v>
      </c>
      <c r="B308" s="47">
        <v>2220866022</v>
      </c>
      <c r="C308" s="48" t="s">
        <v>493</v>
      </c>
      <c r="D308" s="49" t="s">
        <v>349</v>
      </c>
      <c r="E308" s="50">
        <v>35950</v>
      </c>
      <c r="F308" s="50" t="s">
        <v>59</v>
      </c>
      <c r="G308" s="7">
        <v>0</v>
      </c>
      <c r="H308" s="51">
        <v>76</v>
      </c>
      <c r="I308" s="7">
        <f t="shared" si="14"/>
        <v>38</v>
      </c>
      <c r="J308" s="7" t="str">
        <f t="shared" si="15"/>
        <v>YẾU</v>
      </c>
      <c r="K308" s="53"/>
      <c r="L308" s="93"/>
    </row>
    <row r="309" spans="1:12" ht="23.25" customHeight="1" x14ac:dyDescent="0.25">
      <c r="A309" s="87">
        <f t="shared" si="13"/>
        <v>299</v>
      </c>
      <c r="B309" s="47">
        <v>2320377935</v>
      </c>
      <c r="C309" s="48" t="s">
        <v>494</v>
      </c>
      <c r="D309" s="49" t="s">
        <v>100</v>
      </c>
      <c r="E309" s="50">
        <v>36420</v>
      </c>
      <c r="F309" s="50" t="s">
        <v>60</v>
      </c>
      <c r="G309" s="7">
        <v>71</v>
      </c>
      <c r="H309" s="51">
        <v>65</v>
      </c>
      <c r="I309" s="7">
        <f t="shared" si="14"/>
        <v>68</v>
      </c>
      <c r="J309" s="7" t="str">
        <f t="shared" si="15"/>
        <v>KHÁ</v>
      </c>
      <c r="K309" s="53"/>
      <c r="L309" s="93"/>
    </row>
    <row r="310" spans="1:12" ht="23.25" customHeight="1" x14ac:dyDescent="0.25">
      <c r="A310" s="87">
        <f t="shared" si="13"/>
        <v>300</v>
      </c>
      <c r="B310" s="47">
        <v>2320377713</v>
      </c>
      <c r="C310" s="48" t="s">
        <v>460</v>
      </c>
      <c r="D310" s="49" t="s">
        <v>391</v>
      </c>
      <c r="E310" s="50">
        <v>36418</v>
      </c>
      <c r="F310" s="50" t="s">
        <v>60</v>
      </c>
      <c r="G310" s="7">
        <v>85</v>
      </c>
      <c r="H310" s="51">
        <v>83</v>
      </c>
      <c r="I310" s="7">
        <f t="shared" si="14"/>
        <v>84</v>
      </c>
      <c r="J310" s="7" t="str">
        <f t="shared" si="15"/>
        <v>TỐT</v>
      </c>
      <c r="K310" s="53"/>
      <c r="L310" s="93"/>
    </row>
    <row r="311" spans="1:12" ht="23.25" customHeight="1" x14ac:dyDescent="0.25">
      <c r="A311" s="87">
        <f t="shared" si="13"/>
        <v>301</v>
      </c>
      <c r="B311" s="47">
        <v>2321377708</v>
      </c>
      <c r="C311" s="48" t="s">
        <v>495</v>
      </c>
      <c r="D311" s="49" t="s">
        <v>496</v>
      </c>
      <c r="E311" s="50">
        <v>36175</v>
      </c>
      <c r="F311" s="50" t="s">
        <v>60</v>
      </c>
      <c r="G311" s="7">
        <v>90</v>
      </c>
      <c r="H311" s="51">
        <v>87</v>
      </c>
      <c r="I311" s="7">
        <f t="shared" si="14"/>
        <v>88.5</v>
      </c>
      <c r="J311" s="7" t="str">
        <f t="shared" si="15"/>
        <v>TỐT</v>
      </c>
      <c r="K311" s="53"/>
      <c r="L311" s="93"/>
    </row>
    <row r="312" spans="1:12" ht="23.25" customHeight="1" x14ac:dyDescent="0.25">
      <c r="A312" s="87">
        <f t="shared" si="13"/>
        <v>302</v>
      </c>
      <c r="B312" s="47">
        <v>2321377784</v>
      </c>
      <c r="C312" s="48" t="s">
        <v>497</v>
      </c>
      <c r="D312" s="49" t="s">
        <v>328</v>
      </c>
      <c r="E312" s="50">
        <v>36476</v>
      </c>
      <c r="F312" s="50" t="s">
        <v>60</v>
      </c>
      <c r="G312" s="7">
        <v>86</v>
      </c>
      <c r="H312" s="51">
        <v>75</v>
      </c>
      <c r="I312" s="7">
        <f t="shared" si="14"/>
        <v>80.5</v>
      </c>
      <c r="J312" s="7" t="str">
        <f t="shared" si="15"/>
        <v>TỐT</v>
      </c>
      <c r="K312" s="53"/>
      <c r="L312" s="93"/>
    </row>
    <row r="313" spans="1:12" ht="23.25" customHeight="1" x14ac:dyDescent="0.25">
      <c r="A313" s="87">
        <f t="shared" si="13"/>
        <v>303</v>
      </c>
      <c r="B313" s="47">
        <v>2320862404</v>
      </c>
      <c r="C313" s="48" t="s">
        <v>498</v>
      </c>
      <c r="D313" s="49" t="s">
        <v>110</v>
      </c>
      <c r="E313" s="50">
        <v>36281</v>
      </c>
      <c r="F313" s="50" t="s">
        <v>60</v>
      </c>
      <c r="G313" s="7">
        <v>87</v>
      </c>
      <c r="H313" s="51">
        <v>84</v>
      </c>
      <c r="I313" s="7">
        <f t="shared" si="14"/>
        <v>85.5</v>
      </c>
      <c r="J313" s="7" t="str">
        <f t="shared" si="15"/>
        <v>TỐT</v>
      </c>
      <c r="K313" s="53"/>
      <c r="L313" s="93"/>
    </row>
    <row r="314" spans="1:12" ht="23.25" customHeight="1" x14ac:dyDescent="0.25">
      <c r="A314" s="87">
        <f t="shared" si="13"/>
        <v>304</v>
      </c>
      <c r="B314" s="47">
        <v>2320860786</v>
      </c>
      <c r="C314" s="48" t="s">
        <v>475</v>
      </c>
      <c r="D314" s="49" t="s">
        <v>361</v>
      </c>
      <c r="E314" s="50">
        <v>36172</v>
      </c>
      <c r="F314" s="50" t="s">
        <v>60</v>
      </c>
      <c r="G314" s="7">
        <v>86</v>
      </c>
      <c r="H314" s="51">
        <v>82</v>
      </c>
      <c r="I314" s="7">
        <f t="shared" si="14"/>
        <v>84</v>
      </c>
      <c r="J314" s="7" t="str">
        <f t="shared" si="15"/>
        <v>TỐT</v>
      </c>
      <c r="K314" s="53"/>
      <c r="L314" s="93"/>
    </row>
    <row r="315" spans="1:12" ht="23.25" customHeight="1" x14ac:dyDescent="0.25">
      <c r="A315" s="87">
        <f t="shared" si="13"/>
        <v>305</v>
      </c>
      <c r="B315" s="47">
        <v>2321862929</v>
      </c>
      <c r="C315" s="48" t="s">
        <v>499</v>
      </c>
      <c r="D315" s="49" t="s">
        <v>196</v>
      </c>
      <c r="E315" s="50">
        <v>36479</v>
      </c>
      <c r="F315" s="50" t="s">
        <v>60</v>
      </c>
      <c r="G315" s="7">
        <v>85</v>
      </c>
      <c r="H315" s="51">
        <v>87</v>
      </c>
      <c r="I315" s="7">
        <f t="shared" si="14"/>
        <v>86</v>
      </c>
      <c r="J315" s="7" t="str">
        <f t="shared" si="15"/>
        <v>TỐT</v>
      </c>
      <c r="K315" s="53"/>
      <c r="L315" s="93"/>
    </row>
    <row r="316" spans="1:12" ht="23.25" customHeight="1" x14ac:dyDescent="0.25">
      <c r="A316" s="87">
        <f t="shared" si="13"/>
        <v>306</v>
      </c>
      <c r="B316" s="47">
        <v>2321862930</v>
      </c>
      <c r="C316" s="48" t="s">
        <v>500</v>
      </c>
      <c r="D316" s="49" t="s">
        <v>196</v>
      </c>
      <c r="E316" s="50">
        <v>36204</v>
      </c>
      <c r="F316" s="50" t="s">
        <v>60</v>
      </c>
      <c r="G316" s="7">
        <v>79</v>
      </c>
      <c r="H316" s="51">
        <v>75</v>
      </c>
      <c r="I316" s="7">
        <f t="shared" si="14"/>
        <v>77</v>
      </c>
      <c r="J316" s="7" t="str">
        <f t="shared" si="15"/>
        <v>KHÁ</v>
      </c>
      <c r="K316" s="53"/>
      <c r="L316" s="93"/>
    </row>
    <row r="317" spans="1:12" ht="23.25" customHeight="1" x14ac:dyDescent="0.25">
      <c r="A317" s="87">
        <f t="shared" si="13"/>
        <v>307</v>
      </c>
      <c r="B317" s="47">
        <v>2320863668</v>
      </c>
      <c r="C317" s="48" t="s">
        <v>501</v>
      </c>
      <c r="D317" s="49" t="s">
        <v>389</v>
      </c>
      <c r="E317" s="50">
        <v>36452</v>
      </c>
      <c r="F317" s="50" t="s">
        <v>60</v>
      </c>
      <c r="G317" s="7">
        <v>88</v>
      </c>
      <c r="H317" s="51">
        <v>83</v>
      </c>
      <c r="I317" s="7">
        <f t="shared" si="14"/>
        <v>85.5</v>
      </c>
      <c r="J317" s="7" t="str">
        <f t="shared" si="15"/>
        <v>TỐT</v>
      </c>
      <c r="K317" s="53"/>
      <c r="L317" s="93"/>
    </row>
    <row r="318" spans="1:12" ht="23.25" customHeight="1" x14ac:dyDescent="0.25">
      <c r="A318" s="87">
        <f t="shared" si="13"/>
        <v>308</v>
      </c>
      <c r="B318" s="47">
        <v>2321865064</v>
      </c>
      <c r="C318" s="48" t="s">
        <v>502</v>
      </c>
      <c r="D318" s="49" t="s">
        <v>503</v>
      </c>
      <c r="E318" s="50">
        <v>36371</v>
      </c>
      <c r="F318" s="50" t="s">
        <v>60</v>
      </c>
      <c r="G318" s="7">
        <v>72</v>
      </c>
      <c r="H318" s="51">
        <v>70</v>
      </c>
      <c r="I318" s="7">
        <f t="shared" si="14"/>
        <v>71</v>
      </c>
      <c r="J318" s="7" t="str">
        <f t="shared" si="15"/>
        <v>KHÁ</v>
      </c>
      <c r="K318" s="53"/>
      <c r="L318" s="93"/>
    </row>
    <row r="319" spans="1:12" ht="23.25" customHeight="1" x14ac:dyDescent="0.25">
      <c r="A319" s="87">
        <f t="shared" si="13"/>
        <v>309</v>
      </c>
      <c r="B319" s="47">
        <v>2321377719</v>
      </c>
      <c r="C319" s="48" t="s">
        <v>504</v>
      </c>
      <c r="D319" s="49" t="s">
        <v>198</v>
      </c>
      <c r="E319" s="50">
        <v>36434</v>
      </c>
      <c r="F319" s="50" t="s">
        <v>60</v>
      </c>
      <c r="G319" s="7">
        <v>87</v>
      </c>
      <c r="H319" s="51">
        <v>84</v>
      </c>
      <c r="I319" s="7">
        <f t="shared" si="14"/>
        <v>85.5</v>
      </c>
      <c r="J319" s="7" t="str">
        <f t="shared" si="15"/>
        <v>TỐT</v>
      </c>
      <c r="K319" s="53"/>
      <c r="L319" s="93"/>
    </row>
    <row r="320" spans="1:12" ht="23.25" customHeight="1" x14ac:dyDescent="0.25">
      <c r="A320" s="87">
        <f t="shared" si="13"/>
        <v>310</v>
      </c>
      <c r="B320" s="47">
        <v>2321862933</v>
      </c>
      <c r="C320" s="48" t="s">
        <v>505</v>
      </c>
      <c r="D320" s="49" t="s">
        <v>198</v>
      </c>
      <c r="E320" s="50">
        <v>36498</v>
      </c>
      <c r="F320" s="50" t="s">
        <v>60</v>
      </c>
      <c r="G320" s="7">
        <v>72</v>
      </c>
      <c r="H320" s="51">
        <v>75</v>
      </c>
      <c r="I320" s="7">
        <f t="shared" si="14"/>
        <v>73.5</v>
      </c>
      <c r="J320" s="7" t="str">
        <f t="shared" si="15"/>
        <v>KHÁ</v>
      </c>
      <c r="K320" s="53"/>
      <c r="L320" s="93"/>
    </row>
    <row r="321" spans="1:12" ht="23.25" customHeight="1" x14ac:dyDescent="0.25">
      <c r="A321" s="87">
        <f t="shared" si="13"/>
        <v>311</v>
      </c>
      <c r="B321" s="47">
        <v>23218611321</v>
      </c>
      <c r="C321" s="48" t="s">
        <v>506</v>
      </c>
      <c r="D321" s="49" t="s">
        <v>427</v>
      </c>
      <c r="E321" s="50">
        <v>36225</v>
      </c>
      <c r="F321" s="50" t="s">
        <v>60</v>
      </c>
      <c r="G321" s="7">
        <v>67</v>
      </c>
      <c r="H321" s="51">
        <v>72</v>
      </c>
      <c r="I321" s="7">
        <f t="shared" si="14"/>
        <v>69.5</v>
      </c>
      <c r="J321" s="7" t="str">
        <f t="shared" si="15"/>
        <v>KHÁ</v>
      </c>
      <c r="K321" s="53"/>
      <c r="L321" s="93"/>
    </row>
    <row r="322" spans="1:12" ht="23.25" customHeight="1" x14ac:dyDescent="0.25">
      <c r="A322" s="87">
        <f t="shared" si="13"/>
        <v>312</v>
      </c>
      <c r="B322" s="47">
        <v>2320862686</v>
      </c>
      <c r="C322" s="48" t="s">
        <v>507</v>
      </c>
      <c r="D322" s="49" t="s">
        <v>508</v>
      </c>
      <c r="E322" s="50">
        <v>36412</v>
      </c>
      <c r="F322" s="50" t="s">
        <v>60</v>
      </c>
      <c r="G322" s="7">
        <v>84</v>
      </c>
      <c r="H322" s="51">
        <v>75</v>
      </c>
      <c r="I322" s="7">
        <f t="shared" si="14"/>
        <v>79.5</v>
      </c>
      <c r="J322" s="7" t="str">
        <f t="shared" si="15"/>
        <v>KHÁ</v>
      </c>
      <c r="K322" s="53"/>
      <c r="L322" s="93"/>
    </row>
    <row r="323" spans="1:12" ht="23.25" customHeight="1" x14ac:dyDescent="0.25">
      <c r="A323" s="87">
        <f t="shared" si="13"/>
        <v>313</v>
      </c>
      <c r="B323" s="47">
        <v>2321864048</v>
      </c>
      <c r="C323" s="48" t="s">
        <v>509</v>
      </c>
      <c r="D323" s="49" t="s">
        <v>510</v>
      </c>
      <c r="E323" s="50">
        <v>36325</v>
      </c>
      <c r="F323" s="50" t="s">
        <v>60</v>
      </c>
      <c r="G323" s="7">
        <v>67</v>
      </c>
      <c r="H323" s="51">
        <v>70</v>
      </c>
      <c r="I323" s="7">
        <f t="shared" si="14"/>
        <v>68.5</v>
      </c>
      <c r="J323" s="7" t="str">
        <f t="shared" si="15"/>
        <v>KHÁ</v>
      </c>
      <c r="K323" s="53"/>
      <c r="L323" s="93"/>
    </row>
    <row r="324" spans="1:12" ht="23.25" customHeight="1" x14ac:dyDescent="0.25">
      <c r="A324" s="87">
        <f t="shared" si="13"/>
        <v>314</v>
      </c>
      <c r="B324" s="47">
        <v>2320312947</v>
      </c>
      <c r="C324" s="48" t="s">
        <v>511</v>
      </c>
      <c r="D324" s="49" t="s">
        <v>18</v>
      </c>
      <c r="E324" s="50">
        <v>36183</v>
      </c>
      <c r="F324" s="50" t="s">
        <v>60</v>
      </c>
      <c r="G324" s="7">
        <v>0</v>
      </c>
      <c r="H324" s="51">
        <v>0</v>
      </c>
      <c r="I324" s="7">
        <f t="shared" si="14"/>
        <v>0</v>
      </c>
      <c r="J324" s="7" t="str">
        <f t="shared" si="15"/>
        <v>KÉM</v>
      </c>
      <c r="K324" s="53"/>
      <c r="L324" s="93" t="s">
        <v>887</v>
      </c>
    </row>
    <row r="325" spans="1:12" ht="23.25" customHeight="1" x14ac:dyDescent="0.25">
      <c r="A325" s="87">
        <f t="shared" si="13"/>
        <v>315</v>
      </c>
      <c r="B325" s="47">
        <v>2321377790</v>
      </c>
      <c r="C325" s="48" t="s">
        <v>512</v>
      </c>
      <c r="D325" s="49" t="s">
        <v>466</v>
      </c>
      <c r="E325" s="50">
        <v>36386</v>
      </c>
      <c r="F325" s="50" t="s">
        <v>60</v>
      </c>
      <c r="G325" s="7">
        <v>87</v>
      </c>
      <c r="H325" s="51">
        <v>85</v>
      </c>
      <c r="I325" s="7">
        <f t="shared" si="14"/>
        <v>86</v>
      </c>
      <c r="J325" s="7" t="str">
        <f t="shared" si="15"/>
        <v>TỐT</v>
      </c>
      <c r="K325" s="53"/>
      <c r="L325" s="93"/>
    </row>
    <row r="326" spans="1:12" ht="23.25" customHeight="1" x14ac:dyDescent="0.25">
      <c r="A326" s="87">
        <f t="shared" si="13"/>
        <v>316</v>
      </c>
      <c r="B326" s="47">
        <v>2321377754</v>
      </c>
      <c r="C326" s="48" t="s">
        <v>448</v>
      </c>
      <c r="D326" s="49" t="s">
        <v>242</v>
      </c>
      <c r="E326" s="50">
        <v>36473</v>
      </c>
      <c r="F326" s="50" t="s">
        <v>60</v>
      </c>
      <c r="G326" s="7">
        <v>70</v>
      </c>
      <c r="H326" s="51">
        <v>65</v>
      </c>
      <c r="I326" s="7">
        <f t="shared" si="14"/>
        <v>67.5</v>
      </c>
      <c r="J326" s="7" t="str">
        <f t="shared" si="15"/>
        <v>KHÁ</v>
      </c>
      <c r="K326" s="53"/>
      <c r="L326" s="93"/>
    </row>
    <row r="327" spans="1:12" ht="23.25" customHeight="1" x14ac:dyDescent="0.25">
      <c r="A327" s="87">
        <f t="shared" si="13"/>
        <v>317</v>
      </c>
      <c r="B327" s="47">
        <v>2320377820</v>
      </c>
      <c r="C327" s="48" t="s">
        <v>513</v>
      </c>
      <c r="D327" s="49" t="s">
        <v>137</v>
      </c>
      <c r="E327" s="50">
        <v>36251</v>
      </c>
      <c r="F327" s="50" t="s">
        <v>60</v>
      </c>
      <c r="G327" s="7">
        <v>87</v>
      </c>
      <c r="H327" s="51">
        <v>83</v>
      </c>
      <c r="I327" s="7">
        <f t="shared" si="14"/>
        <v>85</v>
      </c>
      <c r="J327" s="7" t="str">
        <f t="shared" si="15"/>
        <v>TỐT</v>
      </c>
      <c r="K327" s="53"/>
      <c r="L327" s="93"/>
    </row>
    <row r="328" spans="1:12" ht="23.25" customHeight="1" x14ac:dyDescent="0.25">
      <c r="A328" s="87">
        <f t="shared" si="13"/>
        <v>318</v>
      </c>
      <c r="B328" s="47">
        <v>2320863164</v>
      </c>
      <c r="C328" s="48" t="s">
        <v>514</v>
      </c>
      <c r="D328" s="49" t="s">
        <v>137</v>
      </c>
      <c r="E328" s="50">
        <v>35802</v>
      </c>
      <c r="F328" s="50" t="s">
        <v>60</v>
      </c>
      <c r="G328" s="7">
        <v>72</v>
      </c>
      <c r="H328" s="51">
        <v>66</v>
      </c>
      <c r="I328" s="7">
        <f t="shared" si="14"/>
        <v>69</v>
      </c>
      <c r="J328" s="7" t="str">
        <f t="shared" si="15"/>
        <v>KHÁ</v>
      </c>
      <c r="K328" s="53"/>
      <c r="L328" s="93"/>
    </row>
    <row r="329" spans="1:12" ht="23.25" customHeight="1" x14ac:dyDescent="0.25">
      <c r="A329" s="87">
        <f t="shared" si="13"/>
        <v>319</v>
      </c>
      <c r="B329" s="47">
        <v>2320377799</v>
      </c>
      <c r="C329" s="48" t="s">
        <v>515</v>
      </c>
      <c r="D329" s="49" t="s">
        <v>139</v>
      </c>
      <c r="E329" s="50">
        <v>36417</v>
      </c>
      <c r="F329" s="50" t="s">
        <v>60</v>
      </c>
      <c r="G329" s="7">
        <v>88</v>
      </c>
      <c r="H329" s="51">
        <v>84</v>
      </c>
      <c r="I329" s="7">
        <f t="shared" si="14"/>
        <v>86</v>
      </c>
      <c r="J329" s="7" t="str">
        <f t="shared" si="15"/>
        <v>TỐT</v>
      </c>
      <c r="K329" s="53"/>
      <c r="L329" s="93"/>
    </row>
    <row r="330" spans="1:12" ht="23.25" customHeight="1" x14ac:dyDescent="0.25">
      <c r="A330" s="87">
        <f t="shared" si="13"/>
        <v>320</v>
      </c>
      <c r="B330" s="47">
        <v>2320377906</v>
      </c>
      <c r="C330" s="48" t="s">
        <v>516</v>
      </c>
      <c r="D330" s="49" t="s">
        <v>517</v>
      </c>
      <c r="E330" s="50">
        <v>36281</v>
      </c>
      <c r="F330" s="50" t="s">
        <v>60</v>
      </c>
      <c r="G330" s="7">
        <v>87</v>
      </c>
      <c r="H330" s="51">
        <v>83</v>
      </c>
      <c r="I330" s="7">
        <f t="shared" si="14"/>
        <v>85</v>
      </c>
      <c r="J330" s="7" t="str">
        <f t="shared" si="15"/>
        <v>TỐT</v>
      </c>
      <c r="K330" s="53"/>
      <c r="L330" s="93"/>
    </row>
    <row r="331" spans="1:12" ht="23.25" customHeight="1" x14ac:dyDescent="0.25">
      <c r="A331" s="87">
        <f t="shared" si="13"/>
        <v>321</v>
      </c>
      <c r="B331" s="47">
        <v>2320863167</v>
      </c>
      <c r="C331" s="48" t="s">
        <v>518</v>
      </c>
      <c r="D331" s="49" t="s">
        <v>304</v>
      </c>
      <c r="E331" s="50">
        <v>36506</v>
      </c>
      <c r="F331" s="50" t="s">
        <v>60</v>
      </c>
      <c r="G331" s="7">
        <v>87</v>
      </c>
      <c r="H331" s="51">
        <v>75</v>
      </c>
      <c r="I331" s="7">
        <f t="shared" si="14"/>
        <v>81</v>
      </c>
      <c r="J331" s="7" t="str">
        <f t="shared" si="15"/>
        <v>TỐT</v>
      </c>
      <c r="K331" s="53"/>
      <c r="L331" s="93"/>
    </row>
    <row r="332" spans="1:12" ht="23.25" customHeight="1" x14ac:dyDescent="0.25">
      <c r="A332" s="87">
        <f t="shared" ref="A332:A395" si="16">A331+1</f>
        <v>322</v>
      </c>
      <c r="B332" s="47">
        <v>2321377807</v>
      </c>
      <c r="C332" s="48" t="s">
        <v>519</v>
      </c>
      <c r="D332" s="49" t="s">
        <v>520</v>
      </c>
      <c r="E332" s="50">
        <v>36223</v>
      </c>
      <c r="F332" s="50" t="s">
        <v>60</v>
      </c>
      <c r="G332" s="7">
        <v>80</v>
      </c>
      <c r="H332" s="51">
        <v>75</v>
      </c>
      <c r="I332" s="7">
        <f t="shared" ref="I332:I395" si="17">ROUND((G332+H332)/2,1)</f>
        <v>77.5</v>
      </c>
      <c r="J332" s="7" t="str">
        <f t="shared" ref="J332:J395" si="18">IF(I332&gt;=90,"X SẮC",IF(I332&gt;=80,"TỐT",IF(I332&gt;=65,"KHÁ",IF(I332&gt;=50,"T.BÌNH",IF(I332&gt;=35,"YẾU","KÉM")))))</f>
        <v>KHÁ</v>
      </c>
      <c r="K332" s="53"/>
      <c r="L332" s="93"/>
    </row>
    <row r="333" spans="1:12" ht="23.25" customHeight="1" x14ac:dyDescent="0.25">
      <c r="A333" s="87">
        <f t="shared" si="16"/>
        <v>323</v>
      </c>
      <c r="B333" s="47">
        <v>2321864623</v>
      </c>
      <c r="C333" s="48" t="s">
        <v>521</v>
      </c>
      <c r="D333" s="49" t="s">
        <v>262</v>
      </c>
      <c r="E333" s="50">
        <v>36338</v>
      </c>
      <c r="F333" s="50" t="s">
        <v>60</v>
      </c>
      <c r="G333" s="7">
        <v>87</v>
      </c>
      <c r="H333" s="51">
        <v>75</v>
      </c>
      <c r="I333" s="7">
        <f t="shared" si="17"/>
        <v>81</v>
      </c>
      <c r="J333" s="7" t="str">
        <f t="shared" si="18"/>
        <v>TỐT</v>
      </c>
      <c r="K333" s="53"/>
      <c r="L333" s="93"/>
    </row>
    <row r="334" spans="1:12" ht="23.25" customHeight="1" x14ac:dyDescent="0.25">
      <c r="A334" s="87">
        <f t="shared" si="16"/>
        <v>324</v>
      </c>
      <c r="B334" s="47">
        <v>2320864625</v>
      </c>
      <c r="C334" s="48" t="s">
        <v>522</v>
      </c>
      <c r="D334" s="49" t="s">
        <v>151</v>
      </c>
      <c r="E334" s="50">
        <v>36321</v>
      </c>
      <c r="F334" s="50" t="s">
        <v>60</v>
      </c>
      <c r="G334" s="7">
        <v>84</v>
      </c>
      <c r="H334" s="51">
        <v>76</v>
      </c>
      <c r="I334" s="7">
        <f t="shared" si="17"/>
        <v>80</v>
      </c>
      <c r="J334" s="7" t="str">
        <f t="shared" si="18"/>
        <v>TỐT</v>
      </c>
      <c r="K334" s="53"/>
      <c r="L334" s="93"/>
    </row>
    <row r="335" spans="1:12" ht="23.25" customHeight="1" x14ac:dyDescent="0.25">
      <c r="A335" s="87">
        <f t="shared" si="16"/>
        <v>325</v>
      </c>
      <c r="B335" s="47">
        <v>2320377715</v>
      </c>
      <c r="C335" s="48" t="s">
        <v>523</v>
      </c>
      <c r="D335" s="49" t="s">
        <v>155</v>
      </c>
      <c r="E335" s="50">
        <v>36200</v>
      </c>
      <c r="F335" s="50" t="s">
        <v>60</v>
      </c>
      <c r="G335" s="7">
        <v>87</v>
      </c>
      <c r="H335" s="51">
        <v>83</v>
      </c>
      <c r="I335" s="7">
        <f t="shared" si="17"/>
        <v>85</v>
      </c>
      <c r="J335" s="7" t="str">
        <f t="shared" si="18"/>
        <v>TỐT</v>
      </c>
      <c r="K335" s="53"/>
      <c r="L335" s="93"/>
    </row>
    <row r="336" spans="1:12" ht="23.25" customHeight="1" x14ac:dyDescent="0.25">
      <c r="A336" s="87">
        <f t="shared" si="16"/>
        <v>326</v>
      </c>
      <c r="B336" s="47">
        <v>2320860908</v>
      </c>
      <c r="C336" s="48" t="s">
        <v>524</v>
      </c>
      <c r="D336" s="49" t="s">
        <v>155</v>
      </c>
      <c r="E336" s="50">
        <v>36389</v>
      </c>
      <c r="F336" s="50" t="s">
        <v>60</v>
      </c>
      <c r="G336" s="7">
        <v>74</v>
      </c>
      <c r="H336" s="51">
        <v>75</v>
      </c>
      <c r="I336" s="7">
        <f t="shared" si="17"/>
        <v>74.5</v>
      </c>
      <c r="J336" s="7" t="str">
        <f t="shared" si="18"/>
        <v>KHÁ</v>
      </c>
      <c r="K336" s="53"/>
      <c r="L336" s="93"/>
    </row>
    <row r="337" spans="1:14" ht="23.25" customHeight="1" x14ac:dyDescent="0.25">
      <c r="A337" s="87">
        <f t="shared" si="16"/>
        <v>327</v>
      </c>
      <c r="B337" s="47">
        <v>2321377930</v>
      </c>
      <c r="C337" s="48" t="s">
        <v>525</v>
      </c>
      <c r="D337" s="49" t="s">
        <v>526</v>
      </c>
      <c r="E337" s="50">
        <v>36345</v>
      </c>
      <c r="F337" s="50" t="s">
        <v>60</v>
      </c>
      <c r="G337" s="7">
        <v>80</v>
      </c>
      <c r="H337" s="51">
        <v>75</v>
      </c>
      <c r="I337" s="7">
        <f t="shared" si="17"/>
        <v>77.5</v>
      </c>
      <c r="J337" s="7" t="str">
        <f t="shared" si="18"/>
        <v>KHÁ</v>
      </c>
      <c r="K337" s="53"/>
      <c r="L337" s="93"/>
    </row>
    <row r="338" spans="1:14" ht="23.25" customHeight="1" x14ac:dyDescent="0.25">
      <c r="A338" s="87">
        <f t="shared" si="16"/>
        <v>328</v>
      </c>
      <c r="B338" s="47">
        <v>2320863169</v>
      </c>
      <c r="C338" s="48" t="s">
        <v>527</v>
      </c>
      <c r="D338" s="49" t="s">
        <v>273</v>
      </c>
      <c r="E338" s="50">
        <v>36401</v>
      </c>
      <c r="F338" s="50" t="s">
        <v>60</v>
      </c>
      <c r="G338" s="7">
        <v>85</v>
      </c>
      <c r="H338" s="51">
        <v>88</v>
      </c>
      <c r="I338" s="7">
        <f t="shared" si="17"/>
        <v>86.5</v>
      </c>
      <c r="J338" s="7" t="str">
        <f t="shared" si="18"/>
        <v>TỐT</v>
      </c>
      <c r="K338" s="53"/>
      <c r="L338" s="93"/>
    </row>
    <row r="339" spans="1:14" ht="23.25" customHeight="1" x14ac:dyDescent="0.25">
      <c r="A339" s="87">
        <f t="shared" si="16"/>
        <v>329</v>
      </c>
      <c r="B339" s="47">
        <v>2320377858</v>
      </c>
      <c r="C339" s="48" t="s">
        <v>469</v>
      </c>
      <c r="D339" s="49" t="s">
        <v>317</v>
      </c>
      <c r="E339" s="50">
        <v>36457</v>
      </c>
      <c r="F339" s="50" t="s">
        <v>60</v>
      </c>
      <c r="G339" s="7">
        <v>89</v>
      </c>
      <c r="H339" s="51">
        <v>80</v>
      </c>
      <c r="I339" s="7">
        <f t="shared" si="17"/>
        <v>84.5</v>
      </c>
      <c r="J339" s="7" t="str">
        <f t="shared" si="18"/>
        <v>TỐT</v>
      </c>
      <c r="K339" s="53"/>
      <c r="L339" s="93"/>
    </row>
    <row r="340" spans="1:14" ht="23.25" customHeight="1" x14ac:dyDescent="0.25">
      <c r="A340" s="87">
        <f t="shared" si="16"/>
        <v>330</v>
      </c>
      <c r="B340" s="47">
        <v>2320864629</v>
      </c>
      <c r="C340" s="48" t="s">
        <v>528</v>
      </c>
      <c r="D340" s="49" t="s">
        <v>317</v>
      </c>
      <c r="E340" s="50">
        <v>36379</v>
      </c>
      <c r="F340" s="50" t="s">
        <v>60</v>
      </c>
      <c r="G340" s="7">
        <v>98</v>
      </c>
      <c r="H340" s="51">
        <v>97</v>
      </c>
      <c r="I340" s="7">
        <f t="shared" si="17"/>
        <v>97.5</v>
      </c>
      <c r="J340" s="7" t="str">
        <f t="shared" si="18"/>
        <v>X SẮC</v>
      </c>
      <c r="K340" s="53"/>
      <c r="L340" s="93"/>
    </row>
    <row r="341" spans="1:14" ht="23.25" customHeight="1" x14ac:dyDescent="0.25">
      <c r="A341" s="87">
        <f t="shared" si="16"/>
        <v>331</v>
      </c>
      <c r="B341" s="47">
        <v>2320377669</v>
      </c>
      <c r="C341" s="48" t="s">
        <v>529</v>
      </c>
      <c r="D341" s="49" t="s">
        <v>227</v>
      </c>
      <c r="E341" s="50">
        <v>36413</v>
      </c>
      <c r="F341" s="50" t="s">
        <v>60</v>
      </c>
      <c r="G341" s="7">
        <v>86</v>
      </c>
      <c r="H341" s="51">
        <v>83</v>
      </c>
      <c r="I341" s="7">
        <f t="shared" si="17"/>
        <v>84.5</v>
      </c>
      <c r="J341" s="7" t="str">
        <f t="shared" si="18"/>
        <v>TỐT</v>
      </c>
      <c r="K341" s="53"/>
      <c r="L341" s="93"/>
    </row>
    <row r="342" spans="1:14" ht="23.25" customHeight="1" x14ac:dyDescent="0.25">
      <c r="A342" s="87">
        <f t="shared" si="16"/>
        <v>332</v>
      </c>
      <c r="B342" s="47">
        <v>2320864957</v>
      </c>
      <c r="C342" s="48" t="s">
        <v>530</v>
      </c>
      <c r="D342" s="49" t="s">
        <v>227</v>
      </c>
      <c r="E342" s="50">
        <v>36494</v>
      </c>
      <c r="F342" s="50" t="s">
        <v>60</v>
      </c>
      <c r="G342" s="7">
        <v>87</v>
      </c>
      <c r="H342" s="51">
        <v>83</v>
      </c>
      <c r="I342" s="7">
        <f t="shared" si="17"/>
        <v>85</v>
      </c>
      <c r="J342" s="7" t="str">
        <f t="shared" si="18"/>
        <v>TỐT</v>
      </c>
      <c r="K342" s="53"/>
      <c r="L342" s="93"/>
    </row>
    <row r="343" spans="1:14" ht="23.25" customHeight="1" x14ac:dyDescent="0.25">
      <c r="A343" s="87">
        <f t="shared" si="16"/>
        <v>333</v>
      </c>
      <c r="B343" s="47">
        <v>2320377789</v>
      </c>
      <c r="C343" s="48" t="s">
        <v>531</v>
      </c>
      <c r="D343" s="49" t="s">
        <v>532</v>
      </c>
      <c r="E343" s="50">
        <v>36239</v>
      </c>
      <c r="F343" s="50" t="s">
        <v>60</v>
      </c>
      <c r="G343" s="7">
        <v>88</v>
      </c>
      <c r="H343" s="51">
        <v>83</v>
      </c>
      <c r="I343" s="7">
        <f t="shared" si="17"/>
        <v>85.5</v>
      </c>
      <c r="J343" s="7" t="str">
        <f t="shared" si="18"/>
        <v>TỐT</v>
      </c>
      <c r="K343" s="53"/>
      <c r="L343" s="93"/>
    </row>
    <row r="344" spans="1:14" ht="23.25" customHeight="1" x14ac:dyDescent="0.25">
      <c r="A344" s="87">
        <f t="shared" si="16"/>
        <v>334</v>
      </c>
      <c r="B344" s="47"/>
      <c r="C344" s="48"/>
      <c r="D344" s="49"/>
      <c r="E344" s="50"/>
      <c r="F344" s="50"/>
      <c r="G344" s="7"/>
      <c r="H344" s="51"/>
      <c r="I344" s="7"/>
      <c r="J344" s="7"/>
      <c r="K344" s="53"/>
      <c r="L344" s="93"/>
    </row>
    <row r="345" spans="1:14" ht="23.25" customHeight="1" x14ac:dyDescent="0.25">
      <c r="A345" s="87">
        <f t="shared" si="16"/>
        <v>335</v>
      </c>
      <c r="B345" s="47">
        <v>2321864046</v>
      </c>
      <c r="C345" s="48" t="s">
        <v>533</v>
      </c>
      <c r="D345" s="49" t="s">
        <v>182</v>
      </c>
      <c r="E345" s="50">
        <v>35859</v>
      </c>
      <c r="F345" s="50" t="s">
        <v>61</v>
      </c>
      <c r="G345" s="7">
        <v>87</v>
      </c>
      <c r="H345" s="51">
        <v>87</v>
      </c>
      <c r="I345" s="7">
        <f t="shared" si="17"/>
        <v>87</v>
      </c>
      <c r="J345" s="7" t="str">
        <f t="shared" si="18"/>
        <v>TỐT</v>
      </c>
      <c r="K345" s="53"/>
      <c r="L345" s="93"/>
      <c r="M345">
        <v>2321864046</v>
      </c>
      <c r="N345">
        <f>IF(B345=M345,1,0)</f>
        <v>1</v>
      </c>
    </row>
    <row r="346" spans="1:14" ht="23.25" customHeight="1" x14ac:dyDescent="0.25">
      <c r="A346" s="87">
        <f t="shared" si="16"/>
        <v>336</v>
      </c>
      <c r="B346" s="47">
        <v>2320377782</v>
      </c>
      <c r="C346" s="48" t="s">
        <v>534</v>
      </c>
      <c r="D346" s="49" t="s">
        <v>323</v>
      </c>
      <c r="E346" s="50">
        <v>36066</v>
      </c>
      <c r="F346" s="50" t="s">
        <v>61</v>
      </c>
      <c r="G346" s="7">
        <v>97</v>
      </c>
      <c r="H346" s="51">
        <v>97</v>
      </c>
      <c r="I346" s="7">
        <f t="shared" si="17"/>
        <v>97</v>
      </c>
      <c r="J346" s="7" t="str">
        <f t="shared" si="18"/>
        <v>X SẮC</v>
      </c>
      <c r="K346" s="53"/>
      <c r="L346" s="93"/>
    </row>
    <row r="347" spans="1:14" ht="23.25" customHeight="1" x14ac:dyDescent="0.25">
      <c r="A347" s="87">
        <f t="shared" si="16"/>
        <v>337</v>
      </c>
      <c r="B347" s="47">
        <v>23218610254</v>
      </c>
      <c r="C347" s="48" t="s">
        <v>535</v>
      </c>
      <c r="D347" s="49" t="s">
        <v>420</v>
      </c>
      <c r="E347" s="50">
        <v>36409</v>
      </c>
      <c r="F347" s="50" t="s">
        <v>61</v>
      </c>
      <c r="G347" s="7">
        <v>85</v>
      </c>
      <c r="H347" s="51">
        <v>85</v>
      </c>
      <c r="I347" s="7">
        <f t="shared" si="17"/>
        <v>85</v>
      </c>
      <c r="J347" s="7" t="str">
        <f t="shared" si="18"/>
        <v>TỐT</v>
      </c>
      <c r="K347" s="53"/>
      <c r="L347" s="93"/>
    </row>
    <row r="348" spans="1:14" ht="23.25" customHeight="1" x14ac:dyDescent="0.25">
      <c r="A348" s="87">
        <f t="shared" si="16"/>
        <v>338</v>
      </c>
      <c r="B348" s="47">
        <v>2321863751</v>
      </c>
      <c r="C348" s="48" t="s">
        <v>536</v>
      </c>
      <c r="D348" s="49" t="s">
        <v>537</v>
      </c>
      <c r="E348" s="50">
        <v>35888</v>
      </c>
      <c r="F348" s="50" t="s">
        <v>61</v>
      </c>
      <c r="G348" s="7">
        <v>85</v>
      </c>
      <c r="H348" s="51">
        <v>87</v>
      </c>
      <c r="I348" s="7">
        <f t="shared" si="17"/>
        <v>86</v>
      </c>
      <c r="J348" s="7" t="str">
        <f t="shared" si="18"/>
        <v>TỐT</v>
      </c>
      <c r="K348" s="53"/>
      <c r="L348" s="93"/>
    </row>
    <row r="349" spans="1:14" ht="23.25" customHeight="1" x14ac:dyDescent="0.25">
      <c r="A349" s="87">
        <f t="shared" si="16"/>
        <v>339</v>
      </c>
      <c r="B349" s="47">
        <v>2221865872</v>
      </c>
      <c r="C349" s="48" t="s">
        <v>152</v>
      </c>
      <c r="D349" s="49" t="s">
        <v>537</v>
      </c>
      <c r="E349" s="50">
        <v>35821</v>
      </c>
      <c r="F349" s="50" t="s">
        <v>61</v>
      </c>
      <c r="G349" s="7">
        <v>0</v>
      </c>
      <c r="H349" s="51">
        <v>83</v>
      </c>
      <c r="I349" s="7">
        <f t="shared" si="17"/>
        <v>41.5</v>
      </c>
      <c r="J349" s="7" t="str">
        <f t="shared" si="18"/>
        <v>YẾU</v>
      </c>
      <c r="K349" s="53"/>
      <c r="L349" s="93"/>
    </row>
    <row r="350" spans="1:14" ht="23.25" customHeight="1" x14ac:dyDescent="0.25">
      <c r="A350" s="87">
        <f t="shared" si="16"/>
        <v>340</v>
      </c>
      <c r="B350" s="47">
        <v>2320862928</v>
      </c>
      <c r="C350" s="48" t="s">
        <v>538</v>
      </c>
      <c r="D350" s="49" t="s">
        <v>326</v>
      </c>
      <c r="E350" s="50">
        <v>36221</v>
      </c>
      <c r="F350" s="50" t="s">
        <v>61</v>
      </c>
      <c r="G350" s="7">
        <v>85</v>
      </c>
      <c r="H350" s="51">
        <v>85</v>
      </c>
      <c r="I350" s="7">
        <f t="shared" si="17"/>
        <v>85</v>
      </c>
      <c r="J350" s="7" t="str">
        <f t="shared" si="18"/>
        <v>TỐT</v>
      </c>
      <c r="K350" s="53"/>
      <c r="L350" s="93"/>
    </row>
    <row r="351" spans="1:14" ht="23.25" customHeight="1" x14ac:dyDescent="0.25">
      <c r="A351" s="87">
        <f t="shared" si="16"/>
        <v>341</v>
      </c>
      <c r="B351" s="47">
        <v>2321122718</v>
      </c>
      <c r="C351" s="48" t="s">
        <v>539</v>
      </c>
      <c r="D351" s="49" t="s">
        <v>112</v>
      </c>
      <c r="E351" s="50">
        <v>36368</v>
      </c>
      <c r="F351" s="50" t="s">
        <v>61</v>
      </c>
      <c r="G351" s="7">
        <v>70</v>
      </c>
      <c r="H351" s="51">
        <v>77</v>
      </c>
      <c r="I351" s="7">
        <f t="shared" si="17"/>
        <v>73.5</v>
      </c>
      <c r="J351" s="7" t="str">
        <f t="shared" si="18"/>
        <v>KHÁ</v>
      </c>
      <c r="K351" s="53"/>
      <c r="L351" s="93"/>
    </row>
    <row r="352" spans="1:14" ht="23.25" customHeight="1" x14ac:dyDescent="0.25">
      <c r="A352" s="87">
        <f t="shared" si="16"/>
        <v>342</v>
      </c>
      <c r="B352" s="47">
        <v>2320377787</v>
      </c>
      <c r="C352" s="48" t="s">
        <v>540</v>
      </c>
      <c r="D352" s="49" t="s">
        <v>541</v>
      </c>
      <c r="E352" s="50">
        <v>36381</v>
      </c>
      <c r="F352" s="50" t="s">
        <v>61</v>
      </c>
      <c r="G352" s="7">
        <v>87</v>
      </c>
      <c r="H352" s="51">
        <v>0</v>
      </c>
      <c r="I352" s="7">
        <f t="shared" si="17"/>
        <v>43.5</v>
      </c>
      <c r="J352" s="7" t="str">
        <f t="shared" si="18"/>
        <v>YẾU</v>
      </c>
      <c r="K352" s="53"/>
      <c r="L352" s="93" t="s">
        <v>885</v>
      </c>
    </row>
    <row r="353" spans="1:12" ht="23.25" customHeight="1" x14ac:dyDescent="0.25">
      <c r="A353" s="87">
        <f t="shared" si="16"/>
        <v>343</v>
      </c>
      <c r="B353" s="47">
        <v>2220865919</v>
      </c>
      <c r="C353" s="48" t="s">
        <v>399</v>
      </c>
      <c r="D353" s="49" t="s">
        <v>400</v>
      </c>
      <c r="E353" s="50">
        <v>35810</v>
      </c>
      <c r="F353" s="50" t="s">
        <v>61</v>
      </c>
      <c r="G353" s="7">
        <v>0</v>
      </c>
      <c r="H353" s="51">
        <v>80</v>
      </c>
      <c r="I353" s="7">
        <f t="shared" si="17"/>
        <v>40</v>
      </c>
      <c r="J353" s="7" t="str">
        <f t="shared" si="18"/>
        <v>YẾU</v>
      </c>
      <c r="K353" s="53"/>
      <c r="L353" s="93"/>
    </row>
    <row r="354" spans="1:12" ht="23.25" customHeight="1" x14ac:dyDescent="0.25">
      <c r="A354" s="87">
        <f t="shared" si="16"/>
        <v>344</v>
      </c>
      <c r="B354" s="47">
        <v>2121867030</v>
      </c>
      <c r="C354" s="48" t="s">
        <v>542</v>
      </c>
      <c r="D354" s="49" t="s">
        <v>198</v>
      </c>
      <c r="E354" s="50">
        <v>35789</v>
      </c>
      <c r="F354" s="50" t="s">
        <v>61</v>
      </c>
      <c r="G354" s="7">
        <v>0</v>
      </c>
      <c r="H354" s="51">
        <v>0</v>
      </c>
      <c r="I354" s="7">
        <f t="shared" si="17"/>
        <v>0</v>
      </c>
      <c r="J354" s="7" t="str">
        <f t="shared" si="18"/>
        <v>KÉM</v>
      </c>
      <c r="K354" s="53"/>
      <c r="L354" s="93" t="s">
        <v>885</v>
      </c>
    </row>
    <row r="355" spans="1:12" ht="23.25" customHeight="1" x14ac:dyDescent="0.25">
      <c r="A355" s="87">
        <f t="shared" si="16"/>
        <v>345</v>
      </c>
      <c r="B355" s="47">
        <v>2211612469</v>
      </c>
      <c r="C355" s="48" t="s">
        <v>543</v>
      </c>
      <c r="D355" s="49" t="s">
        <v>297</v>
      </c>
      <c r="E355" s="50">
        <v>35746</v>
      </c>
      <c r="F355" s="50" t="s">
        <v>61</v>
      </c>
      <c r="G355" s="7">
        <v>0</v>
      </c>
      <c r="H355" s="51">
        <v>0</v>
      </c>
      <c r="I355" s="7">
        <f t="shared" si="17"/>
        <v>0</v>
      </c>
      <c r="J355" s="7" t="str">
        <f t="shared" si="18"/>
        <v>KÉM</v>
      </c>
      <c r="K355" s="53"/>
      <c r="L355" s="93" t="s">
        <v>885</v>
      </c>
    </row>
    <row r="356" spans="1:12" ht="23.25" customHeight="1" x14ac:dyDescent="0.25">
      <c r="A356" s="87">
        <f t="shared" si="16"/>
        <v>346</v>
      </c>
      <c r="B356" s="47">
        <v>2220217542</v>
      </c>
      <c r="C356" s="48" t="s">
        <v>544</v>
      </c>
      <c r="D356" s="49" t="s">
        <v>122</v>
      </c>
      <c r="E356" s="50">
        <v>36006</v>
      </c>
      <c r="F356" s="50" t="s">
        <v>61</v>
      </c>
      <c r="G356" s="7">
        <v>0</v>
      </c>
      <c r="H356" s="51">
        <v>0</v>
      </c>
      <c r="I356" s="7">
        <f t="shared" si="17"/>
        <v>0</v>
      </c>
      <c r="J356" s="7" t="str">
        <f t="shared" si="18"/>
        <v>KÉM</v>
      </c>
      <c r="K356" s="53"/>
      <c r="L356" s="93" t="s">
        <v>888</v>
      </c>
    </row>
    <row r="357" spans="1:12" ht="23.25" customHeight="1" x14ac:dyDescent="0.25">
      <c r="A357" s="87">
        <f t="shared" si="16"/>
        <v>347</v>
      </c>
      <c r="B357" s="47">
        <v>2320377801</v>
      </c>
      <c r="C357" s="48" t="s">
        <v>545</v>
      </c>
      <c r="D357" s="49" t="s">
        <v>18</v>
      </c>
      <c r="E357" s="50">
        <v>36314</v>
      </c>
      <c r="F357" s="50" t="s">
        <v>61</v>
      </c>
      <c r="G357" s="7">
        <v>85</v>
      </c>
      <c r="H357" s="51">
        <v>97</v>
      </c>
      <c r="I357" s="7">
        <f t="shared" si="17"/>
        <v>91</v>
      </c>
      <c r="J357" s="7" t="str">
        <f t="shared" si="18"/>
        <v>X SẮC</v>
      </c>
      <c r="K357" s="53"/>
      <c r="L357" s="93"/>
    </row>
    <row r="358" spans="1:12" ht="23.25" customHeight="1" x14ac:dyDescent="0.25">
      <c r="A358" s="87">
        <f t="shared" si="16"/>
        <v>348</v>
      </c>
      <c r="B358" s="47">
        <v>2320377876</v>
      </c>
      <c r="C358" s="48" t="s">
        <v>546</v>
      </c>
      <c r="D358" s="49" t="s">
        <v>18</v>
      </c>
      <c r="E358" s="50">
        <v>36256</v>
      </c>
      <c r="F358" s="50" t="s">
        <v>61</v>
      </c>
      <c r="G358" s="7">
        <v>85</v>
      </c>
      <c r="H358" s="51">
        <v>77</v>
      </c>
      <c r="I358" s="7">
        <f t="shared" si="17"/>
        <v>81</v>
      </c>
      <c r="J358" s="7" t="str">
        <f t="shared" si="18"/>
        <v>TỐT</v>
      </c>
      <c r="K358" s="53"/>
      <c r="L358" s="93"/>
    </row>
    <row r="359" spans="1:12" ht="23.25" customHeight="1" x14ac:dyDescent="0.25">
      <c r="A359" s="87">
        <f t="shared" si="16"/>
        <v>349</v>
      </c>
      <c r="B359" s="47">
        <v>2321371484</v>
      </c>
      <c r="C359" s="48" t="s">
        <v>547</v>
      </c>
      <c r="D359" s="49" t="s">
        <v>548</v>
      </c>
      <c r="E359" s="50">
        <v>35722</v>
      </c>
      <c r="F359" s="50" t="s">
        <v>61</v>
      </c>
      <c r="G359" s="7">
        <v>75</v>
      </c>
      <c r="H359" s="51">
        <v>85</v>
      </c>
      <c r="I359" s="7">
        <f t="shared" si="17"/>
        <v>80</v>
      </c>
      <c r="J359" s="7" t="str">
        <f t="shared" si="18"/>
        <v>TỐT</v>
      </c>
      <c r="K359" s="53"/>
      <c r="L359" s="93"/>
    </row>
    <row r="360" spans="1:12" ht="23.25" customHeight="1" x14ac:dyDescent="0.25">
      <c r="A360" s="87">
        <f t="shared" si="16"/>
        <v>350</v>
      </c>
      <c r="B360" s="47">
        <v>2321865280</v>
      </c>
      <c r="C360" s="48" t="s">
        <v>549</v>
      </c>
      <c r="D360" s="49" t="s">
        <v>429</v>
      </c>
      <c r="E360" s="50">
        <v>36342</v>
      </c>
      <c r="F360" s="50" t="s">
        <v>61</v>
      </c>
      <c r="G360" s="7">
        <v>0</v>
      </c>
      <c r="H360" s="51">
        <v>0</v>
      </c>
      <c r="I360" s="7">
        <f t="shared" si="17"/>
        <v>0</v>
      </c>
      <c r="J360" s="7" t="str">
        <f t="shared" si="18"/>
        <v>KÉM</v>
      </c>
      <c r="K360" s="53"/>
      <c r="L360" s="93" t="s">
        <v>888</v>
      </c>
    </row>
    <row r="361" spans="1:12" ht="23.25" customHeight="1" x14ac:dyDescent="0.25">
      <c r="A361" s="87">
        <f t="shared" si="16"/>
        <v>351</v>
      </c>
      <c r="B361" s="47">
        <v>2320860586</v>
      </c>
      <c r="C361" s="48" t="s">
        <v>550</v>
      </c>
      <c r="D361" s="49" t="s">
        <v>133</v>
      </c>
      <c r="E361" s="50">
        <v>36397</v>
      </c>
      <c r="F361" s="50" t="s">
        <v>61</v>
      </c>
      <c r="G361" s="7">
        <v>80</v>
      </c>
      <c r="H361" s="51">
        <v>87</v>
      </c>
      <c r="I361" s="7">
        <f t="shared" si="17"/>
        <v>83.5</v>
      </c>
      <c r="J361" s="7" t="str">
        <f t="shared" si="18"/>
        <v>TỐT</v>
      </c>
      <c r="K361" s="53"/>
      <c r="L361" s="93"/>
    </row>
    <row r="362" spans="1:12" ht="23.25" customHeight="1" x14ac:dyDescent="0.25">
      <c r="A362" s="87">
        <f t="shared" si="16"/>
        <v>352</v>
      </c>
      <c r="B362" s="47">
        <v>2321869985</v>
      </c>
      <c r="C362" s="48" t="s">
        <v>551</v>
      </c>
      <c r="D362" s="49" t="s">
        <v>552</v>
      </c>
      <c r="E362" s="50">
        <v>36327</v>
      </c>
      <c r="F362" s="50" t="s">
        <v>61</v>
      </c>
      <c r="G362" s="7">
        <v>80</v>
      </c>
      <c r="H362" s="51">
        <v>77</v>
      </c>
      <c r="I362" s="7">
        <f t="shared" si="17"/>
        <v>78.5</v>
      </c>
      <c r="J362" s="7" t="str">
        <f t="shared" si="18"/>
        <v>KHÁ</v>
      </c>
      <c r="K362" s="53"/>
      <c r="L362" s="93"/>
    </row>
    <row r="363" spans="1:12" ht="23.25" customHeight="1" x14ac:dyDescent="0.25">
      <c r="A363" s="87">
        <f t="shared" si="16"/>
        <v>353</v>
      </c>
      <c r="B363" s="47">
        <v>2320377819</v>
      </c>
      <c r="C363" s="48" t="s">
        <v>553</v>
      </c>
      <c r="D363" s="49" t="s">
        <v>245</v>
      </c>
      <c r="E363" s="50">
        <v>36483</v>
      </c>
      <c r="F363" s="50" t="s">
        <v>61</v>
      </c>
      <c r="G363" s="7">
        <v>72</v>
      </c>
      <c r="H363" s="51">
        <v>87</v>
      </c>
      <c r="I363" s="7">
        <f t="shared" si="17"/>
        <v>79.5</v>
      </c>
      <c r="J363" s="7" t="str">
        <f t="shared" si="18"/>
        <v>KHÁ</v>
      </c>
      <c r="K363" s="53"/>
      <c r="L363" s="93"/>
    </row>
    <row r="364" spans="1:12" ht="23.25" customHeight="1" x14ac:dyDescent="0.25">
      <c r="A364" s="87">
        <f t="shared" si="16"/>
        <v>354</v>
      </c>
      <c r="B364" s="47">
        <v>2321865281</v>
      </c>
      <c r="C364" s="48" t="s">
        <v>554</v>
      </c>
      <c r="D364" s="49" t="s">
        <v>247</v>
      </c>
      <c r="E364" s="50">
        <v>36271</v>
      </c>
      <c r="F364" s="50" t="s">
        <v>61</v>
      </c>
      <c r="G364" s="7">
        <v>85</v>
      </c>
      <c r="H364" s="51">
        <v>87</v>
      </c>
      <c r="I364" s="7">
        <f t="shared" si="17"/>
        <v>86</v>
      </c>
      <c r="J364" s="7" t="str">
        <f t="shared" si="18"/>
        <v>TỐT</v>
      </c>
      <c r="K364" s="53"/>
      <c r="L364" s="93"/>
    </row>
    <row r="365" spans="1:12" ht="23.25" customHeight="1" x14ac:dyDescent="0.25">
      <c r="A365" s="87">
        <f t="shared" si="16"/>
        <v>355</v>
      </c>
      <c r="B365" s="47">
        <v>2321377662</v>
      </c>
      <c r="C365" s="48" t="s">
        <v>555</v>
      </c>
      <c r="D365" s="49" t="s">
        <v>135</v>
      </c>
      <c r="E365" s="50">
        <v>36073</v>
      </c>
      <c r="F365" s="50" t="s">
        <v>61</v>
      </c>
      <c r="G365" s="7">
        <v>97</v>
      </c>
      <c r="H365" s="51">
        <v>100</v>
      </c>
      <c r="I365" s="7">
        <f t="shared" si="17"/>
        <v>98.5</v>
      </c>
      <c r="J365" s="7" t="str">
        <f t="shared" si="18"/>
        <v>X SẮC</v>
      </c>
      <c r="K365" s="53"/>
      <c r="L365" s="93"/>
    </row>
    <row r="366" spans="1:12" ht="23.25" customHeight="1" x14ac:dyDescent="0.25">
      <c r="A366" s="87">
        <f t="shared" si="16"/>
        <v>356</v>
      </c>
      <c r="B366" s="47">
        <v>2320377688</v>
      </c>
      <c r="C366" s="48" t="s">
        <v>556</v>
      </c>
      <c r="D366" s="49" t="s">
        <v>253</v>
      </c>
      <c r="E366" s="50">
        <v>36256</v>
      </c>
      <c r="F366" s="50" t="s">
        <v>61</v>
      </c>
      <c r="G366" s="7">
        <v>85</v>
      </c>
      <c r="H366" s="51">
        <v>83</v>
      </c>
      <c r="I366" s="7">
        <f t="shared" si="17"/>
        <v>84</v>
      </c>
      <c r="J366" s="7" t="str">
        <f t="shared" si="18"/>
        <v>TỐT</v>
      </c>
      <c r="K366" s="53"/>
      <c r="L366" s="93"/>
    </row>
    <row r="367" spans="1:12" ht="23.25" customHeight="1" x14ac:dyDescent="0.25">
      <c r="A367" s="87">
        <f t="shared" si="16"/>
        <v>357</v>
      </c>
      <c r="B367" s="47">
        <v>2321377699</v>
      </c>
      <c r="C367" s="48" t="s">
        <v>549</v>
      </c>
      <c r="D367" s="49" t="s">
        <v>370</v>
      </c>
      <c r="E367" s="50">
        <v>36058</v>
      </c>
      <c r="F367" s="50" t="s">
        <v>61</v>
      </c>
      <c r="G367" s="7">
        <v>87</v>
      </c>
      <c r="H367" s="51">
        <v>77</v>
      </c>
      <c r="I367" s="7">
        <f t="shared" si="17"/>
        <v>82</v>
      </c>
      <c r="J367" s="7" t="str">
        <f t="shared" si="18"/>
        <v>TỐT</v>
      </c>
      <c r="K367" s="53"/>
      <c r="L367" s="93"/>
    </row>
    <row r="368" spans="1:12" ht="23.25" customHeight="1" x14ac:dyDescent="0.25">
      <c r="A368" s="87">
        <f t="shared" si="16"/>
        <v>358</v>
      </c>
      <c r="B368" s="47">
        <v>2320717157</v>
      </c>
      <c r="C368" s="48" t="s">
        <v>557</v>
      </c>
      <c r="D368" s="49" t="s">
        <v>558</v>
      </c>
      <c r="E368" s="50">
        <v>36247</v>
      </c>
      <c r="F368" s="50" t="s">
        <v>61</v>
      </c>
      <c r="G368" s="7">
        <v>85</v>
      </c>
      <c r="H368" s="51">
        <v>0</v>
      </c>
      <c r="I368" s="7">
        <f t="shared" si="17"/>
        <v>42.5</v>
      </c>
      <c r="J368" s="7" t="str">
        <f t="shared" si="18"/>
        <v>YẾU</v>
      </c>
      <c r="K368" s="53"/>
      <c r="L368" s="93" t="s">
        <v>885</v>
      </c>
    </row>
    <row r="369" spans="1:12" ht="23.25" customHeight="1" x14ac:dyDescent="0.25">
      <c r="A369" s="87">
        <f t="shared" si="16"/>
        <v>359</v>
      </c>
      <c r="B369" s="47">
        <v>2320864050</v>
      </c>
      <c r="C369" s="48" t="s">
        <v>559</v>
      </c>
      <c r="D369" s="49" t="s">
        <v>558</v>
      </c>
      <c r="E369" s="50">
        <v>36244</v>
      </c>
      <c r="F369" s="50" t="s">
        <v>61</v>
      </c>
      <c r="G369" s="7">
        <v>87</v>
      </c>
      <c r="H369" s="51">
        <v>77</v>
      </c>
      <c r="I369" s="7">
        <f t="shared" si="17"/>
        <v>82</v>
      </c>
      <c r="J369" s="7" t="str">
        <f t="shared" si="18"/>
        <v>TỐT</v>
      </c>
      <c r="K369" s="53"/>
      <c r="L369" s="93"/>
    </row>
    <row r="370" spans="1:12" ht="23.25" customHeight="1" x14ac:dyDescent="0.25">
      <c r="A370" s="87">
        <f t="shared" si="16"/>
        <v>360</v>
      </c>
      <c r="B370" s="47">
        <v>2320377791</v>
      </c>
      <c r="C370" s="48" t="s">
        <v>560</v>
      </c>
      <c r="D370" s="49" t="s">
        <v>349</v>
      </c>
      <c r="E370" s="50">
        <v>36484</v>
      </c>
      <c r="F370" s="50" t="s">
        <v>61</v>
      </c>
      <c r="G370" s="7">
        <v>85</v>
      </c>
      <c r="H370" s="51">
        <v>87</v>
      </c>
      <c r="I370" s="7">
        <f t="shared" si="17"/>
        <v>86</v>
      </c>
      <c r="J370" s="7" t="str">
        <f t="shared" si="18"/>
        <v>TỐT</v>
      </c>
      <c r="K370" s="53"/>
      <c r="L370" s="93"/>
    </row>
    <row r="371" spans="1:12" ht="23.25" customHeight="1" x14ac:dyDescent="0.25">
      <c r="A371" s="87">
        <f t="shared" si="16"/>
        <v>361</v>
      </c>
      <c r="B371" s="47">
        <v>2320862938</v>
      </c>
      <c r="C371" s="48" t="s">
        <v>561</v>
      </c>
      <c r="D371" s="49" t="s">
        <v>349</v>
      </c>
      <c r="E371" s="50">
        <v>36468</v>
      </c>
      <c r="F371" s="50" t="s">
        <v>61</v>
      </c>
      <c r="G371" s="7">
        <v>0</v>
      </c>
      <c r="H371" s="51">
        <v>0</v>
      </c>
      <c r="I371" s="7">
        <f t="shared" si="17"/>
        <v>0</v>
      </c>
      <c r="J371" s="7" t="str">
        <f t="shared" si="18"/>
        <v>KÉM</v>
      </c>
      <c r="K371" s="53"/>
      <c r="L371" s="93" t="s">
        <v>888</v>
      </c>
    </row>
    <row r="372" spans="1:12" ht="23.25" customHeight="1" x14ac:dyDescent="0.25">
      <c r="A372" s="87">
        <f t="shared" si="16"/>
        <v>362</v>
      </c>
      <c r="B372" s="47">
        <v>2320371488</v>
      </c>
      <c r="C372" s="48" t="s">
        <v>562</v>
      </c>
      <c r="D372" s="49" t="s">
        <v>563</v>
      </c>
      <c r="E372" s="50">
        <v>36369</v>
      </c>
      <c r="F372" s="50" t="s">
        <v>61</v>
      </c>
      <c r="G372" s="7">
        <v>90</v>
      </c>
      <c r="H372" s="51">
        <v>80</v>
      </c>
      <c r="I372" s="7">
        <f t="shared" si="17"/>
        <v>85</v>
      </c>
      <c r="J372" s="7" t="str">
        <f t="shared" si="18"/>
        <v>TỐT</v>
      </c>
      <c r="K372" s="53"/>
      <c r="L372" s="93"/>
    </row>
    <row r="373" spans="1:12" ht="23.25" customHeight="1" x14ac:dyDescent="0.25">
      <c r="A373" s="87">
        <f t="shared" si="16"/>
        <v>363</v>
      </c>
      <c r="B373" s="47">
        <v>2320377841</v>
      </c>
      <c r="C373" s="48" t="s">
        <v>564</v>
      </c>
      <c r="D373" s="49" t="s">
        <v>259</v>
      </c>
      <c r="E373" s="50">
        <v>36489</v>
      </c>
      <c r="F373" s="50" t="s">
        <v>61</v>
      </c>
      <c r="G373" s="7">
        <v>85</v>
      </c>
      <c r="H373" s="51">
        <v>87</v>
      </c>
      <c r="I373" s="7">
        <f t="shared" si="17"/>
        <v>86</v>
      </c>
      <c r="J373" s="7" t="str">
        <f t="shared" si="18"/>
        <v>TỐT</v>
      </c>
      <c r="K373" s="53"/>
      <c r="L373" s="93"/>
    </row>
    <row r="374" spans="1:12" ht="23.25" customHeight="1" x14ac:dyDescent="0.25">
      <c r="A374" s="87">
        <f t="shared" si="16"/>
        <v>364</v>
      </c>
      <c r="B374" s="47">
        <v>2320865057</v>
      </c>
      <c r="C374" s="48" t="s">
        <v>565</v>
      </c>
      <c r="D374" s="49" t="s">
        <v>264</v>
      </c>
      <c r="E374" s="50">
        <v>36246</v>
      </c>
      <c r="F374" s="50" t="s">
        <v>61</v>
      </c>
      <c r="G374" s="7">
        <v>0</v>
      </c>
      <c r="H374" s="51">
        <v>0</v>
      </c>
      <c r="I374" s="7">
        <f t="shared" si="17"/>
        <v>0</v>
      </c>
      <c r="J374" s="7" t="str">
        <f t="shared" si="18"/>
        <v>KÉM</v>
      </c>
      <c r="K374" s="53"/>
      <c r="L374" s="93" t="s">
        <v>888</v>
      </c>
    </row>
    <row r="375" spans="1:12" ht="23.25" customHeight="1" x14ac:dyDescent="0.25">
      <c r="A375" s="87">
        <f t="shared" si="16"/>
        <v>365</v>
      </c>
      <c r="B375" s="47">
        <v>23218610380</v>
      </c>
      <c r="C375" s="48" t="s">
        <v>566</v>
      </c>
      <c r="D375" s="49" t="s">
        <v>267</v>
      </c>
      <c r="E375" s="50">
        <v>36392</v>
      </c>
      <c r="F375" s="50" t="s">
        <v>61</v>
      </c>
      <c r="G375" s="7">
        <v>70</v>
      </c>
      <c r="H375" s="51">
        <v>85</v>
      </c>
      <c r="I375" s="7">
        <f t="shared" si="17"/>
        <v>77.5</v>
      </c>
      <c r="J375" s="7" t="str">
        <f t="shared" si="18"/>
        <v>KHÁ</v>
      </c>
      <c r="K375" s="53"/>
      <c r="L375" s="93"/>
    </row>
    <row r="376" spans="1:12" ht="23.25" customHeight="1" x14ac:dyDescent="0.25">
      <c r="A376" s="87">
        <f t="shared" si="16"/>
        <v>366</v>
      </c>
      <c r="B376" s="47">
        <v>2321213037</v>
      </c>
      <c r="C376" s="48" t="s">
        <v>567</v>
      </c>
      <c r="D376" s="49" t="s">
        <v>568</v>
      </c>
      <c r="E376" s="50">
        <v>36410</v>
      </c>
      <c r="F376" s="50" t="s">
        <v>61</v>
      </c>
      <c r="G376" s="7">
        <v>87</v>
      </c>
      <c r="H376" s="51">
        <v>87</v>
      </c>
      <c r="I376" s="7">
        <f t="shared" si="17"/>
        <v>87</v>
      </c>
      <c r="J376" s="7" t="str">
        <f t="shared" si="18"/>
        <v>TỐT</v>
      </c>
      <c r="K376" s="53"/>
      <c r="L376" s="93"/>
    </row>
    <row r="377" spans="1:12" ht="23.25" customHeight="1" x14ac:dyDescent="0.25">
      <c r="A377" s="87">
        <f t="shared" si="16"/>
        <v>367</v>
      </c>
      <c r="B377" s="47">
        <v>2320377856</v>
      </c>
      <c r="C377" s="48" t="s">
        <v>569</v>
      </c>
      <c r="D377" s="49" t="s">
        <v>158</v>
      </c>
      <c r="E377" s="50">
        <v>36329</v>
      </c>
      <c r="F377" s="50" t="s">
        <v>61</v>
      </c>
      <c r="G377" s="7">
        <v>87</v>
      </c>
      <c r="H377" s="51">
        <v>77</v>
      </c>
      <c r="I377" s="7">
        <f t="shared" si="17"/>
        <v>82</v>
      </c>
      <c r="J377" s="7" t="str">
        <f t="shared" si="18"/>
        <v>TỐT</v>
      </c>
      <c r="K377" s="53"/>
      <c r="L377" s="93"/>
    </row>
    <row r="378" spans="1:12" ht="23.25" customHeight="1" x14ac:dyDescent="0.25">
      <c r="A378" s="87">
        <f t="shared" si="16"/>
        <v>368</v>
      </c>
      <c r="B378" s="47">
        <v>2320863675</v>
      </c>
      <c r="C378" s="48" t="s">
        <v>570</v>
      </c>
      <c r="D378" s="49" t="s">
        <v>273</v>
      </c>
      <c r="E378" s="50">
        <v>36502</v>
      </c>
      <c r="F378" s="50" t="s">
        <v>61</v>
      </c>
      <c r="G378" s="7">
        <v>85</v>
      </c>
      <c r="H378" s="51">
        <v>87</v>
      </c>
      <c r="I378" s="7">
        <f t="shared" si="17"/>
        <v>86</v>
      </c>
      <c r="J378" s="7" t="str">
        <f t="shared" si="18"/>
        <v>TỐT</v>
      </c>
      <c r="K378" s="53"/>
      <c r="L378" s="93"/>
    </row>
    <row r="379" spans="1:12" ht="23.25" customHeight="1" x14ac:dyDescent="0.25">
      <c r="A379" s="87">
        <f t="shared" si="16"/>
        <v>369</v>
      </c>
      <c r="B379" s="47">
        <v>2320377857</v>
      </c>
      <c r="C379" s="48" t="s">
        <v>501</v>
      </c>
      <c r="D379" s="49" t="s">
        <v>223</v>
      </c>
      <c r="E379" s="50">
        <v>36404</v>
      </c>
      <c r="F379" s="50" t="s">
        <v>61</v>
      </c>
      <c r="G379" s="7">
        <v>85</v>
      </c>
      <c r="H379" s="51">
        <v>85</v>
      </c>
      <c r="I379" s="7">
        <f t="shared" si="17"/>
        <v>85</v>
      </c>
      <c r="J379" s="7" t="str">
        <f t="shared" si="18"/>
        <v>TỐT</v>
      </c>
      <c r="K379" s="53"/>
      <c r="L379" s="93"/>
    </row>
    <row r="380" spans="1:12" ht="23.25" customHeight="1" x14ac:dyDescent="0.25">
      <c r="A380" s="87">
        <f t="shared" si="16"/>
        <v>370</v>
      </c>
      <c r="B380" s="47">
        <v>2321862944</v>
      </c>
      <c r="C380" s="48" t="s">
        <v>571</v>
      </c>
      <c r="D380" s="49" t="s">
        <v>572</v>
      </c>
      <c r="E380" s="50">
        <v>36015</v>
      </c>
      <c r="F380" s="50" t="s">
        <v>61</v>
      </c>
      <c r="G380" s="7">
        <v>87</v>
      </c>
      <c r="H380" s="51">
        <v>87</v>
      </c>
      <c r="I380" s="7">
        <f t="shared" si="17"/>
        <v>87</v>
      </c>
      <c r="J380" s="7" t="str">
        <f t="shared" si="18"/>
        <v>TỐT</v>
      </c>
      <c r="K380" s="53"/>
      <c r="L380" s="93"/>
    </row>
    <row r="381" spans="1:12" ht="23.25" customHeight="1" x14ac:dyDescent="0.25">
      <c r="A381" s="87">
        <f t="shared" si="16"/>
        <v>371</v>
      </c>
      <c r="B381" s="47">
        <v>2321377726</v>
      </c>
      <c r="C381" s="48" t="s">
        <v>573</v>
      </c>
      <c r="D381" s="49" t="s">
        <v>574</v>
      </c>
      <c r="E381" s="50">
        <v>36162</v>
      </c>
      <c r="F381" s="50" t="s">
        <v>61</v>
      </c>
      <c r="G381" s="7">
        <v>77</v>
      </c>
      <c r="H381" s="51">
        <v>77</v>
      </c>
      <c r="I381" s="7">
        <f t="shared" si="17"/>
        <v>77</v>
      </c>
      <c r="J381" s="7" t="str">
        <f t="shared" si="18"/>
        <v>KHÁ</v>
      </c>
      <c r="K381" s="53"/>
      <c r="L381" s="93"/>
    </row>
    <row r="382" spans="1:12" ht="23.25" customHeight="1" x14ac:dyDescent="0.25">
      <c r="A382" s="87">
        <f t="shared" si="16"/>
        <v>372</v>
      </c>
      <c r="B382" s="47">
        <v>2320377919</v>
      </c>
      <c r="C382" s="48" t="s">
        <v>575</v>
      </c>
      <c r="D382" s="49" t="s">
        <v>227</v>
      </c>
      <c r="E382" s="50">
        <v>36365</v>
      </c>
      <c r="F382" s="50" t="s">
        <v>61</v>
      </c>
      <c r="G382" s="7">
        <v>97</v>
      </c>
      <c r="H382" s="51">
        <v>100</v>
      </c>
      <c r="I382" s="7">
        <f t="shared" si="17"/>
        <v>98.5</v>
      </c>
      <c r="J382" s="7" t="str">
        <f t="shared" si="18"/>
        <v>X SẮC</v>
      </c>
      <c r="K382" s="53"/>
      <c r="L382" s="93"/>
    </row>
    <row r="383" spans="1:12" ht="23.25" customHeight="1" x14ac:dyDescent="0.25">
      <c r="A383" s="87">
        <f t="shared" si="16"/>
        <v>373</v>
      </c>
      <c r="B383" s="47">
        <v>2320864045</v>
      </c>
      <c r="C383" s="48" t="s">
        <v>576</v>
      </c>
      <c r="D383" s="49" t="s">
        <v>100</v>
      </c>
      <c r="E383" s="50">
        <v>36287</v>
      </c>
      <c r="F383" s="50" t="s">
        <v>62</v>
      </c>
      <c r="G383" s="7">
        <v>97</v>
      </c>
      <c r="H383" s="51">
        <v>97</v>
      </c>
      <c r="I383" s="7">
        <f t="shared" si="17"/>
        <v>97</v>
      </c>
      <c r="J383" s="7" t="str">
        <f t="shared" si="18"/>
        <v>X SẮC</v>
      </c>
      <c r="K383" s="53"/>
      <c r="L383" s="93"/>
    </row>
    <row r="384" spans="1:12" ht="23.25" customHeight="1" x14ac:dyDescent="0.25">
      <c r="A384" s="87">
        <f t="shared" si="16"/>
        <v>374</v>
      </c>
      <c r="B384" s="47">
        <v>23208610309</v>
      </c>
      <c r="C384" s="48" t="s">
        <v>577</v>
      </c>
      <c r="D384" s="49" t="s">
        <v>578</v>
      </c>
      <c r="E384" s="50">
        <v>36376</v>
      </c>
      <c r="F384" s="50" t="s">
        <v>62</v>
      </c>
      <c r="G384" s="7">
        <v>87</v>
      </c>
      <c r="H384" s="51">
        <v>80</v>
      </c>
      <c r="I384" s="7">
        <f t="shared" si="17"/>
        <v>83.5</v>
      </c>
      <c r="J384" s="7" t="str">
        <f t="shared" si="18"/>
        <v>TỐT</v>
      </c>
      <c r="K384" s="53"/>
      <c r="L384" s="93"/>
    </row>
    <row r="385" spans="1:12" ht="23.25" customHeight="1" x14ac:dyDescent="0.25">
      <c r="A385" s="87">
        <f t="shared" si="16"/>
        <v>375</v>
      </c>
      <c r="B385" s="47">
        <v>23218610377</v>
      </c>
      <c r="C385" s="48" t="s">
        <v>579</v>
      </c>
      <c r="D385" s="49" t="s">
        <v>328</v>
      </c>
      <c r="E385" s="50">
        <v>36403</v>
      </c>
      <c r="F385" s="50" t="s">
        <v>62</v>
      </c>
      <c r="G385" s="7">
        <v>87</v>
      </c>
      <c r="H385" s="51">
        <v>71</v>
      </c>
      <c r="I385" s="7">
        <f t="shared" si="17"/>
        <v>79</v>
      </c>
      <c r="J385" s="7" t="str">
        <f t="shared" si="18"/>
        <v>KHÁ</v>
      </c>
      <c r="K385" s="53"/>
      <c r="L385" s="93"/>
    </row>
    <row r="386" spans="1:12" ht="23.25" customHeight="1" x14ac:dyDescent="0.25">
      <c r="A386" s="87">
        <f t="shared" si="16"/>
        <v>376</v>
      </c>
      <c r="B386" s="47">
        <v>23208612167</v>
      </c>
      <c r="C386" s="48" t="s">
        <v>580</v>
      </c>
      <c r="D386" s="49" t="s">
        <v>361</v>
      </c>
      <c r="E386" s="50">
        <v>36321</v>
      </c>
      <c r="F386" s="50" t="s">
        <v>62</v>
      </c>
      <c r="G386" s="7">
        <v>87</v>
      </c>
      <c r="H386" s="51">
        <v>90</v>
      </c>
      <c r="I386" s="7">
        <f t="shared" si="17"/>
        <v>88.5</v>
      </c>
      <c r="J386" s="7" t="str">
        <f t="shared" si="18"/>
        <v>TỐT</v>
      </c>
      <c r="K386" s="53"/>
      <c r="L386" s="93"/>
    </row>
    <row r="387" spans="1:12" ht="23.25" customHeight="1" x14ac:dyDescent="0.25">
      <c r="A387" s="87">
        <f t="shared" si="16"/>
        <v>377</v>
      </c>
      <c r="B387" s="47">
        <v>23208610352</v>
      </c>
      <c r="C387" s="48" t="s">
        <v>581</v>
      </c>
      <c r="D387" s="49" t="s">
        <v>198</v>
      </c>
      <c r="E387" s="50">
        <v>36222</v>
      </c>
      <c r="F387" s="50" t="s">
        <v>62</v>
      </c>
      <c r="G387" s="7">
        <v>87</v>
      </c>
      <c r="H387" s="51">
        <v>87</v>
      </c>
      <c r="I387" s="7">
        <f t="shared" si="17"/>
        <v>87</v>
      </c>
      <c r="J387" s="7" t="str">
        <f t="shared" si="18"/>
        <v>TỐT</v>
      </c>
      <c r="K387" s="53"/>
      <c r="L387" s="93"/>
    </row>
    <row r="388" spans="1:12" ht="23.25" customHeight="1" x14ac:dyDescent="0.25">
      <c r="A388" s="87">
        <f t="shared" si="16"/>
        <v>378</v>
      </c>
      <c r="B388" s="47">
        <v>2321860587</v>
      </c>
      <c r="C388" s="48" t="s">
        <v>582</v>
      </c>
      <c r="D388" s="49" t="s">
        <v>198</v>
      </c>
      <c r="E388" s="50">
        <v>36389</v>
      </c>
      <c r="F388" s="50" t="s">
        <v>62</v>
      </c>
      <c r="G388" s="7">
        <v>87</v>
      </c>
      <c r="H388" s="51">
        <v>90</v>
      </c>
      <c r="I388" s="7">
        <f t="shared" si="17"/>
        <v>88.5</v>
      </c>
      <c r="J388" s="7" t="str">
        <f t="shared" si="18"/>
        <v>TỐT</v>
      </c>
      <c r="K388" s="53"/>
      <c r="L388" s="93"/>
    </row>
    <row r="389" spans="1:12" ht="23.25" customHeight="1" x14ac:dyDescent="0.25">
      <c r="A389" s="87">
        <f t="shared" si="16"/>
        <v>379</v>
      </c>
      <c r="B389" s="47">
        <v>23218611095</v>
      </c>
      <c r="C389" s="48" t="s">
        <v>583</v>
      </c>
      <c r="D389" s="49" t="s">
        <v>198</v>
      </c>
      <c r="E389" s="50">
        <v>36242</v>
      </c>
      <c r="F389" s="50" t="s">
        <v>62</v>
      </c>
      <c r="G389" s="7">
        <v>87</v>
      </c>
      <c r="H389" s="51">
        <v>87</v>
      </c>
      <c r="I389" s="7">
        <f t="shared" si="17"/>
        <v>87</v>
      </c>
      <c r="J389" s="7" t="str">
        <f t="shared" si="18"/>
        <v>TỐT</v>
      </c>
      <c r="K389" s="53"/>
      <c r="L389" s="93"/>
    </row>
    <row r="390" spans="1:12" ht="23.25" customHeight="1" x14ac:dyDescent="0.25">
      <c r="A390" s="87">
        <f t="shared" si="16"/>
        <v>380</v>
      </c>
      <c r="B390" s="47">
        <v>2320863752</v>
      </c>
      <c r="C390" s="48" t="s">
        <v>584</v>
      </c>
      <c r="D390" s="49" t="s">
        <v>200</v>
      </c>
      <c r="E390" s="50">
        <v>36441</v>
      </c>
      <c r="F390" s="50" t="s">
        <v>62</v>
      </c>
      <c r="G390" s="7">
        <v>77</v>
      </c>
      <c r="H390" s="51">
        <v>97</v>
      </c>
      <c r="I390" s="7">
        <f t="shared" si="17"/>
        <v>87</v>
      </c>
      <c r="J390" s="7" t="str">
        <f t="shared" si="18"/>
        <v>TỐT</v>
      </c>
      <c r="K390" s="53"/>
      <c r="L390" s="93"/>
    </row>
    <row r="391" spans="1:12" ht="23.25" customHeight="1" x14ac:dyDescent="0.25">
      <c r="A391" s="87">
        <f t="shared" si="16"/>
        <v>381</v>
      </c>
      <c r="B391" s="47">
        <v>23208611987</v>
      </c>
      <c r="C391" s="48" t="s">
        <v>585</v>
      </c>
      <c r="D391" s="49" t="s">
        <v>586</v>
      </c>
      <c r="E391" s="50">
        <v>36179</v>
      </c>
      <c r="F391" s="50" t="s">
        <v>62</v>
      </c>
      <c r="G391" s="7">
        <v>87</v>
      </c>
      <c r="H391" s="51">
        <v>87</v>
      </c>
      <c r="I391" s="7">
        <f t="shared" si="17"/>
        <v>87</v>
      </c>
      <c r="J391" s="7" t="str">
        <f t="shared" si="18"/>
        <v>TỐT</v>
      </c>
      <c r="K391" s="53"/>
      <c r="L391" s="93"/>
    </row>
    <row r="392" spans="1:12" ht="23.25" customHeight="1" x14ac:dyDescent="0.25">
      <c r="A392" s="87">
        <f t="shared" si="16"/>
        <v>382</v>
      </c>
      <c r="B392" s="47">
        <v>23218611938</v>
      </c>
      <c r="C392" s="48" t="s">
        <v>587</v>
      </c>
      <c r="D392" s="49" t="s">
        <v>588</v>
      </c>
      <c r="E392" s="50">
        <v>36391</v>
      </c>
      <c r="F392" s="50" t="s">
        <v>62</v>
      </c>
      <c r="G392" s="7">
        <v>90</v>
      </c>
      <c r="H392" s="51">
        <v>71</v>
      </c>
      <c r="I392" s="7">
        <f t="shared" si="17"/>
        <v>80.5</v>
      </c>
      <c r="J392" s="7" t="str">
        <f t="shared" si="18"/>
        <v>TỐT</v>
      </c>
      <c r="K392" s="53"/>
      <c r="L392" s="93"/>
    </row>
    <row r="393" spans="1:12" ht="23.25" customHeight="1" x14ac:dyDescent="0.25">
      <c r="A393" s="87">
        <f t="shared" si="16"/>
        <v>383</v>
      </c>
      <c r="B393" s="47">
        <v>23218611705</v>
      </c>
      <c r="C393" s="48" t="s">
        <v>589</v>
      </c>
      <c r="D393" s="49" t="s">
        <v>427</v>
      </c>
      <c r="E393" s="50">
        <v>36496</v>
      </c>
      <c r="F393" s="50" t="s">
        <v>62</v>
      </c>
      <c r="G393" s="7">
        <v>87</v>
      </c>
      <c r="H393" s="51">
        <v>71</v>
      </c>
      <c r="I393" s="7">
        <f t="shared" si="17"/>
        <v>79</v>
      </c>
      <c r="J393" s="7" t="str">
        <f t="shared" si="18"/>
        <v>KHÁ</v>
      </c>
      <c r="K393" s="53"/>
      <c r="L393" s="93"/>
    </row>
    <row r="394" spans="1:12" ht="23.25" customHeight="1" x14ac:dyDescent="0.25">
      <c r="A394" s="87">
        <f t="shared" si="16"/>
        <v>384</v>
      </c>
      <c r="B394" s="47">
        <v>23208611734</v>
      </c>
      <c r="C394" s="48" t="s">
        <v>590</v>
      </c>
      <c r="D394" s="49" t="s">
        <v>591</v>
      </c>
      <c r="E394" s="50">
        <v>36220</v>
      </c>
      <c r="F394" s="50" t="s">
        <v>62</v>
      </c>
      <c r="G394" s="7">
        <v>90</v>
      </c>
      <c r="H394" s="51">
        <v>87</v>
      </c>
      <c r="I394" s="7">
        <f t="shared" si="17"/>
        <v>88.5</v>
      </c>
      <c r="J394" s="7" t="str">
        <f t="shared" si="18"/>
        <v>TỐT</v>
      </c>
      <c r="K394" s="53"/>
      <c r="L394" s="93"/>
    </row>
    <row r="395" spans="1:12" ht="23.25" customHeight="1" x14ac:dyDescent="0.25">
      <c r="A395" s="87">
        <f t="shared" si="16"/>
        <v>385</v>
      </c>
      <c r="B395" s="47">
        <v>23208610417</v>
      </c>
      <c r="C395" s="48" t="s">
        <v>592</v>
      </c>
      <c r="D395" s="49" t="s">
        <v>250</v>
      </c>
      <c r="E395" s="50">
        <v>36381</v>
      </c>
      <c r="F395" s="50" t="s">
        <v>62</v>
      </c>
      <c r="G395" s="7">
        <v>90</v>
      </c>
      <c r="H395" s="51">
        <v>90</v>
      </c>
      <c r="I395" s="7">
        <f t="shared" si="17"/>
        <v>90</v>
      </c>
      <c r="J395" s="7" t="str">
        <f t="shared" si="18"/>
        <v>X SẮC</v>
      </c>
      <c r="K395" s="53"/>
      <c r="L395" s="93"/>
    </row>
    <row r="396" spans="1:12" ht="23.25" customHeight="1" x14ac:dyDescent="0.25">
      <c r="A396" s="87">
        <f t="shared" ref="A396:A459" si="19">A395+1</f>
        <v>386</v>
      </c>
      <c r="B396" s="47">
        <v>2320862937</v>
      </c>
      <c r="C396" s="48" t="s">
        <v>593</v>
      </c>
      <c r="D396" s="49" t="s">
        <v>349</v>
      </c>
      <c r="E396" s="50">
        <v>35807</v>
      </c>
      <c r="F396" s="50" t="s">
        <v>62</v>
      </c>
      <c r="G396" s="7">
        <v>98</v>
      </c>
      <c r="H396" s="51">
        <v>87</v>
      </c>
      <c r="I396" s="7">
        <f t="shared" ref="I396:I459" si="20">ROUND((G396+H396)/2,1)</f>
        <v>92.5</v>
      </c>
      <c r="J396" s="7" t="str">
        <f t="shared" ref="J396:J459" si="21">IF(I396&gt;=90,"X SẮC",IF(I396&gt;=80,"TỐT",IF(I396&gt;=65,"KHÁ",IF(I396&gt;=50,"T.BÌNH",IF(I396&gt;=35,"YẾU","KÉM")))))</f>
        <v>X SẮC</v>
      </c>
      <c r="K396" s="53"/>
      <c r="L396" s="93"/>
    </row>
    <row r="397" spans="1:12" ht="23.25" customHeight="1" x14ac:dyDescent="0.25">
      <c r="A397" s="87">
        <f t="shared" si="19"/>
        <v>387</v>
      </c>
      <c r="B397" s="47">
        <v>23208612029</v>
      </c>
      <c r="C397" s="48" t="s">
        <v>594</v>
      </c>
      <c r="D397" s="49" t="s">
        <v>595</v>
      </c>
      <c r="E397" s="50">
        <v>35506</v>
      </c>
      <c r="F397" s="50" t="s">
        <v>62</v>
      </c>
      <c r="G397" s="7">
        <v>77</v>
      </c>
      <c r="H397" s="51">
        <v>0</v>
      </c>
      <c r="I397" s="7">
        <f t="shared" si="20"/>
        <v>38.5</v>
      </c>
      <c r="J397" s="7" t="str">
        <f t="shared" si="21"/>
        <v>YẾU</v>
      </c>
      <c r="K397" s="53"/>
      <c r="L397" s="93" t="s">
        <v>889</v>
      </c>
    </row>
    <row r="398" spans="1:12" ht="23.25" customHeight="1" x14ac:dyDescent="0.25">
      <c r="A398" s="87">
        <f t="shared" si="19"/>
        <v>388</v>
      </c>
      <c r="B398" s="47">
        <v>23218611021</v>
      </c>
      <c r="C398" s="48" t="s">
        <v>596</v>
      </c>
      <c r="D398" s="49" t="s">
        <v>151</v>
      </c>
      <c r="E398" s="50">
        <v>36231</v>
      </c>
      <c r="F398" s="50" t="s">
        <v>62</v>
      </c>
      <c r="G398" s="7">
        <v>77</v>
      </c>
      <c r="H398" s="51">
        <v>87</v>
      </c>
      <c r="I398" s="7">
        <f t="shared" si="20"/>
        <v>82</v>
      </c>
      <c r="J398" s="7" t="str">
        <f t="shared" si="21"/>
        <v>TỐT</v>
      </c>
      <c r="K398" s="53"/>
      <c r="L398" s="93"/>
    </row>
    <row r="399" spans="1:12" ht="23.25" customHeight="1" x14ac:dyDescent="0.25">
      <c r="A399" s="87">
        <f t="shared" si="19"/>
        <v>389</v>
      </c>
      <c r="B399" s="47">
        <v>2320862941</v>
      </c>
      <c r="C399" s="48" t="s">
        <v>597</v>
      </c>
      <c r="D399" s="49" t="s">
        <v>155</v>
      </c>
      <c r="E399" s="50">
        <v>36199</v>
      </c>
      <c r="F399" s="50" t="s">
        <v>62</v>
      </c>
      <c r="G399" s="7">
        <v>77</v>
      </c>
      <c r="H399" s="51">
        <v>87</v>
      </c>
      <c r="I399" s="7">
        <f t="shared" si="20"/>
        <v>82</v>
      </c>
      <c r="J399" s="7" t="str">
        <f t="shared" si="21"/>
        <v>TỐT</v>
      </c>
      <c r="K399" s="53"/>
      <c r="L399" s="93"/>
    </row>
    <row r="400" spans="1:12" ht="23.25" customHeight="1" x14ac:dyDescent="0.25">
      <c r="A400" s="87">
        <f t="shared" si="19"/>
        <v>390</v>
      </c>
      <c r="B400" s="47">
        <v>23218610659</v>
      </c>
      <c r="C400" s="48" t="s">
        <v>598</v>
      </c>
      <c r="D400" s="49" t="s">
        <v>599</v>
      </c>
      <c r="E400" s="50">
        <v>36360</v>
      </c>
      <c r="F400" s="50" t="s">
        <v>62</v>
      </c>
      <c r="G400" s="7">
        <v>77</v>
      </c>
      <c r="H400" s="51">
        <v>0</v>
      </c>
      <c r="I400" s="7">
        <f t="shared" si="20"/>
        <v>38.5</v>
      </c>
      <c r="J400" s="7" t="str">
        <f t="shared" si="21"/>
        <v>YẾU</v>
      </c>
      <c r="K400" s="53"/>
      <c r="L400" s="93" t="s">
        <v>888</v>
      </c>
    </row>
    <row r="401" spans="1:12" ht="23.25" customHeight="1" x14ac:dyDescent="0.25">
      <c r="A401" s="87">
        <f t="shared" si="19"/>
        <v>391</v>
      </c>
      <c r="B401" s="47">
        <v>23218611355</v>
      </c>
      <c r="C401" s="48" t="s">
        <v>596</v>
      </c>
      <c r="D401" s="49" t="s">
        <v>441</v>
      </c>
      <c r="E401" s="50">
        <v>36197</v>
      </c>
      <c r="F401" s="50" t="s">
        <v>62</v>
      </c>
      <c r="G401" s="7">
        <v>77</v>
      </c>
      <c r="H401" s="51">
        <v>71</v>
      </c>
      <c r="I401" s="7">
        <f t="shared" si="20"/>
        <v>74</v>
      </c>
      <c r="J401" s="7" t="str">
        <f t="shared" si="21"/>
        <v>KHÁ</v>
      </c>
      <c r="K401" s="53"/>
      <c r="L401" s="93"/>
    </row>
    <row r="402" spans="1:12" ht="23.25" customHeight="1" x14ac:dyDescent="0.25">
      <c r="A402" s="87">
        <f t="shared" si="19"/>
        <v>392</v>
      </c>
      <c r="B402" s="47">
        <v>23218610155</v>
      </c>
      <c r="C402" s="48" t="s">
        <v>600</v>
      </c>
      <c r="D402" s="49" t="s">
        <v>485</v>
      </c>
      <c r="E402" s="50">
        <v>36109</v>
      </c>
      <c r="F402" s="50" t="s">
        <v>62</v>
      </c>
      <c r="G402" s="7">
        <v>87</v>
      </c>
      <c r="H402" s="51">
        <v>85</v>
      </c>
      <c r="I402" s="7">
        <f t="shared" si="20"/>
        <v>86</v>
      </c>
      <c r="J402" s="7" t="str">
        <f t="shared" si="21"/>
        <v>TỐT</v>
      </c>
      <c r="K402" s="53"/>
      <c r="L402" s="93"/>
    </row>
    <row r="403" spans="1:12" ht="23.25" customHeight="1" x14ac:dyDescent="0.25">
      <c r="A403" s="87">
        <f t="shared" si="19"/>
        <v>393</v>
      </c>
      <c r="B403" s="47">
        <v>2321864055</v>
      </c>
      <c r="C403" s="48" t="s">
        <v>601</v>
      </c>
      <c r="D403" s="49" t="s">
        <v>485</v>
      </c>
      <c r="E403" s="50">
        <v>36147</v>
      </c>
      <c r="F403" s="50" t="s">
        <v>62</v>
      </c>
      <c r="G403" s="7">
        <v>75</v>
      </c>
      <c r="H403" s="51">
        <v>87</v>
      </c>
      <c r="I403" s="7">
        <f t="shared" si="20"/>
        <v>81</v>
      </c>
      <c r="J403" s="7" t="str">
        <f t="shared" si="21"/>
        <v>TỐT</v>
      </c>
      <c r="K403" s="53"/>
      <c r="L403" s="93"/>
    </row>
    <row r="404" spans="1:12" ht="23.25" customHeight="1" x14ac:dyDescent="0.25">
      <c r="A404" s="87">
        <f t="shared" si="19"/>
        <v>394</v>
      </c>
      <c r="B404" s="47">
        <v>23218610378</v>
      </c>
      <c r="C404" s="48" t="s">
        <v>602</v>
      </c>
      <c r="D404" s="49" t="s">
        <v>603</v>
      </c>
      <c r="E404" s="50">
        <v>36423</v>
      </c>
      <c r="F404" s="50" t="s">
        <v>62</v>
      </c>
      <c r="G404" s="7">
        <v>87</v>
      </c>
      <c r="H404" s="51">
        <v>87</v>
      </c>
      <c r="I404" s="7">
        <f t="shared" si="20"/>
        <v>87</v>
      </c>
      <c r="J404" s="7" t="str">
        <f t="shared" si="21"/>
        <v>TỐT</v>
      </c>
      <c r="K404" s="53"/>
      <c r="L404" s="93"/>
    </row>
    <row r="405" spans="1:12" ht="23.25" customHeight="1" x14ac:dyDescent="0.25">
      <c r="A405" s="87">
        <f t="shared" si="19"/>
        <v>395</v>
      </c>
      <c r="B405" s="47">
        <v>2321860509</v>
      </c>
      <c r="C405" s="48" t="s">
        <v>604</v>
      </c>
      <c r="D405" s="49" t="s">
        <v>605</v>
      </c>
      <c r="E405" s="50">
        <v>35836</v>
      </c>
      <c r="F405" s="50" t="s">
        <v>62</v>
      </c>
      <c r="G405" s="7">
        <v>87</v>
      </c>
      <c r="H405" s="51">
        <v>87</v>
      </c>
      <c r="I405" s="7">
        <f t="shared" si="20"/>
        <v>87</v>
      </c>
      <c r="J405" s="7" t="str">
        <f t="shared" si="21"/>
        <v>TỐT</v>
      </c>
      <c r="K405" s="53"/>
      <c r="L405" s="93"/>
    </row>
    <row r="406" spans="1:12" ht="23.25" customHeight="1" x14ac:dyDescent="0.25">
      <c r="A406" s="87">
        <f t="shared" si="19"/>
        <v>396</v>
      </c>
      <c r="B406" s="47">
        <v>23218611046</v>
      </c>
      <c r="C406" s="48" t="s">
        <v>606</v>
      </c>
      <c r="D406" s="49" t="s">
        <v>572</v>
      </c>
      <c r="E406" s="50">
        <v>36408</v>
      </c>
      <c r="F406" s="50" t="s">
        <v>62</v>
      </c>
      <c r="G406" s="7">
        <v>97</v>
      </c>
      <c r="H406" s="51">
        <v>97</v>
      </c>
      <c r="I406" s="7">
        <f t="shared" si="20"/>
        <v>97</v>
      </c>
      <c r="J406" s="7" t="str">
        <f t="shared" si="21"/>
        <v>X SẮC</v>
      </c>
      <c r="K406" s="53"/>
      <c r="L406" s="93"/>
    </row>
    <row r="407" spans="1:12" ht="23.25" customHeight="1" x14ac:dyDescent="0.25">
      <c r="A407" s="87">
        <f t="shared" si="19"/>
        <v>397</v>
      </c>
      <c r="B407" s="47">
        <v>2321862690</v>
      </c>
      <c r="C407" s="48" t="s">
        <v>582</v>
      </c>
      <c r="D407" s="49" t="s">
        <v>572</v>
      </c>
      <c r="E407" s="50">
        <v>35626</v>
      </c>
      <c r="F407" s="50" t="s">
        <v>62</v>
      </c>
      <c r="G407" s="7">
        <v>77</v>
      </c>
      <c r="H407" s="51">
        <v>87</v>
      </c>
      <c r="I407" s="7">
        <f t="shared" si="20"/>
        <v>82</v>
      </c>
      <c r="J407" s="7" t="str">
        <f t="shared" si="21"/>
        <v>TỐT</v>
      </c>
      <c r="K407" s="53"/>
      <c r="L407" s="93"/>
    </row>
    <row r="408" spans="1:12" ht="23.25" customHeight="1" x14ac:dyDescent="0.25">
      <c r="A408" s="87">
        <f t="shared" si="19"/>
        <v>398</v>
      </c>
      <c r="B408" s="47">
        <v>23208612023</v>
      </c>
      <c r="C408" s="48" t="s">
        <v>607</v>
      </c>
      <c r="D408" s="49" t="s">
        <v>172</v>
      </c>
      <c r="E408" s="50">
        <v>36170</v>
      </c>
      <c r="F408" s="50" t="s">
        <v>62</v>
      </c>
      <c r="G408" s="7">
        <v>90</v>
      </c>
      <c r="H408" s="51">
        <v>90</v>
      </c>
      <c r="I408" s="7">
        <f t="shared" si="20"/>
        <v>90</v>
      </c>
      <c r="J408" s="7" t="str">
        <f t="shared" si="21"/>
        <v>X SẮC</v>
      </c>
      <c r="K408" s="53"/>
      <c r="L408" s="93"/>
    </row>
    <row r="409" spans="1:12" ht="23.25" customHeight="1" x14ac:dyDescent="0.25">
      <c r="A409" s="87">
        <f t="shared" si="19"/>
        <v>399</v>
      </c>
      <c r="B409" s="47">
        <v>23203410503</v>
      </c>
      <c r="C409" s="48" t="s">
        <v>608</v>
      </c>
      <c r="D409" s="49" t="s">
        <v>172</v>
      </c>
      <c r="E409" s="50">
        <v>36439</v>
      </c>
      <c r="F409" s="50" t="s">
        <v>62</v>
      </c>
      <c r="G409" s="7">
        <v>0</v>
      </c>
      <c r="H409" s="51">
        <v>0</v>
      </c>
      <c r="I409" s="7">
        <f t="shared" si="20"/>
        <v>0</v>
      </c>
      <c r="J409" s="7" t="str">
        <f t="shared" si="21"/>
        <v>KÉM</v>
      </c>
      <c r="K409" s="53"/>
      <c r="L409" s="93" t="s">
        <v>888</v>
      </c>
    </row>
    <row r="410" spans="1:12" ht="23.25" customHeight="1" x14ac:dyDescent="0.25">
      <c r="A410" s="87">
        <f t="shared" si="19"/>
        <v>400</v>
      </c>
      <c r="B410" s="47">
        <v>23218612493</v>
      </c>
      <c r="C410" s="48" t="s">
        <v>609</v>
      </c>
      <c r="D410" s="49" t="s">
        <v>182</v>
      </c>
      <c r="E410" s="50">
        <v>35540</v>
      </c>
      <c r="F410" s="50" t="s">
        <v>63</v>
      </c>
      <c r="G410" s="7">
        <v>60</v>
      </c>
      <c r="H410" s="51">
        <v>67</v>
      </c>
      <c r="I410" s="7">
        <f t="shared" si="20"/>
        <v>63.5</v>
      </c>
      <c r="J410" s="7" t="str">
        <f t="shared" si="21"/>
        <v>T.BÌNH</v>
      </c>
      <c r="K410" s="53"/>
      <c r="L410" s="93"/>
    </row>
    <row r="411" spans="1:12" ht="23.25" customHeight="1" x14ac:dyDescent="0.25">
      <c r="A411" s="87">
        <f t="shared" si="19"/>
        <v>401</v>
      </c>
      <c r="B411" s="47">
        <v>2320861804</v>
      </c>
      <c r="C411" s="48" t="s">
        <v>610</v>
      </c>
      <c r="D411" s="49" t="s">
        <v>393</v>
      </c>
      <c r="E411" s="50">
        <v>36263</v>
      </c>
      <c r="F411" s="50" t="s">
        <v>63</v>
      </c>
      <c r="G411" s="7">
        <v>81</v>
      </c>
      <c r="H411" s="51">
        <v>81</v>
      </c>
      <c r="I411" s="7">
        <f t="shared" si="20"/>
        <v>81</v>
      </c>
      <c r="J411" s="7" t="str">
        <f t="shared" si="21"/>
        <v>TỐT</v>
      </c>
      <c r="K411" s="53"/>
      <c r="L411" s="93"/>
    </row>
    <row r="412" spans="1:12" ht="23.25" customHeight="1" x14ac:dyDescent="0.25">
      <c r="A412" s="87">
        <f t="shared" si="19"/>
        <v>402</v>
      </c>
      <c r="B412" s="47">
        <v>23208611621</v>
      </c>
      <c r="C412" s="48" t="s">
        <v>611</v>
      </c>
      <c r="D412" s="49" t="s">
        <v>100</v>
      </c>
      <c r="E412" s="50">
        <v>36194</v>
      </c>
      <c r="F412" s="50" t="s">
        <v>63</v>
      </c>
      <c r="G412" s="7">
        <v>74</v>
      </c>
      <c r="H412" s="51">
        <v>74</v>
      </c>
      <c r="I412" s="7">
        <f t="shared" si="20"/>
        <v>74</v>
      </c>
      <c r="J412" s="7" t="str">
        <f t="shared" si="21"/>
        <v>KHÁ</v>
      </c>
      <c r="K412" s="53"/>
      <c r="L412" s="93"/>
    </row>
    <row r="413" spans="1:12" ht="23.25" customHeight="1" x14ac:dyDescent="0.25">
      <c r="A413" s="87">
        <f t="shared" si="19"/>
        <v>403</v>
      </c>
      <c r="B413" s="47">
        <v>2320862390</v>
      </c>
      <c r="C413" s="48" t="s">
        <v>612</v>
      </c>
      <c r="D413" s="49" t="s">
        <v>100</v>
      </c>
      <c r="E413" s="50">
        <v>35388</v>
      </c>
      <c r="F413" s="50" t="s">
        <v>63</v>
      </c>
      <c r="G413" s="7">
        <v>81</v>
      </c>
      <c r="H413" s="51">
        <v>84</v>
      </c>
      <c r="I413" s="7">
        <f t="shared" si="20"/>
        <v>82.5</v>
      </c>
      <c r="J413" s="7" t="str">
        <f t="shared" si="21"/>
        <v>TỐT</v>
      </c>
      <c r="K413" s="53"/>
      <c r="L413" s="93"/>
    </row>
    <row r="414" spans="1:12" ht="23.25" customHeight="1" x14ac:dyDescent="0.25">
      <c r="A414" s="87">
        <f t="shared" si="19"/>
        <v>404</v>
      </c>
      <c r="B414" s="47">
        <v>2320865451</v>
      </c>
      <c r="C414" s="48" t="s">
        <v>613</v>
      </c>
      <c r="D414" s="49" t="s">
        <v>100</v>
      </c>
      <c r="E414" s="50">
        <v>36243</v>
      </c>
      <c r="F414" s="50" t="s">
        <v>63</v>
      </c>
      <c r="G414" s="7">
        <v>90</v>
      </c>
      <c r="H414" s="51">
        <v>90</v>
      </c>
      <c r="I414" s="7">
        <f t="shared" si="20"/>
        <v>90</v>
      </c>
      <c r="J414" s="7" t="str">
        <f t="shared" si="21"/>
        <v>X SẮC</v>
      </c>
      <c r="K414" s="53"/>
      <c r="L414" s="93"/>
    </row>
    <row r="415" spans="1:12" ht="23.25" customHeight="1" x14ac:dyDescent="0.25">
      <c r="A415" s="87">
        <f t="shared" si="19"/>
        <v>405</v>
      </c>
      <c r="B415" s="47">
        <v>2321862389</v>
      </c>
      <c r="C415" s="48" t="s">
        <v>614</v>
      </c>
      <c r="D415" s="49" t="s">
        <v>100</v>
      </c>
      <c r="E415" s="50">
        <v>35169</v>
      </c>
      <c r="F415" s="50" t="s">
        <v>63</v>
      </c>
      <c r="G415" s="7">
        <v>66</v>
      </c>
      <c r="H415" s="51">
        <v>77</v>
      </c>
      <c r="I415" s="7">
        <f t="shared" si="20"/>
        <v>71.5</v>
      </c>
      <c r="J415" s="7" t="str">
        <f t="shared" si="21"/>
        <v>KHÁ</v>
      </c>
      <c r="K415" s="53"/>
      <c r="L415" s="93"/>
    </row>
    <row r="416" spans="1:12" ht="23.25" customHeight="1" x14ac:dyDescent="0.25">
      <c r="A416" s="87">
        <f t="shared" si="19"/>
        <v>406</v>
      </c>
      <c r="B416" s="47">
        <v>23218611584</v>
      </c>
      <c r="C416" s="48" t="s">
        <v>615</v>
      </c>
      <c r="D416" s="49" t="s">
        <v>616</v>
      </c>
      <c r="E416" s="50">
        <v>36398</v>
      </c>
      <c r="F416" s="50" t="s">
        <v>63</v>
      </c>
      <c r="G416" s="7">
        <v>87</v>
      </c>
      <c r="H416" s="51">
        <v>87</v>
      </c>
      <c r="I416" s="7">
        <f t="shared" si="20"/>
        <v>87</v>
      </c>
      <c r="J416" s="7" t="str">
        <f t="shared" si="21"/>
        <v>TỐT</v>
      </c>
      <c r="K416" s="53"/>
      <c r="L416" s="93"/>
    </row>
    <row r="417" spans="1:12" ht="23.25" customHeight="1" x14ac:dyDescent="0.25">
      <c r="A417" s="87">
        <f t="shared" si="19"/>
        <v>407</v>
      </c>
      <c r="B417" s="47">
        <v>2321864616</v>
      </c>
      <c r="C417" s="48" t="s">
        <v>617</v>
      </c>
      <c r="D417" s="49" t="s">
        <v>420</v>
      </c>
      <c r="E417" s="50">
        <v>36388</v>
      </c>
      <c r="F417" s="50" t="s">
        <v>63</v>
      </c>
      <c r="G417" s="7">
        <v>85</v>
      </c>
      <c r="H417" s="51">
        <v>84</v>
      </c>
      <c r="I417" s="7">
        <f t="shared" si="20"/>
        <v>84.5</v>
      </c>
      <c r="J417" s="7" t="str">
        <f t="shared" si="21"/>
        <v>TỐT</v>
      </c>
      <c r="K417" s="53"/>
      <c r="L417" s="93"/>
    </row>
    <row r="418" spans="1:12" ht="23.25" customHeight="1" x14ac:dyDescent="0.25">
      <c r="A418" s="87">
        <f t="shared" si="19"/>
        <v>408</v>
      </c>
      <c r="B418" s="47">
        <v>2321862927</v>
      </c>
      <c r="C418" s="48" t="s">
        <v>618</v>
      </c>
      <c r="D418" s="49" t="s">
        <v>232</v>
      </c>
      <c r="E418" s="50">
        <v>36474</v>
      </c>
      <c r="F418" s="50" t="s">
        <v>63</v>
      </c>
      <c r="G418" s="7">
        <v>76</v>
      </c>
      <c r="H418" s="51">
        <v>77</v>
      </c>
      <c r="I418" s="7">
        <f t="shared" si="20"/>
        <v>76.5</v>
      </c>
      <c r="J418" s="7" t="str">
        <f t="shared" si="21"/>
        <v>KHÁ</v>
      </c>
      <c r="K418" s="53"/>
      <c r="L418" s="93"/>
    </row>
    <row r="419" spans="1:12" ht="23.25" customHeight="1" x14ac:dyDescent="0.25">
      <c r="A419" s="87">
        <f t="shared" si="19"/>
        <v>409</v>
      </c>
      <c r="B419" s="47">
        <v>23218611248</v>
      </c>
      <c r="C419" s="48" t="s">
        <v>573</v>
      </c>
      <c r="D419" s="49" t="s">
        <v>537</v>
      </c>
      <c r="E419" s="50">
        <v>36451</v>
      </c>
      <c r="F419" s="50" t="s">
        <v>63</v>
      </c>
      <c r="G419" s="7">
        <v>81</v>
      </c>
      <c r="H419" s="51">
        <v>81</v>
      </c>
      <c r="I419" s="7">
        <f t="shared" si="20"/>
        <v>81</v>
      </c>
      <c r="J419" s="7" t="str">
        <f t="shared" si="21"/>
        <v>TỐT</v>
      </c>
      <c r="K419" s="53"/>
      <c r="L419" s="93"/>
    </row>
    <row r="420" spans="1:12" ht="23.25" customHeight="1" x14ac:dyDescent="0.25">
      <c r="A420" s="87">
        <f t="shared" si="19"/>
        <v>410</v>
      </c>
      <c r="B420" s="47">
        <v>2321377687</v>
      </c>
      <c r="C420" s="48" t="s">
        <v>619</v>
      </c>
      <c r="D420" s="49" t="s">
        <v>620</v>
      </c>
      <c r="E420" s="50">
        <v>35463</v>
      </c>
      <c r="F420" s="50" t="s">
        <v>63</v>
      </c>
      <c r="G420" s="7">
        <v>71</v>
      </c>
      <c r="H420" s="51">
        <v>79</v>
      </c>
      <c r="I420" s="7">
        <f t="shared" si="20"/>
        <v>75</v>
      </c>
      <c r="J420" s="7" t="str">
        <f t="shared" si="21"/>
        <v>KHÁ</v>
      </c>
      <c r="K420" s="53"/>
      <c r="L420" s="93"/>
    </row>
    <row r="421" spans="1:12" ht="23.25" customHeight="1" x14ac:dyDescent="0.25">
      <c r="A421" s="87">
        <f t="shared" si="19"/>
        <v>411</v>
      </c>
      <c r="B421" s="47">
        <v>23208611281</v>
      </c>
      <c r="C421" s="48" t="s">
        <v>621</v>
      </c>
      <c r="D421" s="49" t="s">
        <v>114</v>
      </c>
      <c r="E421" s="50">
        <v>36279</v>
      </c>
      <c r="F421" s="50" t="s">
        <v>63</v>
      </c>
      <c r="G421" s="7">
        <v>77</v>
      </c>
      <c r="H421" s="51">
        <v>87</v>
      </c>
      <c r="I421" s="7">
        <f t="shared" si="20"/>
        <v>82</v>
      </c>
      <c r="J421" s="7" t="str">
        <f t="shared" si="21"/>
        <v>TỐT</v>
      </c>
      <c r="K421" s="53"/>
      <c r="L421" s="93"/>
    </row>
    <row r="422" spans="1:12" ht="23.25" customHeight="1" x14ac:dyDescent="0.25">
      <c r="A422" s="87">
        <f t="shared" si="19"/>
        <v>412</v>
      </c>
      <c r="B422" s="47">
        <v>23218610359</v>
      </c>
      <c r="C422" s="48" t="s">
        <v>622</v>
      </c>
      <c r="D422" s="49" t="s">
        <v>194</v>
      </c>
      <c r="E422" s="50">
        <v>36217</v>
      </c>
      <c r="F422" s="50" t="s">
        <v>63</v>
      </c>
      <c r="G422" s="7">
        <v>100</v>
      </c>
      <c r="H422" s="51">
        <v>97</v>
      </c>
      <c r="I422" s="7">
        <f t="shared" si="20"/>
        <v>98.5</v>
      </c>
      <c r="J422" s="7" t="str">
        <f t="shared" si="21"/>
        <v>X SẮC</v>
      </c>
      <c r="K422" s="53"/>
      <c r="L422" s="93"/>
    </row>
    <row r="423" spans="1:12" ht="23.25" customHeight="1" x14ac:dyDescent="0.25">
      <c r="A423" s="87">
        <f t="shared" si="19"/>
        <v>413</v>
      </c>
      <c r="B423" s="47">
        <v>2320860700</v>
      </c>
      <c r="C423" s="48" t="s">
        <v>623</v>
      </c>
      <c r="D423" s="49" t="s">
        <v>361</v>
      </c>
      <c r="E423" s="50">
        <v>36406</v>
      </c>
      <c r="F423" s="50" t="s">
        <v>63</v>
      </c>
      <c r="G423" s="7">
        <v>90</v>
      </c>
      <c r="H423" s="51">
        <v>87</v>
      </c>
      <c r="I423" s="7">
        <f t="shared" si="20"/>
        <v>88.5</v>
      </c>
      <c r="J423" s="7" t="str">
        <f t="shared" si="21"/>
        <v>TỐT</v>
      </c>
      <c r="K423" s="53"/>
      <c r="L423" s="93"/>
    </row>
    <row r="424" spans="1:12" ht="23.25" customHeight="1" x14ac:dyDescent="0.25">
      <c r="A424" s="87">
        <f t="shared" si="19"/>
        <v>414</v>
      </c>
      <c r="B424" s="47">
        <v>23218611806</v>
      </c>
      <c r="C424" s="48" t="s">
        <v>624</v>
      </c>
      <c r="D424" s="49" t="s">
        <v>295</v>
      </c>
      <c r="E424" s="50">
        <v>35621</v>
      </c>
      <c r="F424" s="50" t="s">
        <v>63</v>
      </c>
      <c r="G424" s="7">
        <v>79</v>
      </c>
      <c r="H424" s="51">
        <v>87</v>
      </c>
      <c r="I424" s="7">
        <f t="shared" si="20"/>
        <v>83</v>
      </c>
      <c r="J424" s="7" t="str">
        <f t="shared" si="21"/>
        <v>TỐT</v>
      </c>
      <c r="K424" s="53"/>
      <c r="L424" s="93"/>
    </row>
    <row r="425" spans="1:12" ht="23.25" customHeight="1" x14ac:dyDescent="0.25">
      <c r="A425" s="87">
        <f t="shared" si="19"/>
        <v>415</v>
      </c>
      <c r="B425" s="47">
        <v>2321865278</v>
      </c>
      <c r="C425" s="48" t="s">
        <v>625</v>
      </c>
      <c r="D425" s="49" t="s">
        <v>127</v>
      </c>
      <c r="E425" s="50">
        <v>36171</v>
      </c>
      <c r="F425" s="50" t="s">
        <v>63</v>
      </c>
      <c r="G425" s="7">
        <v>90</v>
      </c>
      <c r="H425" s="51">
        <v>90</v>
      </c>
      <c r="I425" s="7">
        <f t="shared" si="20"/>
        <v>90</v>
      </c>
      <c r="J425" s="7" t="str">
        <f t="shared" si="21"/>
        <v>X SẮC</v>
      </c>
      <c r="K425" s="53"/>
      <c r="L425" s="93"/>
    </row>
    <row r="426" spans="1:12" ht="23.25" customHeight="1" x14ac:dyDescent="0.25">
      <c r="A426" s="87">
        <f t="shared" si="19"/>
        <v>416</v>
      </c>
      <c r="B426" s="47">
        <v>2320865279</v>
      </c>
      <c r="C426" s="48" t="s">
        <v>626</v>
      </c>
      <c r="D426" s="49" t="s">
        <v>627</v>
      </c>
      <c r="E426" s="50">
        <v>36209</v>
      </c>
      <c r="F426" s="50" t="s">
        <v>63</v>
      </c>
      <c r="G426" s="7">
        <v>81</v>
      </c>
      <c r="H426" s="51">
        <v>84</v>
      </c>
      <c r="I426" s="7">
        <f t="shared" si="20"/>
        <v>82.5</v>
      </c>
      <c r="J426" s="7" t="str">
        <f t="shared" si="21"/>
        <v>TỐT</v>
      </c>
      <c r="K426" s="53"/>
      <c r="L426" s="93"/>
    </row>
    <row r="427" spans="1:12" ht="23.25" customHeight="1" x14ac:dyDescent="0.25">
      <c r="A427" s="87">
        <f t="shared" si="19"/>
        <v>417</v>
      </c>
      <c r="B427" s="47">
        <v>23208611128</v>
      </c>
      <c r="C427" s="48" t="s">
        <v>628</v>
      </c>
      <c r="D427" s="49" t="s">
        <v>18</v>
      </c>
      <c r="E427" s="50">
        <v>36366</v>
      </c>
      <c r="F427" s="50" t="s">
        <v>63</v>
      </c>
      <c r="G427" s="7">
        <v>97</v>
      </c>
      <c r="H427" s="51">
        <v>95</v>
      </c>
      <c r="I427" s="7">
        <f t="shared" si="20"/>
        <v>96</v>
      </c>
      <c r="J427" s="7" t="str">
        <f t="shared" si="21"/>
        <v>X SẮC</v>
      </c>
      <c r="K427" s="53"/>
      <c r="L427" s="93"/>
    </row>
    <row r="428" spans="1:12" ht="23.25" customHeight="1" x14ac:dyDescent="0.25">
      <c r="A428" s="87">
        <f t="shared" si="19"/>
        <v>418</v>
      </c>
      <c r="B428" s="47">
        <v>23218612012</v>
      </c>
      <c r="C428" s="48" t="s">
        <v>629</v>
      </c>
      <c r="D428" s="49" t="s">
        <v>18</v>
      </c>
      <c r="E428" s="50">
        <v>36098</v>
      </c>
      <c r="F428" s="50" t="s">
        <v>63</v>
      </c>
      <c r="G428" s="7">
        <v>66</v>
      </c>
      <c r="H428" s="51">
        <v>77</v>
      </c>
      <c r="I428" s="7">
        <f t="shared" si="20"/>
        <v>71.5</v>
      </c>
      <c r="J428" s="7" t="str">
        <f t="shared" si="21"/>
        <v>KHÁ</v>
      </c>
      <c r="K428" s="53"/>
      <c r="L428" s="93"/>
    </row>
    <row r="429" spans="1:12" ht="23.25" customHeight="1" x14ac:dyDescent="0.25">
      <c r="A429" s="87">
        <f t="shared" si="19"/>
        <v>419</v>
      </c>
      <c r="B429" s="47">
        <v>23218611151</v>
      </c>
      <c r="C429" s="48" t="s">
        <v>630</v>
      </c>
      <c r="D429" s="49" t="s">
        <v>346</v>
      </c>
      <c r="E429" s="50">
        <v>36483</v>
      </c>
      <c r="F429" s="50" t="s">
        <v>63</v>
      </c>
      <c r="G429" s="7">
        <v>66</v>
      </c>
      <c r="H429" s="51">
        <v>77</v>
      </c>
      <c r="I429" s="7">
        <f t="shared" si="20"/>
        <v>71.5</v>
      </c>
      <c r="J429" s="7" t="str">
        <f t="shared" si="21"/>
        <v>KHÁ</v>
      </c>
      <c r="K429" s="53"/>
      <c r="L429" s="93"/>
    </row>
    <row r="430" spans="1:12" ht="23.25" customHeight="1" x14ac:dyDescent="0.25">
      <c r="A430" s="87">
        <f t="shared" si="19"/>
        <v>420</v>
      </c>
      <c r="B430" s="47">
        <v>23208612395</v>
      </c>
      <c r="C430" s="48" t="s">
        <v>474</v>
      </c>
      <c r="D430" s="49" t="s">
        <v>137</v>
      </c>
      <c r="E430" s="50">
        <v>36454</v>
      </c>
      <c r="F430" s="50" t="s">
        <v>63</v>
      </c>
      <c r="G430" s="7">
        <v>81</v>
      </c>
      <c r="H430" s="51">
        <v>79</v>
      </c>
      <c r="I430" s="7">
        <f t="shared" si="20"/>
        <v>80</v>
      </c>
      <c r="J430" s="7" t="str">
        <f t="shared" si="21"/>
        <v>TỐT</v>
      </c>
      <c r="K430" s="53"/>
      <c r="L430" s="93"/>
    </row>
    <row r="431" spans="1:12" ht="23.25" customHeight="1" x14ac:dyDescent="0.25">
      <c r="A431" s="87">
        <f t="shared" si="19"/>
        <v>421</v>
      </c>
      <c r="B431" s="47">
        <v>23208612009</v>
      </c>
      <c r="C431" s="48" t="s">
        <v>631</v>
      </c>
      <c r="D431" s="49" t="s">
        <v>215</v>
      </c>
      <c r="E431" s="50">
        <v>36247</v>
      </c>
      <c r="F431" s="50" t="s">
        <v>63</v>
      </c>
      <c r="G431" s="7">
        <v>87</v>
      </c>
      <c r="H431" s="51">
        <v>87</v>
      </c>
      <c r="I431" s="7">
        <f t="shared" si="20"/>
        <v>87</v>
      </c>
      <c r="J431" s="7" t="str">
        <f t="shared" si="21"/>
        <v>TỐT</v>
      </c>
      <c r="K431" s="53"/>
      <c r="L431" s="93"/>
    </row>
    <row r="432" spans="1:12" ht="23.25" customHeight="1" x14ac:dyDescent="0.25">
      <c r="A432" s="87">
        <f t="shared" si="19"/>
        <v>422</v>
      </c>
      <c r="B432" s="47">
        <v>2321862939</v>
      </c>
      <c r="C432" s="48" t="s">
        <v>632</v>
      </c>
      <c r="D432" s="49" t="s">
        <v>147</v>
      </c>
      <c r="E432" s="50">
        <v>36492</v>
      </c>
      <c r="F432" s="50" t="s">
        <v>63</v>
      </c>
      <c r="G432" s="7">
        <v>76</v>
      </c>
      <c r="H432" s="51">
        <v>77</v>
      </c>
      <c r="I432" s="7">
        <f t="shared" si="20"/>
        <v>76.5</v>
      </c>
      <c r="J432" s="7" t="str">
        <f t="shared" si="21"/>
        <v>KHÁ</v>
      </c>
      <c r="K432" s="53"/>
      <c r="L432" s="93"/>
    </row>
    <row r="433" spans="1:12" ht="23.25" customHeight="1" x14ac:dyDescent="0.25">
      <c r="A433" s="87">
        <f t="shared" si="19"/>
        <v>423</v>
      </c>
      <c r="B433" s="47">
        <v>23208610410</v>
      </c>
      <c r="C433" s="48" t="s">
        <v>633</v>
      </c>
      <c r="D433" s="49" t="s">
        <v>304</v>
      </c>
      <c r="E433" s="50">
        <v>36229</v>
      </c>
      <c r="F433" s="50" t="s">
        <v>63</v>
      </c>
      <c r="G433" s="7">
        <v>87</v>
      </c>
      <c r="H433" s="51">
        <v>90</v>
      </c>
      <c r="I433" s="7">
        <f t="shared" si="20"/>
        <v>88.5</v>
      </c>
      <c r="J433" s="7" t="str">
        <f t="shared" si="21"/>
        <v>TỐT</v>
      </c>
      <c r="K433" s="53"/>
      <c r="L433" s="93"/>
    </row>
    <row r="434" spans="1:12" ht="23.25" customHeight="1" x14ac:dyDescent="0.25">
      <c r="A434" s="87">
        <f t="shared" si="19"/>
        <v>424</v>
      </c>
      <c r="B434" s="47">
        <v>23208610510</v>
      </c>
      <c r="C434" s="48" t="s">
        <v>634</v>
      </c>
      <c r="D434" s="49" t="s">
        <v>635</v>
      </c>
      <c r="E434" s="50">
        <v>35828</v>
      </c>
      <c r="F434" s="50" t="s">
        <v>63</v>
      </c>
      <c r="G434" s="7">
        <v>100</v>
      </c>
      <c r="H434" s="51">
        <v>97</v>
      </c>
      <c r="I434" s="7">
        <f t="shared" si="20"/>
        <v>98.5</v>
      </c>
      <c r="J434" s="7" t="str">
        <f t="shared" si="21"/>
        <v>X SẮC</v>
      </c>
      <c r="K434" s="53"/>
      <c r="L434" s="93"/>
    </row>
    <row r="435" spans="1:12" ht="23.25" customHeight="1" x14ac:dyDescent="0.25">
      <c r="A435" s="87">
        <f t="shared" si="19"/>
        <v>425</v>
      </c>
      <c r="B435" s="47">
        <v>2320863345</v>
      </c>
      <c r="C435" s="48" t="s">
        <v>636</v>
      </c>
      <c r="D435" s="49" t="s">
        <v>219</v>
      </c>
      <c r="E435" s="50">
        <v>36484</v>
      </c>
      <c r="F435" s="50" t="s">
        <v>63</v>
      </c>
      <c r="G435" s="7">
        <v>90</v>
      </c>
      <c r="H435" s="51">
        <v>90</v>
      </c>
      <c r="I435" s="7">
        <f t="shared" si="20"/>
        <v>90</v>
      </c>
      <c r="J435" s="7" t="str">
        <f t="shared" si="21"/>
        <v>X SẮC</v>
      </c>
      <c r="K435" s="53"/>
      <c r="L435" s="93"/>
    </row>
    <row r="436" spans="1:12" ht="23.25" customHeight="1" x14ac:dyDescent="0.25">
      <c r="A436" s="87">
        <f t="shared" si="19"/>
        <v>426</v>
      </c>
      <c r="B436" s="47">
        <v>2320862942</v>
      </c>
      <c r="C436" s="48" t="s">
        <v>474</v>
      </c>
      <c r="D436" s="49" t="s">
        <v>267</v>
      </c>
      <c r="E436" s="50">
        <v>35970</v>
      </c>
      <c r="F436" s="50" t="s">
        <v>63</v>
      </c>
      <c r="G436" s="7">
        <v>87</v>
      </c>
      <c r="H436" s="51">
        <v>84</v>
      </c>
      <c r="I436" s="7">
        <f t="shared" si="20"/>
        <v>85.5</v>
      </c>
      <c r="J436" s="7" t="str">
        <f t="shared" si="21"/>
        <v>TỐT</v>
      </c>
      <c r="K436" s="53"/>
      <c r="L436" s="93"/>
    </row>
    <row r="437" spans="1:12" ht="23.25" customHeight="1" x14ac:dyDescent="0.25">
      <c r="A437" s="87">
        <f t="shared" si="19"/>
        <v>427</v>
      </c>
      <c r="B437" s="47">
        <v>2320860395</v>
      </c>
      <c r="C437" s="48" t="s">
        <v>637</v>
      </c>
      <c r="D437" s="49" t="s">
        <v>638</v>
      </c>
      <c r="E437" s="50">
        <v>36366</v>
      </c>
      <c r="F437" s="50" t="s">
        <v>63</v>
      </c>
      <c r="G437" s="7">
        <v>87</v>
      </c>
      <c r="H437" s="51">
        <v>87</v>
      </c>
      <c r="I437" s="7">
        <f t="shared" si="20"/>
        <v>87</v>
      </c>
      <c r="J437" s="7" t="str">
        <f t="shared" si="21"/>
        <v>TỐT</v>
      </c>
      <c r="K437" s="53"/>
      <c r="L437" s="93"/>
    </row>
    <row r="438" spans="1:12" ht="23.25" customHeight="1" x14ac:dyDescent="0.25">
      <c r="A438" s="87">
        <f t="shared" si="19"/>
        <v>428</v>
      </c>
      <c r="B438" s="47">
        <v>2320223508</v>
      </c>
      <c r="C438" s="48" t="s">
        <v>639</v>
      </c>
      <c r="D438" s="49" t="s">
        <v>158</v>
      </c>
      <c r="E438" s="50">
        <v>36467</v>
      </c>
      <c r="F438" s="50" t="s">
        <v>63</v>
      </c>
      <c r="G438" s="7">
        <v>87</v>
      </c>
      <c r="H438" s="51">
        <v>87</v>
      </c>
      <c r="I438" s="7">
        <f t="shared" si="20"/>
        <v>87</v>
      </c>
      <c r="J438" s="7" t="str">
        <f t="shared" si="21"/>
        <v>TỐT</v>
      </c>
      <c r="K438" s="53"/>
      <c r="L438" s="93"/>
    </row>
    <row r="439" spans="1:12" ht="23.25" customHeight="1" x14ac:dyDescent="0.25">
      <c r="A439" s="87">
        <f t="shared" si="19"/>
        <v>429</v>
      </c>
      <c r="B439" s="47">
        <v>2320869937</v>
      </c>
      <c r="C439" s="48" t="s">
        <v>640</v>
      </c>
      <c r="D439" s="49" t="s">
        <v>310</v>
      </c>
      <c r="E439" s="50">
        <v>36430</v>
      </c>
      <c r="F439" s="50" t="s">
        <v>63</v>
      </c>
      <c r="G439" s="7">
        <v>66</v>
      </c>
      <c r="H439" s="51">
        <v>71</v>
      </c>
      <c r="I439" s="7">
        <f t="shared" si="20"/>
        <v>68.5</v>
      </c>
      <c r="J439" s="7" t="str">
        <f t="shared" si="21"/>
        <v>KHÁ</v>
      </c>
      <c r="K439" s="53"/>
      <c r="L439" s="93"/>
    </row>
    <row r="440" spans="1:12" ht="23.25" customHeight="1" x14ac:dyDescent="0.25">
      <c r="A440" s="87">
        <f t="shared" si="19"/>
        <v>430</v>
      </c>
      <c r="B440" s="47">
        <v>2321864627</v>
      </c>
      <c r="C440" s="48" t="s">
        <v>641</v>
      </c>
      <c r="D440" s="49" t="s">
        <v>162</v>
      </c>
      <c r="E440" s="50">
        <v>36091</v>
      </c>
      <c r="F440" s="50" t="s">
        <v>63</v>
      </c>
      <c r="G440" s="7">
        <v>66</v>
      </c>
      <c r="H440" s="51">
        <v>75</v>
      </c>
      <c r="I440" s="7">
        <f t="shared" si="20"/>
        <v>70.5</v>
      </c>
      <c r="J440" s="7" t="str">
        <f t="shared" si="21"/>
        <v>KHÁ</v>
      </c>
      <c r="K440" s="53"/>
      <c r="L440" s="93"/>
    </row>
    <row r="441" spans="1:12" ht="23.25" customHeight="1" x14ac:dyDescent="0.25">
      <c r="A441" s="87">
        <f t="shared" si="19"/>
        <v>431</v>
      </c>
      <c r="B441" s="47">
        <v>23208610063</v>
      </c>
      <c r="C441" s="48" t="s">
        <v>642</v>
      </c>
      <c r="D441" s="49" t="s">
        <v>275</v>
      </c>
      <c r="E441" s="50">
        <v>36475</v>
      </c>
      <c r="F441" s="50" t="s">
        <v>63</v>
      </c>
      <c r="G441" s="7">
        <v>87</v>
      </c>
      <c r="H441" s="51">
        <v>84</v>
      </c>
      <c r="I441" s="7">
        <f t="shared" si="20"/>
        <v>85.5</v>
      </c>
      <c r="J441" s="7" t="str">
        <f t="shared" si="21"/>
        <v>TỐT</v>
      </c>
      <c r="K441" s="53"/>
      <c r="L441" s="93"/>
    </row>
    <row r="442" spans="1:12" ht="23.25" customHeight="1" x14ac:dyDescent="0.25">
      <c r="A442" s="87">
        <f t="shared" si="19"/>
        <v>432</v>
      </c>
      <c r="B442" s="47">
        <v>23208611133</v>
      </c>
      <c r="C442" s="48" t="s">
        <v>643</v>
      </c>
      <c r="D442" s="49" t="s">
        <v>275</v>
      </c>
      <c r="E442" s="50">
        <v>36430</v>
      </c>
      <c r="F442" s="50" t="s">
        <v>63</v>
      </c>
      <c r="G442" s="7">
        <v>87</v>
      </c>
      <c r="H442" s="51">
        <v>81</v>
      </c>
      <c r="I442" s="7">
        <f t="shared" si="20"/>
        <v>84</v>
      </c>
      <c r="J442" s="7" t="str">
        <f t="shared" si="21"/>
        <v>TỐT</v>
      </c>
      <c r="K442" s="53"/>
      <c r="L442" s="93"/>
    </row>
    <row r="443" spans="1:12" ht="23.25" customHeight="1" x14ac:dyDescent="0.25">
      <c r="A443" s="87">
        <f t="shared" si="19"/>
        <v>433</v>
      </c>
      <c r="B443" s="47">
        <v>2320259912</v>
      </c>
      <c r="C443" s="48" t="s">
        <v>644</v>
      </c>
      <c r="D443" s="49" t="s">
        <v>164</v>
      </c>
      <c r="E443" s="50">
        <v>36308</v>
      </c>
      <c r="F443" s="50" t="s">
        <v>63</v>
      </c>
      <c r="G443" s="7">
        <v>97</v>
      </c>
      <c r="H443" s="51">
        <v>97</v>
      </c>
      <c r="I443" s="7">
        <f t="shared" si="20"/>
        <v>97</v>
      </c>
      <c r="J443" s="7" t="str">
        <f t="shared" si="21"/>
        <v>X SẮC</v>
      </c>
      <c r="K443" s="53"/>
      <c r="L443" s="93"/>
    </row>
    <row r="444" spans="1:12" ht="23.25" customHeight="1" x14ac:dyDescent="0.25">
      <c r="A444" s="87">
        <f t="shared" si="19"/>
        <v>434</v>
      </c>
      <c r="B444" s="47">
        <v>2320215172</v>
      </c>
      <c r="C444" s="48" t="s">
        <v>645</v>
      </c>
      <c r="D444" s="49" t="s">
        <v>167</v>
      </c>
      <c r="E444" s="50">
        <v>36326</v>
      </c>
      <c r="F444" s="50" t="s">
        <v>63</v>
      </c>
      <c r="G444" s="7">
        <v>91</v>
      </c>
      <c r="H444" s="51">
        <v>93</v>
      </c>
      <c r="I444" s="7">
        <f t="shared" si="20"/>
        <v>92</v>
      </c>
      <c r="J444" s="7" t="str">
        <f t="shared" si="21"/>
        <v>X SẮC</v>
      </c>
      <c r="K444" s="53"/>
      <c r="L444" s="93"/>
    </row>
    <row r="445" spans="1:12" ht="23.25" customHeight="1" x14ac:dyDescent="0.25">
      <c r="A445" s="87">
        <f t="shared" si="19"/>
        <v>435</v>
      </c>
      <c r="B445" s="47">
        <v>23208610554</v>
      </c>
      <c r="C445" s="48" t="s">
        <v>646</v>
      </c>
      <c r="D445" s="49" t="s">
        <v>227</v>
      </c>
      <c r="E445" s="50">
        <v>36167</v>
      </c>
      <c r="F445" s="50" t="s">
        <v>63</v>
      </c>
      <c r="G445" s="7">
        <v>98</v>
      </c>
      <c r="H445" s="51">
        <v>98</v>
      </c>
      <c r="I445" s="7">
        <f t="shared" si="20"/>
        <v>98</v>
      </c>
      <c r="J445" s="7" t="str">
        <f t="shared" si="21"/>
        <v>X SẮC</v>
      </c>
      <c r="K445" s="53"/>
      <c r="L445" s="93"/>
    </row>
    <row r="446" spans="1:12" ht="23.25" customHeight="1" x14ac:dyDescent="0.25">
      <c r="A446" s="87">
        <f t="shared" si="19"/>
        <v>436</v>
      </c>
      <c r="B446" s="47">
        <v>23208610581</v>
      </c>
      <c r="C446" s="48" t="s">
        <v>647</v>
      </c>
      <c r="D446" s="49" t="s">
        <v>172</v>
      </c>
      <c r="E446" s="50">
        <v>36295</v>
      </c>
      <c r="F446" s="50" t="s">
        <v>63</v>
      </c>
      <c r="G446" s="7">
        <v>81</v>
      </c>
      <c r="H446" s="51">
        <v>84</v>
      </c>
      <c r="I446" s="7">
        <f t="shared" si="20"/>
        <v>82.5</v>
      </c>
      <c r="J446" s="7" t="str">
        <f t="shared" si="21"/>
        <v>TỐT</v>
      </c>
      <c r="K446" s="53"/>
      <c r="L446" s="93"/>
    </row>
    <row r="447" spans="1:12" ht="23.25" customHeight="1" x14ac:dyDescent="0.25">
      <c r="A447" s="87">
        <f t="shared" si="19"/>
        <v>437</v>
      </c>
      <c r="B447" s="47">
        <v>23218612472</v>
      </c>
      <c r="C447" s="48" t="s">
        <v>549</v>
      </c>
      <c r="D447" s="49" t="s">
        <v>100</v>
      </c>
      <c r="E447" s="50">
        <v>36228</v>
      </c>
      <c r="F447" s="50" t="s">
        <v>63</v>
      </c>
      <c r="G447" s="7">
        <v>71</v>
      </c>
      <c r="H447" s="51">
        <v>81</v>
      </c>
      <c r="I447" s="7">
        <f t="shared" si="20"/>
        <v>76</v>
      </c>
      <c r="J447" s="7" t="str">
        <f t="shared" si="21"/>
        <v>KHÁ</v>
      </c>
      <c r="K447" s="53"/>
      <c r="L447" s="93"/>
    </row>
    <row r="448" spans="1:12" ht="23.25" customHeight="1" x14ac:dyDescent="0.25">
      <c r="A448" s="87">
        <f t="shared" si="19"/>
        <v>438</v>
      </c>
      <c r="B448" s="47">
        <v>23208612480</v>
      </c>
      <c r="C448" s="48" t="s">
        <v>648</v>
      </c>
      <c r="D448" s="49" t="s">
        <v>227</v>
      </c>
      <c r="E448" s="50">
        <v>36090</v>
      </c>
      <c r="F448" s="50" t="s">
        <v>63</v>
      </c>
      <c r="G448" s="7">
        <v>83</v>
      </c>
      <c r="H448" s="51">
        <v>87</v>
      </c>
      <c r="I448" s="7">
        <f t="shared" si="20"/>
        <v>85</v>
      </c>
      <c r="J448" s="7" t="str">
        <f t="shared" si="21"/>
        <v>TỐT</v>
      </c>
      <c r="K448" s="53"/>
      <c r="L448" s="93"/>
    </row>
    <row r="449" spans="1:12" ht="23.25" customHeight="1" x14ac:dyDescent="0.25">
      <c r="A449" s="87">
        <f t="shared" si="19"/>
        <v>439</v>
      </c>
      <c r="B449" s="47">
        <v>23128612918</v>
      </c>
      <c r="C449" s="48" t="s">
        <v>649</v>
      </c>
      <c r="D449" s="49" t="s">
        <v>650</v>
      </c>
      <c r="E449" s="50">
        <v>36402</v>
      </c>
      <c r="F449" s="50" t="s">
        <v>63</v>
      </c>
      <c r="G449" s="7">
        <v>77</v>
      </c>
      <c r="H449" s="51">
        <v>87</v>
      </c>
      <c r="I449" s="7">
        <f t="shared" si="20"/>
        <v>82</v>
      </c>
      <c r="J449" s="7" t="str">
        <f t="shared" si="21"/>
        <v>TỐT</v>
      </c>
      <c r="K449" s="53"/>
      <c r="L449" s="93"/>
    </row>
    <row r="450" spans="1:12" ht="23.25" customHeight="1" x14ac:dyDescent="0.25">
      <c r="A450" s="87">
        <f t="shared" si="19"/>
        <v>440</v>
      </c>
      <c r="B450" s="47"/>
      <c r="C450" s="48"/>
      <c r="D450" s="49"/>
      <c r="E450" s="50"/>
      <c r="F450" s="50"/>
      <c r="G450" s="7"/>
      <c r="H450" s="51"/>
      <c r="I450" s="7"/>
      <c r="J450" s="7"/>
      <c r="K450" s="53"/>
      <c r="L450" s="93"/>
    </row>
    <row r="451" spans="1:12" ht="23.25" customHeight="1" x14ac:dyDescent="0.25">
      <c r="A451" s="87">
        <f t="shared" si="19"/>
        <v>441</v>
      </c>
      <c r="B451" s="47">
        <v>23208611211</v>
      </c>
      <c r="C451" s="48" t="s">
        <v>651</v>
      </c>
      <c r="D451" s="49" t="s">
        <v>100</v>
      </c>
      <c r="E451" s="50">
        <v>36223</v>
      </c>
      <c r="F451" s="50" t="s">
        <v>64</v>
      </c>
      <c r="G451" s="7">
        <v>87</v>
      </c>
      <c r="H451" s="51">
        <v>87</v>
      </c>
      <c r="I451" s="7">
        <f t="shared" si="20"/>
        <v>87</v>
      </c>
      <c r="J451" s="7" t="str">
        <f t="shared" si="21"/>
        <v>TỐT</v>
      </c>
      <c r="K451" s="53"/>
      <c r="L451" s="93"/>
    </row>
    <row r="452" spans="1:12" ht="23.25" customHeight="1" x14ac:dyDescent="0.25">
      <c r="A452" s="87">
        <f t="shared" si="19"/>
        <v>442</v>
      </c>
      <c r="B452" s="47">
        <v>2320862925</v>
      </c>
      <c r="C452" s="48" t="s">
        <v>611</v>
      </c>
      <c r="D452" s="49" t="s">
        <v>100</v>
      </c>
      <c r="E452" s="50">
        <v>36446</v>
      </c>
      <c r="F452" s="50" t="s">
        <v>64</v>
      </c>
      <c r="G452" s="7">
        <v>85</v>
      </c>
      <c r="H452" s="51">
        <v>87</v>
      </c>
      <c r="I452" s="7">
        <f t="shared" si="20"/>
        <v>86</v>
      </c>
      <c r="J452" s="7" t="str">
        <f t="shared" si="21"/>
        <v>TỐT</v>
      </c>
      <c r="K452" s="53"/>
      <c r="L452" s="93"/>
    </row>
    <row r="453" spans="1:12" ht="23.25" customHeight="1" x14ac:dyDescent="0.25">
      <c r="A453" s="87">
        <f t="shared" si="19"/>
        <v>443</v>
      </c>
      <c r="B453" s="47">
        <v>2320377835</v>
      </c>
      <c r="C453" s="48" t="s">
        <v>652</v>
      </c>
      <c r="D453" s="49" t="s">
        <v>653</v>
      </c>
      <c r="E453" s="50">
        <v>36340</v>
      </c>
      <c r="F453" s="50" t="s">
        <v>64</v>
      </c>
      <c r="G453" s="7">
        <v>87</v>
      </c>
      <c r="H453" s="51">
        <v>87</v>
      </c>
      <c r="I453" s="7">
        <f t="shared" si="20"/>
        <v>87</v>
      </c>
      <c r="J453" s="7" t="str">
        <f t="shared" si="21"/>
        <v>TỐT</v>
      </c>
      <c r="K453" s="53"/>
      <c r="L453" s="93"/>
    </row>
    <row r="454" spans="1:12" ht="23.25" customHeight="1" x14ac:dyDescent="0.25">
      <c r="A454" s="87">
        <f t="shared" si="19"/>
        <v>444</v>
      </c>
      <c r="B454" s="47">
        <v>2321863155</v>
      </c>
      <c r="C454" s="48" t="s">
        <v>654</v>
      </c>
      <c r="D454" s="49" t="s">
        <v>182</v>
      </c>
      <c r="E454" s="50">
        <v>36450</v>
      </c>
      <c r="F454" s="50" t="s">
        <v>64</v>
      </c>
      <c r="G454" s="7">
        <v>85</v>
      </c>
      <c r="H454" s="51">
        <v>87</v>
      </c>
      <c r="I454" s="7">
        <f t="shared" si="20"/>
        <v>86</v>
      </c>
      <c r="J454" s="7" t="str">
        <f t="shared" si="21"/>
        <v>TỐT</v>
      </c>
      <c r="K454" s="53"/>
      <c r="L454" s="93"/>
    </row>
    <row r="455" spans="1:12" ht="23.25" customHeight="1" x14ac:dyDescent="0.25">
      <c r="A455" s="87">
        <f t="shared" si="19"/>
        <v>445</v>
      </c>
      <c r="B455" s="47">
        <v>2321864615</v>
      </c>
      <c r="C455" s="48" t="s">
        <v>655</v>
      </c>
      <c r="D455" s="49" t="s">
        <v>182</v>
      </c>
      <c r="E455" s="50">
        <v>36518</v>
      </c>
      <c r="F455" s="50" t="s">
        <v>64</v>
      </c>
      <c r="G455" s="7">
        <v>80</v>
      </c>
      <c r="H455" s="51">
        <v>77</v>
      </c>
      <c r="I455" s="7">
        <f t="shared" si="20"/>
        <v>78.5</v>
      </c>
      <c r="J455" s="7" t="str">
        <f t="shared" si="21"/>
        <v>KHÁ</v>
      </c>
      <c r="K455" s="53"/>
      <c r="L455" s="93"/>
    </row>
    <row r="456" spans="1:12" ht="23.25" customHeight="1" x14ac:dyDescent="0.25">
      <c r="A456" s="87">
        <f t="shared" si="19"/>
        <v>446</v>
      </c>
      <c r="B456" s="47">
        <v>23218610358</v>
      </c>
      <c r="C456" s="48" t="s">
        <v>656</v>
      </c>
      <c r="D456" s="49" t="s">
        <v>657</v>
      </c>
      <c r="E456" s="50">
        <v>36299</v>
      </c>
      <c r="F456" s="50" t="s">
        <v>64</v>
      </c>
      <c r="G456" s="7">
        <v>87</v>
      </c>
      <c r="H456" s="51">
        <v>87</v>
      </c>
      <c r="I456" s="7">
        <f t="shared" si="20"/>
        <v>87</v>
      </c>
      <c r="J456" s="7" t="str">
        <f t="shared" si="21"/>
        <v>TỐT</v>
      </c>
      <c r="K456" s="53"/>
      <c r="L456" s="93"/>
    </row>
    <row r="457" spans="1:12" ht="23.25" customHeight="1" x14ac:dyDescent="0.25">
      <c r="A457" s="87">
        <f t="shared" si="19"/>
        <v>447</v>
      </c>
      <c r="B457" s="47">
        <v>23218611514</v>
      </c>
      <c r="C457" s="48" t="s">
        <v>658</v>
      </c>
      <c r="D457" s="49" t="s">
        <v>537</v>
      </c>
      <c r="E457" s="50">
        <v>36204</v>
      </c>
      <c r="F457" s="50" t="s">
        <v>64</v>
      </c>
      <c r="G457" s="7">
        <v>97</v>
      </c>
      <c r="H457" s="51">
        <v>97</v>
      </c>
      <c r="I457" s="7">
        <f t="shared" si="20"/>
        <v>97</v>
      </c>
      <c r="J457" s="7" t="str">
        <f t="shared" si="21"/>
        <v>X SẮC</v>
      </c>
      <c r="K457" s="53"/>
      <c r="L457" s="93"/>
    </row>
    <row r="458" spans="1:12" ht="23.25" customHeight="1" x14ac:dyDescent="0.25">
      <c r="A458" s="87">
        <f t="shared" si="19"/>
        <v>448</v>
      </c>
      <c r="B458" s="47">
        <v>23208612913</v>
      </c>
      <c r="C458" s="48" t="s">
        <v>659</v>
      </c>
      <c r="D458" s="49" t="s">
        <v>108</v>
      </c>
      <c r="E458" s="50">
        <v>36429</v>
      </c>
      <c r="F458" s="50" t="s">
        <v>64</v>
      </c>
      <c r="G458" s="7">
        <v>73</v>
      </c>
      <c r="H458" s="51">
        <v>75</v>
      </c>
      <c r="I458" s="7">
        <f t="shared" si="20"/>
        <v>74</v>
      </c>
      <c r="J458" s="7" t="str">
        <f t="shared" si="21"/>
        <v>KHÁ</v>
      </c>
      <c r="K458" s="53"/>
      <c r="L458" s="93"/>
    </row>
    <row r="459" spans="1:12" ht="23.25" customHeight="1" x14ac:dyDescent="0.25">
      <c r="A459" s="87">
        <f t="shared" si="19"/>
        <v>449</v>
      </c>
      <c r="B459" s="47">
        <v>2320860705</v>
      </c>
      <c r="C459" s="48" t="s">
        <v>660</v>
      </c>
      <c r="D459" s="49" t="s">
        <v>661</v>
      </c>
      <c r="E459" s="50">
        <v>36232</v>
      </c>
      <c r="F459" s="50" t="s">
        <v>64</v>
      </c>
      <c r="G459" s="7">
        <v>95</v>
      </c>
      <c r="H459" s="51">
        <v>95</v>
      </c>
      <c r="I459" s="7">
        <f t="shared" si="20"/>
        <v>95</v>
      </c>
      <c r="J459" s="7" t="str">
        <f t="shared" si="21"/>
        <v>X SẮC</v>
      </c>
      <c r="K459" s="53"/>
      <c r="L459" s="93"/>
    </row>
    <row r="460" spans="1:12" ht="23.25" customHeight="1" x14ac:dyDescent="0.25">
      <c r="A460" s="87">
        <f t="shared" ref="A460:A523" si="22">A459+1</f>
        <v>450</v>
      </c>
      <c r="B460" s="47">
        <v>2221865876</v>
      </c>
      <c r="C460" s="48" t="s">
        <v>662</v>
      </c>
      <c r="D460" s="49" t="s">
        <v>328</v>
      </c>
      <c r="E460" s="50">
        <v>36041</v>
      </c>
      <c r="F460" s="50" t="s">
        <v>64</v>
      </c>
      <c r="G460" s="7">
        <v>80</v>
      </c>
      <c r="H460" s="51">
        <v>85</v>
      </c>
      <c r="I460" s="7">
        <f t="shared" ref="I460:I523" si="23">ROUND((G460+H460)/2,1)</f>
        <v>82.5</v>
      </c>
      <c r="J460" s="7" t="str">
        <f t="shared" ref="J460:J523" si="24">IF(I460&gt;=90,"X SẮC",IF(I460&gt;=80,"TỐT",IF(I460&gt;=65,"KHÁ",IF(I460&gt;=50,"T.BÌNH",IF(I460&gt;=35,"YẾU","KÉM")))))</f>
        <v>TỐT</v>
      </c>
      <c r="K460" s="53"/>
      <c r="L460" s="93"/>
    </row>
    <row r="461" spans="1:12" ht="23.25" customHeight="1" x14ac:dyDescent="0.25">
      <c r="A461" s="87">
        <f t="shared" si="22"/>
        <v>451</v>
      </c>
      <c r="B461" s="47">
        <v>2321864617</v>
      </c>
      <c r="C461" s="48" t="s">
        <v>663</v>
      </c>
      <c r="D461" s="49" t="s">
        <v>330</v>
      </c>
      <c r="E461" s="50">
        <v>36276</v>
      </c>
      <c r="F461" s="50" t="s">
        <v>64</v>
      </c>
      <c r="G461" s="7">
        <v>87</v>
      </c>
      <c r="H461" s="51">
        <v>88</v>
      </c>
      <c r="I461" s="7">
        <f t="shared" si="23"/>
        <v>87.5</v>
      </c>
      <c r="J461" s="7" t="str">
        <f t="shared" si="24"/>
        <v>TỐT</v>
      </c>
      <c r="K461" s="53"/>
      <c r="L461" s="93"/>
    </row>
    <row r="462" spans="1:12" ht="23.25" customHeight="1" x14ac:dyDescent="0.25">
      <c r="A462" s="87">
        <f t="shared" si="22"/>
        <v>452</v>
      </c>
      <c r="B462" s="47">
        <v>2320861801</v>
      </c>
      <c r="C462" s="48" t="s">
        <v>664</v>
      </c>
      <c r="D462" s="49" t="s">
        <v>620</v>
      </c>
      <c r="E462" s="50">
        <v>36381</v>
      </c>
      <c r="F462" s="50" t="s">
        <v>64</v>
      </c>
      <c r="G462" s="7">
        <v>90</v>
      </c>
      <c r="H462" s="51">
        <v>87</v>
      </c>
      <c r="I462" s="7">
        <f t="shared" si="23"/>
        <v>88.5</v>
      </c>
      <c r="J462" s="7" t="str">
        <f t="shared" si="24"/>
        <v>TỐT</v>
      </c>
      <c r="K462" s="53"/>
      <c r="L462" s="93"/>
    </row>
    <row r="463" spans="1:12" ht="23.25" customHeight="1" x14ac:dyDescent="0.25">
      <c r="A463" s="87">
        <f t="shared" si="22"/>
        <v>453</v>
      </c>
      <c r="B463" s="47">
        <v>2321863665</v>
      </c>
      <c r="C463" s="48" t="s">
        <v>473</v>
      </c>
      <c r="D463" s="49" t="s">
        <v>112</v>
      </c>
      <c r="E463" s="50">
        <v>36231</v>
      </c>
      <c r="F463" s="50" t="s">
        <v>64</v>
      </c>
      <c r="G463" s="7">
        <v>85</v>
      </c>
      <c r="H463" s="51">
        <v>85</v>
      </c>
      <c r="I463" s="7">
        <f t="shared" si="23"/>
        <v>85</v>
      </c>
      <c r="J463" s="7" t="str">
        <f t="shared" si="24"/>
        <v>TỐT</v>
      </c>
      <c r="K463" s="53"/>
      <c r="L463" s="93"/>
    </row>
    <row r="464" spans="1:12" ht="23.25" customHeight="1" x14ac:dyDescent="0.25">
      <c r="A464" s="87">
        <f t="shared" si="22"/>
        <v>454</v>
      </c>
      <c r="B464" s="47">
        <v>2321865275</v>
      </c>
      <c r="C464" s="48" t="s">
        <v>665</v>
      </c>
      <c r="D464" s="49" t="s">
        <v>112</v>
      </c>
      <c r="E464" s="50">
        <v>35731</v>
      </c>
      <c r="F464" s="50" t="s">
        <v>64</v>
      </c>
      <c r="G464" s="7">
        <v>65</v>
      </c>
      <c r="H464" s="51">
        <v>87</v>
      </c>
      <c r="I464" s="7">
        <f t="shared" si="23"/>
        <v>76</v>
      </c>
      <c r="J464" s="7" t="str">
        <f t="shared" si="24"/>
        <v>KHÁ</v>
      </c>
      <c r="K464" s="53"/>
      <c r="L464" s="93"/>
    </row>
    <row r="465" spans="1:12" ht="23.25" customHeight="1" x14ac:dyDescent="0.25">
      <c r="A465" s="87">
        <f t="shared" si="22"/>
        <v>455</v>
      </c>
      <c r="B465" s="47">
        <v>23208610500</v>
      </c>
      <c r="C465" s="48" t="s">
        <v>666</v>
      </c>
      <c r="D465" s="49" t="s">
        <v>114</v>
      </c>
      <c r="E465" s="50">
        <v>36468</v>
      </c>
      <c r="F465" s="50" t="s">
        <v>64</v>
      </c>
      <c r="G465" s="7">
        <v>85</v>
      </c>
      <c r="H465" s="51">
        <v>87</v>
      </c>
      <c r="I465" s="7">
        <f t="shared" si="23"/>
        <v>86</v>
      </c>
      <c r="J465" s="7" t="str">
        <f t="shared" si="24"/>
        <v>TỐT</v>
      </c>
      <c r="K465" s="53"/>
      <c r="L465" s="93"/>
    </row>
    <row r="466" spans="1:12" ht="23.25" customHeight="1" x14ac:dyDescent="0.25">
      <c r="A466" s="87">
        <f t="shared" si="22"/>
        <v>456</v>
      </c>
      <c r="B466" s="47">
        <v>23218610544</v>
      </c>
      <c r="C466" s="48" t="s">
        <v>667</v>
      </c>
      <c r="D466" s="49" t="s">
        <v>332</v>
      </c>
      <c r="E466" s="50">
        <v>36336</v>
      </c>
      <c r="F466" s="50" t="s">
        <v>64</v>
      </c>
      <c r="G466" s="7">
        <v>65</v>
      </c>
      <c r="H466" s="51">
        <v>85</v>
      </c>
      <c r="I466" s="7">
        <f t="shared" si="23"/>
        <v>75</v>
      </c>
      <c r="J466" s="7" t="str">
        <f t="shared" si="24"/>
        <v>KHÁ</v>
      </c>
      <c r="K466" s="53"/>
      <c r="L466" s="93"/>
    </row>
    <row r="467" spans="1:12" ht="23.25" customHeight="1" x14ac:dyDescent="0.25">
      <c r="A467" s="87">
        <f t="shared" si="22"/>
        <v>457</v>
      </c>
      <c r="B467" s="47">
        <v>2321865482</v>
      </c>
      <c r="C467" s="48" t="s">
        <v>668</v>
      </c>
      <c r="D467" s="49" t="s">
        <v>196</v>
      </c>
      <c r="E467" s="50">
        <v>35213</v>
      </c>
      <c r="F467" s="50" t="s">
        <v>64</v>
      </c>
      <c r="G467" s="7">
        <v>65</v>
      </c>
      <c r="H467" s="51">
        <v>85</v>
      </c>
      <c r="I467" s="7">
        <f t="shared" si="23"/>
        <v>75</v>
      </c>
      <c r="J467" s="7" t="str">
        <f t="shared" si="24"/>
        <v>KHÁ</v>
      </c>
      <c r="K467" s="53"/>
      <c r="L467" s="93"/>
    </row>
    <row r="468" spans="1:12" ht="23.25" customHeight="1" x14ac:dyDescent="0.25">
      <c r="A468" s="87">
        <f t="shared" si="22"/>
        <v>458</v>
      </c>
      <c r="B468" s="47">
        <v>23207111800</v>
      </c>
      <c r="C468" s="48" t="s">
        <v>669</v>
      </c>
      <c r="D468" s="49" t="s">
        <v>200</v>
      </c>
      <c r="E468" s="50">
        <v>36429</v>
      </c>
      <c r="F468" s="50" t="s">
        <v>64</v>
      </c>
      <c r="G468" s="7">
        <v>87</v>
      </c>
      <c r="H468" s="51">
        <v>87</v>
      </c>
      <c r="I468" s="7">
        <f t="shared" si="23"/>
        <v>87</v>
      </c>
      <c r="J468" s="7" t="str">
        <f t="shared" si="24"/>
        <v>TỐT</v>
      </c>
      <c r="K468" s="53"/>
      <c r="L468" s="93"/>
    </row>
    <row r="469" spans="1:12" ht="23.25" customHeight="1" x14ac:dyDescent="0.25">
      <c r="A469" s="87">
        <f t="shared" si="22"/>
        <v>459</v>
      </c>
      <c r="B469" s="47">
        <v>2321860740</v>
      </c>
      <c r="C469" s="48" t="s">
        <v>670</v>
      </c>
      <c r="D469" s="49" t="s">
        <v>297</v>
      </c>
      <c r="E469" s="50">
        <v>36441</v>
      </c>
      <c r="F469" s="50" t="s">
        <v>64</v>
      </c>
      <c r="G469" s="7">
        <v>80</v>
      </c>
      <c r="H469" s="51">
        <v>80</v>
      </c>
      <c r="I469" s="7">
        <f t="shared" si="23"/>
        <v>80</v>
      </c>
      <c r="J469" s="7" t="str">
        <f t="shared" si="24"/>
        <v>TỐT</v>
      </c>
      <c r="K469" s="53"/>
      <c r="L469" s="93"/>
    </row>
    <row r="470" spans="1:12" ht="23.25" customHeight="1" x14ac:dyDescent="0.25">
      <c r="A470" s="87">
        <f t="shared" si="22"/>
        <v>460</v>
      </c>
      <c r="B470" s="47">
        <v>23218611951</v>
      </c>
      <c r="C470" s="48" t="s">
        <v>486</v>
      </c>
      <c r="D470" s="49" t="s">
        <v>297</v>
      </c>
      <c r="E470" s="50">
        <v>36471</v>
      </c>
      <c r="F470" s="50" t="s">
        <v>64</v>
      </c>
      <c r="G470" s="7">
        <v>85</v>
      </c>
      <c r="H470" s="51">
        <v>85</v>
      </c>
      <c r="I470" s="7">
        <f t="shared" si="23"/>
        <v>85</v>
      </c>
      <c r="J470" s="7" t="str">
        <f t="shared" si="24"/>
        <v>TỐT</v>
      </c>
      <c r="K470" s="53"/>
      <c r="L470" s="93"/>
    </row>
    <row r="471" spans="1:12" ht="23.25" customHeight="1" x14ac:dyDescent="0.25">
      <c r="A471" s="87">
        <f t="shared" si="22"/>
        <v>461</v>
      </c>
      <c r="B471" s="47">
        <v>2321863159</v>
      </c>
      <c r="C471" s="48" t="s">
        <v>671</v>
      </c>
      <c r="D471" s="49" t="s">
        <v>127</v>
      </c>
      <c r="E471" s="50">
        <v>36339</v>
      </c>
      <c r="F471" s="50" t="s">
        <v>64</v>
      </c>
      <c r="G471" s="7">
        <v>85</v>
      </c>
      <c r="H471" s="51">
        <v>87</v>
      </c>
      <c r="I471" s="7">
        <f t="shared" si="23"/>
        <v>86</v>
      </c>
      <c r="J471" s="7" t="str">
        <f t="shared" si="24"/>
        <v>TỐT</v>
      </c>
      <c r="K471" s="53"/>
      <c r="L471" s="93"/>
    </row>
    <row r="472" spans="1:12" ht="23.25" customHeight="1" x14ac:dyDescent="0.25">
      <c r="A472" s="87">
        <f t="shared" si="22"/>
        <v>462</v>
      </c>
      <c r="B472" s="47">
        <v>23208611551</v>
      </c>
      <c r="C472" s="48" t="s">
        <v>569</v>
      </c>
      <c r="D472" s="49" t="s">
        <v>591</v>
      </c>
      <c r="E472" s="50">
        <v>36404</v>
      </c>
      <c r="F472" s="50" t="s">
        <v>64</v>
      </c>
      <c r="G472" s="7">
        <v>87</v>
      </c>
      <c r="H472" s="51">
        <v>87</v>
      </c>
      <c r="I472" s="7">
        <f t="shared" si="23"/>
        <v>87</v>
      </c>
      <c r="J472" s="7" t="str">
        <f t="shared" si="24"/>
        <v>TỐT</v>
      </c>
      <c r="K472" s="53"/>
      <c r="L472" s="93"/>
    </row>
    <row r="473" spans="1:12" ht="23.25" customHeight="1" x14ac:dyDescent="0.25">
      <c r="A473" s="87">
        <f t="shared" si="22"/>
        <v>463</v>
      </c>
      <c r="B473" s="47">
        <v>2320262627</v>
      </c>
      <c r="C473" s="48" t="s">
        <v>672</v>
      </c>
      <c r="D473" s="49" t="s">
        <v>18</v>
      </c>
      <c r="E473" s="50">
        <v>36359</v>
      </c>
      <c r="F473" s="50" t="s">
        <v>64</v>
      </c>
      <c r="G473" s="7">
        <v>85</v>
      </c>
      <c r="H473" s="51">
        <v>84</v>
      </c>
      <c r="I473" s="7">
        <f t="shared" si="23"/>
        <v>84.5</v>
      </c>
      <c r="J473" s="7" t="str">
        <f t="shared" si="24"/>
        <v>TỐT</v>
      </c>
      <c r="K473" s="53"/>
      <c r="L473" s="93"/>
    </row>
    <row r="474" spans="1:12" ht="23.25" customHeight="1" x14ac:dyDescent="0.25">
      <c r="A474" s="87">
        <f t="shared" si="22"/>
        <v>464</v>
      </c>
      <c r="B474" s="47">
        <v>2320862687</v>
      </c>
      <c r="C474" s="48" t="s">
        <v>673</v>
      </c>
      <c r="D474" s="49" t="s">
        <v>18</v>
      </c>
      <c r="E474" s="50">
        <v>36255</v>
      </c>
      <c r="F474" s="50" t="s">
        <v>64</v>
      </c>
      <c r="G474" s="7">
        <v>85</v>
      </c>
      <c r="H474" s="51">
        <v>87</v>
      </c>
      <c r="I474" s="7">
        <f t="shared" si="23"/>
        <v>86</v>
      </c>
      <c r="J474" s="7" t="str">
        <f t="shared" si="24"/>
        <v>TỐT</v>
      </c>
      <c r="K474" s="53"/>
      <c r="L474" s="93"/>
    </row>
    <row r="475" spans="1:12" ht="23.25" customHeight="1" x14ac:dyDescent="0.25">
      <c r="A475" s="87">
        <f t="shared" si="22"/>
        <v>465</v>
      </c>
      <c r="B475" s="47">
        <v>2320863344</v>
      </c>
      <c r="C475" s="48" t="s">
        <v>674</v>
      </c>
      <c r="D475" s="49" t="s">
        <v>18</v>
      </c>
      <c r="E475" s="50">
        <v>36377</v>
      </c>
      <c r="F475" s="50" t="s">
        <v>64</v>
      </c>
      <c r="G475" s="7">
        <v>85</v>
      </c>
      <c r="H475" s="51">
        <v>85</v>
      </c>
      <c r="I475" s="7">
        <f t="shared" si="23"/>
        <v>85</v>
      </c>
      <c r="J475" s="7" t="str">
        <f t="shared" si="24"/>
        <v>TỐT</v>
      </c>
      <c r="K475" s="53"/>
      <c r="L475" s="93"/>
    </row>
    <row r="476" spans="1:12" ht="23.25" customHeight="1" x14ac:dyDescent="0.25">
      <c r="A476" s="87">
        <f t="shared" si="22"/>
        <v>466</v>
      </c>
      <c r="B476" s="47">
        <v>2320863670</v>
      </c>
      <c r="C476" s="48" t="s">
        <v>675</v>
      </c>
      <c r="D476" s="49" t="s">
        <v>18</v>
      </c>
      <c r="E476" s="50">
        <v>36343</v>
      </c>
      <c r="F476" s="50" t="s">
        <v>64</v>
      </c>
      <c r="G476" s="7">
        <v>70</v>
      </c>
      <c r="H476" s="51">
        <v>77</v>
      </c>
      <c r="I476" s="7">
        <f t="shared" si="23"/>
        <v>73.5</v>
      </c>
      <c r="J476" s="7" t="str">
        <f t="shared" si="24"/>
        <v>KHÁ</v>
      </c>
      <c r="K476" s="53"/>
      <c r="L476" s="93"/>
    </row>
    <row r="477" spans="1:12" ht="23.25" customHeight="1" x14ac:dyDescent="0.25">
      <c r="A477" s="87">
        <f t="shared" si="22"/>
        <v>467</v>
      </c>
      <c r="B477" s="47">
        <v>2321865056</v>
      </c>
      <c r="C477" s="48" t="s">
        <v>676</v>
      </c>
      <c r="D477" s="49" t="s">
        <v>429</v>
      </c>
      <c r="E477" s="50">
        <v>36472</v>
      </c>
      <c r="F477" s="50" t="s">
        <v>64</v>
      </c>
      <c r="G477" s="7">
        <v>65</v>
      </c>
      <c r="H477" s="51">
        <v>78</v>
      </c>
      <c r="I477" s="7">
        <f t="shared" si="23"/>
        <v>71.5</v>
      </c>
      <c r="J477" s="7" t="str">
        <f t="shared" si="24"/>
        <v>KHÁ</v>
      </c>
      <c r="K477" s="53"/>
      <c r="L477" s="93"/>
    </row>
    <row r="478" spans="1:12" ht="23.25" customHeight="1" x14ac:dyDescent="0.25">
      <c r="A478" s="87">
        <f t="shared" si="22"/>
        <v>468</v>
      </c>
      <c r="B478" s="47">
        <v>2321863162</v>
      </c>
      <c r="C478" s="48" t="s">
        <v>549</v>
      </c>
      <c r="D478" s="49" t="s">
        <v>677</v>
      </c>
      <c r="E478" s="50">
        <v>36337</v>
      </c>
      <c r="F478" s="50" t="s">
        <v>64</v>
      </c>
      <c r="G478" s="7">
        <v>80</v>
      </c>
      <c r="H478" s="51">
        <v>87</v>
      </c>
      <c r="I478" s="7">
        <f t="shared" si="23"/>
        <v>83.5</v>
      </c>
      <c r="J478" s="7" t="str">
        <f t="shared" si="24"/>
        <v>TỐT</v>
      </c>
      <c r="K478" s="53"/>
      <c r="L478" s="93"/>
    </row>
    <row r="479" spans="1:12" ht="23.25" customHeight="1" x14ac:dyDescent="0.25">
      <c r="A479" s="87">
        <f t="shared" si="22"/>
        <v>469</v>
      </c>
      <c r="B479" s="47">
        <v>23208611662</v>
      </c>
      <c r="C479" s="48" t="s">
        <v>420</v>
      </c>
      <c r="D479" s="49" t="s">
        <v>299</v>
      </c>
      <c r="E479" s="50">
        <v>35904</v>
      </c>
      <c r="F479" s="50" t="s">
        <v>64</v>
      </c>
      <c r="G479" s="7">
        <v>90</v>
      </c>
      <c r="H479" s="51">
        <v>90</v>
      </c>
      <c r="I479" s="7">
        <f t="shared" si="23"/>
        <v>90</v>
      </c>
      <c r="J479" s="7" t="str">
        <f t="shared" si="24"/>
        <v>X SẮC</v>
      </c>
      <c r="K479" s="53"/>
      <c r="L479" s="93"/>
    </row>
    <row r="480" spans="1:12" ht="23.25" customHeight="1" x14ac:dyDescent="0.25">
      <c r="A480" s="87">
        <f t="shared" si="22"/>
        <v>470</v>
      </c>
      <c r="B480" s="47">
        <v>2321862935</v>
      </c>
      <c r="C480" s="48" t="s">
        <v>678</v>
      </c>
      <c r="D480" s="49" t="s">
        <v>346</v>
      </c>
      <c r="E480" s="50">
        <v>36141</v>
      </c>
      <c r="F480" s="50" t="s">
        <v>64</v>
      </c>
      <c r="G480" s="7">
        <v>74</v>
      </c>
      <c r="H480" s="51">
        <v>78</v>
      </c>
      <c r="I480" s="7">
        <f t="shared" si="23"/>
        <v>76</v>
      </c>
      <c r="J480" s="7" t="str">
        <f t="shared" si="24"/>
        <v>KHÁ</v>
      </c>
      <c r="K480" s="53"/>
      <c r="L480" s="93"/>
    </row>
    <row r="481" spans="1:12" ht="23.25" customHeight="1" x14ac:dyDescent="0.25">
      <c r="A481" s="87">
        <f t="shared" si="22"/>
        <v>471</v>
      </c>
      <c r="B481" s="47">
        <v>2321860703</v>
      </c>
      <c r="C481" s="48" t="s">
        <v>679</v>
      </c>
      <c r="D481" s="49" t="s">
        <v>215</v>
      </c>
      <c r="E481" s="50">
        <v>35902</v>
      </c>
      <c r="F481" s="50" t="s">
        <v>64</v>
      </c>
      <c r="G481" s="7">
        <v>80</v>
      </c>
      <c r="H481" s="51">
        <v>85</v>
      </c>
      <c r="I481" s="7">
        <f t="shared" si="23"/>
        <v>82.5</v>
      </c>
      <c r="J481" s="7" t="str">
        <f t="shared" si="24"/>
        <v>TỐT</v>
      </c>
      <c r="K481" s="53"/>
      <c r="L481" s="93"/>
    </row>
    <row r="482" spans="1:12" ht="23.25" customHeight="1" x14ac:dyDescent="0.25">
      <c r="A482" s="87">
        <f t="shared" si="22"/>
        <v>472</v>
      </c>
      <c r="B482" s="47">
        <v>2320863672</v>
      </c>
      <c r="C482" s="48" t="s">
        <v>680</v>
      </c>
      <c r="D482" s="49" t="s">
        <v>558</v>
      </c>
      <c r="E482" s="50">
        <v>36269</v>
      </c>
      <c r="F482" s="50" t="s">
        <v>64</v>
      </c>
      <c r="G482" s="7">
        <v>85</v>
      </c>
      <c r="H482" s="51">
        <v>84</v>
      </c>
      <c r="I482" s="7">
        <f t="shared" si="23"/>
        <v>84.5</v>
      </c>
      <c r="J482" s="7" t="str">
        <f t="shared" si="24"/>
        <v>TỐT</v>
      </c>
      <c r="K482" s="53"/>
      <c r="L482" s="93"/>
    </row>
    <row r="483" spans="1:12" ht="23.25" customHeight="1" x14ac:dyDescent="0.25">
      <c r="A483" s="87">
        <f t="shared" si="22"/>
        <v>473</v>
      </c>
      <c r="B483" s="47">
        <v>2320864622</v>
      </c>
      <c r="C483" s="48" t="s">
        <v>681</v>
      </c>
      <c r="D483" s="49" t="s">
        <v>558</v>
      </c>
      <c r="E483" s="50">
        <v>36434</v>
      </c>
      <c r="F483" s="50" t="s">
        <v>64</v>
      </c>
      <c r="G483" s="7">
        <v>97</v>
      </c>
      <c r="H483" s="51">
        <v>87</v>
      </c>
      <c r="I483" s="7">
        <f t="shared" si="23"/>
        <v>92</v>
      </c>
      <c r="J483" s="7" t="str">
        <f t="shared" si="24"/>
        <v>X SẮC</v>
      </c>
      <c r="K483" s="53"/>
      <c r="L483" s="93"/>
    </row>
    <row r="484" spans="1:12" ht="23.25" customHeight="1" x14ac:dyDescent="0.25">
      <c r="A484" s="87">
        <f t="shared" si="22"/>
        <v>474</v>
      </c>
      <c r="B484" s="47">
        <v>2121359879</v>
      </c>
      <c r="C484" s="48" t="s">
        <v>111</v>
      </c>
      <c r="D484" s="49" t="s">
        <v>682</v>
      </c>
      <c r="E484" s="50">
        <v>35590</v>
      </c>
      <c r="F484" s="50" t="s">
        <v>64</v>
      </c>
      <c r="G484" s="7">
        <v>70</v>
      </c>
      <c r="H484" s="51">
        <v>70</v>
      </c>
      <c r="I484" s="7">
        <f t="shared" si="23"/>
        <v>70</v>
      </c>
      <c r="J484" s="7" t="str">
        <f t="shared" si="24"/>
        <v>KHÁ</v>
      </c>
      <c r="K484" s="53"/>
      <c r="L484" s="93"/>
    </row>
    <row r="485" spans="1:12" ht="23.25" customHeight="1" x14ac:dyDescent="0.25">
      <c r="A485" s="87">
        <f t="shared" si="22"/>
        <v>475</v>
      </c>
      <c r="B485" s="47">
        <v>23218611457</v>
      </c>
      <c r="C485" s="48" t="s">
        <v>683</v>
      </c>
      <c r="D485" s="49" t="s">
        <v>684</v>
      </c>
      <c r="E485" s="50">
        <v>36504</v>
      </c>
      <c r="F485" s="50" t="s">
        <v>64</v>
      </c>
      <c r="G485" s="7">
        <v>85</v>
      </c>
      <c r="H485" s="51">
        <v>87</v>
      </c>
      <c r="I485" s="7">
        <f t="shared" si="23"/>
        <v>86</v>
      </c>
      <c r="J485" s="7" t="str">
        <f t="shared" si="24"/>
        <v>TỐT</v>
      </c>
      <c r="K485" s="53"/>
      <c r="L485" s="93"/>
    </row>
    <row r="486" spans="1:12" ht="23.25" customHeight="1" x14ac:dyDescent="0.25">
      <c r="A486" s="87">
        <f t="shared" si="22"/>
        <v>476</v>
      </c>
      <c r="B486" s="47">
        <v>2320862940</v>
      </c>
      <c r="C486" s="48" t="s">
        <v>685</v>
      </c>
      <c r="D486" s="49" t="s">
        <v>259</v>
      </c>
      <c r="E486" s="50">
        <v>36474</v>
      </c>
      <c r="F486" s="50" t="s">
        <v>64</v>
      </c>
      <c r="G486" s="7">
        <v>87</v>
      </c>
      <c r="H486" s="51">
        <v>87</v>
      </c>
      <c r="I486" s="7">
        <f t="shared" si="23"/>
        <v>87</v>
      </c>
      <c r="J486" s="7" t="str">
        <f t="shared" si="24"/>
        <v>TỐT</v>
      </c>
      <c r="K486" s="53"/>
      <c r="L486" s="93"/>
    </row>
    <row r="487" spans="1:12" ht="23.25" customHeight="1" x14ac:dyDescent="0.25">
      <c r="A487" s="87">
        <f t="shared" si="22"/>
        <v>477</v>
      </c>
      <c r="B487" s="47">
        <v>2220716995</v>
      </c>
      <c r="C487" s="48" t="s">
        <v>686</v>
      </c>
      <c r="D487" s="49" t="s">
        <v>687</v>
      </c>
      <c r="E487" s="50">
        <v>36033</v>
      </c>
      <c r="F487" s="50" t="s">
        <v>64</v>
      </c>
      <c r="G487" s="7">
        <v>70</v>
      </c>
      <c r="H487" s="51">
        <v>82</v>
      </c>
      <c r="I487" s="7">
        <f t="shared" si="23"/>
        <v>76</v>
      </c>
      <c r="J487" s="7" t="str">
        <f t="shared" si="24"/>
        <v>KHÁ</v>
      </c>
      <c r="K487" s="53"/>
      <c r="L487" s="93"/>
    </row>
    <row r="488" spans="1:12" ht="23.25" customHeight="1" x14ac:dyDescent="0.25">
      <c r="A488" s="87">
        <f t="shared" si="22"/>
        <v>478</v>
      </c>
      <c r="B488" s="47">
        <v>23218612427</v>
      </c>
      <c r="C488" s="48" t="s">
        <v>688</v>
      </c>
      <c r="D488" s="49" t="s">
        <v>438</v>
      </c>
      <c r="E488" s="50">
        <v>33549</v>
      </c>
      <c r="F488" s="50" t="s">
        <v>64</v>
      </c>
      <c r="G488" s="7">
        <v>95</v>
      </c>
      <c r="H488" s="51">
        <v>97</v>
      </c>
      <c r="I488" s="7">
        <f t="shared" si="23"/>
        <v>96</v>
      </c>
      <c r="J488" s="7" t="str">
        <f t="shared" si="24"/>
        <v>X SẮC</v>
      </c>
      <c r="K488" s="53"/>
      <c r="L488" s="93"/>
    </row>
    <row r="489" spans="1:12" ht="23.25" customHeight="1" x14ac:dyDescent="0.25">
      <c r="A489" s="87">
        <f t="shared" si="22"/>
        <v>479</v>
      </c>
      <c r="B489" s="47">
        <v>2221217661</v>
      </c>
      <c r="C489" s="48" t="s">
        <v>111</v>
      </c>
      <c r="D489" s="49" t="s">
        <v>568</v>
      </c>
      <c r="E489" s="50">
        <v>35098</v>
      </c>
      <c r="F489" s="50" t="s">
        <v>64</v>
      </c>
      <c r="G489" s="7">
        <v>0</v>
      </c>
      <c r="H489" s="51">
        <v>70</v>
      </c>
      <c r="I489" s="7">
        <f t="shared" si="23"/>
        <v>35</v>
      </c>
      <c r="J489" s="7" t="str">
        <f t="shared" si="24"/>
        <v>YẾU</v>
      </c>
      <c r="K489" s="53"/>
      <c r="L489" s="93"/>
    </row>
    <row r="490" spans="1:12" ht="23.25" customHeight="1" x14ac:dyDescent="0.25">
      <c r="A490" s="87">
        <f t="shared" si="22"/>
        <v>480</v>
      </c>
      <c r="B490" s="47">
        <v>2320862407</v>
      </c>
      <c r="C490" s="48" t="s">
        <v>689</v>
      </c>
      <c r="D490" s="49" t="s">
        <v>690</v>
      </c>
      <c r="E490" s="50">
        <v>36512</v>
      </c>
      <c r="F490" s="50" t="s">
        <v>64</v>
      </c>
      <c r="G490" s="7">
        <v>85</v>
      </c>
      <c r="H490" s="51">
        <v>84</v>
      </c>
      <c r="I490" s="7">
        <f t="shared" si="23"/>
        <v>84.5</v>
      </c>
      <c r="J490" s="7" t="str">
        <f t="shared" si="24"/>
        <v>TỐT</v>
      </c>
      <c r="K490" s="53"/>
      <c r="L490" s="93"/>
    </row>
    <row r="491" spans="1:12" ht="23.25" customHeight="1" x14ac:dyDescent="0.25">
      <c r="A491" s="87">
        <f t="shared" si="22"/>
        <v>481</v>
      </c>
      <c r="B491" s="47">
        <v>23208610237</v>
      </c>
      <c r="C491" s="48" t="s">
        <v>691</v>
      </c>
      <c r="D491" s="49" t="s">
        <v>220</v>
      </c>
      <c r="E491" s="50">
        <v>36282</v>
      </c>
      <c r="F491" s="50" t="s">
        <v>64</v>
      </c>
      <c r="G491" s="7">
        <v>97</v>
      </c>
      <c r="H491" s="51">
        <v>94</v>
      </c>
      <c r="I491" s="7">
        <f t="shared" si="23"/>
        <v>95.5</v>
      </c>
      <c r="J491" s="7" t="str">
        <f t="shared" si="24"/>
        <v>X SẮC</v>
      </c>
      <c r="K491" s="53"/>
      <c r="L491" s="93"/>
    </row>
    <row r="492" spans="1:12" ht="23.25" customHeight="1" x14ac:dyDescent="0.25">
      <c r="A492" s="87">
        <f t="shared" si="22"/>
        <v>482</v>
      </c>
      <c r="B492" s="47">
        <v>2320716501</v>
      </c>
      <c r="C492" s="48" t="s">
        <v>692</v>
      </c>
      <c r="D492" s="49" t="s">
        <v>273</v>
      </c>
      <c r="E492" s="50">
        <v>36366</v>
      </c>
      <c r="F492" s="50" t="s">
        <v>64</v>
      </c>
      <c r="G492" s="7">
        <v>87</v>
      </c>
      <c r="H492" s="51">
        <v>87</v>
      </c>
      <c r="I492" s="7">
        <f t="shared" si="23"/>
        <v>87</v>
      </c>
      <c r="J492" s="7" t="str">
        <f t="shared" si="24"/>
        <v>TỐT</v>
      </c>
      <c r="K492" s="53"/>
      <c r="L492" s="93"/>
    </row>
    <row r="493" spans="1:12" ht="23.25" customHeight="1" x14ac:dyDescent="0.25">
      <c r="A493" s="87">
        <f t="shared" si="22"/>
        <v>483</v>
      </c>
      <c r="B493" s="47">
        <v>23218612136</v>
      </c>
      <c r="C493" s="48" t="s">
        <v>573</v>
      </c>
      <c r="D493" s="49" t="s">
        <v>223</v>
      </c>
      <c r="E493" s="50">
        <v>36377</v>
      </c>
      <c r="F493" s="50" t="s">
        <v>64</v>
      </c>
      <c r="G493" s="7">
        <v>72</v>
      </c>
      <c r="H493" s="51">
        <v>87</v>
      </c>
      <c r="I493" s="7">
        <f t="shared" si="23"/>
        <v>79.5</v>
      </c>
      <c r="J493" s="7" t="str">
        <f t="shared" si="24"/>
        <v>KHÁ</v>
      </c>
      <c r="K493" s="53"/>
      <c r="L493" s="93"/>
    </row>
    <row r="494" spans="1:12" ht="23.25" customHeight="1" x14ac:dyDescent="0.25">
      <c r="A494" s="87">
        <f t="shared" si="22"/>
        <v>484</v>
      </c>
      <c r="B494" s="47">
        <v>2320723646</v>
      </c>
      <c r="C494" s="48" t="s">
        <v>693</v>
      </c>
      <c r="D494" s="49" t="s">
        <v>317</v>
      </c>
      <c r="E494" s="50">
        <v>36350</v>
      </c>
      <c r="F494" s="50" t="s">
        <v>64</v>
      </c>
      <c r="G494" s="7">
        <v>65</v>
      </c>
      <c r="H494" s="51">
        <v>80</v>
      </c>
      <c r="I494" s="7">
        <f t="shared" si="23"/>
        <v>72.5</v>
      </c>
      <c r="J494" s="7" t="str">
        <f t="shared" si="24"/>
        <v>KHÁ</v>
      </c>
      <c r="K494" s="53"/>
      <c r="L494" s="93"/>
    </row>
    <row r="495" spans="1:12" ht="23.25" customHeight="1" x14ac:dyDescent="0.25">
      <c r="A495" s="87">
        <f t="shared" si="22"/>
        <v>485</v>
      </c>
      <c r="B495" s="47">
        <v>2320860899</v>
      </c>
      <c r="C495" s="48" t="s">
        <v>694</v>
      </c>
      <c r="D495" s="49" t="s">
        <v>317</v>
      </c>
      <c r="E495" s="50">
        <v>36222</v>
      </c>
      <c r="F495" s="50" t="s">
        <v>64</v>
      </c>
      <c r="G495" s="7">
        <v>85</v>
      </c>
      <c r="H495" s="51">
        <v>82</v>
      </c>
      <c r="I495" s="7">
        <f t="shared" si="23"/>
        <v>83.5</v>
      </c>
      <c r="J495" s="7" t="str">
        <f t="shared" si="24"/>
        <v>TỐT</v>
      </c>
      <c r="K495" s="53"/>
      <c r="L495" s="93"/>
    </row>
    <row r="496" spans="1:12" ht="23.25" customHeight="1" x14ac:dyDescent="0.25">
      <c r="A496" s="87">
        <f t="shared" si="22"/>
        <v>486</v>
      </c>
      <c r="B496" s="47">
        <v>2320723647</v>
      </c>
      <c r="C496" s="48" t="s">
        <v>695</v>
      </c>
      <c r="D496" s="49" t="s">
        <v>696</v>
      </c>
      <c r="E496" s="50">
        <v>36391</v>
      </c>
      <c r="F496" s="50" t="s">
        <v>64</v>
      </c>
      <c r="G496" s="7">
        <v>84</v>
      </c>
      <c r="H496" s="51">
        <v>77</v>
      </c>
      <c r="I496" s="7">
        <f t="shared" si="23"/>
        <v>80.5</v>
      </c>
      <c r="J496" s="7" t="str">
        <f t="shared" si="24"/>
        <v>TỐT</v>
      </c>
      <c r="K496" s="53"/>
      <c r="L496" s="93"/>
    </row>
    <row r="497" spans="1:12" ht="23.25" customHeight="1" x14ac:dyDescent="0.25">
      <c r="A497" s="87">
        <f t="shared" si="22"/>
        <v>487</v>
      </c>
      <c r="B497" s="47">
        <v>2220868181</v>
      </c>
      <c r="C497" s="48" t="s">
        <v>697</v>
      </c>
      <c r="D497" s="49" t="s">
        <v>280</v>
      </c>
      <c r="E497" s="50">
        <v>36109</v>
      </c>
      <c r="F497" s="50" t="s">
        <v>64</v>
      </c>
      <c r="G497" s="7">
        <v>75</v>
      </c>
      <c r="H497" s="51">
        <v>80</v>
      </c>
      <c r="I497" s="7">
        <f t="shared" si="23"/>
        <v>77.5</v>
      </c>
      <c r="J497" s="7" t="str">
        <f t="shared" si="24"/>
        <v>KHÁ</v>
      </c>
      <c r="K497" s="53"/>
      <c r="L497" s="93"/>
    </row>
    <row r="498" spans="1:12" ht="23.25" customHeight="1" x14ac:dyDescent="0.25">
      <c r="A498" s="87">
        <f t="shared" si="22"/>
        <v>488</v>
      </c>
      <c r="B498" s="47"/>
      <c r="C498" s="48"/>
      <c r="D498" s="49"/>
      <c r="E498" s="50"/>
      <c r="F498" s="50"/>
      <c r="G498" s="7"/>
      <c r="H498" s="51"/>
      <c r="I498" s="7"/>
      <c r="J498" s="7"/>
      <c r="K498" s="53"/>
      <c r="L498" s="93"/>
    </row>
    <row r="499" spans="1:12" ht="23.25" customHeight="1" x14ac:dyDescent="0.25">
      <c r="A499" s="87">
        <f t="shared" si="22"/>
        <v>489</v>
      </c>
      <c r="B499" s="47">
        <v>24208600836</v>
      </c>
      <c r="C499" s="48" t="s">
        <v>698</v>
      </c>
      <c r="D499" s="49" t="s">
        <v>326</v>
      </c>
      <c r="E499" s="50">
        <v>36717</v>
      </c>
      <c r="F499" s="50" t="s">
        <v>699</v>
      </c>
      <c r="G499" s="7">
        <v>74</v>
      </c>
      <c r="H499" s="51">
        <v>76</v>
      </c>
      <c r="I499" s="7">
        <f t="shared" si="23"/>
        <v>75</v>
      </c>
      <c r="J499" s="7" t="str">
        <f t="shared" si="24"/>
        <v>KHÁ</v>
      </c>
      <c r="K499" s="53"/>
      <c r="L499" s="93"/>
    </row>
    <row r="500" spans="1:12" ht="23.25" customHeight="1" x14ac:dyDescent="0.25">
      <c r="A500" s="87">
        <f t="shared" si="22"/>
        <v>490</v>
      </c>
      <c r="B500" s="47">
        <v>24218606893</v>
      </c>
      <c r="C500" s="48" t="s">
        <v>700</v>
      </c>
      <c r="D500" s="49" t="s">
        <v>620</v>
      </c>
      <c r="E500" s="50">
        <v>36762</v>
      </c>
      <c r="F500" s="50" t="s">
        <v>699</v>
      </c>
      <c r="G500" s="7">
        <v>95</v>
      </c>
      <c r="H500" s="51">
        <v>90</v>
      </c>
      <c r="I500" s="7">
        <f t="shared" si="23"/>
        <v>92.5</v>
      </c>
      <c r="J500" s="7" t="str">
        <f t="shared" si="24"/>
        <v>X SẮC</v>
      </c>
      <c r="K500" s="53"/>
      <c r="L500" s="93"/>
    </row>
    <row r="501" spans="1:12" ht="23.25" customHeight="1" x14ac:dyDescent="0.25">
      <c r="A501" s="87">
        <f t="shared" si="22"/>
        <v>491</v>
      </c>
      <c r="B501" s="47">
        <v>24208601271</v>
      </c>
      <c r="C501" s="48" t="s">
        <v>701</v>
      </c>
      <c r="D501" s="49" t="s">
        <v>114</v>
      </c>
      <c r="E501" s="50">
        <v>36542</v>
      </c>
      <c r="F501" s="50" t="s">
        <v>699</v>
      </c>
      <c r="G501" s="7">
        <v>88</v>
      </c>
      <c r="H501" s="51">
        <v>76</v>
      </c>
      <c r="I501" s="7">
        <f t="shared" si="23"/>
        <v>82</v>
      </c>
      <c r="J501" s="7" t="str">
        <f t="shared" si="24"/>
        <v>TỐT</v>
      </c>
      <c r="K501" s="53"/>
      <c r="L501" s="93"/>
    </row>
    <row r="502" spans="1:12" ht="23.25" customHeight="1" x14ac:dyDescent="0.25">
      <c r="A502" s="87">
        <f t="shared" si="22"/>
        <v>492</v>
      </c>
      <c r="B502" s="47">
        <v>24208603943</v>
      </c>
      <c r="C502" s="48" t="s">
        <v>626</v>
      </c>
      <c r="D502" s="49" t="s">
        <v>114</v>
      </c>
      <c r="E502" s="50">
        <v>36710</v>
      </c>
      <c r="F502" s="50" t="s">
        <v>699</v>
      </c>
      <c r="G502" s="7">
        <v>82.5</v>
      </c>
      <c r="H502" s="51">
        <v>79</v>
      </c>
      <c r="I502" s="7">
        <f t="shared" si="23"/>
        <v>80.8</v>
      </c>
      <c r="J502" s="7" t="str">
        <f t="shared" si="24"/>
        <v>TỐT</v>
      </c>
      <c r="K502" s="53"/>
      <c r="L502" s="93"/>
    </row>
    <row r="503" spans="1:12" ht="23.25" customHeight="1" x14ac:dyDescent="0.25">
      <c r="A503" s="87">
        <f t="shared" si="22"/>
        <v>493</v>
      </c>
      <c r="B503" s="47">
        <v>24208605995</v>
      </c>
      <c r="C503" s="48" t="s">
        <v>626</v>
      </c>
      <c r="D503" s="49" t="s">
        <v>455</v>
      </c>
      <c r="E503" s="50">
        <v>36792</v>
      </c>
      <c r="F503" s="50" t="s">
        <v>699</v>
      </c>
      <c r="G503" s="7">
        <v>84</v>
      </c>
      <c r="H503" s="51">
        <v>78</v>
      </c>
      <c r="I503" s="7">
        <f t="shared" si="23"/>
        <v>81</v>
      </c>
      <c r="J503" s="7" t="str">
        <f t="shared" si="24"/>
        <v>TỐT</v>
      </c>
      <c r="K503" s="53"/>
      <c r="L503" s="93"/>
    </row>
    <row r="504" spans="1:12" ht="23.25" customHeight="1" x14ac:dyDescent="0.25">
      <c r="A504" s="87">
        <f t="shared" si="22"/>
        <v>494</v>
      </c>
      <c r="B504" s="47">
        <v>24202115750</v>
      </c>
      <c r="C504" s="48" t="s">
        <v>652</v>
      </c>
      <c r="D504" s="49" t="s">
        <v>455</v>
      </c>
      <c r="E504" s="50">
        <v>36624</v>
      </c>
      <c r="F504" s="50" t="s">
        <v>699</v>
      </c>
      <c r="G504" s="7">
        <v>95</v>
      </c>
      <c r="H504" s="51">
        <v>97</v>
      </c>
      <c r="I504" s="7">
        <f t="shared" si="23"/>
        <v>96</v>
      </c>
      <c r="J504" s="7" t="str">
        <f t="shared" si="24"/>
        <v>X SẮC</v>
      </c>
      <c r="K504" s="53"/>
      <c r="L504" s="93"/>
    </row>
    <row r="505" spans="1:12" ht="23.25" customHeight="1" x14ac:dyDescent="0.25">
      <c r="A505" s="87">
        <f t="shared" si="22"/>
        <v>495</v>
      </c>
      <c r="B505" s="47">
        <v>24218609878</v>
      </c>
      <c r="C505" s="48" t="s">
        <v>702</v>
      </c>
      <c r="D505" s="49" t="s">
        <v>196</v>
      </c>
      <c r="E505" s="50">
        <v>36767</v>
      </c>
      <c r="F505" s="50" t="s">
        <v>699</v>
      </c>
      <c r="G505" s="7">
        <v>72</v>
      </c>
      <c r="H505" s="51">
        <v>62</v>
      </c>
      <c r="I505" s="7">
        <f t="shared" si="23"/>
        <v>67</v>
      </c>
      <c r="J505" s="7" t="str">
        <f t="shared" si="24"/>
        <v>KHÁ</v>
      </c>
      <c r="K505" s="53"/>
      <c r="L505" s="93"/>
    </row>
    <row r="506" spans="1:12" ht="23.25" customHeight="1" x14ac:dyDescent="0.25">
      <c r="A506" s="87">
        <f t="shared" si="22"/>
        <v>496</v>
      </c>
      <c r="B506" s="47">
        <v>24208602964</v>
      </c>
      <c r="C506" s="48" t="s">
        <v>703</v>
      </c>
      <c r="D506" s="49" t="s">
        <v>704</v>
      </c>
      <c r="E506" s="50">
        <v>36680</v>
      </c>
      <c r="F506" s="50" t="s">
        <v>699</v>
      </c>
      <c r="G506" s="7">
        <v>80</v>
      </c>
      <c r="H506" s="51">
        <v>77</v>
      </c>
      <c r="I506" s="7">
        <f t="shared" si="23"/>
        <v>78.5</v>
      </c>
      <c r="J506" s="7" t="str">
        <f t="shared" si="24"/>
        <v>KHÁ</v>
      </c>
      <c r="K506" s="53"/>
      <c r="L506" s="93"/>
    </row>
    <row r="507" spans="1:12" ht="23.25" customHeight="1" x14ac:dyDescent="0.25">
      <c r="A507" s="87">
        <f t="shared" si="22"/>
        <v>497</v>
      </c>
      <c r="B507" s="47">
        <v>24208607646</v>
      </c>
      <c r="C507" s="48" t="s">
        <v>705</v>
      </c>
      <c r="D507" s="49" t="s">
        <v>503</v>
      </c>
      <c r="E507" s="50">
        <v>36649</v>
      </c>
      <c r="F507" s="50" t="s">
        <v>699</v>
      </c>
      <c r="G507" s="7">
        <v>84</v>
      </c>
      <c r="H507" s="51">
        <v>76</v>
      </c>
      <c r="I507" s="7">
        <f t="shared" si="23"/>
        <v>80</v>
      </c>
      <c r="J507" s="7" t="str">
        <f t="shared" si="24"/>
        <v>TỐT</v>
      </c>
      <c r="K507" s="53"/>
      <c r="L507" s="93"/>
    </row>
    <row r="508" spans="1:12" ht="23.25" customHeight="1" x14ac:dyDescent="0.25">
      <c r="A508" s="87">
        <f t="shared" si="22"/>
        <v>498</v>
      </c>
      <c r="B508" s="47">
        <v>24208610002</v>
      </c>
      <c r="C508" s="48" t="s">
        <v>706</v>
      </c>
      <c r="D508" s="49" t="s">
        <v>293</v>
      </c>
      <c r="E508" s="50">
        <v>36809</v>
      </c>
      <c r="F508" s="50" t="s">
        <v>699</v>
      </c>
      <c r="G508" s="7">
        <v>80</v>
      </c>
      <c r="H508" s="51">
        <v>76</v>
      </c>
      <c r="I508" s="7">
        <f t="shared" si="23"/>
        <v>78</v>
      </c>
      <c r="J508" s="7" t="str">
        <f t="shared" si="24"/>
        <v>KHÁ</v>
      </c>
      <c r="K508" s="53"/>
      <c r="L508" s="93"/>
    </row>
    <row r="509" spans="1:12" ht="23.25" customHeight="1" x14ac:dyDescent="0.25">
      <c r="A509" s="87">
        <f t="shared" si="22"/>
        <v>499</v>
      </c>
      <c r="B509" s="47">
        <v>24207100298</v>
      </c>
      <c r="C509" s="48" t="s">
        <v>652</v>
      </c>
      <c r="D509" s="49" t="s">
        <v>293</v>
      </c>
      <c r="E509" s="50">
        <v>36712</v>
      </c>
      <c r="F509" s="50" t="s">
        <v>699</v>
      </c>
      <c r="G509" s="7">
        <v>88</v>
      </c>
      <c r="H509" s="51">
        <v>80</v>
      </c>
      <c r="I509" s="7">
        <f t="shared" si="23"/>
        <v>84</v>
      </c>
      <c r="J509" s="7" t="str">
        <f t="shared" si="24"/>
        <v>TỐT</v>
      </c>
      <c r="K509" s="53"/>
      <c r="L509" s="93"/>
    </row>
    <row r="510" spans="1:12" ht="23.25" customHeight="1" x14ac:dyDescent="0.25">
      <c r="A510" s="87">
        <f t="shared" si="22"/>
        <v>500</v>
      </c>
      <c r="B510" s="47">
        <v>24218608540</v>
      </c>
      <c r="C510" s="48" t="s">
        <v>707</v>
      </c>
      <c r="D510" s="49" t="s">
        <v>295</v>
      </c>
      <c r="E510" s="50">
        <v>36560</v>
      </c>
      <c r="F510" s="50" t="s">
        <v>699</v>
      </c>
      <c r="G510" s="7">
        <v>73</v>
      </c>
      <c r="H510" s="51">
        <v>62</v>
      </c>
      <c r="I510" s="7">
        <f t="shared" si="23"/>
        <v>67.5</v>
      </c>
      <c r="J510" s="7" t="str">
        <f t="shared" si="24"/>
        <v>KHÁ</v>
      </c>
      <c r="K510" s="53"/>
      <c r="L510" s="93"/>
    </row>
    <row r="511" spans="1:12" ht="23.25" customHeight="1" x14ac:dyDescent="0.25">
      <c r="A511" s="87">
        <f t="shared" si="22"/>
        <v>501</v>
      </c>
      <c r="B511" s="47">
        <v>24218602431</v>
      </c>
      <c r="C511" s="48" t="s">
        <v>708</v>
      </c>
      <c r="D511" s="49" t="s">
        <v>295</v>
      </c>
      <c r="E511" s="50">
        <v>35181</v>
      </c>
      <c r="F511" s="50" t="s">
        <v>699</v>
      </c>
      <c r="G511" s="7">
        <v>82</v>
      </c>
      <c r="H511" s="51">
        <v>80</v>
      </c>
      <c r="I511" s="7">
        <f t="shared" si="23"/>
        <v>81</v>
      </c>
      <c r="J511" s="7" t="str">
        <f t="shared" si="24"/>
        <v>TỐT</v>
      </c>
      <c r="K511" s="53"/>
      <c r="L511" s="93"/>
    </row>
    <row r="512" spans="1:12" ht="23.25" customHeight="1" x14ac:dyDescent="0.25">
      <c r="A512" s="87">
        <f t="shared" si="22"/>
        <v>502</v>
      </c>
      <c r="B512" s="47">
        <v>24218616232</v>
      </c>
      <c r="C512" s="48" t="s">
        <v>709</v>
      </c>
      <c r="D512" s="49" t="s">
        <v>295</v>
      </c>
      <c r="E512" s="50">
        <v>36617</v>
      </c>
      <c r="F512" s="50" t="s">
        <v>699</v>
      </c>
      <c r="G512" s="7">
        <v>78</v>
      </c>
      <c r="H512" s="51">
        <v>75</v>
      </c>
      <c r="I512" s="7">
        <f t="shared" si="23"/>
        <v>76.5</v>
      </c>
      <c r="J512" s="7" t="str">
        <f t="shared" si="24"/>
        <v>KHÁ</v>
      </c>
      <c r="K512" s="53"/>
      <c r="L512" s="93"/>
    </row>
    <row r="513" spans="1:12" ht="23.25" customHeight="1" x14ac:dyDescent="0.25">
      <c r="A513" s="87">
        <f t="shared" si="22"/>
        <v>503</v>
      </c>
      <c r="B513" s="47">
        <v>24218604513</v>
      </c>
      <c r="C513" s="48" t="s">
        <v>710</v>
      </c>
      <c r="D513" s="49" t="s">
        <v>297</v>
      </c>
      <c r="E513" s="50">
        <v>36612</v>
      </c>
      <c r="F513" s="50" t="s">
        <v>699</v>
      </c>
      <c r="G513" s="7">
        <v>97</v>
      </c>
      <c r="H513" s="51">
        <v>85</v>
      </c>
      <c r="I513" s="7">
        <f t="shared" si="23"/>
        <v>91</v>
      </c>
      <c r="J513" s="7" t="str">
        <f t="shared" si="24"/>
        <v>X SẮC</v>
      </c>
      <c r="K513" s="53"/>
      <c r="L513" s="93"/>
    </row>
    <row r="514" spans="1:12" ht="23.25" customHeight="1" x14ac:dyDescent="0.25">
      <c r="A514" s="87">
        <f t="shared" si="22"/>
        <v>504</v>
      </c>
      <c r="B514" s="47">
        <v>24218616534</v>
      </c>
      <c r="C514" s="48" t="s">
        <v>710</v>
      </c>
      <c r="D514" s="49" t="s">
        <v>297</v>
      </c>
      <c r="E514" s="50">
        <v>36642</v>
      </c>
      <c r="F514" s="50" t="s">
        <v>699</v>
      </c>
      <c r="G514" s="7">
        <v>75</v>
      </c>
      <c r="H514" s="51">
        <v>77</v>
      </c>
      <c r="I514" s="7">
        <f t="shared" si="23"/>
        <v>76</v>
      </c>
      <c r="J514" s="7" t="str">
        <f t="shared" si="24"/>
        <v>KHÁ</v>
      </c>
      <c r="K514" s="53"/>
      <c r="L514" s="93"/>
    </row>
    <row r="515" spans="1:12" ht="23.25" customHeight="1" x14ac:dyDescent="0.25">
      <c r="A515" s="87">
        <f t="shared" si="22"/>
        <v>505</v>
      </c>
      <c r="B515" s="47">
        <v>24208614706</v>
      </c>
      <c r="C515" s="48" t="s">
        <v>711</v>
      </c>
      <c r="D515" s="49" t="s">
        <v>712</v>
      </c>
      <c r="E515" s="50">
        <v>36522</v>
      </c>
      <c r="F515" s="50" t="s">
        <v>699</v>
      </c>
      <c r="G515" s="7">
        <v>80</v>
      </c>
      <c r="H515" s="51">
        <v>73</v>
      </c>
      <c r="I515" s="7">
        <f t="shared" si="23"/>
        <v>76.5</v>
      </c>
      <c r="J515" s="7" t="str">
        <f t="shared" si="24"/>
        <v>KHÁ</v>
      </c>
      <c r="K515" s="53"/>
      <c r="L515" s="93"/>
    </row>
    <row r="516" spans="1:12" ht="23.25" customHeight="1" x14ac:dyDescent="0.25">
      <c r="A516" s="87">
        <f t="shared" si="22"/>
        <v>506</v>
      </c>
      <c r="B516" s="47">
        <v>24208616233</v>
      </c>
      <c r="C516" s="48" t="s">
        <v>531</v>
      </c>
      <c r="D516" s="49" t="s">
        <v>18</v>
      </c>
      <c r="E516" s="50">
        <v>36661</v>
      </c>
      <c r="F516" s="50" t="s">
        <v>699</v>
      </c>
      <c r="G516" s="7">
        <v>86</v>
      </c>
      <c r="H516" s="51">
        <v>80</v>
      </c>
      <c r="I516" s="7">
        <f t="shared" si="23"/>
        <v>83</v>
      </c>
      <c r="J516" s="7" t="str">
        <f t="shared" si="24"/>
        <v>TỐT</v>
      </c>
      <c r="K516" s="53"/>
      <c r="L516" s="93"/>
    </row>
    <row r="517" spans="1:12" ht="23.25" customHeight="1" x14ac:dyDescent="0.25">
      <c r="A517" s="87">
        <f t="shared" si="22"/>
        <v>507</v>
      </c>
      <c r="B517" s="47">
        <v>24218604332</v>
      </c>
      <c r="C517" s="48" t="s">
        <v>713</v>
      </c>
      <c r="D517" s="49" t="s">
        <v>429</v>
      </c>
      <c r="E517" s="50">
        <v>36676</v>
      </c>
      <c r="F517" s="50" t="s">
        <v>699</v>
      </c>
      <c r="G517" s="7">
        <v>80</v>
      </c>
      <c r="H517" s="51">
        <v>60</v>
      </c>
      <c r="I517" s="7">
        <f t="shared" si="23"/>
        <v>70</v>
      </c>
      <c r="J517" s="7" t="str">
        <f t="shared" si="24"/>
        <v>KHÁ</v>
      </c>
      <c r="K517" s="53"/>
      <c r="L517" s="93"/>
    </row>
    <row r="518" spans="1:12" ht="23.25" customHeight="1" x14ac:dyDescent="0.25">
      <c r="A518" s="87">
        <f t="shared" si="22"/>
        <v>508</v>
      </c>
      <c r="B518" s="47">
        <v>24218615368</v>
      </c>
      <c r="C518" s="48" t="s">
        <v>714</v>
      </c>
      <c r="D518" s="49" t="s">
        <v>429</v>
      </c>
      <c r="E518" s="50">
        <v>36685</v>
      </c>
      <c r="F518" s="50" t="s">
        <v>699</v>
      </c>
      <c r="G518" s="7">
        <v>86</v>
      </c>
      <c r="H518" s="51">
        <v>81</v>
      </c>
      <c r="I518" s="7">
        <f t="shared" si="23"/>
        <v>83.5</v>
      </c>
      <c r="J518" s="7" t="str">
        <f t="shared" si="24"/>
        <v>TỐT</v>
      </c>
      <c r="K518" s="53"/>
      <c r="L518" s="93"/>
    </row>
    <row r="519" spans="1:12" ht="23.25" customHeight="1" x14ac:dyDescent="0.25">
      <c r="A519" s="87">
        <f t="shared" si="22"/>
        <v>509</v>
      </c>
      <c r="B519" s="47">
        <v>24208605791</v>
      </c>
      <c r="C519" s="48" t="s">
        <v>715</v>
      </c>
      <c r="D519" s="49" t="s">
        <v>135</v>
      </c>
      <c r="E519" s="50">
        <v>36672</v>
      </c>
      <c r="F519" s="50" t="s">
        <v>699</v>
      </c>
      <c r="G519" s="7">
        <v>87</v>
      </c>
      <c r="H519" s="51">
        <v>80</v>
      </c>
      <c r="I519" s="7">
        <f t="shared" si="23"/>
        <v>83.5</v>
      </c>
      <c r="J519" s="7" t="str">
        <f t="shared" si="24"/>
        <v>TỐT</v>
      </c>
      <c r="K519" s="53"/>
      <c r="L519" s="93"/>
    </row>
    <row r="520" spans="1:12" ht="23.25" customHeight="1" x14ac:dyDescent="0.25">
      <c r="A520" s="87">
        <f t="shared" si="22"/>
        <v>510</v>
      </c>
      <c r="B520" s="47">
        <v>24218615198</v>
      </c>
      <c r="C520" s="48" t="s">
        <v>573</v>
      </c>
      <c r="D520" s="49" t="s">
        <v>135</v>
      </c>
      <c r="E520" s="50">
        <v>36555</v>
      </c>
      <c r="F520" s="50" t="s">
        <v>699</v>
      </c>
      <c r="G520" s="7">
        <v>80</v>
      </c>
      <c r="H520" s="51">
        <v>0</v>
      </c>
      <c r="I520" s="7">
        <f t="shared" si="23"/>
        <v>40</v>
      </c>
      <c r="J520" s="7" t="str">
        <f t="shared" si="24"/>
        <v>YẾU</v>
      </c>
      <c r="K520" s="53"/>
      <c r="L520" s="93" t="s">
        <v>890</v>
      </c>
    </row>
    <row r="521" spans="1:12" ht="23.25" customHeight="1" x14ac:dyDescent="0.25">
      <c r="A521" s="87">
        <f t="shared" si="22"/>
        <v>511</v>
      </c>
      <c r="B521" s="47">
        <v>24208602711</v>
      </c>
      <c r="C521" s="48" t="s">
        <v>716</v>
      </c>
      <c r="D521" s="49" t="s">
        <v>139</v>
      </c>
      <c r="E521" s="50">
        <v>36756</v>
      </c>
      <c r="F521" s="50" t="s">
        <v>699</v>
      </c>
      <c r="G521" s="7">
        <v>84</v>
      </c>
      <c r="H521" s="51">
        <v>83</v>
      </c>
      <c r="I521" s="7">
        <f t="shared" si="23"/>
        <v>83.5</v>
      </c>
      <c r="J521" s="7" t="str">
        <f t="shared" si="24"/>
        <v>TỐT</v>
      </c>
      <c r="K521" s="53"/>
      <c r="L521" s="93"/>
    </row>
    <row r="522" spans="1:12" ht="23.25" customHeight="1" x14ac:dyDescent="0.25">
      <c r="A522" s="87">
        <f t="shared" si="22"/>
        <v>512</v>
      </c>
      <c r="B522" s="47">
        <v>24208611655</v>
      </c>
      <c r="C522" s="48" t="s">
        <v>483</v>
      </c>
      <c r="D522" s="49" t="s">
        <v>139</v>
      </c>
      <c r="E522" s="50">
        <v>36634</v>
      </c>
      <c r="F522" s="50" t="s">
        <v>699</v>
      </c>
      <c r="G522" s="7">
        <v>83</v>
      </c>
      <c r="H522" s="51">
        <v>80</v>
      </c>
      <c r="I522" s="7">
        <f t="shared" si="23"/>
        <v>81.5</v>
      </c>
      <c r="J522" s="7" t="str">
        <f t="shared" si="24"/>
        <v>TỐT</v>
      </c>
      <c r="K522" s="53"/>
      <c r="L522" s="93"/>
    </row>
    <row r="523" spans="1:12" ht="23.25" customHeight="1" x14ac:dyDescent="0.25">
      <c r="A523" s="87">
        <f t="shared" si="22"/>
        <v>513</v>
      </c>
      <c r="B523" s="47">
        <v>24218615330</v>
      </c>
      <c r="C523" s="48" t="s">
        <v>596</v>
      </c>
      <c r="D523" s="49" t="s">
        <v>717</v>
      </c>
      <c r="E523" s="50">
        <v>36596</v>
      </c>
      <c r="F523" s="50" t="s">
        <v>699</v>
      </c>
      <c r="G523" s="7">
        <v>80</v>
      </c>
      <c r="H523" s="51">
        <v>85</v>
      </c>
      <c r="I523" s="7">
        <f t="shared" si="23"/>
        <v>82.5</v>
      </c>
      <c r="J523" s="7" t="str">
        <f t="shared" si="24"/>
        <v>TỐT</v>
      </c>
      <c r="K523" s="53"/>
      <c r="L523" s="93"/>
    </row>
    <row r="524" spans="1:12" ht="23.25" customHeight="1" x14ac:dyDescent="0.25">
      <c r="A524" s="87">
        <f t="shared" ref="A524:A587" si="25">A523+1</f>
        <v>514</v>
      </c>
      <c r="B524" s="47">
        <v>24218602420</v>
      </c>
      <c r="C524" s="48" t="s">
        <v>718</v>
      </c>
      <c r="D524" s="49" t="s">
        <v>143</v>
      </c>
      <c r="E524" s="50">
        <v>36781</v>
      </c>
      <c r="F524" s="50" t="s">
        <v>699</v>
      </c>
      <c r="G524" s="7">
        <v>92</v>
      </c>
      <c r="H524" s="51">
        <v>80</v>
      </c>
      <c r="I524" s="7">
        <f t="shared" ref="I524:I587" si="26">ROUND((G524+H524)/2,1)</f>
        <v>86</v>
      </c>
      <c r="J524" s="7" t="str">
        <f t="shared" ref="J524:J587" si="27">IF(I524&gt;=90,"X SẮC",IF(I524&gt;=80,"TỐT",IF(I524&gt;=65,"KHÁ",IF(I524&gt;=50,"T.BÌNH",IF(I524&gt;=35,"YẾU","KÉM")))))</f>
        <v>TỐT</v>
      </c>
      <c r="K524" s="53"/>
      <c r="L524" s="93"/>
    </row>
    <row r="525" spans="1:12" ht="23.25" customHeight="1" x14ac:dyDescent="0.25">
      <c r="A525" s="87">
        <f t="shared" si="25"/>
        <v>515</v>
      </c>
      <c r="B525" s="47">
        <v>24208607424</v>
      </c>
      <c r="C525" s="48" t="s">
        <v>719</v>
      </c>
      <c r="D525" s="49" t="s">
        <v>558</v>
      </c>
      <c r="E525" s="50">
        <v>36818</v>
      </c>
      <c r="F525" s="50" t="s">
        <v>699</v>
      </c>
      <c r="G525" s="7">
        <v>81</v>
      </c>
      <c r="H525" s="51">
        <v>75</v>
      </c>
      <c r="I525" s="7">
        <f t="shared" si="26"/>
        <v>78</v>
      </c>
      <c r="J525" s="7" t="str">
        <f t="shared" si="27"/>
        <v>KHÁ</v>
      </c>
      <c r="K525" s="53"/>
      <c r="L525" s="93"/>
    </row>
    <row r="526" spans="1:12" ht="23.25" customHeight="1" x14ac:dyDescent="0.25">
      <c r="A526" s="87">
        <f t="shared" si="25"/>
        <v>516</v>
      </c>
      <c r="B526" s="47">
        <v>24208601920</v>
      </c>
      <c r="C526" s="48" t="s">
        <v>631</v>
      </c>
      <c r="D526" s="49" t="s">
        <v>558</v>
      </c>
      <c r="E526" s="50">
        <v>36782</v>
      </c>
      <c r="F526" s="50" t="s">
        <v>699</v>
      </c>
      <c r="G526" s="7">
        <v>87</v>
      </c>
      <c r="H526" s="51">
        <v>98</v>
      </c>
      <c r="I526" s="7">
        <f t="shared" si="26"/>
        <v>92.5</v>
      </c>
      <c r="J526" s="7" t="str">
        <f t="shared" si="27"/>
        <v>X SẮC</v>
      </c>
      <c r="K526" s="53"/>
      <c r="L526" s="93"/>
    </row>
    <row r="527" spans="1:12" ht="23.25" customHeight="1" x14ac:dyDescent="0.25">
      <c r="A527" s="87">
        <f t="shared" si="25"/>
        <v>517</v>
      </c>
      <c r="B527" s="47">
        <v>24208601842</v>
      </c>
      <c r="C527" s="48" t="s">
        <v>720</v>
      </c>
      <c r="D527" s="49" t="s">
        <v>558</v>
      </c>
      <c r="E527" s="50">
        <v>36540</v>
      </c>
      <c r="F527" s="50" t="s">
        <v>699</v>
      </c>
      <c r="G527" s="7">
        <v>80</v>
      </c>
      <c r="H527" s="51">
        <v>68</v>
      </c>
      <c r="I527" s="7">
        <f t="shared" si="26"/>
        <v>74</v>
      </c>
      <c r="J527" s="7" t="str">
        <f t="shared" si="27"/>
        <v>KHÁ</v>
      </c>
      <c r="K527" s="53"/>
      <c r="L527" s="93"/>
    </row>
    <row r="528" spans="1:12" ht="23.25" customHeight="1" x14ac:dyDescent="0.25">
      <c r="A528" s="87">
        <f t="shared" si="25"/>
        <v>518</v>
      </c>
      <c r="B528" s="47">
        <v>24208602719</v>
      </c>
      <c r="C528" s="48" t="s">
        <v>721</v>
      </c>
      <c r="D528" s="49" t="s">
        <v>722</v>
      </c>
      <c r="E528" s="50">
        <v>36696</v>
      </c>
      <c r="F528" s="50" t="s">
        <v>699</v>
      </c>
      <c r="G528" s="7">
        <v>83</v>
      </c>
      <c r="H528" s="51">
        <v>77</v>
      </c>
      <c r="I528" s="7">
        <f t="shared" si="26"/>
        <v>80</v>
      </c>
      <c r="J528" s="7" t="str">
        <f t="shared" si="27"/>
        <v>TỐT</v>
      </c>
      <c r="K528" s="53"/>
      <c r="L528" s="93"/>
    </row>
    <row r="529" spans="1:12" ht="23.25" customHeight="1" x14ac:dyDescent="0.25">
      <c r="A529" s="87">
        <f t="shared" si="25"/>
        <v>519</v>
      </c>
      <c r="B529" s="47">
        <v>24204306598</v>
      </c>
      <c r="C529" s="48" t="s">
        <v>723</v>
      </c>
      <c r="D529" s="49" t="s">
        <v>349</v>
      </c>
      <c r="E529" s="50">
        <v>36882</v>
      </c>
      <c r="F529" s="50" t="s">
        <v>699</v>
      </c>
      <c r="G529" s="7">
        <v>97</v>
      </c>
      <c r="H529" s="51">
        <v>90</v>
      </c>
      <c r="I529" s="7">
        <f t="shared" si="26"/>
        <v>93.5</v>
      </c>
      <c r="J529" s="7" t="str">
        <f t="shared" si="27"/>
        <v>X SẮC</v>
      </c>
      <c r="K529" s="53"/>
      <c r="L529" s="93"/>
    </row>
    <row r="530" spans="1:12" ht="23.25" customHeight="1" x14ac:dyDescent="0.25">
      <c r="A530" s="87">
        <f t="shared" si="25"/>
        <v>520</v>
      </c>
      <c r="B530" s="47">
        <v>24218607214</v>
      </c>
      <c r="C530" s="48" t="s">
        <v>256</v>
      </c>
      <c r="D530" s="49" t="s">
        <v>520</v>
      </c>
      <c r="E530" s="50">
        <v>36854</v>
      </c>
      <c r="F530" s="50" t="s">
        <v>699</v>
      </c>
      <c r="G530" s="7">
        <v>82</v>
      </c>
      <c r="H530" s="51">
        <v>80</v>
      </c>
      <c r="I530" s="7">
        <f t="shared" si="26"/>
        <v>81</v>
      </c>
      <c r="J530" s="7" t="str">
        <f t="shared" si="27"/>
        <v>TỐT</v>
      </c>
      <c r="K530" s="53"/>
      <c r="L530" s="93"/>
    </row>
    <row r="531" spans="1:12" ht="23.25" customHeight="1" x14ac:dyDescent="0.25">
      <c r="A531" s="87">
        <f t="shared" si="25"/>
        <v>521</v>
      </c>
      <c r="B531" s="47">
        <v>24202500679</v>
      </c>
      <c r="C531" s="48" t="s">
        <v>724</v>
      </c>
      <c r="D531" s="49" t="s">
        <v>259</v>
      </c>
      <c r="E531" s="50">
        <v>36880</v>
      </c>
      <c r="F531" s="50" t="s">
        <v>699</v>
      </c>
      <c r="G531" s="7">
        <v>83</v>
      </c>
      <c r="H531" s="51">
        <v>81</v>
      </c>
      <c r="I531" s="7">
        <f t="shared" si="26"/>
        <v>82</v>
      </c>
      <c r="J531" s="7" t="str">
        <f t="shared" si="27"/>
        <v>TỐT</v>
      </c>
      <c r="K531" s="53"/>
      <c r="L531" s="93"/>
    </row>
    <row r="532" spans="1:12" ht="23.25" customHeight="1" x14ac:dyDescent="0.25">
      <c r="A532" s="87">
        <f t="shared" si="25"/>
        <v>522</v>
      </c>
      <c r="B532" s="47">
        <v>24218602141</v>
      </c>
      <c r="C532" s="48" t="s">
        <v>725</v>
      </c>
      <c r="D532" s="49" t="s">
        <v>726</v>
      </c>
      <c r="E532" s="50">
        <v>36712</v>
      </c>
      <c r="F532" s="50" t="s">
        <v>699</v>
      </c>
      <c r="G532" s="7">
        <v>82</v>
      </c>
      <c r="H532" s="51">
        <v>77</v>
      </c>
      <c r="I532" s="7">
        <f t="shared" si="26"/>
        <v>79.5</v>
      </c>
      <c r="J532" s="7" t="str">
        <f t="shared" si="27"/>
        <v>KHÁ</v>
      </c>
      <c r="K532" s="53"/>
      <c r="L532" s="93"/>
    </row>
    <row r="533" spans="1:12" ht="23.25" customHeight="1" x14ac:dyDescent="0.25">
      <c r="A533" s="87">
        <f t="shared" si="25"/>
        <v>523</v>
      </c>
      <c r="B533" s="47">
        <v>24208602923</v>
      </c>
      <c r="C533" s="48" t="s">
        <v>727</v>
      </c>
      <c r="D533" s="49" t="s">
        <v>155</v>
      </c>
      <c r="E533" s="50">
        <v>36577</v>
      </c>
      <c r="F533" s="50" t="s">
        <v>699</v>
      </c>
      <c r="G533" s="7">
        <v>86</v>
      </c>
      <c r="H533" s="51">
        <v>87</v>
      </c>
      <c r="I533" s="7">
        <f t="shared" si="26"/>
        <v>86.5</v>
      </c>
      <c r="J533" s="7" t="str">
        <f t="shared" si="27"/>
        <v>TỐT</v>
      </c>
      <c r="K533" s="53"/>
      <c r="L533" s="93"/>
    </row>
    <row r="534" spans="1:12" ht="23.25" customHeight="1" x14ac:dyDescent="0.25">
      <c r="A534" s="87">
        <f t="shared" si="25"/>
        <v>524</v>
      </c>
      <c r="B534" s="47">
        <v>24218613115</v>
      </c>
      <c r="C534" s="48" t="s">
        <v>728</v>
      </c>
      <c r="D534" s="49" t="s">
        <v>729</v>
      </c>
      <c r="E534" s="50">
        <v>36587</v>
      </c>
      <c r="F534" s="50" t="s">
        <v>699</v>
      </c>
      <c r="G534" s="7">
        <v>76</v>
      </c>
      <c r="H534" s="51">
        <v>79</v>
      </c>
      <c r="I534" s="7">
        <f t="shared" si="26"/>
        <v>77.5</v>
      </c>
      <c r="J534" s="7" t="str">
        <f t="shared" si="27"/>
        <v>KHÁ</v>
      </c>
      <c r="K534" s="53"/>
      <c r="L534" s="93"/>
    </row>
    <row r="535" spans="1:12" ht="23.25" customHeight="1" x14ac:dyDescent="0.25">
      <c r="A535" s="87">
        <f t="shared" si="25"/>
        <v>525</v>
      </c>
      <c r="B535" s="47">
        <v>24208615626</v>
      </c>
      <c r="C535" s="48" t="s">
        <v>730</v>
      </c>
      <c r="D535" s="49" t="s">
        <v>273</v>
      </c>
      <c r="E535" s="50">
        <v>36758</v>
      </c>
      <c r="F535" s="50" t="s">
        <v>699</v>
      </c>
      <c r="G535" s="7">
        <v>86</v>
      </c>
      <c r="H535" s="51">
        <v>83</v>
      </c>
      <c r="I535" s="7">
        <f t="shared" si="26"/>
        <v>84.5</v>
      </c>
      <c r="J535" s="7" t="str">
        <f t="shared" si="27"/>
        <v>TỐT</v>
      </c>
      <c r="K535" s="53"/>
      <c r="L535" s="93"/>
    </row>
    <row r="536" spans="1:12" ht="23.25" customHeight="1" x14ac:dyDescent="0.25">
      <c r="A536" s="87">
        <f t="shared" si="25"/>
        <v>526</v>
      </c>
      <c r="B536" s="47">
        <v>24208606946</v>
      </c>
      <c r="C536" s="48" t="s">
        <v>731</v>
      </c>
      <c r="D536" s="49" t="s">
        <v>275</v>
      </c>
      <c r="E536" s="50">
        <v>36751</v>
      </c>
      <c r="F536" s="50" t="s">
        <v>699</v>
      </c>
      <c r="G536" s="7">
        <v>84</v>
      </c>
      <c r="H536" s="51">
        <v>80</v>
      </c>
      <c r="I536" s="7">
        <f t="shared" si="26"/>
        <v>82</v>
      </c>
      <c r="J536" s="7" t="str">
        <f t="shared" si="27"/>
        <v>TỐT</v>
      </c>
      <c r="K536" s="53"/>
      <c r="L536" s="93"/>
    </row>
    <row r="537" spans="1:12" ht="23.25" customHeight="1" x14ac:dyDescent="0.25">
      <c r="A537" s="87">
        <f t="shared" si="25"/>
        <v>527</v>
      </c>
      <c r="B537" s="47">
        <v>24218602522</v>
      </c>
      <c r="C537" s="48" t="s">
        <v>732</v>
      </c>
      <c r="D537" s="49" t="s">
        <v>223</v>
      </c>
      <c r="E537" s="50">
        <v>36886</v>
      </c>
      <c r="F537" s="50" t="s">
        <v>699</v>
      </c>
      <c r="G537" s="7">
        <v>83</v>
      </c>
      <c r="H537" s="51">
        <v>79</v>
      </c>
      <c r="I537" s="7">
        <f t="shared" si="26"/>
        <v>81</v>
      </c>
      <c r="J537" s="7" t="str">
        <f t="shared" si="27"/>
        <v>TỐT</v>
      </c>
      <c r="K537" s="53"/>
      <c r="L537" s="93"/>
    </row>
    <row r="538" spans="1:12" ht="23.25" customHeight="1" x14ac:dyDescent="0.25">
      <c r="A538" s="87">
        <f t="shared" si="25"/>
        <v>528</v>
      </c>
      <c r="B538" s="47">
        <v>24218600926</v>
      </c>
      <c r="C538" s="48" t="s">
        <v>733</v>
      </c>
      <c r="D538" s="49" t="s">
        <v>572</v>
      </c>
      <c r="E538" s="50">
        <v>36655</v>
      </c>
      <c r="F538" s="50" t="s">
        <v>699</v>
      </c>
      <c r="G538" s="7">
        <v>95</v>
      </c>
      <c r="H538" s="51">
        <v>97</v>
      </c>
      <c r="I538" s="7">
        <f t="shared" si="26"/>
        <v>96</v>
      </c>
      <c r="J538" s="7" t="str">
        <f t="shared" si="27"/>
        <v>X SẮC</v>
      </c>
      <c r="K538" s="53"/>
      <c r="L538" s="93"/>
    </row>
    <row r="539" spans="1:12" ht="23.25" customHeight="1" x14ac:dyDescent="0.25">
      <c r="A539" s="87">
        <f t="shared" si="25"/>
        <v>529</v>
      </c>
      <c r="B539" s="47">
        <v>24208616448</v>
      </c>
      <c r="C539" s="48" t="s">
        <v>652</v>
      </c>
      <c r="D539" s="49" t="s">
        <v>734</v>
      </c>
      <c r="E539" s="50">
        <v>36618</v>
      </c>
      <c r="F539" s="50" t="s">
        <v>699</v>
      </c>
      <c r="G539" s="7">
        <v>72</v>
      </c>
      <c r="H539" s="51">
        <v>77</v>
      </c>
      <c r="I539" s="7">
        <f t="shared" si="26"/>
        <v>74.5</v>
      </c>
      <c r="J539" s="7" t="str">
        <f t="shared" si="27"/>
        <v>KHÁ</v>
      </c>
      <c r="K539" s="53"/>
      <c r="L539" s="93"/>
    </row>
    <row r="540" spans="1:12" ht="23.25" customHeight="1" x14ac:dyDescent="0.25">
      <c r="A540" s="87">
        <f t="shared" si="25"/>
        <v>530</v>
      </c>
      <c r="B540" s="47">
        <v>24208605163</v>
      </c>
      <c r="C540" s="48" t="s">
        <v>735</v>
      </c>
      <c r="D540" s="49" t="s">
        <v>317</v>
      </c>
      <c r="E540" s="50">
        <v>36803</v>
      </c>
      <c r="F540" s="50" t="s">
        <v>699</v>
      </c>
      <c r="G540" s="7">
        <v>82</v>
      </c>
      <c r="H540" s="51">
        <v>80</v>
      </c>
      <c r="I540" s="7">
        <f t="shared" si="26"/>
        <v>81</v>
      </c>
      <c r="J540" s="7" t="str">
        <f t="shared" si="27"/>
        <v>TỐT</v>
      </c>
      <c r="K540" s="53"/>
      <c r="L540" s="93"/>
    </row>
    <row r="541" spans="1:12" ht="23.25" customHeight="1" x14ac:dyDescent="0.25">
      <c r="A541" s="87">
        <f t="shared" si="25"/>
        <v>531</v>
      </c>
      <c r="B541" s="47">
        <v>24208608008</v>
      </c>
      <c r="C541" s="48" t="s">
        <v>623</v>
      </c>
      <c r="D541" s="49" t="s">
        <v>317</v>
      </c>
      <c r="E541" s="50">
        <v>36829</v>
      </c>
      <c r="F541" s="50" t="s">
        <v>699</v>
      </c>
      <c r="G541" s="7">
        <v>80</v>
      </c>
      <c r="H541" s="51">
        <v>72</v>
      </c>
      <c r="I541" s="7">
        <f t="shared" si="26"/>
        <v>76</v>
      </c>
      <c r="J541" s="7" t="str">
        <f t="shared" si="27"/>
        <v>KHÁ</v>
      </c>
      <c r="K541" s="53"/>
      <c r="L541" s="93"/>
    </row>
    <row r="542" spans="1:12" ht="23.25" customHeight="1" x14ac:dyDescent="0.25">
      <c r="A542" s="87">
        <f t="shared" si="25"/>
        <v>532</v>
      </c>
      <c r="B542" s="47">
        <v>24218608367</v>
      </c>
      <c r="C542" s="48" t="s">
        <v>495</v>
      </c>
      <c r="D542" s="49" t="s">
        <v>736</v>
      </c>
      <c r="E542" s="50">
        <v>36702</v>
      </c>
      <c r="F542" s="50" t="s">
        <v>699</v>
      </c>
      <c r="G542" s="7">
        <v>83</v>
      </c>
      <c r="H542" s="51">
        <v>77</v>
      </c>
      <c r="I542" s="7">
        <f t="shared" si="26"/>
        <v>80</v>
      </c>
      <c r="J542" s="7" t="str">
        <f t="shared" si="27"/>
        <v>TỐT</v>
      </c>
      <c r="K542" s="53"/>
      <c r="L542" s="93"/>
    </row>
    <row r="543" spans="1:12" ht="23.25" customHeight="1" x14ac:dyDescent="0.25">
      <c r="A543" s="87">
        <f t="shared" si="25"/>
        <v>533</v>
      </c>
      <c r="B543" s="47">
        <v>24208607842</v>
      </c>
      <c r="C543" s="48" t="s">
        <v>737</v>
      </c>
      <c r="D543" s="49" t="s">
        <v>227</v>
      </c>
      <c r="E543" s="50">
        <v>36823</v>
      </c>
      <c r="F543" s="50" t="s">
        <v>699</v>
      </c>
      <c r="G543" s="7">
        <v>87</v>
      </c>
      <c r="H543" s="51">
        <v>92</v>
      </c>
      <c r="I543" s="7">
        <f t="shared" si="26"/>
        <v>89.5</v>
      </c>
      <c r="J543" s="7" t="str">
        <f t="shared" si="27"/>
        <v>TỐT</v>
      </c>
      <c r="K543" s="53"/>
      <c r="L543" s="93"/>
    </row>
    <row r="544" spans="1:12" ht="23.25" customHeight="1" x14ac:dyDescent="0.25">
      <c r="A544" s="87">
        <f t="shared" si="25"/>
        <v>534</v>
      </c>
      <c r="B544" s="47">
        <v>24202200832</v>
      </c>
      <c r="C544" s="48" t="s">
        <v>738</v>
      </c>
      <c r="D544" s="49" t="s">
        <v>280</v>
      </c>
      <c r="E544" s="50">
        <v>36549</v>
      </c>
      <c r="F544" s="50" t="s">
        <v>699</v>
      </c>
      <c r="G544" s="7">
        <v>85</v>
      </c>
      <c r="H544" s="51">
        <v>83</v>
      </c>
      <c r="I544" s="7">
        <f t="shared" si="26"/>
        <v>84</v>
      </c>
      <c r="J544" s="7" t="str">
        <f t="shared" si="27"/>
        <v>TỐT</v>
      </c>
      <c r="K544" s="53"/>
      <c r="L544" s="93"/>
    </row>
    <row r="545" spans="1:12" ht="23.25" customHeight="1" x14ac:dyDescent="0.25">
      <c r="A545" s="87">
        <f t="shared" si="25"/>
        <v>535</v>
      </c>
      <c r="B545" s="47">
        <v>24218616021</v>
      </c>
      <c r="C545" s="48" t="s">
        <v>739</v>
      </c>
      <c r="D545" s="49" t="s">
        <v>104</v>
      </c>
      <c r="E545" s="50">
        <v>36526</v>
      </c>
      <c r="F545" s="50" t="s">
        <v>94</v>
      </c>
      <c r="G545" s="7">
        <v>82</v>
      </c>
      <c r="H545" s="51">
        <v>65</v>
      </c>
      <c r="I545" s="7">
        <f t="shared" si="26"/>
        <v>73.5</v>
      </c>
      <c r="J545" s="7" t="str">
        <f t="shared" si="27"/>
        <v>KHÁ</v>
      </c>
      <c r="K545" s="53"/>
      <c r="L545" s="93"/>
    </row>
    <row r="546" spans="1:12" ht="23.25" customHeight="1" x14ac:dyDescent="0.25">
      <c r="A546" s="87">
        <f t="shared" si="25"/>
        <v>536</v>
      </c>
      <c r="B546" s="47">
        <v>24208601987</v>
      </c>
      <c r="C546" s="48" t="s">
        <v>740</v>
      </c>
      <c r="D546" s="49" t="s">
        <v>110</v>
      </c>
      <c r="E546" s="50">
        <v>36702</v>
      </c>
      <c r="F546" s="50" t="s">
        <v>94</v>
      </c>
      <c r="G546" s="7">
        <v>90</v>
      </c>
      <c r="H546" s="51">
        <v>85</v>
      </c>
      <c r="I546" s="7">
        <f t="shared" si="26"/>
        <v>87.5</v>
      </c>
      <c r="J546" s="7" t="str">
        <f t="shared" si="27"/>
        <v>TỐT</v>
      </c>
      <c r="K546" s="53"/>
      <c r="L546" s="93"/>
    </row>
    <row r="547" spans="1:12" ht="23.25" customHeight="1" x14ac:dyDescent="0.25">
      <c r="A547" s="87">
        <f t="shared" si="25"/>
        <v>537</v>
      </c>
      <c r="B547" s="47">
        <v>24208604481</v>
      </c>
      <c r="C547" s="48" t="s">
        <v>741</v>
      </c>
      <c r="D547" s="49" t="s">
        <v>332</v>
      </c>
      <c r="E547" s="50">
        <v>36776</v>
      </c>
      <c r="F547" s="50" t="s">
        <v>94</v>
      </c>
      <c r="G547" s="7">
        <v>100</v>
      </c>
      <c r="H547" s="51">
        <v>100</v>
      </c>
      <c r="I547" s="7">
        <f t="shared" si="26"/>
        <v>100</v>
      </c>
      <c r="J547" s="7" t="str">
        <f t="shared" si="27"/>
        <v>X SẮC</v>
      </c>
      <c r="K547" s="53"/>
      <c r="L547" s="93"/>
    </row>
    <row r="548" spans="1:12" ht="23.25" customHeight="1" x14ac:dyDescent="0.25">
      <c r="A548" s="87">
        <f t="shared" si="25"/>
        <v>538</v>
      </c>
      <c r="B548" s="47">
        <v>24208616429</v>
      </c>
      <c r="C548" s="48" t="s">
        <v>742</v>
      </c>
      <c r="D548" s="49" t="s">
        <v>361</v>
      </c>
      <c r="E548" s="50">
        <v>36616</v>
      </c>
      <c r="F548" s="50" t="s">
        <v>94</v>
      </c>
      <c r="G548" s="7">
        <v>87</v>
      </c>
      <c r="H548" s="51">
        <v>65</v>
      </c>
      <c r="I548" s="7">
        <f t="shared" si="26"/>
        <v>76</v>
      </c>
      <c r="J548" s="7" t="str">
        <f t="shared" si="27"/>
        <v>KHÁ</v>
      </c>
      <c r="K548" s="53"/>
      <c r="L548" s="93"/>
    </row>
    <row r="549" spans="1:12" ht="23.25" customHeight="1" x14ac:dyDescent="0.25">
      <c r="A549" s="87">
        <f t="shared" si="25"/>
        <v>539</v>
      </c>
      <c r="B549" s="47">
        <v>24218615933</v>
      </c>
      <c r="C549" s="48" t="s">
        <v>743</v>
      </c>
      <c r="D549" s="49" t="s">
        <v>744</v>
      </c>
      <c r="E549" s="50">
        <v>36828</v>
      </c>
      <c r="F549" s="50" t="s">
        <v>94</v>
      </c>
      <c r="G549" s="7">
        <v>86</v>
      </c>
      <c r="H549" s="51">
        <v>77</v>
      </c>
      <c r="I549" s="7">
        <f t="shared" si="26"/>
        <v>81.5</v>
      </c>
      <c r="J549" s="7" t="str">
        <f t="shared" si="27"/>
        <v>TỐT</v>
      </c>
      <c r="K549" s="53"/>
      <c r="L549" s="93"/>
    </row>
    <row r="550" spans="1:12" ht="23.25" customHeight="1" x14ac:dyDescent="0.25">
      <c r="A550" s="87">
        <f t="shared" si="25"/>
        <v>540</v>
      </c>
      <c r="B550" s="47">
        <v>24208602417</v>
      </c>
      <c r="C550" s="48" t="s">
        <v>745</v>
      </c>
      <c r="D550" s="49" t="s">
        <v>503</v>
      </c>
      <c r="E550" s="50">
        <v>36632</v>
      </c>
      <c r="F550" s="50" t="s">
        <v>94</v>
      </c>
      <c r="G550" s="7">
        <v>71</v>
      </c>
      <c r="H550" s="51">
        <v>87</v>
      </c>
      <c r="I550" s="7">
        <f t="shared" si="26"/>
        <v>79</v>
      </c>
      <c r="J550" s="7" t="str">
        <f t="shared" si="27"/>
        <v>KHÁ</v>
      </c>
      <c r="K550" s="53"/>
      <c r="L550" s="93"/>
    </row>
    <row r="551" spans="1:12" ht="23.25" customHeight="1" x14ac:dyDescent="0.25">
      <c r="A551" s="87">
        <f t="shared" si="25"/>
        <v>541</v>
      </c>
      <c r="B551" s="47">
        <v>24208607508</v>
      </c>
      <c r="C551" s="48" t="s">
        <v>746</v>
      </c>
      <c r="D551" s="49" t="s">
        <v>239</v>
      </c>
      <c r="E551" s="50">
        <v>36703</v>
      </c>
      <c r="F551" s="50" t="s">
        <v>94</v>
      </c>
      <c r="G551" s="7">
        <v>85</v>
      </c>
      <c r="H551" s="51">
        <v>85</v>
      </c>
      <c r="I551" s="7">
        <f t="shared" si="26"/>
        <v>85</v>
      </c>
      <c r="J551" s="7" t="str">
        <f t="shared" si="27"/>
        <v>TỐT</v>
      </c>
      <c r="K551" s="53"/>
      <c r="L551" s="93"/>
    </row>
    <row r="552" spans="1:12" ht="23.25" customHeight="1" x14ac:dyDescent="0.25">
      <c r="A552" s="87">
        <f t="shared" si="25"/>
        <v>542</v>
      </c>
      <c r="B552" s="47">
        <v>24208602511</v>
      </c>
      <c r="C552" s="48" t="s">
        <v>747</v>
      </c>
      <c r="D552" s="49" t="s">
        <v>18</v>
      </c>
      <c r="E552" s="50">
        <v>36543</v>
      </c>
      <c r="F552" s="50" t="s">
        <v>94</v>
      </c>
      <c r="G552" s="7">
        <v>83</v>
      </c>
      <c r="H552" s="51">
        <v>85</v>
      </c>
      <c r="I552" s="7">
        <f t="shared" si="26"/>
        <v>84</v>
      </c>
      <c r="J552" s="7" t="str">
        <f t="shared" si="27"/>
        <v>TỐT</v>
      </c>
      <c r="K552" s="53"/>
      <c r="L552" s="93"/>
    </row>
    <row r="553" spans="1:12" ht="23.25" customHeight="1" x14ac:dyDescent="0.25">
      <c r="A553" s="87">
        <f t="shared" si="25"/>
        <v>543</v>
      </c>
      <c r="B553" s="47">
        <v>24218708002</v>
      </c>
      <c r="C553" s="48" t="s">
        <v>748</v>
      </c>
      <c r="D553" s="49" t="s">
        <v>466</v>
      </c>
      <c r="E553" s="50">
        <v>36752</v>
      </c>
      <c r="F553" s="50" t="s">
        <v>94</v>
      </c>
      <c r="G553" s="7">
        <v>73</v>
      </c>
      <c r="H553" s="51">
        <v>75</v>
      </c>
      <c r="I553" s="7">
        <f t="shared" si="26"/>
        <v>74</v>
      </c>
      <c r="J553" s="7" t="str">
        <f t="shared" si="27"/>
        <v>KHÁ</v>
      </c>
      <c r="K553" s="53"/>
      <c r="L553" s="93"/>
    </row>
    <row r="554" spans="1:12" ht="23.25" customHeight="1" x14ac:dyDescent="0.25">
      <c r="A554" s="87">
        <f t="shared" si="25"/>
        <v>544</v>
      </c>
      <c r="B554" s="47">
        <v>24218616358</v>
      </c>
      <c r="C554" s="48" t="s">
        <v>749</v>
      </c>
      <c r="D554" s="49" t="s">
        <v>242</v>
      </c>
      <c r="E554" s="50">
        <v>36769</v>
      </c>
      <c r="F554" s="50" t="s">
        <v>94</v>
      </c>
      <c r="G554" s="7">
        <v>77</v>
      </c>
      <c r="H554" s="51">
        <v>75</v>
      </c>
      <c r="I554" s="7">
        <f t="shared" si="26"/>
        <v>76</v>
      </c>
      <c r="J554" s="7" t="str">
        <f t="shared" si="27"/>
        <v>KHÁ</v>
      </c>
      <c r="K554" s="53"/>
      <c r="L554" s="93"/>
    </row>
    <row r="555" spans="1:12" ht="23.25" customHeight="1" x14ac:dyDescent="0.25">
      <c r="A555" s="87">
        <f t="shared" si="25"/>
        <v>545</v>
      </c>
      <c r="B555" s="47">
        <v>24208605662</v>
      </c>
      <c r="C555" s="48" t="s">
        <v>750</v>
      </c>
      <c r="D555" s="49" t="s">
        <v>751</v>
      </c>
      <c r="E555" s="50">
        <v>36756</v>
      </c>
      <c r="F555" s="50" t="s">
        <v>94</v>
      </c>
      <c r="G555" s="7">
        <v>87</v>
      </c>
      <c r="H555" s="51">
        <v>87</v>
      </c>
      <c r="I555" s="7">
        <f t="shared" si="26"/>
        <v>87</v>
      </c>
      <c r="J555" s="7" t="str">
        <f t="shared" si="27"/>
        <v>TỐT</v>
      </c>
      <c r="K555" s="53"/>
      <c r="L555" s="93"/>
    </row>
    <row r="556" spans="1:12" ht="23.25" customHeight="1" x14ac:dyDescent="0.25">
      <c r="A556" s="87">
        <f t="shared" si="25"/>
        <v>546</v>
      </c>
      <c r="B556" s="47">
        <v>24208608484</v>
      </c>
      <c r="C556" s="48" t="s">
        <v>752</v>
      </c>
      <c r="D556" s="49" t="s">
        <v>753</v>
      </c>
      <c r="E556" s="50">
        <v>36566</v>
      </c>
      <c r="F556" s="50" t="s">
        <v>94</v>
      </c>
      <c r="G556" s="7">
        <v>87</v>
      </c>
      <c r="H556" s="51">
        <v>85</v>
      </c>
      <c r="I556" s="7">
        <f t="shared" si="26"/>
        <v>86</v>
      </c>
      <c r="J556" s="7" t="str">
        <f t="shared" si="27"/>
        <v>TỐT</v>
      </c>
      <c r="K556" s="53"/>
      <c r="L556" s="93"/>
    </row>
    <row r="557" spans="1:12" ht="23.25" customHeight="1" x14ac:dyDescent="0.25">
      <c r="A557" s="87">
        <f t="shared" si="25"/>
        <v>547</v>
      </c>
      <c r="B557" s="47">
        <v>24208602189</v>
      </c>
      <c r="C557" s="48" t="s">
        <v>754</v>
      </c>
      <c r="D557" s="49" t="s">
        <v>133</v>
      </c>
      <c r="E557" s="50">
        <v>36883</v>
      </c>
      <c r="F557" s="50" t="s">
        <v>94</v>
      </c>
      <c r="G557" s="7">
        <v>87</v>
      </c>
      <c r="H557" s="51">
        <v>75</v>
      </c>
      <c r="I557" s="7">
        <f t="shared" si="26"/>
        <v>81</v>
      </c>
      <c r="J557" s="7" t="str">
        <f t="shared" si="27"/>
        <v>TỐT</v>
      </c>
      <c r="K557" s="53"/>
      <c r="L557" s="93"/>
    </row>
    <row r="558" spans="1:12" ht="23.25" customHeight="1" x14ac:dyDescent="0.25">
      <c r="A558" s="87">
        <f t="shared" si="25"/>
        <v>548</v>
      </c>
      <c r="B558" s="47">
        <v>24218616343</v>
      </c>
      <c r="C558" s="48" t="s">
        <v>755</v>
      </c>
      <c r="D558" s="49" t="s">
        <v>135</v>
      </c>
      <c r="E558" s="50">
        <v>35704</v>
      </c>
      <c r="F558" s="50" t="s">
        <v>94</v>
      </c>
      <c r="G558" s="7">
        <v>78</v>
      </c>
      <c r="H558" s="51">
        <v>85</v>
      </c>
      <c r="I558" s="7">
        <f t="shared" si="26"/>
        <v>81.5</v>
      </c>
      <c r="J558" s="7" t="str">
        <f t="shared" si="27"/>
        <v>TỐT</v>
      </c>
      <c r="K558" s="53"/>
      <c r="L558" s="93"/>
    </row>
    <row r="559" spans="1:12" ht="23.25" customHeight="1" x14ac:dyDescent="0.25">
      <c r="A559" s="87">
        <f t="shared" si="25"/>
        <v>549</v>
      </c>
      <c r="B559" s="47">
        <v>24208601374</v>
      </c>
      <c r="C559" s="48" t="s">
        <v>756</v>
      </c>
      <c r="D559" s="49" t="s">
        <v>137</v>
      </c>
      <c r="E559" s="50">
        <v>36553</v>
      </c>
      <c r="F559" s="50" t="s">
        <v>94</v>
      </c>
      <c r="G559" s="7">
        <v>82</v>
      </c>
      <c r="H559" s="51">
        <v>85</v>
      </c>
      <c r="I559" s="7">
        <f t="shared" si="26"/>
        <v>83.5</v>
      </c>
      <c r="J559" s="7" t="str">
        <f t="shared" si="27"/>
        <v>TỐT</v>
      </c>
      <c r="K559" s="53"/>
      <c r="L559" s="93"/>
    </row>
    <row r="560" spans="1:12" ht="23.25" customHeight="1" x14ac:dyDescent="0.25">
      <c r="A560" s="87">
        <f t="shared" si="25"/>
        <v>550</v>
      </c>
      <c r="B560" s="47">
        <v>24218605576</v>
      </c>
      <c r="C560" s="48" t="s">
        <v>757</v>
      </c>
      <c r="D560" s="49" t="s">
        <v>215</v>
      </c>
      <c r="E560" s="50">
        <v>36810</v>
      </c>
      <c r="F560" s="50" t="s">
        <v>94</v>
      </c>
      <c r="G560" s="7">
        <v>77</v>
      </c>
      <c r="H560" s="51">
        <v>80</v>
      </c>
      <c r="I560" s="7">
        <f t="shared" si="26"/>
        <v>78.5</v>
      </c>
      <c r="J560" s="7" t="str">
        <f t="shared" si="27"/>
        <v>KHÁ</v>
      </c>
      <c r="K560" s="53"/>
      <c r="L560" s="93"/>
    </row>
    <row r="561" spans="1:12" ht="23.25" customHeight="1" x14ac:dyDescent="0.25">
      <c r="A561" s="87">
        <f t="shared" si="25"/>
        <v>551</v>
      </c>
      <c r="B561" s="47">
        <v>24218607322</v>
      </c>
      <c r="C561" s="48" t="s">
        <v>641</v>
      </c>
      <c r="D561" s="49" t="s">
        <v>404</v>
      </c>
      <c r="E561" s="50">
        <v>36842</v>
      </c>
      <c r="F561" s="50" t="s">
        <v>94</v>
      </c>
      <c r="G561" s="7">
        <v>80</v>
      </c>
      <c r="H561" s="51">
        <v>75</v>
      </c>
      <c r="I561" s="7">
        <f t="shared" si="26"/>
        <v>77.5</v>
      </c>
      <c r="J561" s="7" t="str">
        <f t="shared" si="27"/>
        <v>KHÁ</v>
      </c>
      <c r="K561" s="53"/>
      <c r="L561" s="93"/>
    </row>
    <row r="562" spans="1:12" ht="23.25" customHeight="1" x14ac:dyDescent="0.25">
      <c r="A562" s="87">
        <f t="shared" si="25"/>
        <v>552</v>
      </c>
      <c r="B562" s="47">
        <v>24208615936</v>
      </c>
      <c r="C562" s="48" t="s">
        <v>758</v>
      </c>
      <c r="D562" s="49" t="s">
        <v>558</v>
      </c>
      <c r="E562" s="50">
        <v>36575</v>
      </c>
      <c r="F562" s="50" t="s">
        <v>94</v>
      </c>
      <c r="G562" s="7">
        <v>82</v>
      </c>
      <c r="H562" s="51">
        <v>82</v>
      </c>
      <c r="I562" s="7">
        <f t="shared" si="26"/>
        <v>82</v>
      </c>
      <c r="J562" s="7" t="str">
        <f t="shared" si="27"/>
        <v>TỐT</v>
      </c>
      <c r="K562" s="53"/>
      <c r="L562" s="93"/>
    </row>
    <row r="563" spans="1:12" ht="23.25" customHeight="1" x14ac:dyDescent="0.25">
      <c r="A563" s="87">
        <f t="shared" si="25"/>
        <v>553</v>
      </c>
      <c r="B563" s="47">
        <v>24208615043</v>
      </c>
      <c r="C563" s="48" t="s">
        <v>759</v>
      </c>
      <c r="D563" s="49" t="s">
        <v>558</v>
      </c>
      <c r="E563" s="50">
        <v>36739</v>
      </c>
      <c r="F563" s="50" t="s">
        <v>94</v>
      </c>
      <c r="G563" s="7">
        <v>86</v>
      </c>
      <c r="H563" s="51">
        <v>77</v>
      </c>
      <c r="I563" s="7">
        <f t="shared" si="26"/>
        <v>81.5</v>
      </c>
      <c r="J563" s="7" t="str">
        <f t="shared" si="27"/>
        <v>TỐT</v>
      </c>
      <c r="K563" s="53"/>
      <c r="L563" s="93"/>
    </row>
    <row r="564" spans="1:12" ht="23.25" customHeight="1" x14ac:dyDescent="0.25">
      <c r="A564" s="87">
        <f t="shared" si="25"/>
        <v>554</v>
      </c>
      <c r="B564" s="47">
        <v>24208605365</v>
      </c>
      <c r="C564" s="48" t="s">
        <v>760</v>
      </c>
      <c r="D564" s="49" t="s">
        <v>722</v>
      </c>
      <c r="E564" s="50">
        <v>36267</v>
      </c>
      <c r="F564" s="50" t="s">
        <v>94</v>
      </c>
      <c r="G564" s="7">
        <v>85</v>
      </c>
      <c r="H564" s="51">
        <v>65</v>
      </c>
      <c r="I564" s="7">
        <f t="shared" si="26"/>
        <v>75</v>
      </c>
      <c r="J564" s="7" t="str">
        <f t="shared" si="27"/>
        <v>KHÁ</v>
      </c>
      <c r="K564" s="53"/>
      <c r="L564" s="93"/>
    </row>
    <row r="565" spans="1:12" ht="23.25" customHeight="1" x14ac:dyDescent="0.25">
      <c r="A565" s="87">
        <f t="shared" si="25"/>
        <v>555</v>
      </c>
      <c r="B565" s="47">
        <v>24218601087</v>
      </c>
      <c r="C565" s="48" t="s">
        <v>761</v>
      </c>
      <c r="D565" s="49" t="s">
        <v>762</v>
      </c>
      <c r="E565" s="50">
        <v>36606</v>
      </c>
      <c r="F565" s="50" t="s">
        <v>94</v>
      </c>
      <c r="G565" s="7">
        <v>71</v>
      </c>
      <c r="H565" s="51">
        <v>65</v>
      </c>
      <c r="I565" s="7">
        <f t="shared" si="26"/>
        <v>68</v>
      </c>
      <c r="J565" s="7" t="str">
        <f t="shared" si="27"/>
        <v>KHÁ</v>
      </c>
      <c r="K565" s="53"/>
      <c r="L565" s="93"/>
    </row>
    <row r="566" spans="1:12" ht="23.25" customHeight="1" x14ac:dyDescent="0.25">
      <c r="A566" s="87">
        <f t="shared" si="25"/>
        <v>556</v>
      </c>
      <c r="B566" s="47">
        <v>24218616696</v>
      </c>
      <c r="C566" s="48" t="s">
        <v>763</v>
      </c>
      <c r="D566" s="49" t="s">
        <v>149</v>
      </c>
      <c r="E566" s="50">
        <v>36297</v>
      </c>
      <c r="F566" s="50" t="s">
        <v>94</v>
      </c>
      <c r="G566" s="7">
        <v>90</v>
      </c>
      <c r="H566" s="51">
        <v>80</v>
      </c>
      <c r="I566" s="7">
        <f t="shared" si="26"/>
        <v>85</v>
      </c>
      <c r="J566" s="7" t="str">
        <f t="shared" si="27"/>
        <v>TỐT</v>
      </c>
      <c r="K566" s="53"/>
      <c r="L566" s="93"/>
    </row>
    <row r="567" spans="1:12" ht="23.25" customHeight="1" x14ac:dyDescent="0.25">
      <c r="A567" s="87">
        <f t="shared" si="25"/>
        <v>557</v>
      </c>
      <c r="B567" s="47">
        <v>24208707829</v>
      </c>
      <c r="C567" s="48" t="s">
        <v>764</v>
      </c>
      <c r="D567" s="49" t="s">
        <v>304</v>
      </c>
      <c r="E567" s="50">
        <v>36526</v>
      </c>
      <c r="F567" s="50" t="s">
        <v>94</v>
      </c>
      <c r="G567" s="7">
        <v>75</v>
      </c>
      <c r="H567" s="51">
        <v>75</v>
      </c>
      <c r="I567" s="7">
        <f t="shared" si="26"/>
        <v>75</v>
      </c>
      <c r="J567" s="7" t="str">
        <f t="shared" si="27"/>
        <v>KHÁ</v>
      </c>
      <c r="K567" s="53"/>
      <c r="L567" s="93"/>
    </row>
    <row r="568" spans="1:12" ht="23.25" customHeight="1" x14ac:dyDescent="0.25">
      <c r="A568" s="87">
        <f t="shared" si="25"/>
        <v>558</v>
      </c>
      <c r="B568" s="47">
        <v>24208600408</v>
      </c>
      <c r="C568" s="48" t="s">
        <v>765</v>
      </c>
      <c r="D568" s="49" t="s">
        <v>304</v>
      </c>
      <c r="E568" s="50">
        <v>36619</v>
      </c>
      <c r="F568" s="50" t="s">
        <v>94</v>
      </c>
      <c r="G568" s="7">
        <v>80</v>
      </c>
      <c r="H568" s="51">
        <v>100</v>
      </c>
      <c r="I568" s="7">
        <f t="shared" si="26"/>
        <v>90</v>
      </c>
      <c r="J568" s="7" t="str">
        <f t="shared" si="27"/>
        <v>X SẮC</v>
      </c>
      <c r="K568" s="53"/>
      <c r="L568" s="93"/>
    </row>
    <row r="569" spans="1:12" ht="23.25" customHeight="1" x14ac:dyDescent="0.25">
      <c r="A569" s="87">
        <f t="shared" si="25"/>
        <v>559</v>
      </c>
      <c r="B569" s="47">
        <v>24218615089</v>
      </c>
      <c r="C569" s="48" t="s">
        <v>571</v>
      </c>
      <c r="D569" s="49" t="s">
        <v>520</v>
      </c>
      <c r="E569" s="50">
        <v>36244</v>
      </c>
      <c r="F569" s="50" t="s">
        <v>94</v>
      </c>
      <c r="G569" s="7">
        <v>77</v>
      </c>
      <c r="H569" s="51">
        <v>97</v>
      </c>
      <c r="I569" s="7">
        <f t="shared" si="26"/>
        <v>87</v>
      </c>
      <c r="J569" s="7" t="str">
        <f t="shared" si="27"/>
        <v>TỐT</v>
      </c>
      <c r="K569" s="53"/>
      <c r="L569" s="93"/>
    </row>
    <row r="570" spans="1:12" ht="23.25" customHeight="1" x14ac:dyDescent="0.25">
      <c r="A570" s="87">
        <f t="shared" si="25"/>
        <v>560</v>
      </c>
      <c r="B570" s="47">
        <v>24208607180</v>
      </c>
      <c r="C570" s="48" t="s">
        <v>766</v>
      </c>
      <c r="D570" s="49" t="s">
        <v>372</v>
      </c>
      <c r="E570" s="50">
        <v>36693</v>
      </c>
      <c r="F570" s="50" t="s">
        <v>94</v>
      </c>
      <c r="G570" s="7">
        <v>75</v>
      </c>
      <c r="H570" s="51">
        <v>87</v>
      </c>
      <c r="I570" s="7">
        <f t="shared" si="26"/>
        <v>81</v>
      </c>
      <c r="J570" s="7" t="str">
        <f t="shared" si="27"/>
        <v>TỐT</v>
      </c>
      <c r="K570" s="53"/>
      <c r="L570" s="93"/>
    </row>
    <row r="571" spans="1:12" ht="23.25" customHeight="1" x14ac:dyDescent="0.25">
      <c r="A571" s="87">
        <f t="shared" si="25"/>
        <v>561</v>
      </c>
      <c r="B571" s="47">
        <v>24208601164</v>
      </c>
      <c r="C571" s="48" t="s">
        <v>767</v>
      </c>
      <c r="D571" s="49" t="s">
        <v>563</v>
      </c>
      <c r="E571" s="50">
        <v>36638</v>
      </c>
      <c r="F571" s="50" t="s">
        <v>94</v>
      </c>
      <c r="G571" s="7">
        <v>81</v>
      </c>
      <c r="H571" s="51">
        <v>70</v>
      </c>
      <c r="I571" s="7">
        <f t="shared" si="26"/>
        <v>75.5</v>
      </c>
      <c r="J571" s="7" t="str">
        <f t="shared" si="27"/>
        <v>KHÁ</v>
      </c>
      <c r="K571" s="53"/>
      <c r="L571" s="93"/>
    </row>
    <row r="572" spans="1:12" ht="23.25" customHeight="1" x14ac:dyDescent="0.25">
      <c r="A572" s="87">
        <f t="shared" si="25"/>
        <v>562</v>
      </c>
      <c r="B572" s="47">
        <v>24208605883</v>
      </c>
      <c r="C572" s="48" t="s">
        <v>768</v>
      </c>
      <c r="D572" s="49" t="s">
        <v>259</v>
      </c>
      <c r="E572" s="50">
        <v>36808</v>
      </c>
      <c r="F572" s="50" t="s">
        <v>94</v>
      </c>
      <c r="G572" s="7">
        <v>87</v>
      </c>
      <c r="H572" s="51">
        <v>95</v>
      </c>
      <c r="I572" s="7">
        <f t="shared" si="26"/>
        <v>91</v>
      </c>
      <c r="J572" s="7" t="str">
        <f t="shared" si="27"/>
        <v>X SẮC</v>
      </c>
      <c r="K572" s="53"/>
      <c r="L572" s="93"/>
    </row>
    <row r="573" spans="1:12" ht="23.25" customHeight="1" x14ac:dyDescent="0.25">
      <c r="A573" s="87">
        <f t="shared" si="25"/>
        <v>563</v>
      </c>
      <c r="B573" s="47">
        <v>24202700775</v>
      </c>
      <c r="C573" s="48" t="s">
        <v>769</v>
      </c>
      <c r="D573" s="49" t="s">
        <v>259</v>
      </c>
      <c r="E573" s="50">
        <v>36311</v>
      </c>
      <c r="F573" s="50" t="s">
        <v>770</v>
      </c>
      <c r="G573" s="7">
        <v>0</v>
      </c>
      <c r="H573" s="51">
        <v>85</v>
      </c>
      <c r="I573" s="7">
        <f t="shared" si="26"/>
        <v>42.5</v>
      </c>
      <c r="J573" s="7" t="str">
        <f t="shared" si="27"/>
        <v>YẾU</v>
      </c>
      <c r="K573" s="53"/>
      <c r="L573" s="93"/>
    </row>
    <row r="574" spans="1:12" ht="23.25" customHeight="1" x14ac:dyDescent="0.25">
      <c r="A574" s="87">
        <f t="shared" si="25"/>
        <v>564</v>
      </c>
      <c r="B574" s="47">
        <v>24207203598</v>
      </c>
      <c r="C574" s="48" t="s">
        <v>746</v>
      </c>
      <c r="D574" s="49" t="s">
        <v>771</v>
      </c>
      <c r="E574" s="50">
        <v>36763</v>
      </c>
      <c r="F574" s="50" t="s">
        <v>94</v>
      </c>
      <c r="G574" s="7">
        <v>72</v>
      </c>
      <c r="H574" s="51">
        <v>87</v>
      </c>
      <c r="I574" s="7">
        <f t="shared" si="26"/>
        <v>79.5</v>
      </c>
      <c r="J574" s="7" t="str">
        <f t="shared" si="27"/>
        <v>KHÁ</v>
      </c>
      <c r="K574" s="53"/>
      <c r="L574" s="93"/>
    </row>
    <row r="575" spans="1:12" ht="23.25" customHeight="1" x14ac:dyDescent="0.25">
      <c r="A575" s="87">
        <f t="shared" si="25"/>
        <v>565</v>
      </c>
      <c r="B575" s="47">
        <v>24218607630</v>
      </c>
      <c r="C575" s="48" t="s">
        <v>772</v>
      </c>
      <c r="D575" s="49" t="s">
        <v>773</v>
      </c>
      <c r="E575" s="50">
        <v>36601</v>
      </c>
      <c r="F575" s="50" t="s">
        <v>94</v>
      </c>
      <c r="G575" s="7">
        <v>76</v>
      </c>
      <c r="H575" s="51">
        <v>65</v>
      </c>
      <c r="I575" s="7">
        <f t="shared" si="26"/>
        <v>70.5</v>
      </c>
      <c r="J575" s="7" t="str">
        <f t="shared" si="27"/>
        <v>KHÁ</v>
      </c>
      <c r="K575" s="53"/>
      <c r="L575" s="93"/>
    </row>
    <row r="576" spans="1:12" ht="23.25" customHeight="1" x14ac:dyDescent="0.25">
      <c r="A576" s="87">
        <f t="shared" si="25"/>
        <v>566</v>
      </c>
      <c r="B576" s="47">
        <v>24216616533</v>
      </c>
      <c r="C576" s="48" t="s">
        <v>774</v>
      </c>
      <c r="D576" s="49" t="s">
        <v>438</v>
      </c>
      <c r="E576" s="50">
        <v>36711</v>
      </c>
      <c r="F576" s="50" t="s">
        <v>94</v>
      </c>
      <c r="G576" s="7">
        <v>87</v>
      </c>
      <c r="H576" s="51">
        <v>67</v>
      </c>
      <c r="I576" s="7">
        <f t="shared" si="26"/>
        <v>77</v>
      </c>
      <c r="J576" s="7" t="str">
        <f t="shared" si="27"/>
        <v>KHÁ</v>
      </c>
      <c r="K576" s="53"/>
      <c r="L576" s="93"/>
    </row>
    <row r="577" spans="1:12" ht="23.25" customHeight="1" x14ac:dyDescent="0.25">
      <c r="A577" s="87">
        <f t="shared" si="25"/>
        <v>567</v>
      </c>
      <c r="B577" s="47">
        <v>24208604372</v>
      </c>
      <c r="C577" s="48" t="s">
        <v>775</v>
      </c>
      <c r="D577" s="49" t="s">
        <v>438</v>
      </c>
      <c r="E577" s="50">
        <v>36822</v>
      </c>
      <c r="F577" s="50" t="s">
        <v>94</v>
      </c>
      <c r="G577" s="7">
        <v>91</v>
      </c>
      <c r="H577" s="51">
        <v>85</v>
      </c>
      <c r="I577" s="7">
        <f t="shared" si="26"/>
        <v>88</v>
      </c>
      <c r="J577" s="7" t="str">
        <f t="shared" si="27"/>
        <v>TỐT</v>
      </c>
      <c r="K577" s="53"/>
      <c r="L577" s="93"/>
    </row>
    <row r="578" spans="1:12" ht="23.25" customHeight="1" x14ac:dyDescent="0.25">
      <c r="A578" s="87">
        <f t="shared" si="25"/>
        <v>568</v>
      </c>
      <c r="B578" s="47">
        <v>24218705803</v>
      </c>
      <c r="C578" s="48" t="s">
        <v>776</v>
      </c>
      <c r="D578" s="49" t="s">
        <v>438</v>
      </c>
      <c r="E578" s="50">
        <v>36795</v>
      </c>
      <c r="F578" s="50" t="s">
        <v>94</v>
      </c>
      <c r="G578" s="7">
        <v>77</v>
      </c>
      <c r="H578" s="51">
        <v>87</v>
      </c>
      <c r="I578" s="7">
        <f t="shared" si="26"/>
        <v>82</v>
      </c>
      <c r="J578" s="7" t="str">
        <f t="shared" si="27"/>
        <v>TỐT</v>
      </c>
      <c r="K578" s="53"/>
      <c r="L578" s="93"/>
    </row>
    <row r="579" spans="1:12" ht="23.25" customHeight="1" x14ac:dyDescent="0.25">
      <c r="A579" s="87">
        <f t="shared" si="25"/>
        <v>569</v>
      </c>
      <c r="B579" s="47">
        <v>24208602907</v>
      </c>
      <c r="C579" s="48" t="s">
        <v>777</v>
      </c>
      <c r="D579" s="49" t="s">
        <v>155</v>
      </c>
      <c r="E579" s="50">
        <v>36862</v>
      </c>
      <c r="F579" s="50" t="s">
        <v>94</v>
      </c>
      <c r="G579" s="7">
        <v>86</v>
      </c>
      <c r="H579" s="51">
        <v>85</v>
      </c>
      <c r="I579" s="7">
        <f t="shared" si="26"/>
        <v>85.5</v>
      </c>
      <c r="J579" s="7" t="str">
        <f t="shared" si="27"/>
        <v>TỐT</v>
      </c>
      <c r="K579" s="53"/>
      <c r="L579" s="93"/>
    </row>
    <row r="580" spans="1:12" ht="23.25" customHeight="1" x14ac:dyDescent="0.25">
      <c r="A580" s="87">
        <f t="shared" si="25"/>
        <v>570</v>
      </c>
      <c r="B580" s="47">
        <v>24208600957</v>
      </c>
      <c r="C580" s="48" t="s">
        <v>482</v>
      </c>
      <c r="D580" s="49" t="s">
        <v>155</v>
      </c>
      <c r="E580" s="50">
        <v>36470</v>
      </c>
      <c r="F580" s="50" t="s">
        <v>94</v>
      </c>
      <c r="G580" s="7">
        <v>87</v>
      </c>
      <c r="H580" s="51">
        <v>72</v>
      </c>
      <c r="I580" s="7">
        <f t="shared" si="26"/>
        <v>79.5</v>
      </c>
      <c r="J580" s="7" t="str">
        <f t="shared" si="27"/>
        <v>KHÁ</v>
      </c>
      <c r="K580" s="53"/>
      <c r="L580" s="93"/>
    </row>
    <row r="581" spans="1:12" ht="23.25" customHeight="1" x14ac:dyDescent="0.25">
      <c r="A581" s="87">
        <f t="shared" si="25"/>
        <v>571</v>
      </c>
      <c r="B581" s="47">
        <v>24208602167</v>
      </c>
      <c r="C581" s="48" t="s">
        <v>778</v>
      </c>
      <c r="D581" s="49" t="s">
        <v>155</v>
      </c>
      <c r="E581" s="50">
        <v>36679</v>
      </c>
      <c r="F581" s="50" t="s">
        <v>94</v>
      </c>
      <c r="G581" s="7">
        <v>87</v>
      </c>
      <c r="H581" s="51">
        <v>85</v>
      </c>
      <c r="I581" s="7">
        <f t="shared" si="26"/>
        <v>86</v>
      </c>
      <c r="J581" s="7" t="str">
        <f t="shared" si="27"/>
        <v>TỐT</v>
      </c>
      <c r="K581" s="53"/>
      <c r="L581" s="93"/>
    </row>
    <row r="582" spans="1:12" ht="23.25" customHeight="1" x14ac:dyDescent="0.25">
      <c r="A582" s="87">
        <f t="shared" si="25"/>
        <v>572</v>
      </c>
      <c r="B582" s="47">
        <v>24208601058</v>
      </c>
      <c r="C582" s="48" t="s">
        <v>779</v>
      </c>
      <c r="D582" s="49" t="s">
        <v>158</v>
      </c>
      <c r="E582" s="50">
        <v>36853</v>
      </c>
      <c r="F582" s="50" t="s">
        <v>94</v>
      </c>
      <c r="G582" s="7">
        <v>85</v>
      </c>
      <c r="H582" s="51">
        <v>77</v>
      </c>
      <c r="I582" s="7">
        <f t="shared" si="26"/>
        <v>81</v>
      </c>
      <c r="J582" s="7" t="str">
        <f t="shared" si="27"/>
        <v>TỐT</v>
      </c>
      <c r="K582" s="53"/>
      <c r="L582" s="93"/>
    </row>
    <row r="583" spans="1:12" ht="23.25" customHeight="1" x14ac:dyDescent="0.25">
      <c r="A583" s="87">
        <f t="shared" si="25"/>
        <v>573</v>
      </c>
      <c r="B583" s="47">
        <v>24208604380</v>
      </c>
      <c r="C583" s="48" t="s">
        <v>780</v>
      </c>
      <c r="D583" s="49" t="s">
        <v>160</v>
      </c>
      <c r="E583" s="50">
        <v>36552</v>
      </c>
      <c r="F583" s="50" t="s">
        <v>94</v>
      </c>
      <c r="G583" s="7">
        <v>87</v>
      </c>
      <c r="H583" s="51">
        <v>97</v>
      </c>
      <c r="I583" s="7">
        <f t="shared" si="26"/>
        <v>92</v>
      </c>
      <c r="J583" s="7" t="str">
        <f t="shared" si="27"/>
        <v>X SẮC</v>
      </c>
      <c r="K583" s="53"/>
      <c r="L583" s="93"/>
    </row>
    <row r="584" spans="1:12" ht="23.25" customHeight="1" x14ac:dyDescent="0.25">
      <c r="A584" s="87">
        <f t="shared" si="25"/>
        <v>574</v>
      </c>
      <c r="B584" s="47">
        <v>24218616445</v>
      </c>
      <c r="C584" s="48" t="s">
        <v>781</v>
      </c>
      <c r="D584" s="49" t="s">
        <v>162</v>
      </c>
      <c r="E584" s="50">
        <v>36725</v>
      </c>
      <c r="F584" s="50" t="s">
        <v>94</v>
      </c>
      <c r="G584" s="7">
        <v>80</v>
      </c>
      <c r="H584" s="51">
        <v>85</v>
      </c>
      <c r="I584" s="7">
        <f t="shared" si="26"/>
        <v>82.5</v>
      </c>
      <c r="J584" s="7" t="str">
        <f t="shared" si="27"/>
        <v>TỐT</v>
      </c>
      <c r="K584" s="53"/>
      <c r="L584" s="93"/>
    </row>
    <row r="585" spans="1:12" ht="23.25" customHeight="1" x14ac:dyDescent="0.25">
      <c r="A585" s="87">
        <f t="shared" si="25"/>
        <v>575</v>
      </c>
      <c r="B585" s="47">
        <v>24208604685</v>
      </c>
      <c r="C585" s="48" t="s">
        <v>782</v>
      </c>
      <c r="D585" s="49" t="s">
        <v>273</v>
      </c>
      <c r="E585" s="50">
        <v>36731</v>
      </c>
      <c r="F585" s="50" t="s">
        <v>94</v>
      </c>
      <c r="G585" s="7">
        <v>75</v>
      </c>
      <c r="H585" s="51">
        <v>75</v>
      </c>
      <c r="I585" s="7">
        <f t="shared" si="26"/>
        <v>75</v>
      </c>
      <c r="J585" s="7" t="str">
        <f t="shared" si="27"/>
        <v>KHÁ</v>
      </c>
      <c r="K585" s="53"/>
      <c r="L585" s="93"/>
    </row>
    <row r="586" spans="1:12" ht="23.25" customHeight="1" x14ac:dyDescent="0.25">
      <c r="A586" s="87">
        <f t="shared" si="25"/>
        <v>576</v>
      </c>
      <c r="B586" s="47">
        <v>24208608134</v>
      </c>
      <c r="C586" s="48" t="s">
        <v>783</v>
      </c>
      <c r="D586" s="49" t="s">
        <v>273</v>
      </c>
      <c r="E586" s="50">
        <v>36851</v>
      </c>
      <c r="F586" s="50" t="s">
        <v>94</v>
      </c>
      <c r="G586" s="7">
        <v>78</v>
      </c>
      <c r="H586" s="51">
        <v>80</v>
      </c>
      <c r="I586" s="7">
        <f t="shared" si="26"/>
        <v>79</v>
      </c>
      <c r="J586" s="7" t="str">
        <f t="shared" si="27"/>
        <v>KHÁ</v>
      </c>
      <c r="K586" s="53"/>
      <c r="L586" s="93"/>
    </row>
    <row r="587" spans="1:12" ht="23.25" customHeight="1" x14ac:dyDescent="0.25">
      <c r="A587" s="87">
        <f t="shared" si="25"/>
        <v>577</v>
      </c>
      <c r="B587" s="47">
        <v>24208605226</v>
      </c>
      <c r="C587" s="48" t="s">
        <v>727</v>
      </c>
      <c r="D587" s="49" t="s">
        <v>164</v>
      </c>
      <c r="E587" s="50">
        <v>36608</v>
      </c>
      <c r="F587" s="50" t="s">
        <v>94</v>
      </c>
      <c r="G587" s="7">
        <v>86</v>
      </c>
      <c r="H587" s="51">
        <v>82</v>
      </c>
      <c r="I587" s="7">
        <f t="shared" si="26"/>
        <v>84</v>
      </c>
      <c r="J587" s="7" t="str">
        <f t="shared" si="27"/>
        <v>TỐT</v>
      </c>
      <c r="K587" s="53"/>
      <c r="L587" s="93"/>
    </row>
    <row r="588" spans="1:12" ht="23.25" customHeight="1" x14ac:dyDescent="0.25">
      <c r="A588" s="87">
        <f t="shared" ref="A588:A651" si="28">A587+1</f>
        <v>578</v>
      </c>
      <c r="B588" s="47">
        <v>24208605885</v>
      </c>
      <c r="C588" s="48" t="s">
        <v>784</v>
      </c>
      <c r="D588" s="49" t="s">
        <v>164</v>
      </c>
      <c r="E588" s="50">
        <v>36855</v>
      </c>
      <c r="F588" s="50" t="s">
        <v>94</v>
      </c>
      <c r="G588" s="7">
        <v>85</v>
      </c>
      <c r="H588" s="51">
        <v>75</v>
      </c>
      <c r="I588" s="7">
        <f t="shared" ref="I588:I633" si="29">ROUND((G588+H588)/2,1)</f>
        <v>80</v>
      </c>
      <c r="J588" s="7" t="str">
        <f t="shared" ref="J588:J633" si="30">IF(I588&gt;=90,"X SẮC",IF(I588&gt;=80,"TỐT",IF(I588&gt;=65,"KHÁ",IF(I588&gt;=50,"T.BÌNH",IF(I588&gt;=35,"YẾU","KÉM")))))</f>
        <v>TỐT</v>
      </c>
      <c r="K588" s="53"/>
      <c r="L588" s="93"/>
    </row>
    <row r="589" spans="1:12" ht="23.25" customHeight="1" x14ac:dyDescent="0.25">
      <c r="A589" s="87">
        <f t="shared" si="28"/>
        <v>579</v>
      </c>
      <c r="B589" s="47">
        <v>24218604745</v>
      </c>
      <c r="C589" s="48" t="s">
        <v>656</v>
      </c>
      <c r="D589" s="49" t="s">
        <v>785</v>
      </c>
      <c r="E589" s="50">
        <v>36697</v>
      </c>
      <c r="F589" s="50" t="s">
        <v>94</v>
      </c>
      <c r="G589" s="7">
        <v>77</v>
      </c>
      <c r="H589" s="51">
        <v>82</v>
      </c>
      <c r="I589" s="7">
        <f t="shared" si="29"/>
        <v>79.5</v>
      </c>
      <c r="J589" s="7" t="str">
        <f t="shared" si="30"/>
        <v>KHÁ</v>
      </c>
      <c r="K589" s="53"/>
      <c r="L589" s="93"/>
    </row>
    <row r="590" spans="1:12" ht="23.25" customHeight="1" x14ac:dyDescent="0.25">
      <c r="A590" s="87">
        <f t="shared" si="28"/>
        <v>580</v>
      </c>
      <c r="B590" s="47">
        <v>24208606971</v>
      </c>
      <c r="C590" s="48" t="s">
        <v>786</v>
      </c>
      <c r="D590" s="49" t="s">
        <v>223</v>
      </c>
      <c r="E590" s="50">
        <v>36779</v>
      </c>
      <c r="F590" s="50" t="s">
        <v>94</v>
      </c>
      <c r="G590" s="7">
        <v>70</v>
      </c>
      <c r="H590" s="51">
        <v>0</v>
      </c>
      <c r="I590" s="7">
        <f t="shared" si="29"/>
        <v>35</v>
      </c>
      <c r="J590" s="7" t="str">
        <f t="shared" si="30"/>
        <v>YẾU</v>
      </c>
      <c r="K590" s="53"/>
      <c r="L590" s="93" t="s">
        <v>888</v>
      </c>
    </row>
    <row r="591" spans="1:12" ht="23.25" customHeight="1" x14ac:dyDescent="0.25">
      <c r="A591" s="87">
        <f t="shared" si="28"/>
        <v>581</v>
      </c>
      <c r="B591" s="47">
        <v>24208607622</v>
      </c>
      <c r="C591" s="48" t="s">
        <v>787</v>
      </c>
      <c r="D591" s="49" t="s">
        <v>227</v>
      </c>
      <c r="E591" s="50">
        <v>36772</v>
      </c>
      <c r="F591" s="50" t="s">
        <v>94</v>
      </c>
      <c r="G591" s="7">
        <v>100</v>
      </c>
      <c r="H591" s="51">
        <v>90</v>
      </c>
      <c r="I591" s="7">
        <f t="shared" si="29"/>
        <v>95</v>
      </c>
      <c r="J591" s="7" t="str">
        <f t="shared" si="30"/>
        <v>X SẮC</v>
      </c>
      <c r="K591" s="53"/>
      <c r="L591" s="93"/>
    </row>
    <row r="592" spans="1:12" ht="23.25" customHeight="1" x14ac:dyDescent="0.25">
      <c r="A592" s="87">
        <f t="shared" si="28"/>
        <v>582</v>
      </c>
      <c r="B592" s="47">
        <v>24208606235</v>
      </c>
      <c r="C592" s="48" t="s">
        <v>564</v>
      </c>
      <c r="D592" s="49" t="s">
        <v>19</v>
      </c>
      <c r="E592" s="50">
        <v>36740</v>
      </c>
      <c r="F592" s="50" t="s">
        <v>94</v>
      </c>
      <c r="G592" s="7">
        <v>70</v>
      </c>
      <c r="H592" s="51">
        <v>85</v>
      </c>
      <c r="I592" s="7">
        <f t="shared" si="29"/>
        <v>77.5</v>
      </c>
      <c r="J592" s="7" t="str">
        <f t="shared" si="30"/>
        <v>KHÁ</v>
      </c>
      <c r="K592" s="53"/>
      <c r="L592" s="93"/>
    </row>
    <row r="593" spans="1:12" ht="23.25" customHeight="1" x14ac:dyDescent="0.25">
      <c r="A593" s="87">
        <f t="shared" si="28"/>
        <v>583</v>
      </c>
      <c r="B593" s="47"/>
      <c r="C593" s="48"/>
      <c r="D593" s="49"/>
      <c r="E593" s="50"/>
      <c r="F593" s="50"/>
      <c r="G593" s="7"/>
      <c r="H593" s="51"/>
      <c r="I593" s="7"/>
      <c r="J593" s="7"/>
      <c r="K593" s="53"/>
      <c r="L593" s="93"/>
    </row>
    <row r="594" spans="1:12" ht="23.25" customHeight="1" x14ac:dyDescent="0.25">
      <c r="A594" s="87">
        <f t="shared" si="28"/>
        <v>584</v>
      </c>
      <c r="B594" s="47">
        <v>24218607912</v>
      </c>
      <c r="C594" s="48" t="s">
        <v>788</v>
      </c>
      <c r="D594" s="49" t="s">
        <v>100</v>
      </c>
      <c r="E594" s="50">
        <v>36729</v>
      </c>
      <c r="F594" s="50" t="s">
        <v>789</v>
      </c>
      <c r="G594" s="7">
        <v>75</v>
      </c>
      <c r="H594" s="51">
        <v>80</v>
      </c>
      <c r="I594" s="7">
        <f t="shared" si="29"/>
        <v>77.5</v>
      </c>
      <c r="J594" s="7" t="str">
        <f t="shared" si="30"/>
        <v>KHÁ</v>
      </c>
      <c r="K594" s="53"/>
      <c r="L594" s="93"/>
    </row>
    <row r="595" spans="1:12" ht="23.25" customHeight="1" x14ac:dyDescent="0.25">
      <c r="A595" s="87">
        <f t="shared" si="28"/>
        <v>585</v>
      </c>
      <c r="B595" s="47">
        <v>24218616068</v>
      </c>
      <c r="C595" s="48" t="s">
        <v>790</v>
      </c>
      <c r="D595" s="49" t="s">
        <v>182</v>
      </c>
      <c r="E595" s="50">
        <v>35973</v>
      </c>
      <c r="F595" s="50" t="s">
        <v>789</v>
      </c>
      <c r="G595" s="7">
        <v>87</v>
      </c>
      <c r="H595" s="51">
        <v>0</v>
      </c>
      <c r="I595" s="7">
        <f t="shared" si="29"/>
        <v>43.5</v>
      </c>
      <c r="J595" s="7" t="str">
        <f t="shared" si="30"/>
        <v>YẾU</v>
      </c>
      <c r="K595" s="53"/>
      <c r="L595" s="93" t="s">
        <v>888</v>
      </c>
    </row>
    <row r="596" spans="1:12" ht="23.25" customHeight="1" x14ac:dyDescent="0.25">
      <c r="A596" s="87">
        <f t="shared" si="28"/>
        <v>586</v>
      </c>
      <c r="B596" s="47">
        <v>24208708087</v>
      </c>
      <c r="C596" s="48" t="s">
        <v>791</v>
      </c>
      <c r="D596" s="49" t="s">
        <v>616</v>
      </c>
      <c r="E596" s="50">
        <v>36757</v>
      </c>
      <c r="F596" s="50" t="s">
        <v>789</v>
      </c>
      <c r="G596" s="7">
        <v>72</v>
      </c>
      <c r="H596" s="51">
        <v>77</v>
      </c>
      <c r="I596" s="7">
        <f t="shared" si="29"/>
        <v>74.5</v>
      </c>
      <c r="J596" s="7" t="str">
        <f t="shared" si="30"/>
        <v>KHÁ</v>
      </c>
      <c r="K596" s="53"/>
      <c r="L596" s="93"/>
    </row>
    <row r="597" spans="1:12" ht="23.25" customHeight="1" x14ac:dyDescent="0.25">
      <c r="A597" s="87">
        <f t="shared" si="28"/>
        <v>587</v>
      </c>
      <c r="B597" s="47">
        <v>24218616322</v>
      </c>
      <c r="C597" s="48" t="s">
        <v>792</v>
      </c>
      <c r="D597" s="49" t="s">
        <v>232</v>
      </c>
      <c r="E597" s="50">
        <v>36438</v>
      </c>
      <c r="F597" s="50" t="s">
        <v>789</v>
      </c>
      <c r="G597" s="7">
        <v>85</v>
      </c>
      <c r="H597" s="51">
        <v>87</v>
      </c>
      <c r="I597" s="7">
        <f t="shared" si="29"/>
        <v>86</v>
      </c>
      <c r="J597" s="7" t="str">
        <f t="shared" si="30"/>
        <v>TỐT</v>
      </c>
      <c r="K597" s="53"/>
      <c r="L597" s="93"/>
    </row>
    <row r="598" spans="1:12" ht="23.25" customHeight="1" x14ac:dyDescent="0.25">
      <c r="A598" s="87">
        <f t="shared" si="28"/>
        <v>588</v>
      </c>
      <c r="B598" s="47">
        <v>24208608237</v>
      </c>
      <c r="C598" s="48" t="s">
        <v>467</v>
      </c>
      <c r="D598" s="49" t="s">
        <v>188</v>
      </c>
      <c r="E598" s="50">
        <v>36638</v>
      </c>
      <c r="F598" s="50" t="s">
        <v>789</v>
      </c>
      <c r="G598" s="7">
        <v>90</v>
      </c>
      <c r="H598" s="51">
        <v>90</v>
      </c>
      <c r="I598" s="7">
        <f t="shared" si="29"/>
        <v>90</v>
      </c>
      <c r="J598" s="7" t="str">
        <f t="shared" si="30"/>
        <v>X SẮC</v>
      </c>
      <c r="K598" s="53"/>
      <c r="L598" s="93"/>
    </row>
    <row r="599" spans="1:12" ht="23.25" customHeight="1" x14ac:dyDescent="0.25">
      <c r="A599" s="87">
        <f t="shared" si="28"/>
        <v>589</v>
      </c>
      <c r="B599" s="47">
        <v>2121866108</v>
      </c>
      <c r="C599" s="48" t="s">
        <v>793</v>
      </c>
      <c r="D599" s="49" t="s">
        <v>537</v>
      </c>
      <c r="E599" s="50">
        <v>35551</v>
      </c>
      <c r="F599" s="50" t="s">
        <v>789</v>
      </c>
      <c r="G599" s="7">
        <v>0</v>
      </c>
      <c r="H599" s="51">
        <v>77</v>
      </c>
      <c r="I599" s="7">
        <f t="shared" si="29"/>
        <v>38.5</v>
      </c>
      <c r="J599" s="7" t="str">
        <f t="shared" si="30"/>
        <v>YẾU</v>
      </c>
      <c r="K599" s="53"/>
      <c r="L599" s="93"/>
    </row>
    <row r="600" spans="1:12" ht="23.25" customHeight="1" x14ac:dyDescent="0.25">
      <c r="A600" s="87">
        <f t="shared" si="28"/>
        <v>590</v>
      </c>
      <c r="B600" s="47">
        <v>24208615153</v>
      </c>
      <c r="C600" s="48" t="s">
        <v>794</v>
      </c>
      <c r="D600" s="49" t="s">
        <v>795</v>
      </c>
      <c r="E600" s="50">
        <v>36861</v>
      </c>
      <c r="F600" s="50" t="s">
        <v>789</v>
      </c>
      <c r="G600" s="7">
        <v>90</v>
      </c>
      <c r="H600" s="51">
        <v>90</v>
      </c>
      <c r="I600" s="7">
        <f t="shared" si="29"/>
        <v>90</v>
      </c>
      <c r="J600" s="7" t="str">
        <f t="shared" si="30"/>
        <v>X SẮC</v>
      </c>
      <c r="K600" s="53"/>
      <c r="L600" s="93"/>
    </row>
    <row r="601" spans="1:12" ht="23.25" customHeight="1" x14ac:dyDescent="0.25">
      <c r="A601" s="87">
        <f t="shared" si="28"/>
        <v>591</v>
      </c>
      <c r="B601" s="47">
        <v>24208600758</v>
      </c>
      <c r="C601" s="48" t="s">
        <v>594</v>
      </c>
      <c r="D601" s="49" t="s">
        <v>114</v>
      </c>
      <c r="E601" s="50">
        <v>36838</v>
      </c>
      <c r="F601" s="50" t="s">
        <v>789</v>
      </c>
      <c r="G601" s="7">
        <v>87</v>
      </c>
      <c r="H601" s="51">
        <v>87</v>
      </c>
      <c r="I601" s="7">
        <f t="shared" si="29"/>
        <v>87</v>
      </c>
      <c r="J601" s="7" t="str">
        <f t="shared" si="30"/>
        <v>TỐT</v>
      </c>
      <c r="K601" s="53"/>
      <c r="L601" s="93"/>
    </row>
    <row r="602" spans="1:12" ht="23.25" customHeight="1" x14ac:dyDescent="0.25">
      <c r="A602" s="87">
        <f t="shared" si="28"/>
        <v>592</v>
      </c>
      <c r="B602" s="47">
        <v>24208603543</v>
      </c>
      <c r="C602" s="48" t="s">
        <v>796</v>
      </c>
      <c r="D602" s="49" t="s">
        <v>117</v>
      </c>
      <c r="E602" s="50">
        <v>36792</v>
      </c>
      <c r="F602" s="50" t="s">
        <v>789</v>
      </c>
      <c r="G602" s="7">
        <v>87</v>
      </c>
      <c r="H602" s="51">
        <v>87</v>
      </c>
      <c r="I602" s="7">
        <f t="shared" si="29"/>
        <v>87</v>
      </c>
      <c r="J602" s="7" t="str">
        <f t="shared" si="30"/>
        <v>TỐT</v>
      </c>
      <c r="K602" s="53"/>
      <c r="L602" s="93"/>
    </row>
    <row r="603" spans="1:12" ht="23.25" customHeight="1" x14ac:dyDescent="0.25">
      <c r="A603" s="87">
        <f t="shared" si="28"/>
        <v>593</v>
      </c>
      <c r="B603" s="47">
        <v>24207207184</v>
      </c>
      <c r="C603" s="48" t="s">
        <v>797</v>
      </c>
      <c r="D603" s="49" t="s">
        <v>455</v>
      </c>
      <c r="E603" s="50">
        <v>36558</v>
      </c>
      <c r="F603" s="50" t="s">
        <v>789</v>
      </c>
      <c r="G603" s="7">
        <v>80</v>
      </c>
      <c r="H603" s="51">
        <v>82</v>
      </c>
      <c r="I603" s="7">
        <f t="shared" si="29"/>
        <v>81</v>
      </c>
      <c r="J603" s="7" t="str">
        <f t="shared" si="30"/>
        <v>TỐT</v>
      </c>
      <c r="K603" s="53"/>
      <c r="L603" s="93"/>
    </row>
    <row r="604" spans="1:12" ht="23.25" customHeight="1" x14ac:dyDescent="0.25">
      <c r="A604" s="87">
        <f t="shared" si="28"/>
        <v>594</v>
      </c>
      <c r="B604" s="47">
        <v>24218605204</v>
      </c>
      <c r="C604" s="48" t="s">
        <v>798</v>
      </c>
      <c r="D604" s="49" t="s">
        <v>196</v>
      </c>
      <c r="E604" s="50">
        <v>36630</v>
      </c>
      <c r="F604" s="50" t="s">
        <v>789</v>
      </c>
      <c r="G604" s="7">
        <v>85</v>
      </c>
      <c r="H604" s="51">
        <v>87</v>
      </c>
      <c r="I604" s="7">
        <f t="shared" si="29"/>
        <v>86</v>
      </c>
      <c r="J604" s="7" t="str">
        <f t="shared" si="30"/>
        <v>TỐT</v>
      </c>
      <c r="K604" s="53"/>
      <c r="L604" s="93"/>
    </row>
    <row r="605" spans="1:12" ht="23.25" customHeight="1" x14ac:dyDescent="0.25">
      <c r="A605" s="87">
        <f t="shared" si="28"/>
        <v>595</v>
      </c>
      <c r="B605" s="47">
        <v>24218601443</v>
      </c>
      <c r="C605" s="48" t="s">
        <v>799</v>
      </c>
      <c r="D605" s="49" t="s">
        <v>196</v>
      </c>
      <c r="E605" s="50">
        <v>36551</v>
      </c>
      <c r="F605" s="50" t="s">
        <v>789</v>
      </c>
      <c r="G605" s="7">
        <v>0</v>
      </c>
      <c r="H605" s="51">
        <v>85</v>
      </c>
      <c r="I605" s="7">
        <f t="shared" si="29"/>
        <v>42.5</v>
      </c>
      <c r="J605" s="7" t="str">
        <f t="shared" si="30"/>
        <v>YẾU</v>
      </c>
      <c r="K605" s="53"/>
      <c r="L605" s="93"/>
    </row>
    <row r="606" spans="1:12" ht="23.25" customHeight="1" x14ac:dyDescent="0.25">
      <c r="A606" s="87">
        <f t="shared" si="28"/>
        <v>596</v>
      </c>
      <c r="B606" s="47">
        <v>24218606747</v>
      </c>
      <c r="C606" s="48" t="s">
        <v>713</v>
      </c>
      <c r="D606" s="49" t="s">
        <v>297</v>
      </c>
      <c r="E606" s="50">
        <v>36291</v>
      </c>
      <c r="F606" s="50" t="s">
        <v>789</v>
      </c>
      <c r="G606" s="7">
        <v>85</v>
      </c>
      <c r="H606" s="51">
        <v>87</v>
      </c>
      <c r="I606" s="7">
        <f t="shared" si="29"/>
        <v>86</v>
      </c>
      <c r="J606" s="7" t="str">
        <f t="shared" si="30"/>
        <v>TỐT</v>
      </c>
      <c r="K606" s="53"/>
      <c r="L606" s="93"/>
    </row>
    <row r="607" spans="1:12" ht="23.25" customHeight="1" x14ac:dyDescent="0.25">
      <c r="A607" s="87">
        <f t="shared" si="28"/>
        <v>597</v>
      </c>
      <c r="B607" s="47">
        <v>24218603915</v>
      </c>
      <c r="C607" s="48" t="s">
        <v>165</v>
      </c>
      <c r="D607" s="49" t="s">
        <v>122</v>
      </c>
      <c r="E607" s="50">
        <v>36842</v>
      </c>
      <c r="F607" s="50" t="s">
        <v>789</v>
      </c>
      <c r="G607" s="7">
        <v>97</v>
      </c>
      <c r="H607" s="51">
        <v>87</v>
      </c>
      <c r="I607" s="7">
        <f t="shared" si="29"/>
        <v>92</v>
      </c>
      <c r="J607" s="7" t="str">
        <f t="shared" si="30"/>
        <v>X SẮC</v>
      </c>
      <c r="K607" s="53"/>
      <c r="L607" s="93"/>
    </row>
    <row r="608" spans="1:12" ht="23.25" customHeight="1" x14ac:dyDescent="0.25">
      <c r="A608" s="87">
        <f t="shared" si="28"/>
        <v>598</v>
      </c>
      <c r="B608" s="47">
        <v>24218604832</v>
      </c>
      <c r="C608" s="48" t="s">
        <v>800</v>
      </c>
      <c r="D608" s="49" t="s">
        <v>205</v>
      </c>
      <c r="E608" s="50">
        <v>36872</v>
      </c>
      <c r="F608" s="50" t="s">
        <v>789</v>
      </c>
      <c r="G608" s="7">
        <v>87</v>
      </c>
      <c r="H608" s="51">
        <v>80</v>
      </c>
      <c r="I608" s="7">
        <f t="shared" si="29"/>
        <v>83.5</v>
      </c>
      <c r="J608" s="7" t="str">
        <f t="shared" si="30"/>
        <v>TỐT</v>
      </c>
      <c r="K608" s="53"/>
      <c r="L608" s="93"/>
    </row>
    <row r="609" spans="1:12" ht="23.25" customHeight="1" x14ac:dyDescent="0.25">
      <c r="A609" s="87">
        <f t="shared" si="28"/>
        <v>599</v>
      </c>
      <c r="B609" s="47">
        <v>24208616765</v>
      </c>
      <c r="C609" s="48" t="s">
        <v>646</v>
      </c>
      <c r="D609" s="49" t="s">
        <v>18</v>
      </c>
      <c r="E609" s="50">
        <v>36789</v>
      </c>
      <c r="F609" s="50" t="s">
        <v>789</v>
      </c>
      <c r="G609" s="7">
        <v>85</v>
      </c>
      <c r="H609" s="51">
        <v>90</v>
      </c>
      <c r="I609" s="7">
        <f t="shared" si="29"/>
        <v>87.5</v>
      </c>
      <c r="J609" s="7" t="str">
        <f t="shared" si="30"/>
        <v>TỐT</v>
      </c>
      <c r="K609" s="53"/>
      <c r="L609" s="93"/>
    </row>
    <row r="610" spans="1:12" ht="23.25" customHeight="1" x14ac:dyDescent="0.25">
      <c r="A610" s="87">
        <f t="shared" si="28"/>
        <v>600</v>
      </c>
      <c r="B610" s="47">
        <v>24208616517</v>
      </c>
      <c r="C610" s="48" t="s">
        <v>801</v>
      </c>
      <c r="D610" s="49" t="s">
        <v>18</v>
      </c>
      <c r="E610" s="50">
        <v>36429</v>
      </c>
      <c r="F610" s="50" t="s">
        <v>789</v>
      </c>
      <c r="G610" s="7">
        <v>87</v>
      </c>
      <c r="H610" s="51">
        <v>87</v>
      </c>
      <c r="I610" s="7">
        <f t="shared" si="29"/>
        <v>87</v>
      </c>
      <c r="J610" s="7" t="str">
        <f t="shared" si="30"/>
        <v>TỐT</v>
      </c>
      <c r="K610" s="53"/>
      <c r="L610" s="93"/>
    </row>
    <row r="611" spans="1:12" ht="23.25" customHeight="1" x14ac:dyDescent="0.25">
      <c r="A611" s="87">
        <f t="shared" si="28"/>
        <v>601</v>
      </c>
      <c r="B611" s="47">
        <v>24208602914</v>
      </c>
      <c r="C611" s="48" t="s">
        <v>802</v>
      </c>
      <c r="D611" s="49" t="s">
        <v>803</v>
      </c>
      <c r="E611" s="50">
        <v>36834</v>
      </c>
      <c r="F611" s="50" t="s">
        <v>789</v>
      </c>
      <c r="G611" s="7">
        <v>87</v>
      </c>
      <c r="H611" s="51">
        <v>87</v>
      </c>
      <c r="I611" s="7">
        <f t="shared" si="29"/>
        <v>87</v>
      </c>
      <c r="J611" s="7" t="str">
        <f t="shared" si="30"/>
        <v>TỐT</v>
      </c>
      <c r="K611" s="53"/>
      <c r="L611" s="93"/>
    </row>
    <row r="612" spans="1:12" ht="23.25" customHeight="1" x14ac:dyDescent="0.25">
      <c r="A612" s="87">
        <f t="shared" si="28"/>
        <v>602</v>
      </c>
      <c r="B612" s="47">
        <v>24218602547</v>
      </c>
      <c r="C612" s="48" t="s">
        <v>804</v>
      </c>
      <c r="D612" s="49" t="s">
        <v>247</v>
      </c>
      <c r="E612" s="50">
        <v>36775</v>
      </c>
      <c r="F612" s="50" t="s">
        <v>789</v>
      </c>
      <c r="G612" s="7">
        <v>90</v>
      </c>
      <c r="H612" s="51">
        <v>85</v>
      </c>
      <c r="I612" s="7">
        <f t="shared" si="29"/>
        <v>87.5</v>
      </c>
      <c r="J612" s="7" t="str">
        <f t="shared" si="30"/>
        <v>TỐT</v>
      </c>
      <c r="K612" s="53"/>
      <c r="L612" s="93"/>
    </row>
    <row r="613" spans="1:12" ht="23.25" customHeight="1" x14ac:dyDescent="0.25">
      <c r="A613" s="87">
        <f t="shared" si="28"/>
        <v>603</v>
      </c>
      <c r="B613" s="47">
        <v>24218702890</v>
      </c>
      <c r="C613" s="48" t="s">
        <v>805</v>
      </c>
      <c r="D613" s="49" t="s">
        <v>135</v>
      </c>
      <c r="E613" s="50">
        <v>36550</v>
      </c>
      <c r="F613" s="50" t="s">
        <v>789</v>
      </c>
      <c r="G613" s="7">
        <v>87</v>
      </c>
      <c r="H613" s="51">
        <v>87</v>
      </c>
      <c r="I613" s="7">
        <f t="shared" si="29"/>
        <v>87</v>
      </c>
      <c r="J613" s="7" t="str">
        <f t="shared" si="30"/>
        <v>TỐT</v>
      </c>
      <c r="K613" s="53"/>
      <c r="L613" s="93"/>
    </row>
    <row r="614" spans="1:12" ht="23.25" customHeight="1" x14ac:dyDescent="0.25">
      <c r="A614" s="87">
        <f t="shared" si="28"/>
        <v>604</v>
      </c>
      <c r="B614" s="47">
        <v>24208602497</v>
      </c>
      <c r="C614" s="48" t="s">
        <v>806</v>
      </c>
      <c r="D614" s="49" t="s">
        <v>137</v>
      </c>
      <c r="E614" s="50">
        <v>36700</v>
      </c>
      <c r="F614" s="50" t="s">
        <v>789</v>
      </c>
      <c r="G614" s="7">
        <v>87</v>
      </c>
      <c r="H614" s="51">
        <v>87</v>
      </c>
      <c r="I614" s="7">
        <f t="shared" si="29"/>
        <v>87</v>
      </c>
      <c r="J614" s="7" t="str">
        <f t="shared" si="30"/>
        <v>TỐT</v>
      </c>
      <c r="K614" s="53"/>
      <c r="L614" s="93"/>
    </row>
    <row r="615" spans="1:12" ht="23.25" customHeight="1" x14ac:dyDescent="0.25">
      <c r="A615" s="87">
        <f t="shared" si="28"/>
        <v>605</v>
      </c>
      <c r="B615" s="47">
        <v>24218602440</v>
      </c>
      <c r="C615" s="48" t="s">
        <v>807</v>
      </c>
      <c r="D615" s="49" t="s">
        <v>143</v>
      </c>
      <c r="E615" s="50">
        <v>36480</v>
      </c>
      <c r="F615" s="50" t="s">
        <v>789</v>
      </c>
      <c r="G615" s="7">
        <v>0</v>
      </c>
      <c r="H615" s="51">
        <v>0</v>
      </c>
      <c r="I615" s="7">
        <f t="shared" si="29"/>
        <v>0</v>
      </c>
      <c r="J615" s="7" t="str">
        <f t="shared" si="30"/>
        <v>KÉM</v>
      </c>
      <c r="K615" s="53"/>
      <c r="L615" s="93" t="s">
        <v>885</v>
      </c>
    </row>
    <row r="616" spans="1:12" ht="23.25" customHeight="1" x14ac:dyDescent="0.25">
      <c r="A616" s="87">
        <f t="shared" si="28"/>
        <v>606</v>
      </c>
      <c r="B616" s="47">
        <v>24218616049</v>
      </c>
      <c r="C616" s="48" t="s">
        <v>808</v>
      </c>
      <c r="D616" s="49" t="s">
        <v>809</v>
      </c>
      <c r="E616" s="50">
        <v>36274</v>
      </c>
      <c r="F616" s="50" t="s">
        <v>789</v>
      </c>
      <c r="G616" s="7">
        <v>80</v>
      </c>
      <c r="H616" s="51">
        <v>77</v>
      </c>
      <c r="I616" s="7">
        <f t="shared" si="29"/>
        <v>78.5</v>
      </c>
      <c r="J616" s="7" t="str">
        <f t="shared" si="30"/>
        <v>KHÁ</v>
      </c>
      <c r="K616" s="53"/>
      <c r="L616" s="93"/>
    </row>
    <row r="617" spans="1:12" ht="23.25" customHeight="1" x14ac:dyDescent="0.25">
      <c r="A617" s="87">
        <f t="shared" si="28"/>
        <v>607</v>
      </c>
      <c r="B617" s="47">
        <v>24218607303</v>
      </c>
      <c r="C617" s="48" t="s">
        <v>810</v>
      </c>
      <c r="D617" s="49" t="s">
        <v>370</v>
      </c>
      <c r="E617" s="50">
        <v>36576</v>
      </c>
      <c r="F617" s="50" t="s">
        <v>789</v>
      </c>
      <c r="G617" s="7">
        <v>75</v>
      </c>
      <c r="H617" s="51">
        <v>80</v>
      </c>
      <c r="I617" s="7">
        <f t="shared" si="29"/>
        <v>77.5</v>
      </c>
      <c r="J617" s="7" t="str">
        <f t="shared" si="30"/>
        <v>KHÁ</v>
      </c>
      <c r="K617" s="53"/>
      <c r="L617" s="93"/>
    </row>
    <row r="618" spans="1:12" ht="23.25" customHeight="1" x14ac:dyDescent="0.25">
      <c r="A618" s="87">
        <f t="shared" si="28"/>
        <v>608</v>
      </c>
      <c r="B618" s="47">
        <v>2321377793</v>
      </c>
      <c r="C618" s="48" t="s">
        <v>571</v>
      </c>
      <c r="D618" s="49" t="s">
        <v>304</v>
      </c>
      <c r="E618" s="50">
        <v>36085</v>
      </c>
      <c r="F618" s="50" t="s">
        <v>789</v>
      </c>
      <c r="G618" s="7">
        <v>0</v>
      </c>
      <c r="H618" s="51">
        <v>85</v>
      </c>
      <c r="I618" s="7">
        <f t="shared" si="29"/>
        <v>42.5</v>
      </c>
      <c r="J618" s="7" t="str">
        <f t="shared" si="30"/>
        <v>YẾU</v>
      </c>
      <c r="K618" s="53"/>
      <c r="L618" s="93"/>
    </row>
    <row r="619" spans="1:12" ht="23.25" customHeight="1" x14ac:dyDescent="0.25">
      <c r="A619" s="87">
        <f t="shared" si="28"/>
        <v>609</v>
      </c>
      <c r="B619" s="47">
        <v>24218607855</v>
      </c>
      <c r="C619" s="48" t="s">
        <v>573</v>
      </c>
      <c r="D619" s="49" t="s">
        <v>304</v>
      </c>
      <c r="E619" s="50">
        <v>36859</v>
      </c>
      <c r="F619" s="50" t="s">
        <v>789</v>
      </c>
      <c r="G619" s="7">
        <v>95</v>
      </c>
      <c r="H619" s="51">
        <v>97</v>
      </c>
      <c r="I619" s="7">
        <f t="shared" si="29"/>
        <v>96</v>
      </c>
      <c r="J619" s="7" t="str">
        <f t="shared" si="30"/>
        <v>X SẮC</v>
      </c>
      <c r="K619" s="53"/>
      <c r="L619" s="93"/>
    </row>
    <row r="620" spans="1:12" ht="23.25" customHeight="1" x14ac:dyDescent="0.25">
      <c r="A620" s="87">
        <f t="shared" si="28"/>
        <v>610</v>
      </c>
      <c r="B620" s="47">
        <v>24208605305</v>
      </c>
      <c r="C620" s="48" t="s">
        <v>811</v>
      </c>
      <c r="D620" s="49" t="s">
        <v>595</v>
      </c>
      <c r="E620" s="50">
        <v>36650</v>
      </c>
      <c r="F620" s="50" t="s">
        <v>789</v>
      </c>
      <c r="G620" s="7">
        <v>82</v>
      </c>
      <c r="H620" s="51">
        <v>87</v>
      </c>
      <c r="I620" s="7">
        <f t="shared" si="29"/>
        <v>84.5</v>
      </c>
      <c r="J620" s="7" t="str">
        <f t="shared" si="30"/>
        <v>TỐT</v>
      </c>
      <c r="K620" s="53"/>
      <c r="L620" s="93"/>
    </row>
    <row r="621" spans="1:12" ht="23.25" customHeight="1" x14ac:dyDescent="0.25">
      <c r="A621" s="87">
        <f t="shared" si="28"/>
        <v>611</v>
      </c>
      <c r="B621" s="47">
        <v>24218602044</v>
      </c>
      <c r="C621" s="48" t="s">
        <v>618</v>
      </c>
      <c r="D621" s="49" t="s">
        <v>773</v>
      </c>
      <c r="E621" s="50">
        <v>36843</v>
      </c>
      <c r="F621" s="50" t="s">
        <v>789</v>
      </c>
      <c r="G621" s="7">
        <v>77</v>
      </c>
      <c r="H621" s="51">
        <v>85</v>
      </c>
      <c r="I621" s="7">
        <f t="shared" si="29"/>
        <v>81</v>
      </c>
      <c r="J621" s="7" t="str">
        <f t="shared" si="30"/>
        <v>TỐT</v>
      </c>
      <c r="K621" s="53"/>
      <c r="L621" s="93"/>
    </row>
    <row r="622" spans="1:12" ht="23.25" customHeight="1" x14ac:dyDescent="0.25">
      <c r="A622" s="87">
        <f t="shared" si="28"/>
        <v>612</v>
      </c>
      <c r="B622" s="47">
        <v>24218616879</v>
      </c>
      <c r="C622" s="48" t="s">
        <v>812</v>
      </c>
      <c r="D622" s="49" t="s">
        <v>726</v>
      </c>
      <c r="E622" s="50">
        <v>36789</v>
      </c>
      <c r="F622" s="50" t="s">
        <v>789</v>
      </c>
      <c r="G622" s="7">
        <v>80</v>
      </c>
      <c r="H622" s="51">
        <v>0</v>
      </c>
      <c r="I622" s="7">
        <f t="shared" si="29"/>
        <v>40</v>
      </c>
      <c r="J622" s="7" t="str">
        <f t="shared" si="30"/>
        <v>YẾU</v>
      </c>
      <c r="K622" s="53"/>
      <c r="L622" s="93" t="s">
        <v>891</v>
      </c>
    </row>
    <row r="623" spans="1:12" ht="23.25" customHeight="1" x14ac:dyDescent="0.25">
      <c r="A623" s="87">
        <f t="shared" si="28"/>
        <v>613</v>
      </c>
      <c r="B623" s="47">
        <v>24208602555</v>
      </c>
      <c r="C623" s="48" t="s">
        <v>813</v>
      </c>
      <c r="D623" s="49" t="s">
        <v>155</v>
      </c>
      <c r="E623" s="50">
        <v>36642</v>
      </c>
      <c r="F623" s="50" t="s">
        <v>789</v>
      </c>
      <c r="G623" s="7">
        <v>77</v>
      </c>
      <c r="H623" s="51">
        <v>87</v>
      </c>
      <c r="I623" s="7">
        <f t="shared" si="29"/>
        <v>82</v>
      </c>
      <c r="J623" s="7" t="str">
        <f t="shared" si="30"/>
        <v>TỐT</v>
      </c>
      <c r="K623" s="53"/>
      <c r="L623" s="93"/>
    </row>
    <row r="624" spans="1:12" ht="23.25" customHeight="1" x14ac:dyDescent="0.25">
      <c r="A624" s="87">
        <f t="shared" si="28"/>
        <v>614</v>
      </c>
      <c r="B624" s="47">
        <v>24202613260</v>
      </c>
      <c r="C624" s="48" t="s">
        <v>486</v>
      </c>
      <c r="D624" s="49" t="s">
        <v>155</v>
      </c>
      <c r="E624" s="50">
        <v>36578</v>
      </c>
      <c r="F624" s="50" t="s">
        <v>789</v>
      </c>
      <c r="G624" s="7">
        <v>87</v>
      </c>
      <c r="H624" s="51">
        <v>87</v>
      </c>
      <c r="I624" s="7">
        <f t="shared" si="29"/>
        <v>87</v>
      </c>
      <c r="J624" s="7" t="str">
        <f t="shared" si="30"/>
        <v>TỐT</v>
      </c>
      <c r="K624" s="53"/>
      <c r="L624" s="93"/>
    </row>
    <row r="625" spans="1:12" ht="23.25" customHeight="1" x14ac:dyDescent="0.25">
      <c r="A625" s="87">
        <f t="shared" si="28"/>
        <v>615</v>
      </c>
      <c r="B625" s="47">
        <v>24202207756</v>
      </c>
      <c r="C625" s="48" t="s">
        <v>814</v>
      </c>
      <c r="D625" s="49" t="s">
        <v>306</v>
      </c>
      <c r="E625" s="50">
        <v>36132</v>
      </c>
      <c r="F625" s="50" t="s">
        <v>789</v>
      </c>
      <c r="G625" s="7">
        <v>82</v>
      </c>
      <c r="H625" s="51">
        <v>87</v>
      </c>
      <c r="I625" s="7">
        <f t="shared" si="29"/>
        <v>84.5</v>
      </c>
      <c r="J625" s="7" t="str">
        <f t="shared" si="30"/>
        <v>TỐT</v>
      </c>
      <c r="K625" s="53"/>
      <c r="L625" s="93"/>
    </row>
    <row r="626" spans="1:12" ht="23.25" customHeight="1" x14ac:dyDescent="0.25">
      <c r="A626" s="87">
        <f t="shared" si="28"/>
        <v>616</v>
      </c>
      <c r="B626" s="47">
        <v>24218605674</v>
      </c>
      <c r="C626" s="48" t="s">
        <v>815</v>
      </c>
      <c r="D626" s="49" t="s">
        <v>816</v>
      </c>
      <c r="E626" s="50">
        <v>36570</v>
      </c>
      <c r="F626" s="50" t="s">
        <v>789</v>
      </c>
      <c r="G626" s="7">
        <v>87</v>
      </c>
      <c r="H626" s="51">
        <v>85</v>
      </c>
      <c r="I626" s="7">
        <f t="shared" si="29"/>
        <v>86</v>
      </c>
      <c r="J626" s="7" t="str">
        <f t="shared" si="30"/>
        <v>TỐT</v>
      </c>
      <c r="K626" s="53"/>
      <c r="L626" s="93"/>
    </row>
    <row r="627" spans="1:12" ht="23.25" customHeight="1" x14ac:dyDescent="0.25">
      <c r="A627" s="87">
        <f t="shared" si="28"/>
        <v>617</v>
      </c>
      <c r="B627" s="47">
        <v>24208616361</v>
      </c>
      <c r="C627" s="48" t="s">
        <v>817</v>
      </c>
      <c r="D627" s="49" t="s">
        <v>275</v>
      </c>
      <c r="E627" s="50">
        <v>36638</v>
      </c>
      <c r="F627" s="50" t="s">
        <v>789</v>
      </c>
      <c r="G627" s="7">
        <v>87</v>
      </c>
      <c r="H627" s="51">
        <v>87</v>
      </c>
      <c r="I627" s="7">
        <f t="shared" si="29"/>
        <v>87</v>
      </c>
      <c r="J627" s="7" t="str">
        <f t="shared" si="30"/>
        <v>TỐT</v>
      </c>
      <c r="K627" s="53"/>
      <c r="L627" s="93"/>
    </row>
    <row r="628" spans="1:12" ht="23.25" customHeight="1" x14ac:dyDescent="0.25">
      <c r="A628" s="87">
        <f t="shared" si="28"/>
        <v>618</v>
      </c>
      <c r="B628" s="47">
        <v>24218600051</v>
      </c>
      <c r="C628" s="48" t="s">
        <v>705</v>
      </c>
      <c r="D628" s="49" t="s">
        <v>818</v>
      </c>
      <c r="E628" s="50">
        <v>36487</v>
      </c>
      <c r="F628" s="50" t="s">
        <v>789</v>
      </c>
      <c r="G628" s="7">
        <v>95</v>
      </c>
      <c r="H628" s="51">
        <v>77</v>
      </c>
      <c r="I628" s="7">
        <f t="shared" si="29"/>
        <v>86</v>
      </c>
      <c r="J628" s="7" t="str">
        <f t="shared" si="30"/>
        <v>TỐT</v>
      </c>
      <c r="K628" s="53"/>
      <c r="L628" s="93"/>
    </row>
    <row r="629" spans="1:12" ht="23.25" customHeight="1" x14ac:dyDescent="0.25">
      <c r="A629" s="87">
        <f t="shared" si="28"/>
        <v>619</v>
      </c>
      <c r="B629" s="47">
        <v>24218616071</v>
      </c>
      <c r="C629" s="48" t="s">
        <v>819</v>
      </c>
      <c r="D629" s="49" t="s">
        <v>820</v>
      </c>
      <c r="E629" s="50">
        <v>35947</v>
      </c>
      <c r="F629" s="50" t="s">
        <v>789</v>
      </c>
      <c r="G629" s="7">
        <v>82</v>
      </c>
      <c r="H629" s="51">
        <v>77</v>
      </c>
      <c r="I629" s="7">
        <f t="shared" si="29"/>
        <v>79.5</v>
      </c>
      <c r="J629" s="7" t="str">
        <f t="shared" si="30"/>
        <v>KHÁ</v>
      </c>
      <c r="K629" s="53"/>
      <c r="L629" s="93"/>
    </row>
    <row r="630" spans="1:12" ht="23.25" customHeight="1" x14ac:dyDescent="0.25">
      <c r="A630" s="87">
        <f t="shared" si="28"/>
        <v>620</v>
      </c>
      <c r="B630" s="47">
        <v>24208616011</v>
      </c>
      <c r="C630" s="48" t="s">
        <v>821</v>
      </c>
      <c r="D630" s="49" t="s">
        <v>164</v>
      </c>
      <c r="E630" s="50">
        <v>36668</v>
      </c>
      <c r="F630" s="50" t="s">
        <v>789</v>
      </c>
      <c r="G630" s="7">
        <v>87</v>
      </c>
      <c r="H630" s="51">
        <v>87</v>
      </c>
      <c r="I630" s="7">
        <f t="shared" si="29"/>
        <v>87</v>
      </c>
      <c r="J630" s="7" t="str">
        <f t="shared" si="30"/>
        <v>TỐT</v>
      </c>
      <c r="K630" s="53"/>
      <c r="L630" s="93"/>
    </row>
    <row r="631" spans="1:12" ht="23.25" customHeight="1" x14ac:dyDescent="0.25">
      <c r="A631" s="87">
        <f t="shared" si="28"/>
        <v>621</v>
      </c>
      <c r="B631" s="47">
        <v>24218602238</v>
      </c>
      <c r="C631" s="48" t="s">
        <v>822</v>
      </c>
      <c r="D631" s="49" t="s">
        <v>376</v>
      </c>
      <c r="E631" s="50">
        <v>36282</v>
      </c>
      <c r="F631" s="50" t="s">
        <v>789</v>
      </c>
      <c r="G631" s="7">
        <v>75</v>
      </c>
      <c r="H631" s="51">
        <v>85</v>
      </c>
      <c r="I631" s="7">
        <f t="shared" si="29"/>
        <v>80</v>
      </c>
      <c r="J631" s="7" t="str">
        <f t="shared" si="30"/>
        <v>TỐT</v>
      </c>
      <c r="K631" s="53"/>
      <c r="L631" s="93"/>
    </row>
    <row r="632" spans="1:12" ht="23.25" customHeight="1" x14ac:dyDescent="0.25">
      <c r="A632" s="87">
        <f t="shared" si="28"/>
        <v>622</v>
      </c>
      <c r="B632" s="47">
        <v>24218615519</v>
      </c>
      <c r="C632" s="48" t="s">
        <v>823</v>
      </c>
      <c r="D632" s="49" t="s">
        <v>824</v>
      </c>
      <c r="E632" s="50">
        <v>36704</v>
      </c>
      <c r="F632" s="50" t="s">
        <v>789</v>
      </c>
      <c r="G632" s="7">
        <v>87</v>
      </c>
      <c r="H632" s="51">
        <v>97</v>
      </c>
      <c r="I632" s="7">
        <f t="shared" si="29"/>
        <v>92</v>
      </c>
      <c r="J632" s="7" t="str">
        <f t="shared" si="30"/>
        <v>X SẮC</v>
      </c>
      <c r="K632" s="53"/>
      <c r="L632" s="93"/>
    </row>
    <row r="633" spans="1:12" ht="23.25" customHeight="1" x14ac:dyDescent="0.25">
      <c r="A633" s="87">
        <f t="shared" si="28"/>
        <v>623</v>
      </c>
      <c r="B633" s="47">
        <v>24208606051</v>
      </c>
      <c r="C633" s="48" t="s">
        <v>825</v>
      </c>
      <c r="D633" s="49" t="s">
        <v>280</v>
      </c>
      <c r="E633" s="50">
        <v>36754</v>
      </c>
      <c r="F633" s="50" t="s">
        <v>789</v>
      </c>
      <c r="G633" s="7">
        <v>87</v>
      </c>
      <c r="H633" s="51">
        <v>77</v>
      </c>
      <c r="I633" s="7">
        <f t="shared" si="29"/>
        <v>82</v>
      </c>
      <c r="J633" s="7" t="str">
        <f t="shared" si="30"/>
        <v>TỐT</v>
      </c>
      <c r="K633" s="53"/>
      <c r="L633" s="93"/>
    </row>
    <row r="634" spans="1:12" ht="23.25" customHeight="1" x14ac:dyDescent="0.25">
      <c r="A634" s="87">
        <f t="shared" si="28"/>
        <v>624</v>
      </c>
      <c r="B634" s="47"/>
      <c r="C634" s="48"/>
      <c r="D634" s="49"/>
      <c r="E634" s="50"/>
      <c r="F634" s="50"/>
      <c r="G634" s="7"/>
      <c r="H634" s="51"/>
      <c r="I634" s="7"/>
      <c r="J634" s="7"/>
      <c r="K634" s="53"/>
      <c r="L634" s="93"/>
    </row>
    <row r="635" spans="1:12" ht="23.25" customHeight="1" x14ac:dyDescent="0.25">
      <c r="A635" s="87">
        <f t="shared" si="28"/>
        <v>625</v>
      </c>
      <c r="B635" s="47">
        <v>24208615192</v>
      </c>
      <c r="C635" s="48" t="s">
        <v>842</v>
      </c>
      <c r="D635" s="49" t="s">
        <v>100</v>
      </c>
      <c r="E635" s="50">
        <v>36717</v>
      </c>
      <c r="F635" s="50" t="s">
        <v>843</v>
      </c>
      <c r="G635" s="7">
        <v>97</v>
      </c>
      <c r="H635" s="51">
        <v>97</v>
      </c>
      <c r="I635" s="7">
        <f t="shared" ref="I635:I694" si="31">ROUND((G635+H635)/2,1)</f>
        <v>97</v>
      </c>
      <c r="J635" s="7" t="str">
        <f t="shared" ref="J635:J694" si="32">IF(I635&gt;=90,"X SẮC",IF(I635&gt;=80,"TỐT",IF(I635&gt;=65,"KHÁ",IF(I635&gt;=50,"T.BÌNH",IF(I635&gt;=35,"YẾU","KÉM")))))</f>
        <v>X SẮC</v>
      </c>
      <c r="K635" s="53"/>
      <c r="L635" s="93"/>
    </row>
    <row r="636" spans="1:12" ht="23.25" customHeight="1" x14ac:dyDescent="0.25">
      <c r="A636" s="87">
        <f t="shared" si="28"/>
        <v>626</v>
      </c>
      <c r="B636" s="47">
        <v>24218608848</v>
      </c>
      <c r="C636" s="48" t="s">
        <v>844</v>
      </c>
      <c r="D636" s="49" t="s">
        <v>653</v>
      </c>
      <c r="E636" s="50">
        <v>36648</v>
      </c>
      <c r="F636" s="50" t="s">
        <v>843</v>
      </c>
      <c r="G636" s="7">
        <v>85</v>
      </c>
      <c r="H636" s="51">
        <v>77</v>
      </c>
      <c r="I636" s="7">
        <f t="shared" si="31"/>
        <v>81</v>
      </c>
      <c r="J636" s="7" t="str">
        <f t="shared" si="32"/>
        <v>TỐT</v>
      </c>
      <c r="K636" s="53"/>
      <c r="L636" s="93"/>
    </row>
    <row r="637" spans="1:12" ht="23.25" customHeight="1" x14ac:dyDescent="0.25">
      <c r="A637" s="87">
        <f t="shared" si="28"/>
        <v>627</v>
      </c>
      <c r="B637" s="47">
        <v>24218616347</v>
      </c>
      <c r="C637" s="48" t="s">
        <v>688</v>
      </c>
      <c r="D637" s="49" t="s">
        <v>845</v>
      </c>
      <c r="E637" s="50">
        <v>36879</v>
      </c>
      <c r="F637" s="50" t="s">
        <v>843</v>
      </c>
      <c r="G637" s="7">
        <v>90</v>
      </c>
      <c r="H637" s="51">
        <v>67</v>
      </c>
      <c r="I637" s="7">
        <f t="shared" si="31"/>
        <v>78.5</v>
      </c>
      <c r="J637" s="7" t="str">
        <f t="shared" si="32"/>
        <v>KHÁ</v>
      </c>
      <c r="K637" s="53"/>
      <c r="L637" s="93"/>
    </row>
    <row r="638" spans="1:12" ht="23.25" customHeight="1" x14ac:dyDescent="0.25">
      <c r="A638" s="87">
        <f t="shared" si="28"/>
        <v>628</v>
      </c>
      <c r="B638" s="47">
        <v>24218610352</v>
      </c>
      <c r="C638" s="48" t="s">
        <v>549</v>
      </c>
      <c r="D638" s="49" t="s">
        <v>297</v>
      </c>
      <c r="E638" s="50">
        <v>36770</v>
      </c>
      <c r="F638" s="50" t="s">
        <v>843</v>
      </c>
      <c r="G638" s="7">
        <v>87</v>
      </c>
      <c r="H638" s="51">
        <v>82</v>
      </c>
      <c r="I638" s="7">
        <f t="shared" si="31"/>
        <v>84.5</v>
      </c>
      <c r="J638" s="7" t="str">
        <f t="shared" si="32"/>
        <v>TỐT</v>
      </c>
      <c r="K638" s="53"/>
      <c r="L638" s="93"/>
    </row>
    <row r="639" spans="1:12" ht="23.25" customHeight="1" x14ac:dyDescent="0.25">
      <c r="A639" s="87">
        <f t="shared" si="28"/>
        <v>629</v>
      </c>
      <c r="B639" s="47">
        <v>24218610361</v>
      </c>
      <c r="C639" s="48" t="s">
        <v>846</v>
      </c>
      <c r="D639" s="49" t="s">
        <v>297</v>
      </c>
      <c r="E639" s="50">
        <v>36560</v>
      </c>
      <c r="F639" s="50" t="s">
        <v>843</v>
      </c>
      <c r="G639" s="7">
        <v>77</v>
      </c>
      <c r="H639" s="51">
        <v>77</v>
      </c>
      <c r="I639" s="7">
        <f t="shared" si="31"/>
        <v>77</v>
      </c>
      <c r="J639" s="7" t="str">
        <f t="shared" si="32"/>
        <v>KHÁ</v>
      </c>
      <c r="K639" s="53"/>
      <c r="L639" s="93"/>
    </row>
    <row r="640" spans="1:12" ht="23.25" customHeight="1" x14ac:dyDescent="0.25">
      <c r="A640" s="87">
        <f t="shared" si="28"/>
        <v>630</v>
      </c>
      <c r="B640" s="47">
        <v>24218610410</v>
      </c>
      <c r="C640" s="48" t="s">
        <v>600</v>
      </c>
      <c r="D640" s="49" t="s">
        <v>297</v>
      </c>
      <c r="E640" s="50">
        <v>36793</v>
      </c>
      <c r="F640" s="50" t="s">
        <v>843</v>
      </c>
      <c r="G640" s="7">
        <v>97</v>
      </c>
      <c r="H640" s="51">
        <v>94</v>
      </c>
      <c r="I640" s="7">
        <f t="shared" si="31"/>
        <v>95.5</v>
      </c>
      <c r="J640" s="7" t="str">
        <f t="shared" si="32"/>
        <v>X SẮC</v>
      </c>
      <c r="K640" s="53"/>
      <c r="L640" s="93"/>
    </row>
    <row r="641" spans="1:12" ht="23.25" customHeight="1" x14ac:dyDescent="0.25">
      <c r="A641" s="87">
        <f t="shared" si="28"/>
        <v>631</v>
      </c>
      <c r="B641" s="47">
        <v>24218610651</v>
      </c>
      <c r="C641" s="48" t="s">
        <v>847</v>
      </c>
      <c r="D641" s="49" t="s">
        <v>848</v>
      </c>
      <c r="E641" s="50">
        <v>36819</v>
      </c>
      <c r="F641" s="50" t="s">
        <v>843</v>
      </c>
      <c r="G641" s="7">
        <v>97</v>
      </c>
      <c r="H641" s="51">
        <v>97</v>
      </c>
      <c r="I641" s="7">
        <f t="shared" si="31"/>
        <v>97</v>
      </c>
      <c r="J641" s="7" t="str">
        <f t="shared" si="32"/>
        <v>X SẮC</v>
      </c>
      <c r="K641" s="53"/>
      <c r="L641" s="93"/>
    </row>
    <row r="642" spans="1:12" ht="23.25" customHeight="1" x14ac:dyDescent="0.25">
      <c r="A642" s="87">
        <f t="shared" si="28"/>
        <v>632</v>
      </c>
      <c r="B642" s="47">
        <v>24218607835</v>
      </c>
      <c r="C642" s="48" t="s">
        <v>849</v>
      </c>
      <c r="D642" s="49" t="s">
        <v>427</v>
      </c>
      <c r="E642" s="50">
        <v>36244</v>
      </c>
      <c r="F642" s="50" t="s">
        <v>843</v>
      </c>
      <c r="G642" s="7">
        <v>87</v>
      </c>
      <c r="H642" s="51">
        <v>91</v>
      </c>
      <c r="I642" s="7">
        <f t="shared" si="31"/>
        <v>89</v>
      </c>
      <c r="J642" s="7" t="str">
        <f t="shared" si="32"/>
        <v>TỐT</v>
      </c>
      <c r="K642" s="53"/>
      <c r="L642" s="93"/>
    </row>
    <row r="643" spans="1:12" ht="23.25" customHeight="1" x14ac:dyDescent="0.25">
      <c r="A643" s="87">
        <f t="shared" si="28"/>
        <v>633</v>
      </c>
      <c r="B643" s="47">
        <v>24218610864</v>
      </c>
      <c r="C643" s="48" t="s">
        <v>850</v>
      </c>
      <c r="D643" s="49" t="s">
        <v>851</v>
      </c>
      <c r="E643" s="50">
        <v>36819</v>
      </c>
      <c r="F643" s="50" t="s">
        <v>843</v>
      </c>
      <c r="G643" s="7">
        <v>87</v>
      </c>
      <c r="H643" s="51">
        <v>82</v>
      </c>
      <c r="I643" s="7">
        <f t="shared" si="31"/>
        <v>84.5</v>
      </c>
      <c r="J643" s="7" t="str">
        <f t="shared" si="32"/>
        <v>TỐT</v>
      </c>
      <c r="K643" s="53"/>
      <c r="L643" s="93"/>
    </row>
    <row r="644" spans="1:12" ht="23.25" customHeight="1" x14ac:dyDescent="0.25">
      <c r="A644" s="87">
        <f t="shared" si="28"/>
        <v>634</v>
      </c>
      <c r="B644" s="47">
        <v>24218611405</v>
      </c>
      <c r="C644" s="48" t="s">
        <v>710</v>
      </c>
      <c r="D644" s="49" t="s">
        <v>135</v>
      </c>
      <c r="E644" s="50">
        <v>36526</v>
      </c>
      <c r="F644" s="50" t="s">
        <v>843</v>
      </c>
      <c r="G644" s="7">
        <v>80</v>
      </c>
      <c r="H644" s="51">
        <v>62</v>
      </c>
      <c r="I644" s="7">
        <f t="shared" si="31"/>
        <v>71</v>
      </c>
      <c r="J644" s="7" t="str">
        <f t="shared" si="32"/>
        <v>KHÁ</v>
      </c>
      <c r="K644" s="53"/>
      <c r="L644" s="93"/>
    </row>
    <row r="645" spans="1:12" ht="23.25" customHeight="1" x14ac:dyDescent="0.25">
      <c r="A645" s="87">
        <f t="shared" si="28"/>
        <v>635</v>
      </c>
      <c r="B645" s="47">
        <v>24208612250</v>
      </c>
      <c r="C645" s="48" t="s">
        <v>852</v>
      </c>
      <c r="D645" s="49" t="s">
        <v>145</v>
      </c>
      <c r="E645" s="50">
        <v>36543</v>
      </c>
      <c r="F645" s="50" t="s">
        <v>843</v>
      </c>
      <c r="G645" s="7">
        <v>88</v>
      </c>
      <c r="H645" s="51">
        <v>90</v>
      </c>
      <c r="I645" s="7">
        <f t="shared" si="31"/>
        <v>89</v>
      </c>
      <c r="J645" s="7" t="str">
        <f t="shared" si="32"/>
        <v>TỐT</v>
      </c>
      <c r="K645" s="53"/>
      <c r="L645" s="93"/>
    </row>
    <row r="646" spans="1:12" ht="23.25" customHeight="1" x14ac:dyDescent="0.25">
      <c r="A646" s="87">
        <f t="shared" si="28"/>
        <v>636</v>
      </c>
      <c r="B646" s="47">
        <v>24218612523</v>
      </c>
      <c r="C646" s="48" t="s">
        <v>853</v>
      </c>
      <c r="D646" s="49" t="s">
        <v>304</v>
      </c>
      <c r="E646" s="50">
        <v>36768</v>
      </c>
      <c r="F646" s="50" t="s">
        <v>843</v>
      </c>
      <c r="G646" s="7">
        <v>97</v>
      </c>
      <c r="H646" s="51">
        <v>97</v>
      </c>
      <c r="I646" s="7">
        <f t="shared" si="31"/>
        <v>97</v>
      </c>
      <c r="J646" s="7" t="str">
        <f t="shared" si="32"/>
        <v>X SẮC</v>
      </c>
      <c r="K646" s="53"/>
      <c r="L646" s="93"/>
    </row>
    <row r="647" spans="1:12" ht="23.25" customHeight="1" x14ac:dyDescent="0.25">
      <c r="A647" s="87">
        <f t="shared" si="28"/>
        <v>637</v>
      </c>
      <c r="B647" s="47">
        <v>24218606568</v>
      </c>
      <c r="C647" s="48" t="s">
        <v>573</v>
      </c>
      <c r="D647" s="49" t="s">
        <v>684</v>
      </c>
      <c r="E647" s="50">
        <v>36702</v>
      </c>
      <c r="F647" s="50" t="s">
        <v>843</v>
      </c>
      <c r="G647" s="7">
        <v>90</v>
      </c>
      <c r="H647" s="51">
        <v>93</v>
      </c>
      <c r="I647" s="7">
        <f t="shared" si="31"/>
        <v>91.5</v>
      </c>
      <c r="J647" s="7" t="str">
        <f t="shared" si="32"/>
        <v>X SẮC</v>
      </c>
      <c r="K647" s="53"/>
      <c r="L647" s="93"/>
    </row>
    <row r="648" spans="1:12" ht="23.25" customHeight="1" x14ac:dyDescent="0.25">
      <c r="A648" s="87">
        <f t="shared" si="28"/>
        <v>638</v>
      </c>
      <c r="B648" s="47">
        <v>24218612955</v>
      </c>
      <c r="C648" s="48" t="s">
        <v>854</v>
      </c>
      <c r="D648" s="49" t="s">
        <v>477</v>
      </c>
      <c r="E648" s="50">
        <v>34295</v>
      </c>
      <c r="F648" s="50" t="s">
        <v>843</v>
      </c>
      <c r="G648" s="7">
        <v>100</v>
      </c>
      <c r="H648" s="51">
        <v>100</v>
      </c>
      <c r="I648" s="7">
        <f t="shared" si="31"/>
        <v>100</v>
      </c>
      <c r="J648" s="7" t="str">
        <f t="shared" si="32"/>
        <v>X SẮC</v>
      </c>
      <c r="K648" s="53"/>
      <c r="L648" s="93"/>
    </row>
    <row r="649" spans="1:12" ht="23.25" customHeight="1" x14ac:dyDescent="0.25">
      <c r="A649" s="87">
        <f t="shared" si="28"/>
        <v>639</v>
      </c>
      <c r="B649" s="47">
        <v>24208613009</v>
      </c>
      <c r="C649" s="48" t="s">
        <v>626</v>
      </c>
      <c r="D649" s="49" t="s">
        <v>219</v>
      </c>
      <c r="E649" s="50">
        <v>36530</v>
      </c>
      <c r="F649" s="50" t="s">
        <v>843</v>
      </c>
      <c r="G649" s="7">
        <v>87</v>
      </c>
      <c r="H649" s="51">
        <v>90</v>
      </c>
      <c r="I649" s="7">
        <f t="shared" si="31"/>
        <v>88.5</v>
      </c>
      <c r="J649" s="7" t="str">
        <f t="shared" si="32"/>
        <v>TỐT</v>
      </c>
      <c r="K649" s="53"/>
      <c r="L649" s="93"/>
    </row>
    <row r="650" spans="1:12" ht="23.25" customHeight="1" x14ac:dyDescent="0.25">
      <c r="A650" s="87">
        <f t="shared" si="28"/>
        <v>640</v>
      </c>
      <c r="B650" s="47">
        <v>24208613602</v>
      </c>
      <c r="C650" s="48" t="s">
        <v>855</v>
      </c>
      <c r="D650" s="49" t="s">
        <v>158</v>
      </c>
      <c r="E650" s="50">
        <v>36721</v>
      </c>
      <c r="F650" s="50" t="s">
        <v>843</v>
      </c>
      <c r="G650" s="7">
        <v>87</v>
      </c>
      <c r="H650" s="51">
        <v>90</v>
      </c>
      <c r="I650" s="7">
        <f t="shared" si="31"/>
        <v>88.5</v>
      </c>
      <c r="J650" s="7" t="str">
        <f t="shared" si="32"/>
        <v>TỐT</v>
      </c>
      <c r="K650" s="53"/>
      <c r="L650" s="93"/>
    </row>
    <row r="651" spans="1:12" ht="23.25" customHeight="1" x14ac:dyDescent="0.25">
      <c r="A651" s="87">
        <f t="shared" si="28"/>
        <v>641</v>
      </c>
      <c r="B651" s="47">
        <v>24208613609</v>
      </c>
      <c r="C651" s="48" t="s">
        <v>856</v>
      </c>
      <c r="D651" s="49" t="s">
        <v>158</v>
      </c>
      <c r="E651" s="50">
        <v>36742</v>
      </c>
      <c r="F651" s="50" t="s">
        <v>843</v>
      </c>
      <c r="G651" s="7">
        <v>87</v>
      </c>
      <c r="H651" s="51">
        <v>87</v>
      </c>
      <c r="I651" s="7">
        <f t="shared" si="31"/>
        <v>87</v>
      </c>
      <c r="J651" s="7" t="str">
        <f t="shared" si="32"/>
        <v>TỐT</v>
      </c>
      <c r="K651" s="53"/>
      <c r="L651" s="93"/>
    </row>
    <row r="652" spans="1:12" ht="23.25" customHeight="1" x14ac:dyDescent="0.25">
      <c r="A652" s="87">
        <f t="shared" ref="A652:A694" si="33">A651+1</f>
        <v>642</v>
      </c>
      <c r="B652" s="47">
        <v>24208614014</v>
      </c>
      <c r="C652" s="48" t="s">
        <v>857</v>
      </c>
      <c r="D652" s="49" t="s">
        <v>273</v>
      </c>
      <c r="E652" s="50">
        <v>36876</v>
      </c>
      <c r="F652" s="50" t="s">
        <v>843</v>
      </c>
      <c r="G652" s="7">
        <v>87</v>
      </c>
      <c r="H652" s="51">
        <v>90</v>
      </c>
      <c r="I652" s="7">
        <f t="shared" si="31"/>
        <v>88.5</v>
      </c>
      <c r="J652" s="7" t="str">
        <f t="shared" si="32"/>
        <v>TỐT</v>
      </c>
      <c r="K652" s="53"/>
      <c r="L652" s="93"/>
    </row>
    <row r="653" spans="1:12" ht="23.25" customHeight="1" x14ac:dyDescent="0.25">
      <c r="A653" s="87">
        <f t="shared" si="33"/>
        <v>643</v>
      </c>
      <c r="B653" s="47">
        <v>24218714402</v>
      </c>
      <c r="C653" s="48" t="s">
        <v>858</v>
      </c>
      <c r="D653" s="49" t="s">
        <v>574</v>
      </c>
      <c r="E653" s="50">
        <v>36541</v>
      </c>
      <c r="F653" s="50" t="s">
        <v>843</v>
      </c>
      <c r="G653" s="7">
        <v>90</v>
      </c>
      <c r="H653" s="51">
        <v>93</v>
      </c>
      <c r="I653" s="7">
        <f t="shared" si="31"/>
        <v>91.5</v>
      </c>
      <c r="J653" s="7" t="str">
        <f t="shared" si="32"/>
        <v>X SẮC</v>
      </c>
      <c r="K653" s="53"/>
      <c r="L653" s="93"/>
    </row>
    <row r="654" spans="1:12" ht="23.25" customHeight="1" x14ac:dyDescent="0.25">
      <c r="A654" s="87">
        <f t="shared" si="33"/>
        <v>644</v>
      </c>
      <c r="B654" s="47">
        <v>24208614473</v>
      </c>
      <c r="C654" s="48" t="s">
        <v>859</v>
      </c>
      <c r="D654" s="49" t="s">
        <v>317</v>
      </c>
      <c r="E654" s="50">
        <v>36873</v>
      </c>
      <c r="F654" s="50" t="s">
        <v>843</v>
      </c>
      <c r="G654" s="7">
        <v>90</v>
      </c>
      <c r="H654" s="51">
        <v>93</v>
      </c>
      <c r="I654" s="7">
        <f t="shared" si="31"/>
        <v>91.5</v>
      </c>
      <c r="J654" s="7" t="str">
        <f t="shared" si="32"/>
        <v>X SẮC</v>
      </c>
      <c r="K654" s="53"/>
      <c r="L654" s="93"/>
    </row>
    <row r="655" spans="1:12" ht="23.25" customHeight="1" x14ac:dyDescent="0.25">
      <c r="A655" s="87">
        <f t="shared" si="33"/>
        <v>645</v>
      </c>
      <c r="B655" s="47">
        <v>24208607136</v>
      </c>
      <c r="C655" s="48" t="s">
        <v>860</v>
      </c>
      <c r="D655" s="49" t="s">
        <v>317</v>
      </c>
      <c r="E655" s="50">
        <v>36365</v>
      </c>
      <c r="F655" s="50" t="s">
        <v>843</v>
      </c>
      <c r="G655" s="7">
        <v>87</v>
      </c>
      <c r="H655" s="51">
        <v>87</v>
      </c>
      <c r="I655" s="7">
        <f t="shared" si="31"/>
        <v>87</v>
      </c>
      <c r="J655" s="7" t="str">
        <f t="shared" si="32"/>
        <v>TỐT</v>
      </c>
      <c r="K655" s="53"/>
      <c r="L655" s="93"/>
    </row>
    <row r="656" spans="1:12" ht="23.25" customHeight="1" x14ac:dyDescent="0.25">
      <c r="A656" s="87">
        <f t="shared" si="33"/>
        <v>646</v>
      </c>
      <c r="B656" s="47">
        <v>24208608400</v>
      </c>
      <c r="C656" s="48" t="s">
        <v>784</v>
      </c>
      <c r="D656" s="49" t="s">
        <v>172</v>
      </c>
      <c r="E656" s="50">
        <v>36733</v>
      </c>
      <c r="F656" s="50" t="s">
        <v>843</v>
      </c>
      <c r="G656" s="7">
        <v>97</v>
      </c>
      <c r="H656" s="51">
        <v>97</v>
      </c>
      <c r="I656" s="7">
        <f t="shared" si="31"/>
        <v>97</v>
      </c>
      <c r="J656" s="7" t="str">
        <f t="shared" si="32"/>
        <v>X SẮC</v>
      </c>
      <c r="K656" s="53"/>
      <c r="L656" s="93"/>
    </row>
    <row r="657" spans="1:12" ht="23.25" customHeight="1" x14ac:dyDescent="0.25">
      <c r="A657" s="87">
        <f t="shared" si="33"/>
        <v>647</v>
      </c>
      <c r="B657" s="47">
        <v>24218615679</v>
      </c>
      <c r="C657" s="48" t="s">
        <v>554</v>
      </c>
      <c r="D657" s="49" t="s">
        <v>861</v>
      </c>
      <c r="E657" s="50">
        <v>36526</v>
      </c>
      <c r="F657" s="50" t="s">
        <v>843</v>
      </c>
      <c r="G657" s="7">
        <v>97</v>
      </c>
      <c r="H657" s="51">
        <v>97</v>
      </c>
      <c r="I657" s="7">
        <f t="shared" si="31"/>
        <v>97</v>
      </c>
      <c r="J657" s="7" t="str">
        <f t="shared" si="32"/>
        <v>X SẮC</v>
      </c>
      <c r="K657" s="53"/>
      <c r="L657" s="93"/>
    </row>
    <row r="658" spans="1:12" ht="23.25" customHeight="1" x14ac:dyDescent="0.25">
      <c r="A658" s="87">
        <f t="shared" si="33"/>
        <v>648</v>
      </c>
      <c r="B658" s="47"/>
      <c r="C658" s="48"/>
      <c r="D658" s="49"/>
      <c r="E658" s="50"/>
      <c r="F658" s="50"/>
      <c r="G658" s="7"/>
      <c r="H658" s="51"/>
      <c r="I658" s="7"/>
      <c r="J658" s="7"/>
      <c r="K658" s="53"/>
      <c r="L658" s="93"/>
    </row>
    <row r="659" spans="1:12" ht="23.25" customHeight="1" x14ac:dyDescent="0.25">
      <c r="A659" s="87">
        <f t="shared" si="33"/>
        <v>649</v>
      </c>
      <c r="B659" s="47">
        <v>24208702869</v>
      </c>
      <c r="C659" s="48" t="s">
        <v>866</v>
      </c>
      <c r="D659" s="49" t="s">
        <v>100</v>
      </c>
      <c r="E659" s="50">
        <v>36531</v>
      </c>
      <c r="F659" s="50" t="s">
        <v>826</v>
      </c>
      <c r="G659" s="7">
        <v>81</v>
      </c>
      <c r="H659" s="51">
        <v>79</v>
      </c>
      <c r="I659" s="7">
        <f t="shared" si="31"/>
        <v>80</v>
      </c>
      <c r="J659" s="7" t="str">
        <f t="shared" si="32"/>
        <v>TỐT</v>
      </c>
      <c r="K659" s="53"/>
      <c r="L659" s="93"/>
    </row>
    <row r="660" spans="1:12" ht="23.25" customHeight="1" x14ac:dyDescent="0.25">
      <c r="A660" s="87">
        <f t="shared" si="33"/>
        <v>650</v>
      </c>
      <c r="B660" s="47">
        <v>24208702084</v>
      </c>
      <c r="C660" s="48" t="s">
        <v>867</v>
      </c>
      <c r="D660" s="49" t="s">
        <v>102</v>
      </c>
      <c r="E660" s="50">
        <v>36718</v>
      </c>
      <c r="F660" s="50" t="s">
        <v>826</v>
      </c>
      <c r="G660" s="7">
        <v>87</v>
      </c>
      <c r="H660" s="51">
        <v>85</v>
      </c>
      <c r="I660" s="7">
        <f t="shared" si="31"/>
        <v>86</v>
      </c>
      <c r="J660" s="7" t="str">
        <f t="shared" si="32"/>
        <v>TỐT</v>
      </c>
      <c r="K660" s="53"/>
      <c r="L660" s="93"/>
    </row>
    <row r="661" spans="1:12" ht="23.25" customHeight="1" x14ac:dyDescent="0.25">
      <c r="A661" s="87">
        <f t="shared" si="33"/>
        <v>651</v>
      </c>
      <c r="B661" s="47">
        <v>24218708346</v>
      </c>
      <c r="C661" s="48" t="s">
        <v>868</v>
      </c>
      <c r="D661" s="49" t="s">
        <v>182</v>
      </c>
      <c r="E661" s="50">
        <v>36441</v>
      </c>
      <c r="F661" s="50" t="s">
        <v>826</v>
      </c>
      <c r="G661" s="7">
        <v>87</v>
      </c>
      <c r="H661" s="51">
        <v>74</v>
      </c>
      <c r="I661" s="7">
        <f t="shared" si="31"/>
        <v>80.5</v>
      </c>
      <c r="J661" s="7" t="str">
        <f t="shared" si="32"/>
        <v>TỐT</v>
      </c>
      <c r="K661" s="53"/>
      <c r="L661" s="93"/>
    </row>
    <row r="662" spans="1:12" ht="23.25" customHeight="1" x14ac:dyDescent="0.25">
      <c r="A662" s="87">
        <f t="shared" si="33"/>
        <v>652</v>
      </c>
      <c r="B662" s="47">
        <v>24208701629</v>
      </c>
      <c r="C662" s="48" t="s">
        <v>560</v>
      </c>
      <c r="D662" s="49" t="s">
        <v>104</v>
      </c>
      <c r="E662" s="50">
        <v>36857</v>
      </c>
      <c r="F662" s="50" t="s">
        <v>826</v>
      </c>
      <c r="G662" s="7">
        <v>86</v>
      </c>
      <c r="H662" s="51">
        <v>83</v>
      </c>
      <c r="I662" s="7">
        <f t="shared" si="31"/>
        <v>84.5</v>
      </c>
      <c r="J662" s="7" t="str">
        <f t="shared" si="32"/>
        <v>TỐT</v>
      </c>
      <c r="K662" s="53"/>
      <c r="L662" s="93"/>
    </row>
    <row r="663" spans="1:12" ht="23.25" customHeight="1" x14ac:dyDescent="0.25">
      <c r="A663" s="87">
        <f t="shared" si="33"/>
        <v>653</v>
      </c>
      <c r="B663" s="47">
        <v>24218702186</v>
      </c>
      <c r="C663" s="48" t="s">
        <v>596</v>
      </c>
      <c r="D663" s="49" t="s">
        <v>420</v>
      </c>
      <c r="E663" s="50">
        <v>36843</v>
      </c>
      <c r="F663" s="50" t="s">
        <v>826</v>
      </c>
      <c r="G663" s="7">
        <v>88</v>
      </c>
      <c r="H663" s="51">
        <v>75</v>
      </c>
      <c r="I663" s="7">
        <f t="shared" si="31"/>
        <v>81.5</v>
      </c>
      <c r="J663" s="7" t="str">
        <f t="shared" si="32"/>
        <v>TỐT</v>
      </c>
      <c r="K663" s="53"/>
      <c r="L663" s="93"/>
    </row>
    <row r="664" spans="1:12" ht="23.25" customHeight="1" x14ac:dyDescent="0.25">
      <c r="A664" s="87">
        <f t="shared" si="33"/>
        <v>654</v>
      </c>
      <c r="B664" s="47">
        <v>24218716794</v>
      </c>
      <c r="C664" s="48" t="s">
        <v>869</v>
      </c>
      <c r="D664" s="49" t="s">
        <v>870</v>
      </c>
      <c r="E664" s="50">
        <v>36703</v>
      </c>
      <c r="F664" s="50" t="s">
        <v>826</v>
      </c>
      <c r="G664" s="7">
        <v>85</v>
      </c>
      <c r="H664" s="51">
        <v>73</v>
      </c>
      <c r="I664" s="7">
        <f t="shared" si="31"/>
        <v>79</v>
      </c>
      <c r="J664" s="7" t="str">
        <f t="shared" si="32"/>
        <v>KHÁ</v>
      </c>
      <c r="K664" s="53"/>
      <c r="L664" s="93"/>
    </row>
    <row r="665" spans="1:12" ht="23.25" customHeight="1" x14ac:dyDescent="0.25">
      <c r="A665" s="87">
        <f t="shared" si="33"/>
        <v>655</v>
      </c>
      <c r="B665" s="47">
        <v>24208700564</v>
      </c>
      <c r="C665" s="48" t="s">
        <v>871</v>
      </c>
      <c r="D665" s="49" t="s">
        <v>114</v>
      </c>
      <c r="E665" s="50">
        <v>36646</v>
      </c>
      <c r="F665" s="50" t="s">
        <v>826</v>
      </c>
      <c r="G665" s="7">
        <v>97</v>
      </c>
      <c r="H665" s="51">
        <v>90</v>
      </c>
      <c r="I665" s="7">
        <f t="shared" si="31"/>
        <v>93.5</v>
      </c>
      <c r="J665" s="7" t="str">
        <f t="shared" si="32"/>
        <v>X SẮC</v>
      </c>
      <c r="K665" s="53"/>
      <c r="L665" s="93"/>
    </row>
    <row r="666" spans="1:12" ht="23.25" customHeight="1" x14ac:dyDescent="0.25">
      <c r="A666" s="87">
        <f t="shared" si="33"/>
        <v>656</v>
      </c>
      <c r="B666" s="47">
        <v>24208708302</v>
      </c>
      <c r="C666" s="48" t="s">
        <v>872</v>
      </c>
      <c r="D666" s="49" t="s">
        <v>455</v>
      </c>
      <c r="E666" s="50">
        <v>36706</v>
      </c>
      <c r="F666" s="50" t="s">
        <v>826</v>
      </c>
      <c r="G666" s="7">
        <v>88</v>
      </c>
      <c r="H666" s="51">
        <v>80</v>
      </c>
      <c r="I666" s="7">
        <f t="shared" si="31"/>
        <v>84</v>
      </c>
      <c r="J666" s="7" t="str">
        <f t="shared" si="32"/>
        <v>TỐT</v>
      </c>
      <c r="K666" s="53"/>
      <c r="L666" s="93"/>
    </row>
    <row r="667" spans="1:12" ht="23.25" customHeight="1" x14ac:dyDescent="0.25">
      <c r="A667" s="87">
        <f t="shared" si="33"/>
        <v>657</v>
      </c>
      <c r="B667" s="47">
        <v>24208705299</v>
      </c>
      <c r="C667" s="48" t="s">
        <v>873</v>
      </c>
      <c r="D667" s="49" t="s">
        <v>332</v>
      </c>
      <c r="E667" s="50">
        <v>36651</v>
      </c>
      <c r="F667" s="50" t="s">
        <v>826</v>
      </c>
      <c r="G667" s="7">
        <v>85</v>
      </c>
      <c r="H667" s="51">
        <v>71</v>
      </c>
      <c r="I667" s="7">
        <f t="shared" si="31"/>
        <v>78</v>
      </c>
      <c r="J667" s="7" t="str">
        <f t="shared" si="32"/>
        <v>KHÁ</v>
      </c>
      <c r="K667" s="53"/>
      <c r="L667" s="93"/>
    </row>
    <row r="668" spans="1:12" ht="23.25" customHeight="1" x14ac:dyDescent="0.25">
      <c r="A668" s="87">
        <f t="shared" si="33"/>
        <v>658</v>
      </c>
      <c r="B668" s="47">
        <v>24208716602</v>
      </c>
      <c r="C668" s="48" t="s">
        <v>640</v>
      </c>
      <c r="D668" s="49" t="s">
        <v>361</v>
      </c>
      <c r="E668" s="50">
        <v>36852</v>
      </c>
      <c r="F668" s="50" t="s">
        <v>826</v>
      </c>
      <c r="G668" s="7">
        <v>88</v>
      </c>
      <c r="H668" s="51">
        <v>81</v>
      </c>
      <c r="I668" s="7">
        <f t="shared" si="31"/>
        <v>84.5</v>
      </c>
      <c r="J668" s="7" t="str">
        <f t="shared" si="32"/>
        <v>TỐT</v>
      </c>
      <c r="K668" s="53"/>
      <c r="L668" s="93"/>
    </row>
    <row r="669" spans="1:12" ht="23.25" customHeight="1" x14ac:dyDescent="0.25">
      <c r="A669" s="87">
        <f t="shared" si="33"/>
        <v>659</v>
      </c>
      <c r="B669" s="47">
        <v>24218706374</v>
      </c>
      <c r="C669" s="48" t="s">
        <v>874</v>
      </c>
      <c r="D669" s="49" t="s">
        <v>196</v>
      </c>
      <c r="E669" s="50">
        <v>36708</v>
      </c>
      <c r="F669" s="50" t="s">
        <v>826</v>
      </c>
      <c r="G669" s="7">
        <v>84</v>
      </c>
      <c r="H669" s="51">
        <v>70</v>
      </c>
      <c r="I669" s="7">
        <f t="shared" si="31"/>
        <v>77</v>
      </c>
      <c r="J669" s="7" t="str">
        <f t="shared" si="32"/>
        <v>KHÁ</v>
      </c>
      <c r="K669" s="53"/>
      <c r="L669" s="93"/>
    </row>
    <row r="670" spans="1:12" ht="23.25" customHeight="1" x14ac:dyDescent="0.25">
      <c r="A670" s="87">
        <f t="shared" si="33"/>
        <v>660</v>
      </c>
      <c r="B670" s="47">
        <v>24218709910</v>
      </c>
      <c r="C670" s="48" t="s">
        <v>875</v>
      </c>
      <c r="D670" s="49" t="s">
        <v>196</v>
      </c>
      <c r="E670" s="50">
        <v>36090</v>
      </c>
      <c r="F670" s="50" t="s">
        <v>826</v>
      </c>
      <c r="G670" s="7">
        <v>75</v>
      </c>
      <c r="H670" s="51">
        <v>72</v>
      </c>
      <c r="I670" s="7">
        <f t="shared" si="31"/>
        <v>73.5</v>
      </c>
      <c r="J670" s="7" t="str">
        <f t="shared" si="32"/>
        <v>KHÁ</v>
      </c>
      <c r="K670" s="53"/>
      <c r="L670" s="93"/>
    </row>
    <row r="671" spans="1:12" ht="23.25" customHeight="1" x14ac:dyDescent="0.25">
      <c r="A671" s="87">
        <f t="shared" si="33"/>
        <v>661</v>
      </c>
      <c r="B671" s="47">
        <v>24208701767</v>
      </c>
      <c r="C671" s="48" t="s">
        <v>876</v>
      </c>
      <c r="D671" s="49" t="s">
        <v>196</v>
      </c>
      <c r="E671" s="50">
        <v>36585</v>
      </c>
      <c r="F671" s="50" t="s">
        <v>826</v>
      </c>
      <c r="G671" s="7">
        <v>84</v>
      </c>
      <c r="H671" s="51">
        <v>79</v>
      </c>
      <c r="I671" s="7">
        <f t="shared" si="31"/>
        <v>81.5</v>
      </c>
      <c r="J671" s="7" t="str">
        <f t="shared" si="32"/>
        <v>TỐT</v>
      </c>
      <c r="K671" s="53"/>
      <c r="L671" s="93"/>
    </row>
    <row r="672" spans="1:12" ht="23.25" customHeight="1" x14ac:dyDescent="0.25">
      <c r="A672" s="87">
        <f t="shared" si="33"/>
        <v>662</v>
      </c>
      <c r="B672" s="47">
        <v>24218710128</v>
      </c>
      <c r="C672" s="48" t="s">
        <v>702</v>
      </c>
      <c r="D672" s="49" t="s">
        <v>877</v>
      </c>
      <c r="E672" s="50">
        <v>36797</v>
      </c>
      <c r="F672" s="50" t="s">
        <v>826</v>
      </c>
      <c r="G672" s="7">
        <v>83</v>
      </c>
      <c r="H672" s="51">
        <v>81</v>
      </c>
      <c r="I672" s="7">
        <f t="shared" si="31"/>
        <v>82</v>
      </c>
      <c r="J672" s="7" t="str">
        <f t="shared" si="32"/>
        <v>TỐT</v>
      </c>
      <c r="K672" s="53"/>
      <c r="L672" s="93"/>
    </row>
    <row r="673" spans="1:12" ht="23.25" customHeight="1" x14ac:dyDescent="0.25">
      <c r="A673" s="87">
        <f t="shared" si="33"/>
        <v>663</v>
      </c>
      <c r="B673" s="47">
        <v>24208701681</v>
      </c>
      <c r="C673" s="48" t="s">
        <v>878</v>
      </c>
      <c r="D673" s="49" t="s">
        <v>503</v>
      </c>
      <c r="E673" s="50">
        <v>36808</v>
      </c>
      <c r="F673" s="50" t="s">
        <v>826</v>
      </c>
      <c r="G673" s="7">
        <v>84</v>
      </c>
      <c r="H673" s="51">
        <v>74</v>
      </c>
      <c r="I673" s="7">
        <f t="shared" si="31"/>
        <v>79</v>
      </c>
      <c r="J673" s="7" t="str">
        <f t="shared" si="32"/>
        <v>KHÁ</v>
      </c>
      <c r="K673" s="53"/>
      <c r="L673" s="93"/>
    </row>
    <row r="674" spans="1:12" ht="23.25" customHeight="1" x14ac:dyDescent="0.25">
      <c r="A674" s="87">
        <f t="shared" si="33"/>
        <v>664</v>
      </c>
      <c r="B674" s="47">
        <v>24218604698</v>
      </c>
      <c r="C674" s="48" t="s">
        <v>471</v>
      </c>
      <c r="D674" s="49" t="s">
        <v>198</v>
      </c>
      <c r="E674" s="50">
        <v>36848</v>
      </c>
      <c r="F674" s="50" t="s">
        <v>826</v>
      </c>
      <c r="G674" s="7">
        <v>87</v>
      </c>
      <c r="H674" s="51">
        <v>70</v>
      </c>
      <c r="I674" s="7">
        <f t="shared" si="31"/>
        <v>78.5</v>
      </c>
      <c r="J674" s="7" t="str">
        <f t="shared" si="32"/>
        <v>KHÁ</v>
      </c>
      <c r="K674" s="53"/>
      <c r="L674" s="93"/>
    </row>
    <row r="675" spans="1:12" ht="23.25" customHeight="1" x14ac:dyDescent="0.25">
      <c r="A675" s="87">
        <f t="shared" si="33"/>
        <v>665</v>
      </c>
      <c r="B675" s="47">
        <v>24208615115</v>
      </c>
      <c r="C675" s="48" t="s">
        <v>879</v>
      </c>
      <c r="D675" s="49" t="s">
        <v>880</v>
      </c>
      <c r="E675" s="50">
        <v>36466</v>
      </c>
      <c r="F675" s="50" t="s">
        <v>826</v>
      </c>
      <c r="G675" s="7">
        <v>86</v>
      </c>
      <c r="H675" s="51">
        <v>94</v>
      </c>
      <c r="I675" s="7">
        <f t="shared" si="31"/>
        <v>90</v>
      </c>
      <c r="J675" s="7" t="str">
        <f t="shared" si="32"/>
        <v>X SẮC</v>
      </c>
      <c r="K675" s="53"/>
      <c r="L675" s="93"/>
    </row>
    <row r="676" spans="1:12" ht="23.25" customHeight="1" x14ac:dyDescent="0.25">
      <c r="A676" s="87">
        <f t="shared" si="33"/>
        <v>666</v>
      </c>
      <c r="B676" s="47">
        <v>24218716675</v>
      </c>
      <c r="C676" s="48" t="s">
        <v>881</v>
      </c>
      <c r="D676" s="49" t="s">
        <v>882</v>
      </c>
      <c r="E676" s="50">
        <v>36647</v>
      </c>
      <c r="F676" s="50" t="s">
        <v>826</v>
      </c>
      <c r="G676" s="7">
        <v>87</v>
      </c>
      <c r="H676" s="51">
        <v>81</v>
      </c>
      <c r="I676" s="7">
        <f t="shared" si="31"/>
        <v>84</v>
      </c>
      <c r="J676" s="7" t="str">
        <f t="shared" si="32"/>
        <v>TỐT</v>
      </c>
      <c r="K676" s="53"/>
      <c r="L676" s="93"/>
    </row>
    <row r="677" spans="1:12" ht="23.25" customHeight="1" x14ac:dyDescent="0.25">
      <c r="A677" s="87">
        <f t="shared" si="33"/>
        <v>667</v>
      </c>
      <c r="B677" s="47">
        <v>24208702549</v>
      </c>
      <c r="C677" s="48" t="s">
        <v>735</v>
      </c>
      <c r="D677" s="49" t="s">
        <v>18</v>
      </c>
      <c r="E677" s="50">
        <v>36802</v>
      </c>
      <c r="F677" s="50" t="s">
        <v>826</v>
      </c>
      <c r="G677" s="7">
        <v>87</v>
      </c>
      <c r="H677" s="51">
        <v>74</v>
      </c>
      <c r="I677" s="7">
        <f t="shared" si="31"/>
        <v>80.5</v>
      </c>
      <c r="J677" s="7" t="str">
        <f t="shared" si="32"/>
        <v>TỐT</v>
      </c>
      <c r="K677" s="53"/>
      <c r="L677" s="93"/>
    </row>
    <row r="678" spans="1:12" ht="23.25" customHeight="1" x14ac:dyDescent="0.25">
      <c r="A678" s="87">
        <f t="shared" si="33"/>
        <v>668</v>
      </c>
      <c r="B678" s="47">
        <v>24218711190</v>
      </c>
      <c r="C678" s="48" t="s">
        <v>827</v>
      </c>
      <c r="D678" s="49" t="s">
        <v>429</v>
      </c>
      <c r="E678" s="50">
        <v>36673</v>
      </c>
      <c r="F678" s="50" t="s">
        <v>826</v>
      </c>
      <c r="G678" s="7">
        <v>73</v>
      </c>
      <c r="H678" s="51">
        <v>72</v>
      </c>
      <c r="I678" s="7">
        <f t="shared" si="31"/>
        <v>72.5</v>
      </c>
      <c r="J678" s="7" t="str">
        <f t="shared" si="32"/>
        <v>KHÁ</v>
      </c>
      <c r="K678" s="53"/>
      <c r="L678" s="93"/>
    </row>
    <row r="679" spans="1:12" ht="23.25" customHeight="1" x14ac:dyDescent="0.25">
      <c r="A679" s="87">
        <f t="shared" si="33"/>
        <v>669</v>
      </c>
      <c r="B679" s="47">
        <v>24218706330</v>
      </c>
      <c r="C679" s="48" t="s">
        <v>656</v>
      </c>
      <c r="D679" s="49" t="s">
        <v>828</v>
      </c>
      <c r="E679" s="50">
        <v>36729</v>
      </c>
      <c r="F679" s="50" t="s">
        <v>826</v>
      </c>
      <c r="G679" s="7">
        <v>87</v>
      </c>
      <c r="H679" s="51">
        <v>83</v>
      </c>
      <c r="I679" s="7">
        <f t="shared" si="31"/>
        <v>85</v>
      </c>
      <c r="J679" s="7" t="str">
        <f t="shared" si="32"/>
        <v>TỐT</v>
      </c>
      <c r="K679" s="53"/>
      <c r="L679" s="93"/>
    </row>
    <row r="680" spans="1:12" ht="23.25" customHeight="1" x14ac:dyDescent="0.25">
      <c r="A680" s="87">
        <f t="shared" si="33"/>
        <v>670</v>
      </c>
      <c r="B680" s="47">
        <v>24218707117</v>
      </c>
      <c r="C680" s="48" t="s">
        <v>829</v>
      </c>
      <c r="D680" s="49" t="s">
        <v>135</v>
      </c>
      <c r="E680" s="50">
        <v>36728</v>
      </c>
      <c r="F680" s="50" t="s">
        <v>826</v>
      </c>
      <c r="G680" s="7">
        <v>80</v>
      </c>
      <c r="H680" s="51">
        <v>74</v>
      </c>
      <c r="I680" s="7">
        <f t="shared" si="31"/>
        <v>77</v>
      </c>
      <c r="J680" s="7" t="str">
        <f t="shared" si="32"/>
        <v>KHÁ</v>
      </c>
      <c r="K680" s="53"/>
      <c r="L680" s="93"/>
    </row>
    <row r="681" spans="1:12" ht="23.25" customHeight="1" x14ac:dyDescent="0.25">
      <c r="A681" s="87">
        <f t="shared" si="33"/>
        <v>671</v>
      </c>
      <c r="B681" s="47">
        <v>24218711527</v>
      </c>
      <c r="C681" s="48" t="s">
        <v>830</v>
      </c>
      <c r="D681" s="49" t="s">
        <v>346</v>
      </c>
      <c r="E681" s="50">
        <v>36575</v>
      </c>
      <c r="F681" s="50" t="s">
        <v>826</v>
      </c>
      <c r="G681" s="7">
        <v>87</v>
      </c>
      <c r="H681" s="51">
        <v>74</v>
      </c>
      <c r="I681" s="7">
        <f t="shared" si="31"/>
        <v>80.5</v>
      </c>
      <c r="J681" s="7" t="str">
        <f t="shared" si="32"/>
        <v>TỐT</v>
      </c>
      <c r="K681" s="53"/>
      <c r="L681" s="93"/>
    </row>
    <row r="682" spans="1:12" ht="23.25" customHeight="1" x14ac:dyDescent="0.25">
      <c r="A682" s="87">
        <f t="shared" si="33"/>
        <v>672</v>
      </c>
      <c r="B682" s="47">
        <v>24218702333</v>
      </c>
      <c r="C682" s="48" t="s">
        <v>831</v>
      </c>
      <c r="D682" s="49" t="s">
        <v>346</v>
      </c>
      <c r="E682" s="50">
        <v>36678</v>
      </c>
      <c r="F682" s="50" t="s">
        <v>826</v>
      </c>
      <c r="G682" s="7">
        <v>82</v>
      </c>
      <c r="H682" s="51">
        <v>76</v>
      </c>
      <c r="I682" s="7">
        <f t="shared" si="31"/>
        <v>79</v>
      </c>
      <c r="J682" s="7" t="str">
        <f t="shared" si="32"/>
        <v>KHÁ</v>
      </c>
      <c r="K682" s="53"/>
      <c r="L682" s="93"/>
    </row>
    <row r="683" spans="1:12" ht="23.25" customHeight="1" x14ac:dyDescent="0.25">
      <c r="A683" s="87">
        <f t="shared" si="33"/>
        <v>673</v>
      </c>
      <c r="B683" s="47">
        <v>24208711710</v>
      </c>
      <c r="C683" s="48" t="s">
        <v>735</v>
      </c>
      <c r="D683" s="49" t="s">
        <v>215</v>
      </c>
      <c r="E683" s="50">
        <v>36597</v>
      </c>
      <c r="F683" s="50" t="s">
        <v>826</v>
      </c>
      <c r="G683" s="7">
        <v>87</v>
      </c>
      <c r="H683" s="51">
        <v>81</v>
      </c>
      <c r="I683" s="7">
        <f t="shared" si="31"/>
        <v>84</v>
      </c>
      <c r="J683" s="7" t="str">
        <f t="shared" si="32"/>
        <v>TỐT</v>
      </c>
      <c r="K683" s="53"/>
      <c r="L683" s="93"/>
    </row>
    <row r="684" spans="1:12" ht="23.25" customHeight="1" x14ac:dyDescent="0.25">
      <c r="A684" s="87">
        <f t="shared" si="33"/>
        <v>674</v>
      </c>
      <c r="B684" s="47">
        <v>24208716806</v>
      </c>
      <c r="C684" s="48" t="s">
        <v>561</v>
      </c>
      <c r="D684" s="49" t="s">
        <v>215</v>
      </c>
      <c r="E684" s="50">
        <v>36690</v>
      </c>
      <c r="F684" s="50" t="s">
        <v>826</v>
      </c>
      <c r="G684" s="7">
        <v>69</v>
      </c>
      <c r="H684" s="51">
        <v>65</v>
      </c>
      <c r="I684" s="7">
        <f t="shared" si="31"/>
        <v>67</v>
      </c>
      <c r="J684" s="7" t="str">
        <f t="shared" si="32"/>
        <v>KHÁ</v>
      </c>
      <c r="K684" s="53"/>
      <c r="L684" s="93"/>
    </row>
    <row r="685" spans="1:12" ht="23.25" customHeight="1" x14ac:dyDescent="0.25">
      <c r="A685" s="87">
        <f t="shared" si="33"/>
        <v>675</v>
      </c>
      <c r="B685" s="47">
        <v>24218715404</v>
      </c>
      <c r="C685" s="48" t="s">
        <v>832</v>
      </c>
      <c r="D685" s="49" t="s">
        <v>833</v>
      </c>
      <c r="E685" s="50">
        <v>36762</v>
      </c>
      <c r="F685" s="50" t="s">
        <v>826</v>
      </c>
      <c r="G685" s="7">
        <v>85</v>
      </c>
      <c r="H685" s="51">
        <v>83</v>
      </c>
      <c r="I685" s="7">
        <f t="shared" si="31"/>
        <v>84</v>
      </c>
      <c r="J685" s="7" t="str">
        <f t="shared" si="32"/>
        <v>TỐT</v>
      </c>
      <c r="K685" s="53"/>
      <c r="L685" s="93"/>
    </row>
    <row r="686" spans="1:12" ht="23.25" customHeight="1" x14ac:dyDescent="0.25">
      <c r="A686" s="87">
        <f t="shared" si="33"/>
        <v>676</v>
      </c>
      <c r="B686" s="47">
        <v>24208704445</v>
      </c>
      <c r="C686" s="48" t="s">
        <v>834</v>
      </c>
      <c r="D686" s="49" t="s">
        <v>558</v>
      </c>
      <c r="E686" s="50">
        <v>36643</v>
      </c>
      <c r="F686" s="50" t="s">
        <v>826</v>
      </c>
      <c r="G686" s="7">
        <v>97</v>
      </c>
      <c r="H686" s="51">
        <v>90</v>
      </c>
      <c r="I686" s="7">
        <f t="shared" si="31"/>
        <v>93.5</v>
      </c>
      <c r="J686" s="7" t="str">
        <f t="shared" si="32"/>
        <v>X SẮC</v>
      </c>
      <c r="K686" s="53"/>
      <c r="L686" s="93"/>
    </row>
    <row r="687" spans="1:12" ht="23.25" customHeight="1" x14ac:dyDescent="0.25">
      <c r="A687" s="87">
        <f t="shared" si="33"/>
        <v>677</v>
      </c>
      <c r="B687" s="47">
        <v>24208708235</v>
      </c>
      <c r="C687" s="48" t="s">
        <v>835</v>
      </c>
      <c r="D687" s="49" t="s">
        <v>722</v>
      </c>
      <c r="E687" s="50">
        <v>36679</v>
      </c>
      <c r="F687" s="50" t="s">
        <v>826</v>
      </c>
      <c r="G687" s="7">
        <v>90</v>
      </c>
      <c r="H687" s="51">
        <v>90</v>
      </c>
      <c r="I687" s="7">
        <f t="shared" si="31"/>
        <v>90</v>
      </c>
      <c r="J687" s="7" t="str">
        <f t="shared" si="32"/>
        <v>X SẮC</v>
      </c>
      <c r="K687" s="53"/>
      <c r="L687" s="93"/>
    </row>
    <row r="688" spans="1:12" ht="23.25" customHeight="1" x14ac:dyDescent="0.25">
      <c r="A688" s="87">
        <f t="shared" si="33"/>
        <v>678</v>
      </c>
      <c r="B688" s="47">
        <v>24202107417</v>
      </c>
      <c r="C688" s="48" t="s">
        <v>836</v>
      </c>
      <c r="D688" s="49" t="s">
        <v>304</v>
      </c>
      <c r="E688" s="50">
        <v>36734</v>
      </c>
      <c r="F688" s="50" t="s">
        <v>826</v>
      </c>
      <c r="G688" s="7">
        <v>87</v>
      </c>
      <c r="H688" s="51">
        <v>74</v>
      </c>
      <c r="I688" s="7">
        <f t="shared" si="31"/>
        <v>80.5</v>
      </c>
      <c r="J688" s="7" t="str">
        <f t="shared" si="32"/>
        <v>TỐT</v>
      </c>
      <c r="K688" s="53"/>
      <c r="L688" s="93"/>
    </row>
    <row r="689" spans="1:12" ht="23.25" customHeight="1" x14ac:dyDescent="0.25">
      <c r="A689" s="87">
        <f t="shared" si="33"/>
        <v>679</v>
      </c>
      <c r="B689" s="47">
        <v>24218615111</v>
      </c>
      <c r="C689" s="48" t="s">
        <v>837</v>
      </c>
      <c r="D689" s="49" t="s">
        <v>372</v>
      </c>
      <c r="E689" s="50">
        <v>36306</v>
      </c>
      <c r="F689" s="50" t="s">
        <v>826</v>
      </c>
      <c r="G689" s="7">
        <v>91</v>
      </c>
      <c r="H689" s="51">
        <v>93</v>
      </c>
      <c r="I689" s="7">
        <f t="shared" si="31"/>
        <v>92</v>
      </c>
      <c r="J689" s="7" t="str">
        <f t="shared" si="32"/>
        <v>X SẮC</v>
      </c>
      <c r="K689" s="53"/>
      <c r="L689" s="93"/>
    </row>
    <row r="690" spans="1:12" ht="23.25" customHeight="1" x14ac:dyDescent="0.25">
      <c r="A690" s="87">
        <f t="shared" si="33"/>
        <v>680</v>
      </c>
      <c r="B690" s="47">
        <v>24208706667</v>
      </c>
      <c r="C690" s="48" t="s">
        <v>838</v>
      </c>
      <c r="D690" s="49" t="s">
        <v>306</v>
      </c>
      <c r="E690" s="50">
        <v>36697</v>
      </c>
      <c r="F690" s="50" t="s">
        <v>826</v>
      </c>
      <c r="G690" s="7">
        <v>87</v>
      </c>
      <c r="H690" s="51">
        <v>74</v>
      </c>
      <c r="I690" s="7">
        <f t="shared" si="31"/>
        <v>80.5</v>
      </c>
      <c r="J690" s="7" t="str">
        <f t="shared" si="32"/>
        <v>TỐT</v>
      </c>
      <c r="K690" s="53"/>
      <c r="L690" s="93"/>
    </row>
    <row r="691" spans="1:12" ht="23.25" customHeight="1" x14ac:dyDescent="0.25">
      <c r="A691" s="87">
        <f t="shared" si="33"/>
        <v>681</v>
      </c>
      <c r="B691" s="47">
        <v>24208702590</v>
      </c>
      <c r="C691" s="48" t="s">
        <v>839</v>
      </c>
      <c r="D691" s="49" t="s">
        <v>306</v>
      </c>
      <c r="E691" s="50">
        <v>36803</v>
      </c>
      <c r="F691" s="50" t="s">
        <v>826</v>
      </c>
      <c r="G691" s="7">
        <v>82</v>
      </c>
      <c r="H691" s="51">
        <v>74</v>
      </c>
      <c r="I691" s="7">
        <f t="shared" si="31"/>
        <v>78</v>
      </c>
      <c r="J691" s="7" t="str">
        <f t="shared" si="32"/>
        <v>KHÁ</v>
      </c>
      <c r="K691" s="53"/>
      <c r="L691" s="93"/>
    </row>
    <row r="692" spans="1:12" ht="23.25" customHeight="1" x14ac:dyDescent="0.25">
      <c r="A692" s="87">
        <f t="shared" si="33"/>
        <v>682</v>
      </c>
      <c r="B692" s="47">
        <v>24208716723</v>
      </c>
      <c r="C692" s="48" t="s">
        <v>840</v>
      </c>
      <c r="D692" s="49" t="s">
        <v>160</v>
      </c>
      <c r="E692" s="50">
        <v>36550</v>
      </c>
      <c r="F692" s="50" t="s">
        <v>826</v>
      </c>
      <c r="G692" s="7">
        <v>87</v>
      </c>
      <c r="H692" s="51">
        <v>74</v>
      </c>
      <c r="I692" s="7">
        <f t="shared" si="31"/>
        <v>80.5</v>
      </c>
      <c r="J692" s="7" t="str">
        <f t="shared" si="32"/>
        <v>TỐT</v>
      </c>
      <c r="K692" s="53"/>
      <c r="L692" s="93"/>
    </row>
    <row r="693" spans="1:12" ht="23.25" customHeight="1" x14ac:dyDescent="0.25">
      <c r="A693" s="87">
        <f t="shared" si="33"/>
        <v>683</v>
      </c>
      <c r="B693" s="47">
        <v>24208704289</v>
      </c>
      <c r="C693" s="48" t="s">
        <v>841</v>
      </c>
      <c r="D693" s="49" t="s">
        <v>317</v>
      </c>
      <c r="E693" s="50">
        <v>36582</v>
      </c>
      <c r="F693" s="50" t="s">
        <v>826</v>
      </c>
      <c r="G693" s="7">
        <v>81</v>
      </c>
      <c r="H693" s="51">
        <v>74</v>
      </c>
      <c r="I693" s="7">
        <f t="shared" si="31"/>
        <v>77.5</v>
      </c>
      <c r="J693" s="7" t="str">
        <f t="shared" si="32"/>
        <v>KHÁ</v>
      </c>
      <c r="K693" s="53"/>
      <c r="L693" s="93"/>
    </row>
    <row r="694" spans="1:12" ht="23.25" customHeight="1" x14ac:dyDescent="0.25">
      <c r="A694" s="87">
        <f t="shared" si="33"/>
        <v>684</v>
      </c>
      <c r="B694" s="47">
        <v>24218716882</v>
      </c>
      <c r="C694" s="48" t="s">
        <v>258</v>
      </c>
      <c r="D694" s="49" t="s">
        <v>773</v>
      </c>
      <c r="E694" s="50">
        <v>35625</v>
      </c>
      <c r="F694" s="50" t="s">
        <v>826</v>
      </c>
      <c r="G694" s="7">
        <v>87</v>
      </c>
      <c r="H694" s="51">
        <v>81</v>
      </c>
      <c r="I694" s="7">
        <f t="shared" si="31"/>
        <v>84</v>
      </c>
      <c r="J694" s="7" t="str">
        <f t="shared" si="32"/>
        <v>TỐT</v>
      </c>
      <c r="K694" s="53"/>
      <c r="L694" s="93"/>
    </row>
    <row r="696" spans="1:12" x14ac:dyDescent="0.25">
      <c r="A696" s="8"/>
      <c r="B696" s="9"/>
      <c r="C696" s="10"/>
      <c r="D696" s="11"/>
      <c r="E696" s="12"/>
      <c r="F696" s="132" t="s">
        <v>20</v>
      </c>
      <c r="G696" s="133"/>
      <c r="H696" s="133"/>
      <c r="I696" s="133"/>
      <c r="J696" s="134"/>
      <c r="K696" s="54"/>
    </row>
    <row r="697" spans="1:12" x14ac:dyDescent="0.25">
      <c r="A697" s="13"/>
      <c r="B697" s="9"/>
      <c r="C697" s="10"/>
      <c r="D697" s="11"/>
      <c r="E697" s="12"/>
      <c r="F697" s="14" t="s">
        <v>21</v>
      </c>
      <c r="G697" s="15"/>
      <c r="H697" s="16" t="s">
        <v>22</v>
      </c>
      <c r="I697" s="132" t="s">
        <v>23</v>
      </c>
      <c r="J697" s="134"/>
      <c r="K697" s="55"/>
    </row>
    <row r="698" spans="1:12" x14ac:dyDescent="0.25">
      <c r="A698" s="18"/>
      <c r="B698" s="9"/>
      <c r="C698" s="10"/>
      <c r="D698" s="11"/>
      <c r="E698" s="12"/>
      <c r="F698" s="19" t="s">
        <v>24</v>
      </c>
      <c r="G698" s="20"/>
      <c r="H698" s="21">
        <f>COUNTIF(J11:J694,F698)</f>
        <v>109</v>
      </c>
      <c r="I698" s="135" t="e">
        <f t="shared" ref="I698:I703" si="34">H698/$H$704</f>
        <v>#REF!</v>
      </c>
      <c r="J698" s="136"/>
      <c r="K698" s="55"/>
    </row>
    <row r="699" spans="1:12" x14ac:dyDescent="0.25">
      <c r="A699" s="137" t="s">
        <v>66</v>
      </c>
      <c r="B699" s="137"/>
      <c r="C699" s="137"/>
      <c r="D699" s="11"/>
      <c r="E699" s="12"/>
      <c r="F699" s="22" t="s">
        <v>25</v>
      </c>
      <c r="G699" s="20"/>
      <c r="H699" s="21" t="e">
        <f>COUNTIF(#REF!,F699)</f>
        <v>#REF!</v>
      </c>
      <c r="I699" s="135" t="e">
        <f t="shared" si="34"/>
        <v>#REF!</v>
      </c>
      <c r="J699" s="136"/>
      <c r="K699" s="55"/>
    </row>
    <row r="700" spans="1:12" x14ac:dyDescent="0.25">
      <c r="A700" s="9"/>
      <c r="B700" s="9"/>
      <c r="C700" s="10"/>
      <c r="D700" s="11"/>
      <c r="E700" s="12"/>
      <c r="F700" s="22" t="s">
        <v>26</v>
      </c>
      <c r="G700" s="20"/>
      <c r="H700" s="21" t="e">
        <f>COUNTIF(#REF!,F700)</f>
        <v>#REF!</v>
      </c>
      <c r="I700" s="135" t="e">
        <f t="shared" si="34"/>
        <v>#REF!</v>
      </c>
      <c r="J700" s="136"/>
      <c r="K700" s="55"/>
    </row>
    <row r="701" spans="1:12" x14ac:dyDescent="0.25">
      <c r="A701" s="9"/>
      <c r="B701" s="9"/>
      <c r="C701" s="10"/>
      <c r="D701" s="11"/>
      <c r="E701" s="12"/>
      <c r="F701" s="22" t="s">
        <v>27</v>
      </c>
      <c r="G701" s="20"/>
      <c r="H701" s="21" t="e">
        <f>COUNTIF(#REF!,F701)</f>
        <v>#REF!</v>
      </c>
      <c r="I701" s="135" t="e">
        <f t="shared" si="34"/>
        <v>#REF!</v>
      </c>
      <c r="J701" s="136"/>
      <c r="K701" s="55"/>
    </row>
    <row r="702" spans="1:12" x14ac:dyDescent="0.25">
      <c r="A702" s="9"/>
      <c r="B702" s="9"/>
      <c r="C702" s="10"/>
      <c r="D702" s="11"/>
      <c r="E702" s="12"/>
      <c r="F702" s="22" t="s">
        <v>28</v>
      </c>
      <c r="G702" s="20"/>
      <c r="H702" s="21" t="e">
        <f>COUNTIF(#REF!,F702)</f>
        <v>#REF!</v>
      </c>
      <c r="I702" s="135" t="e">
        <f t="shared" si="34"/>
        <v>#REF!</v>
      </c>
      <c r="J702" s="136"/>
      <c r="K702" s="55"/>
    </row>
    <row r="703" spans="1:12" x14ac:dyDescent="0.25">
      <c r="A703" s="9"/>
      <c r="B703" s="9"/>
      <c r="C703" s="10"/>
      <c r="D703" s="11"/>
      <c r="E703" s="12"/>
      <c r="F703" s="22" t="s">
        <v>29</v>
      </c>
      <c r="G703" s="20"/>
      <c r="H703" s="21" t="e">
        <f>COUNTIF(#REF!,F703)</f>
        <v>#REF!</v>
      </c>
      <c r="I703" s="135" t="e">
        <f t="shared" si="34"/>
        <v>#REF!</v>
      </c>
      <c r="J703" s="136"/>
      <c r="K703" s="55"/>
    </row>
    <row r="704" spans="1:12" x14ac:dyDescent="0.25">
      <c r="A704" s="137" t="s">
        <v>65</v>
      </c>
      <c r="B704" s="137"/>
      <c r="C704" s="137"/>
      <c r="D704" s="11"/>
      <c r="E704" s="12"/>
      <c r="F704" s="22" t="s">
        <v>30</v>
      </c>
      <c r="G704" s="20"/>
      <c r="H704" s="16" t="e">
        <f>SUM(H698:H703)</f>
        <v>#REF!</v>
      </c>
      <c r="I704" s="142" t="e">
        <f>SUM(I698:I703)</f>
        <v>#REF!</v>
      </c>
      <c r="J704" s="143"/>
      <c r="K704" s="56"/>
    </row>
    <row r="705" spans="1:11" ht="45.75" customHeight="1" x14ac:dyDescent="0.25">
      <c r="A705" s="23"/>
      <c r="B705" s="23"/>
      <c r="C705" s="24"/>
      <c r="D705" s="24"/>
      <c r="E705" s="25"/>
      <c r="F705" s="138" t="s">
        <v>31</v>
      </c>
      <c r="G705" s="138"/>
      <c r="H705" s="138"/>
      <c r="I705" s="138"/>
      <c r="J705" s="138"/>
      <c r="K705" s="139"/>
    </row>
    <row r="706" spans="1:11" ht="19.5" customHeight="1" x14ac:dyDescent="0.25">
      <c r="A706" s="140" t="s">
        <v>32</v>
      </c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</row>
    <row r="707" spans="1:11" x14ac:dyDescent="0.25">
      <c r="A707" s="17"/>
      <c r="B707" s="17"/>
      <c r="C707" s="26"/>
      <c r="D707" s="27"/>
      <c r="E707" s="28"/>
      <c r="F707" s="17"/>
      <c r="G707" s="29"/>
      <c r="H707" s="29"/>
      <c r="I707" s="29"/>
      <c r="J707" s="17"/>
      <c r="K707" s="55"/>
    </row>
    <row r="708" spans="1:11" x14ac:dyDescent="0.25">
      <c r="A708" s="17"/>
      <c r="B708" s="17"/>
      <c r="C708" s="26"/>
      <c r="D708" s="27"/>
      <c r="E708" s="28"/>
      <c r="F708" s="17"/>
      <c r="G708" s="29"/>
      <c r="H708" s="29"/>
      <c r="I708" s="29"/>
      <c r="J708" s="17"/>
      <c r="K708" s="55"/>
    </row>
    <row r="709" spans="1:11" x14ac:dyDescent="0.25">
      <c r="A709" s="17"/>
      <c r="B709" s="17"/>
      <c r="C709" s="26"/>
      <c r="D709" s="27"/>
      <c r="E709" s="28"/>
      <c r="F709" s="17"/>
      <c r="G709" s="29"/>
      <c r="H709" s="29"/>
      <c r="I709" s="29"/>
      <c r="J709" s="17"/>
      <c r="K709" s="55"/>
    </row>
    <row r="710" spans="1:11" x14ac:dyDescent="0.25">
      <c r="A710" s="17"/>
      <c r="B710" s="17"/>
      <c r="C710" s="26"/>
      <c r="D710" s="27"/>
      <c r="E710" s="28"/>
      <c r="F710" s="17"/>
      <c r="G710" s="29"/>
      <c r="H710" s="29"/>
      <c r="I710" s="29"/>
      <c r="J710" s="17"/>
      <c r="K710" s="55"/>
    </row>
    <row r="711" spans="1:11" x14ac:dyDescent="0.25">
      <c r="A711" s="141" t="s">
        <v>85</v>
      </c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</row>
  </sheetData>
  <autoFilter ref="A10:N694">
    <filterColumn colId="2" showButton="0"/>
  </autoFilter>
  <mergeCells count="31">
    <mergeCell ref="L9:L10"/>
    <mergeCell ref="A5:K5"/>
    <mergeCell ref="A1:C1"/>
    <mergeCell ref="D1:K1"/>
    <mergeCell ref="A2:C2"/>
    <mergeCell ref="D2:K2"/>
    <mergeCell ref="A4:K4"/>
    <mergeCell ref="I700:J700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F696:J696"/>
    <mergeCell ref="I697:J697"/>
    <mergeCell ref="I698:J698"/>
    <mergeCell ref="A699:C699"/>
    <mergeCell ref="I699:J699"/>
    <mergeCell ref="A706:K706"/>
    <mergeCell ref="A711:K711"/>
    <mergeCell ref="I701:J701"/>
    <mergeCell ref="I702:J702"/>
    <mergeCell ref="I703:J703"/>
    <mergeCell ref="A704:C704"/>
    <mergeCell ref="I704:J704"/>
    <mergeCell ref="F705:K705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SV không ĐGRL</vt:lpstr>
      <vt:lpstr>T kê</vt:lpstr>
      <vt:lpstr>K22</vt:lpstr>
      <vt:lpstr>K23</vt:lpstr>
      <vt:lpstr>K24LKT</vt:lpstr>
      <vt:lpstr>K24 LTH</vt:lpstr>
      <vt:lpstr>K24 HP</vt:lpstr>
      <vt:lpstr>K22-23-24</vt:lpstr>
      <vt:lpstr>'K22'!Print_Titles</vt:lpstr>
      <vt:lpstr>'K22-23-24'!Print_Titles</vt:lpstr>
      <vt:lpstr>'K23'!Print_Titles</vt:lpstr>
      <vt:lpstr>'K24 HP'!Print_Titles</vt:lpstr>
      <vt:lpstr>'K24 LTH'!Print_Titles</vt:lpstr>
      <vt:lpstr>K24LKT!Print_Titles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Bao_tri</cp:lastModifiedBy>
  <cp:lastPrinted>2019-09-17T01:10:59Z</cp:lastPrinted>
  <dcterms:created xsi:type="dcterms:W3CDTF">2018-08-07T01:40:54Z</dcterms:created>
  <dcterms:modified xsi:type="dcterms:W3CDTF">2019-09-21T03:19:34Z</dcterms:modified>
</cp:coreProperties>
</file>